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mzhu\python-package\Quant_Bond\summary\Data\"/>
    </mc:Choice>
  </mc:AlternateContent>
  <xr:revisionPtr revIDLastSave="0" documentId="13_ncr:1_{69D1B8A9-5081-4720-9FAB-205642FB586B}" xr6:coauthVersionLast="40" xr6:coauthVersionMax="40" xr10:uidLastSave="{00000000-0000-0000-0000-000000000000}"/>
  <bookViews>
    <workbookView xWindow="0" yWindow="0" windowWidth="28800" windowHeight="11850" activeTab="2" xr2:uid="{00000000-000D-0000-FFFF-FFFF00000000}"/>
  </bookViews>
  <sheets>
    <sheet name="daily" sheetId="1" r:id="rId1"/>
    <sheet name="info" sheetId="2" r:id="rId2"/>
    <sheet name="080010_data" sheetId="10" r:id="rId3"/>
    <sheet name="convexity" sheetId="8" r:id="rId4"/>
  </sheets>
  <externalReferences>
    <externalReference r:id="rId5"/>
  </externalReferences>
  <definedNames>
    <definedName name="_xlnm._FilterDatabase" localSheetId="0" hidden="1">daily!$A$1:$K$1</definedName>
    <definedName name="_xlnm._FilterDatabase" localSheetId="1" hidden="1">info!$A$1:$Y$1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" i="8" l="1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60" i="8"/>
  <c r="Q73" i="8"/>
  <c r="R73" i="8" s="1"/>
  <c r="S73" i="8"/>
  <c r="T73" i="8" s="1"/>
  <c r="B61" i="8"/>
  <c r="B62" i="8"/>
  <c r="B63" i="8"/>
  <c r="B64" i="8"/>
  <c r="B66" i="8"/>
  <c r="B65" i="8"/>
  <c r="B46" i="8"/>
  <c r="B47" i="8"/>
  <c r="B48" i="8"/>
  <c r="B49" i="8"/>
  <c r="B50" i="8"/>
  <c r="B51" i="8"/>
  <c r="B52" i="8"/>
  <c r="B35" i="8"/>
  <c r="B36" i="8"/>
  <c r="B37" i="8"/>
  <c r="B38" i="8"/>
  <c r="B39" i="8"/>
  <c r="B26" i="8"/>
  <c r="B27" i="8"/>
  <c r="B28" i="8"/>
  <c r="B17" i="8"/>
  <c r="B18" i="8"/>
  <c r="B19" i="8"/>
  <c r="B8" i="8"/>
  <c r="B10" i="8"/>
  <c r="B9" i="8"/>
  <c r="B2" i="8"/>
  <c r="S93" i="8"/>
  <c r="T93" i="8" s="1"/>
  <c r="Q93" i="8"/>
  <c r="R93" i="8" s="1"/>
  <c r="S92" i="8"/>
  <c r="T92" i="8" s="1"/>
  <c r="Q92" i="8"/>
  <c r="R92" i="8" s="1"/>
  <c r="S91" i="8"/>
  <c r="T91" i="8" s="1"/>
  <c r="Q91" i="8"/>
  <c r="R91" i="8" s="1"/>
  <c r="S90" i="8"/>
  <c r="T90" i="8" s="1"/>
  <c r="Q90" i="8"/>
  <c r="R90" i="8" s="1"/>
  <c r="S89" i="8"/>
  <c r="T89" i="8" s="1"/>
  <c r="Q89" i="8"/>
  <c r="R89" i="8" s="1"/>
  <c r="S88" i="8"/>
  <c r="T88" i="8" s="1"/>
  <c r="Q88" i="8"/>
  <c r="R88" i="8" s="1"/>
  <c r="S87" i="8"/>
  <c r="T87" i="8" s="1"/>
  <c r="Q87" i="8"/>
  <c r="R87" i="8" s="1"/>
  <c r="S86" i="8"/>
  <c r="T86" i="8" s="1"/>
  <c r="Q86" i="8"/>
  <c r="R86" i="8" s="1"/>
  <c r="S85" i="8"/>
  <c r="T85" i="8" s="1"/>
  <c r="Q85" i="8"/>
  <c r="R85" i="8" s="1"/>
  <c r="S84" i="8"/>
  <c r="T84" i="8" s="1"/>
  <c r="Q84" i="8"/>
  <c r="R84" i="8" s="1"/>
  <c r="S83" i="8"/>
  <c r="T83" i="8" s="1"/>
  <c r="Q83" i="8"/>
  <c r="R83" i="8" s="1"/>
  <c r="S82" i="8"/>
  <c r="T82" i="8" s="1"/>
  <c r="Q82" i="8"/>
  <c r="R82" i="8" s="1"/>
  <c r="S81" i="8"/>
  <c r="T81" i="8" s="1"/>
  <c r="Q81" i="8"/>
  <c r="R81" i="8" s="1"/>
  <c r="S80" i="8"/>
  <c r="T80" i="8" s="1"/>
  <c r="Q80" i="8"/>
  <c r="R80" i="8" s="1"/>
  <c r="S79" i="8"/>
  <c r="T79" i="8" s="1"/>
  <c r="Q79" i="8"/>
  <c r="R79" i="8" s="1"/>
  <c r="S78" i="8"/>
  <c r="T78" i="8" s="1"/>
  <c r="Q78" i="8"/>
  <c r="R78" i="8" s="1"/>
  <c r="S77" i="8"/>
  <c r="T77" i="8" s="1"/>
  <c r="Q77" i="8"/>
  <c r="R77" i="8" s="1"/>
  <c r="S76" i="8"/>
  <c r="T76" i="8" s="1"/>
  <c r="Q76" i="8"/>
  <c r="R76" i="8" s="1"/>
  <c r="S75" i="8"/>
  <c r="T75" i="8" s="1"/>
  <c r="Q75" i="8"/>
  <c r="R75" i="8" s="1"/>
  <c r="S74" i="8"/>
  <c r="T74" i="8" s="1"/>
  <c r="Q74" i="8"/>
  <c r="R74" i="8" s="1"/>
  <c r="S67" i="8"/>
  <c r="T67" i="8" s="1"/>
  <c r="Q67" i="8"/>
  <c r="R67" i="8" s="1"/>
  <c r="S66" i="8"/>
  <c r="T66" i="8" s="1"/>
  <c r="Q66" i="8"/>
  <c r="R66" i="8" s="1"/>
  <c r="S65" i="8"/>
  <c r="T65" i="8" s="1"/>
  <c r="Q65" i="8"/>
  <c r="R65" i="8" s="1"/>
  <c r="S64" i="8"/>
  <c r="T64" i="8" s="1"/>
  <c r="Q64" i="8"/>
  <c r="R64" i="8" s="1"/>
  <c r="S63" i="8"/>
  <c r="T63" i="8" s="1"/>
  <c r="Q63" i="8"/>
  <c r="R63" i="8" s="1"/>
  <c r="S62" i="8"/>
  <c r="T62" i="8" s="1"/>
  <c r="Q62" i="8"/>
  <c r="R62" i="8" s="1"/>
  <c r="S61" i="8"/>
  <c r="T61" i="8" s="1"/>
  <c r="Q61" i="8"/>
  <c r="R61" i="8" s="1"/>
  <c r="S60" i="8"/>
  <c r="T60" i="8" s="1"/>
  <c r="Q60" i="8"/>
  <c r="R60" i="8" s="1"/>
  <c r="S54" i="8"/>
  <c r="T54" i="8" s="1"/>
  <c r="Q54" i="8"/>
  <c r="R54" i="8" s="1"/>
  <c r="S53" i="8"/>
  <c r="T53" i="8" s="1"/>
  <c r="Q53" i="8"/>
  <c r="R53" i="8" s="1"/>
  <c r="S52" i="8"/>
  <c r="T52" i="8" s="1"/>
  <c r="Q52" i="8"/>
  <c r="R52" i="8" s="1"/>
  <c r="S51" i="8"/>
  <c r="T51" i="8" s="1"/>
  <c r="Q51" i="8"/>
  <c r="R51" i="8" s="1"/>
  <c r="S50" i="8"/>
  <c r="T50" i="8" s="1"/>
  <c r="Q50" i="8"/>
  <c r="R50" i="8" s="1"/>
  <c r="S49" i="8"/>
  <c r="T49" i="8" s="1"/>
  <c r="Q49" i="8"/>
  <c r="R49" i="8" s="1"/>
  <c r="S48" i="8"/>
  <c r="T48" i="8" s="1"/>
  <c r="Q48" i="8"/>
  <c r="R48" i="8" s="1"/>
  <c r="S47" i="8"/>
  <c r="T47" i="8" s="1"/>
  <c r="Q47" i="8"/>
  <c r="R47" i="8" s="1"/>
  <c r="D2317" i="10"/>
  <c r="E2317" i="10"/>
  <c r="C2317" i="10"/>
  <c r="C39" i="10"/>
  <c r="C26" i="10"/>
  <c r="D32" i="10"/>
  <c r="C124" i="10"/>
  <c r="C163" i="10"/>
  <c r="C164" i="10"/>
  <c r="D96" i="10"/>
  <c r="C4" i="10"/>
  <c r="C62" i="10"/>
  <c r="C84" i="10"/>
  <c r="D104" i="10"/>
  <c r="D75" i="10"/>
  <c r="D167" i="10"/>
  <c r="F8" i="2"/>
  <c r="C16" i="10"/>
  <c r="C17" i="10"/>
  <c r="D107" i="10"/>
  <c r="D141" i="10"/>
  <c r="D162" i="10"/>
  <c r="C195" i="10"/>
  <c r="D8" i="1"/>
  <c r="D138" i="10"/>
  <c r="D233" i="10"/>
  <c r="C224" i="10"/>
  <c r="C344" i="10"/>
  <c r="C369" i="10"/>
  <c r="D366" i="10"/>
  <c r="D81" i="10"/>
  <c r="C266" i="10"/>
  <c r="D7" i="10"/>
  <c r="C66" i="10"/>
  <c r="D103" i="10"/>
  <c r="C134" i="10"/>
  <c r="D174" i="10"/>
  <c r="C180" i="10"/>
  <c r="D131" i="10"/>
  <c r="D15" i="10"/>
  <c r="C70" i="10"/>
  <c r="D95" i="10"/>
  <c r="C130" i="10"/>
  <c r="D92" i="10"/>
  <c r="D191" i="10"/>
  <c r="W8" i="2"/>
  <c r="D43" i="10"/>
  <c r="D52" i="10"/>
  <c r="C112" i="10"/>
  <c r="D149" i="10"/>
  <c r="C167" i="10"/>
  <c r="D151" i="10"/>
  <c r="C301" i="10"/>
  <c r="D145" i="10"/>
  <c r="C194" i="10"/>
  <c r="D281" i="10"/>
  <c r="C264" i="10"/>
  <c r="C352" i="10"/>
  <c r="D348" i="10"/>
  <c r="D342" i="10"/>
  <c r="D118" i="10"/>
  <c r="C217" i="10"/>
  <c r="K8" i="2"/>
  <c r="D23" i="10"/>
  <c r="D36" i="10"/>
  <c r="C5" i="10"/>
  <c r="C150" i="10"/>
  <c r="D120" i="10"/>
  <c r="D208" i="10"/>
  <c r="S8" i="2"/>
  <c r="D31" i="10"/>
  <c r="C33" i="10"/>
  <c r="D111" i="10"/>
  <c r="C146" i="10"/>
  <c r="D123" i="10"/>
  <c r="D212" i="10"/>
  <c r="U8" i="2"/>
  <c r="C32" i="10"/>
  <c r="D73" i="10"/>
  <c r="C96" i="10"/>
  <c r="D133" i="10"/>
  <c r="D12" i="10"/>
  <c r="D187" i="10"/>
  <c r="D58" i="10"/>
  <c r="C113" i="10"/>
  <c r="C206" i="10"/>
  <c r="C280" i="10"/>
  <c r="C368" i="10"/>
  <c r="D364" i="10"/>
  <c r="D358" i="10"/>
  <c r="E7" i="10"/>
  <c r="C281" i="10"/>
  <c r="D261" i="10"/>
  <c r="C108" i="10"/>
  <c r="B8" i="2"/>
  <c r="C138" i="10"/>
  <c r="D27" i="10"/>
  <c r="C151" i="10"/>
  <c r="C282" i="10"/>
  <c r="D259" i="10"/>
  <c r="D331" i="10"/>
  <c r="D83" i="10"/>
  <c r="C233" i="10"/>
  <c r="C274" i="10"/>
  <c r="D271" i="10"/>
  <c r="D343" i="10"/>
  <c r="C325" i="10"/>
  <c r="C331" i="10"/>
  <c r="D290" i="10"/>
  <c r="D382" i="10"/>
  <c r="D475" i="10"/>
  <c r="C441" i="10"/>
  <c r="C44" i="10"/>
  <c r="D144" i="10"/>
  <c r="C87" i="10"/>
  <c r="D236" i="10"/>
  <c r="C21" i="10"/>
  <c r="C77" i="10"/>
  <c r="C240" i="10"/>
  <c r="D53" i="10"/>
  <c r="D313" i="10"/>
  <c r="D299" i="10"/>
  <c r="M8" i="2"/>
  <c r="D137" i="10"/>
  <c r="D190" i="10"/>
  <c r="C71" i="10"/>
  <c r="C58" i="10"/>
  <c r="C92" i="10"/>
  <c r="C158" i="10"/>
  <c r="D128" i="10"/>
  <c r="D216" i="10"/>
  <c r="P8" i="2"/>
  <c r="C36" i="10"/>
  <c r="D68" i="10"/>
  <c r="D8" i="10"/>
  <c r="C154" i="10"/>
  <c r="D132" i="10"/>
  <c r="D220" i="10"/>
  <c r="N8" i="2"/>
  <c r="D59" i="10"/>
  <c r="D90" i="10"/>
  <c r="D56" i="10"/>
  <c r="D173" i="10"/>
  <c r="D76" i="10"/>
  <c r="C229" i="10"/>
  <c r="D45" i="10"/>
  <c r="C161" i="10"/>
  <c r="C254" i="10"/>
  <c r="C256" i="10"/>
  <c r="C376" i="10"/>
  <c r="C203" i="10"/>
  <c r="D34" i="10"/>
  <c r="D185" i="10"/>
  <c r="D8" i="2"/>
  <c r="D39" i="10"/>
  <c r="C73" i="10"/>
  <c r="D40" i="10"/>
  <c r="C166" i="10"/>
  <c r="D136" i="10"/>
  <c r="D224" i="10"/>
  <c r="Q8" i="2"/>
  <c r="D47" i="10"/>
  <c r="C79" i="10"/>
  <c r="C37" i="10"/>
  <c r="C162" i="10"/>
  <c r="D140" i="10"/>
  <c r="D228" i="10"/>
  <c r="D6" i="10"/>
  <c r="C64" i="10"/>
  <c r="D98" i="10"/>
  <c r="D77" i="10"/>
  <c r="D181" i="10"/>
  <c r="C105" i="10"/>
  <c r="D202" i="10"/>
  <c r="E8" i="2"/>
  <c r="C159" i="10"/>
  <c r="D217" i="10"/>
  <c r="C302" i="10"/>
  <c r="C296" i="10"/>
  <c r="C384" i="10"/>
  <c r="D380" i="10"/>
  <c r="D374" i="10"/>
  <c r="D113" i="10"/>
  <c r="C160" i="10"/>
  <c r="R8" i="2"/>
  <c r="D55" i="10"/>
  <c r="C91" i="10"/>
  <c r="C78" i="10"/>
  <c r="C182" i="10"/>
  <c r="D152" i="10"/>
  <c r="D240" i="10"/>
  <c r="C3" i="10"/>
  <c r="D63" i="10"/>
  <c r="C95" i="10"/>
  <c r="C72" i="10"/>
  <c r="C178" i="10"/>
  <c r="D156" i="10"/>
  <c r="D244" i="10"/>
  <c r="E244" i="10" s="1"/>
  <c r="D22" i="10"/>
  <c r="D82" i="10"/>
  <c r="E39" i="10"/>
  <c r="D165" i="10"/>
  <c r="C141" i="10"/>
  <c r="C221" i="10"/>
  <c r="D13" i="10"/>
  <c r="C129" i="10"/>
  <c r="E228" i="10"/>
  <c r="C152" i="10"/>
  <c r="C312" i="10"/>
  <c r="C400" i="10"/>
  <c r="C156" i="10"/>
  <c r="V8" i="2"/>
  <c r="D153" i="10"/>
  <c r="D195" i="10"/>
  <c r="C8" i="1"/>
  <c r="C142" i="10"/>
  <c r="C20" i="10"/>
  <c r="D115" i="10"/>
  <c r="D65" i="10"/>
  <c r="C197" i="10"/>
  <c r="C208" i="10"/>
  <c r="D19" i="10"/>
  <c r="D305" i="10"/>
  <c r="D291" i="10"/>
  <c r="D363" i="10"/>
  <c r="D163" i="10"/>
  <c r="D139" i="10"/>
  <c r="D303" i="10"/>
  <c r="D375" i="10"/>
  <c r="D368" i="10"/>
  <c r="C363" i="10"/>
  <c r="D203" i="10"/>
  <c r="C349" i="10"/>
  <c r="D414" i="10"/>
  <c r="D507" i="10"/>
  <c r="C473" i="10"/>
  <c r="C83" i="10"/>
  <c r="D232" i="10"/>
  <c r="E55" i="10"/>
  <c r="D14" i="10"/>
  <c r="D157" i="10"/>
  <c r="C328" i="10"/>
  <c r="C169" i="10"/>
  <c r="C202" i="10"/>
  <c r="C227" i="10"/>
  <c r="D154" i="10"/>
  <c r="E216" i="10"/>
  <c r="D301" i="10"/>
  <c r="C7" i="10"/>
  <c r="C60" i="10"/>
  <c r="C99" i="10"/>
  <c r="C118" i="10"/>
  <c r="C131" i="10"/>
  <c r="D192" i="10"/>
  <c r="D280" i="10"/>
  <c r="E280" i="10" s="1"/>
  <c r="C43" i="10"/>
  <c r="C30" i="10"/>
  <c r="C29" i="10"/>
  <c r="C114" i="10"/>
  <c r="D150" i="10"/>
  <c r="D196" i="10"/>
  <c r="D284" i="10"/>
  <c r="D62" i="10"/>
  <c r="D49" i="10"/>
  <c r="C75" i="10"/>
  <c r="D60" i="10"/>
  <c r="E141" i="10"/>
  <c r="C181" i="10"/>
  <c r="C293" i="10"/>
  <c r="C85" i="10"/>
  <c r="C176" i="10"/>
  <c r="C191" i="10"/>
  <c r="C303" i="10"/>
  <c r="C337" i="10"/>
  <c r="D334" i="10"/>
  <c r="D86" i="10"/>
  <c r="D245" i="10"/>
  <c r="C47" i="10"/>
  <c r="C34" i="10"/>
  <c r="C61" i="10"/>
  <c r="C126" i="10"/>
  <c r="D142" i="10"/>
  <c r="D200" i="10"/>
  <c r="D288" i="10"/>
  <c r="C51" i="10"/>
  <c r="C38" i="10"/>
  <c r="E47" i="10"/>
  <c r="C122" i="10"/>
  <c r="C155" i="10"/>
  <c r="D204" i="10"/>
  <c r="D292" i="10"/>
  <c r="E292" i="10" s="1"/>
  <c r="D70" i="10"/>
  <c r="D57" i="10"/>
  <c r="C80" i="10"/>
  <c r="D88" i="10"/>
  <c r="D146" i="10"/>
  <c r="C189" i="10"/>
  <c r="C269" i="10"/>
  <c r="D78" i="10"/>
  <c r="C273" i="10"/>
  <c r="C232" i="10"/>
  <c r="C320" i="10"/>
  <c r="D316" i="10"/>
  <c r="C305" i="10"/>
  <c r="D21" i="10"/>
  <c r="C137" i="10"/>
  <c r="C250" i="10"/>
  <c r="C63" i="10"/>
  <c r="C50" i="10"/>
  <c r="D87" i="10"/>
  <c r="C101" i="10"/>
  <c r="D158" i="10"/>
  <c r="D135" i="10"/>
  <c r="C9" i="10"/>
  <c r="C67" i="10"/>
  <c r="C54" i="10"/>
  <c r="D79" i="10"/>
  <c r="E87" i="10"/>
  <c r="C171" i="10"/>
  <c r="E150" i="10"/>
  <c r="C128" i="10"/>
  <c r="D11" i="10"/>
  <c r="E11" i="10" s="1"/>
  <c r="D41" i="10"/>
  <c r="D48" i="10"/>
  <c r="D125" i="10"/>
  <c r="C135" i="10"/>
  <c r="C205" i="10"/>
  <c r="C285" i="10"/>
  <c r="D105" i="10"/>
  <c r="D147" i="10"/>
  <c r="C270" i="10"/>
  <c r="C248" i="10"/>
  <c r="C336" i="10"/>
  <c r="D332" i="10"/>
  <c r="D326" i="10"/>
  <c r="D20" i="10"/>
  <c r="C201" i="10"/>
  <c r="E240" i="10"/>
  <c r="C74" i="10"/>
  <c r="C188" i="10"/>
  <c r="C100" i="10"/>
  <c r="T8" i="2"/>
  <c r="C116" i="10"/>
  <c r="D110" i="10"/>
  <c r="D242" i="10"/>
  <c r="D213" i="10"/>
  <c r="D227" i="10"/>
  <c r="C291" i="10"/>
  <c r="D37" i="10"/>
  <c r="C153" i="10"/>
  <c r="D253" i="10"/>
  <c r="D239" i="10"/>
  <c r="C311" i="10"/>
  <c r="C287" i="10"/>
  <c r="D282" i="10"/>
  <c r="C225" i="10"/>
  <c r="D387" i="10"/>
  <c r="C327" i="10"/>
  <c r="D443" i="10"/>
  <c r="D411" i="10"/>
  <c r="Y8" i="2"/>
  <c r="C174" i="10"/>
  <c r="C52" i="10"/>
  <c r="D148" i="10"/>
  <c r="D72" i="10"/>
  <c r="D179" i="10"/>
  <c r="D265" i="10"/>
  <c r="D318" i="10"/>
  <c r="E288" i="10"/>
  <c r="D267" i="10"/>
  <c r="D339" i="10"/>
  <c r="C104" i="10"/>
  <c r="C265" i="10"/>
  <c r="C258" i="10"/>
  <c r="C8" i="2"/>
  <c r="C25" i="10"/>
  <c r="C68" i="10"/>
  <c r="D164" i="10"/>
  <c r="D122" i="10"/>
  <c r="C261" i="10"/>
  <c r="C288" i="10"/>
  <c r="D182" i="10"/>
  <c r="C94" i="10"/>
  <c r="C19" i="10"/>
  <c r="C97" i="10"/>
  <c r="D25" i="10"/>
  <c r="C157" i="10"/>
  <c r="C238" i="10"/>
  <c r="C231" i="10"/>
  <c r="C31" i="10"/>
  <c r="C125" i="10"/>
  <c r="C22" i="10"/>
  <c r="D188" i="10"/>
  <c r="D114" i="10"/>
  <c r="C253" i="10"/>
  <c r="C216" i="10"/>
  <c r="C40" i="10"/>
  <c r="C89" i="10"/>
  <c r="C277" i="10"/>
  <c r="D183" i="10"/>
  <c r="D207" i="10"/>
  <c r="E78" i="10"/>
  <c r="D325" i="10"/>
  <c r="C170" i="10"/>
  <c r="C321" i="10"/>
  <c r="D69" i="10"/>
  <c r="D215" i="10"/>
  <c r="C259" i="10"/>
  <c r="D199" i="10"/>
  <c r="C373" i="10"/>
  <c r="L8" i="2"/>
  <c r="C236" i="10"/>
  <c r="D360" i="10"/>
  <c r="D422" i="10"/>
  <c r="D483" i="10"/>
  <c r="D452" i="10"/>
  <c r="C439" i="10"/>
  <c r="C257" i="10"/>
  <c r="C388" i="10"/>
  <c r="D330" i="10"/>
  <c r="C412" i="10"/>
  <c r="C338" i="10"/>
  <c r="D404" i="10"/>
  <c r="C55" i="10"/>
  <c r="C147" i="10"/>
  <c r="C46" i="10"/>
  <c r="C132" i="10"/>
  <c r="E31" i="10"/>
  <c r="C245" i="10"/>
  <c r="C310" i="10"/>
  <c r="O8" i="2"/>
  <c r="C298" i="10"/>
  <c r="D283" i="10"/>
  <c r="D355" i="10"/>
  <c r="D97" i="10"/>
  <c r="E146" i="10"/>
  <c r="D269" i="10"/>
  <c r="D231" i="10"/>
  <c r="D294" i="10"/>
  <c r="D258" i="10"/>
  <c r="C120" i="10"/>
  <c r="D61" i="10"/>
  <c r="C300" i="10"/>
  <c r="C381" i="10"/>
  <c r="D393" i="10"/>
  <c r="C362" i="10"/>
  <c r="E149" i="10"/>
  <c r="C348" i="10"/>
  <c r="E281" i="10"/>
  <c r="C394" i="10"/>
  <c r="D238" i="10"/>
  <c r="D206" i="10"/>
  <c r="D490" i="10"/>
  <c r="D264" i="10"/>
  <c r="D177" i="10"/>
  <c r="E245" i="10"/>
  <c r="D309" i="10"/>
  <c r="C313" i="10"/>
  <c r="D427" i="10"/>
  <c r="D10" i="10"/>
  <c r="C361" i="10"/>
  <c r="C484" i="10"/>
  <c r="E414" i="10"/>
  <c r="D557" i="10"/>
  <c r="C196" i="10"/>
  <c r="C345" i="10"/>
  <c r="C411" i="10"/>
  <c r="C472" i="10"/>
  <c r="D409" i="10"/>
  <c r="C450" i="10"/>
  <c r="D609" i="10"/>
  <c r="D737" i="10"/>
  <c r="D566" i="10"/>
  <c r="C651" i="10"/>
  <c r="E190" i="10"/>
  <c r="C483" i="10"/>
  <c r="C650" i="10"/>
  <c r="C643" i="10"/>
  <c r="C404" i="10"/>
  <c r="C284" i="10"/>
  <c r="D460" i="10"/>
  <c r="D589" i="10"/>
  <c r="C27" i="10"/>
  <c r="C315" i="10"/>
  <c r="C187" i="10"/>
  <c r="C347" i="10"/>
  <c r="D459" i="10"/>
  <c r="C49" i="10"/>
  <c r="C500" i="10"/>
  <c r="D498" i="10"/>
  <c r="D89" i="10"/>
  <c r="C314" i="10"/>
  <c r="C387" i="10"/>
  <c r="C448" i="10"/>
  <c r="C410" i="10"/>
  <c r="C172" i="10"/>
  <c r="C28" i="10"/>
  <c r="D160" i="10"/>
  <c r="C103" i="10"/>
  <c r="D252" i="10"/>
  <c r="E252" i="10" s="1"/>
  <c r="D101" i="10"/>
  <c r="C88" i="10"/>
  <c r="C309" i="10"/>
  <c r="C15" i="10"/>
  <c r="D100" i="10"/>
  <c r="C6" i="10"/>
  <c r="D172" i="10"/>
  <c r="C13" i="10"/>
  <c r="C237" i="10"/>
  <c r="D198" i="10"/>
  <c r="D66" i="10"/>
  <c r="C18" i="10"/>
  <c r="D184" i="10"/>
  <c r="C127" i="10"/>
  <c r="D276" i="10"/>
  <c r="D93" i="10"/>
  <c r="C45" i="10"/>
  <c r="D278" i="10"/>
  <c r="E165" i="10"/>
  <c r="D4" i="10"/>
  <c r="C243" i="10"/>
  <c r="C8" i="10"/>
  <c r="D230" i="10"/>
  <c r="D270" i="10"/>
  <c r="C48" i="10"/>
  <c r="C234" i="10"/>
  <c r="C185" i="10"/>
  <c r="D247" i="10"/>
  <c r="D319" i="10"/>
  <c r="D306" i="10"/>
  <c r="D218" i="10"/>
  <c r="D121" i="10"/>
  <c r="D308" i="10"/>
  <c r="E233" i="10"/>
  <c r="D345" i="10"/>
  <c r="D515" i="10"/>
  <c r="D484" i="10"/>
  <c r="C471" i="10"/>
  <c r="D257" i="10"/>
  <c r="E303" i="10"/>
  <c r="C383" i="10"/>
  <c r="C444" i="10"/>
  <c r="D448" i="10"/>
  <c r="D442" i="10"/>
  <c r="C42" i="10"/>
  <c r="C93" i="10"/>
  <c r="D64" i="10"/>
  <c r="D300" i="10"/>
  <c r="D117" i="10"/>
  <c r="C56" i="10"/>
  <c r="C304" i="10"/>
  <c r="E103" i="10"/>
  <c r="D171" i="10"/>
  <c r="D315" i="10"/>
  <c r="D50" i="10"/>
  <c r="D84" i="10"/>
  <c r="D205" i="10"/>
  <c r="C290" i="10"/>
  <c r="D263" i="10"/>
  <c r="D335" i="10"/>
  <c r="D320" i="10"/>
  <c r="E265" i="10"/>
  <c r="C145" i="10"/>
  <c r="D371" i="10"/>
  <c r="C371" i="10"/>
  <c r="D435" i="10"/>
  <c r="D436" i="10"/>
  <c r="D420" i="10"/>
  <c r="C214" i="10"/>
  <c r="D210" i="10"/>
  <c r="D362" i="10"/>
  <c r="C428" i="10"/>
  <c r="D412" i="10"/>
  <c r="E364" i="10"/>
  <c r="D369" i="10"/>
  <c r="C98" i="10"/>
  <c r="C360" i="10"/>
  <c r="D51" i="10"/>
  <c r="D287" i="10"/>
  <c r="D209" i="10"/>
  <c r="C389" i="10"/>
  <c r="C183" i="10"/>
  <c r="D346" i="10"/>
  <c r="D373" i="10"/>
  <c r="D482" i="10"/>
  <c r="D126" i="10"/>
  <c r="C211" i="10"/>
  <c r="D388" i="10"/>
  <c r="C326" i="10"/>
  <c r="C504" i="10"/>
  <c r="D472" i="10"/>
  <c r="D446" i="10"/>
  <c r="D512" i="10"/>
  <c r="E512" i="10" s="1"/>
  <c r="D641" i="10"/>
  <c r="D769" i="10"/>
  <c r="C587" i="10"/>
  <c r="C351" i="10"/>
  <c r="D693" i="10"/>
  <c r="C543" i="10"/>
  <c r="C671" i="10"/>
  <c r="D473" i="10"/>
  <c r="D376" i="10"/>
  <c r="C427" i="10"/>
  <c r="C630" i="10"/>
  <c r="D134" i="10"/>
  <c r="C353" i="10"/>
  <c r="D102" i="10"/>
  <c r="D159" i="10"/>
  <c r="C294" i="10"/>
  <c r="C425" i="10"/>
  <c r="E236" i="10"/>
  <c r="C375" i="10"/>
  <c r="E422" i="10"/>
  <c r="D501" i="10"/>
  <c r="C144" i="10"/>
  <c r="D356" i="10"/>
  <c r="C419" i="10"/>
  <c r="C480" i="10"/>
  <c r="E435" i="10"/>
  <c r="D349" i="10"/>
  <c r="C86" i="10"/>
  <c r="C11" i="10"/>
  <c r="C186" i="10"/>
  <c r="D17" i="10"/>
  <c r="C149" i="10"/>
  <c r="D297" i="10"/>
  <c r="E62" i="10"/>
  <c r="C107" i="10"/>
  <c r="D256" i="10"/>
  <c r="C90" i="10"/>
  <c r="D38" i="10"/>
  <c r="D124" i="10"/>
  <c r="C193" i="10"/>
  <c r="C207" i="10"/>
  <c r="D229" i="10"/>
  <c r="E229" i="10" s="1"/>
  <c r="C110" i="10"/>
  <c r="C35" i="10"/>
  <c r="C139" i="10"/>
  <c r="D9" i="10"/>
  <c r="C173" i="10"/>
  <c r="D249" i="10"/>
  <c r="E249" i="10" s="1"/>
  <c r="D266" i="10"/>
  <c r="C12" i="10"/>
  <c r="D91" i="10"/>
  <c r="E192" i="10"/>
  <c r="C210" i="10"/>
  <c r="C192" i="10"/>
  <c r="D401" i="10"/>
  <c r="I8" i="2"/>
  <c r="D28" i="10"/>
  <c r="E305" i="10"/>
  <c r="C168" i="10"/>
  <c r="D311" i="10"/>
  <c r="D383" i="10"/>
  <c r="E383" i="10" s="1"/>
  <c r="D352" i="10"/>
  <c r="C339" i="10"/>
  <c r="D273" i="10"/>
  <c r="C317" i="10"/>
  <c r="D390" i="10"/>
  <c r="D451" i="10"/>
  <c r="E451" i="10" s="1"/>
  <c r="C421" i="10"/>
  <c r="D403" i="10"/>
  <c r="D99" i="10"/>
  <c r="D246" i="10"/>
  <c r="C184" i="10"/>
  <c r="D329" i="10"/>
  <c r="C508" i="10"/>
  <c r="D317" i="10"/>
  <c r="D506" i="10"/>
  <c r="D74" i="10"/>
  <c r="C59" i="10"/>
  <c r="D166" i="10"/>
  <c r="D33" i="10"/>
  <c r="C165" i="10"/>
  <c r="C222" i="10"/>
  <c r="C385" i="10"/>
  <c r="D277" i="10"/>
  <c r="D251" i="10"/>
  <c r="D323" i="10"/>
  <c r="D16" i="10"/>
  <c r="C200" i="10"/>
  <c r="D197" i="10"/>
  <c r="E213" i="10"/>
  <c r="D399" i="10"/>
  <c r="E363" i="10"/>
  <c r="C355" i="10"/>
  <c r="E138" i="10"/>
  <c r="E339" i="10"/>
  <c r="D254" i="10"/>
  <c r="D499" i="10"/>
  <c r="E499" i="10" s="1"/>
  <c r="E181" i="10"/>
  <c r="C487" i="10"/>
  <c r="C276" i="10"/>
  <c r="D372" i="10"/>
  <c r="C198" i="10"/>
  <c r="C492" i="10"/>
  <c r="D480" i="10"/>
  <c r="D458" i="10"/>
  <c r="C115" i="10"/>
  <c r="D189" i="10"/>
  <c r="D211" i="10"/>
  <c r="D221" i="10"/>
  <c r="D336" i="10"/>
  <c r="C359" i="10"/>
  <c r="C447" i="10"/>
  <c r="E158" i="10"/>
  <c r="C422" i="10"/>
  <c r="D496" i="10"/>
  <c r="D525" i="10"/>
  <c r="C246" i="10"/>
  <c r="D274" i="10"/>
  <c r="C379" i="10"/>
  <c r="C440" i="10"/>
  <c r="C429" i="10"/>
  <c r="E332" i="10"/>
  <c r="D510" i="10"/>
  <c r="D577" i="10"/>
  <c r="D705" i="10"/>
  <c r="D630" i="10"/>
  <c r="C199" i="10"/>
  <c r="D80" i="10"/>
  <c r="C606" i="10"/>
  <c r="E368" i="10"/>
  <c r="C607" i="10"/>
  <c r="D738" i="10"/>
  <c r="D67" i="10"/>
  <c r="D487" i="10"/>
  <c r="C534" i="10"/>
  <c r="C102" i="10"/>
  <c r="C133" i="10"/>
  <c r="D243" i="10"/>
  <c r="C242" i="10"/>
  <c r="C357" i="10"/>
  <c r="D398" i="10"/>
  <c r="C463" i="10"/>
  <c r="E257" i="10"/>
  <c r="C436" i="10"/>
  <c r="D434" i="10"/>
  <c r="D565" i="10"/>
  <c r="C396" i="10"/>
  <c r="D338" i="10"/>
  <c r="C417" i="10"/>
  <c r="D341" i="10"/>
  <c r="C477" i="10"/>
  <c r="D454" i="10"/>
  <c r="C82" i="10"/>
  <c r="C295" i="10"/>
  <c r="D260" i="10"/>
  <c r="E260" i="10" s="1"/>
  <c r="D119" i="10"/>
  <c r="D54" i="10"/>
  <c r="E54" i="10" s="1"/>
  <c r="C218" i="10"/>
  <c r="D186" i="10"/>
  <c r="D235" i="10"/>
  <c r="E331" i="10"/>
  <c r="C343" i="10"/>
  <c r="C503" i="10"/>
  <c r="C476" i="10"/>
  <c r="D296" i="10"/>
  <c r="C57" i="10"/>
  <c r="D262" i="10"/>
  <c r="C109" i="10"/>
  <c r="C323" i="10"/>
  <c r="D467" i="10"/>
  <c r="C329" i="10"/>
  <c r="D426" i="10"/>
  <c r="C175" i="10"/>
  <c r="C244" i="10"/>
  <c r="C190" i="10"/>
  <c r="C405" i="10"/>
  <c r="D673" i="10"/>
  <c r="E673" i="10" s="1"/>
  <c r="D413" i="10"/>
  <c r="D706" i="10"/>
  <c r="C674" i="10"/>
  <c r="D391" i="10"/>
  <c r="E269" i="10"/>
  <c r="E217" i="10"/>
  <c r="D419" i="10"/>
  <c r="D521" i="10"/>
  <c r="D649" i="10"/>
  <c r="D353" i="10"/>
  <c r="D614" i="10"/>
  <c r="E284" i="10"/>
  <c r="C574" i="10"/>
  <c r="C746" i="10"/>
  <c r="C615" i="10"/>
  <c r="C743" i="10"/>
  <c r="D170" i="10"/>
  <c r="D193" i="10"/>
  <c r="C550" i="10"/>
  <c r="C10" i="10"/>
  <c r="D85" i="10"/>
  <c r="C136" i="10"/>
  <c r="E200" i="10"/>
  <c r="E315" i="10"/>
  <c r="C279" i="10"/>
  <c r="C431" i="10"/>
  <c r="C372" i="10"/>
  <c r="C402" i="10"/>
  <c r="C485" i="10"/>
  <c r="D517" i="10"/>
  <c r="D225" i="10"/>
  <c r="C239" i="10"/>
  <c r="D370" i="10"/>
  <c r="C432" i="10"/>
  <c r="E388" i="10"/>
  <c r="D488" i="10"/>
  <c r="D470" i="10"/>
  <c r="D537" i="10"/>
  <c r="D665" i="10"/>
  <c r="C446" i="10"/>
  <c r="C603" i="10"/>
  <c r="C324" i="10"/>
  <c r="D476" i="10"/>
  <c r="D597" i="10"/>
  <c r="C766" i="10"/>
  <c r="C366" i="10"/>
  <c r="C306" i="10"/>
  <c r="C416" i="10"/>
  <c r="C578" i="10"/>
  <c r="C23" i="10"/>
  <c r="C223" i="10"/>
  <c r="C358" i="10"/>
  <c r="D194" i="10"/>
  <c r="E483" i="10"/>
  <c r="C414" i="10"/>
  <c r="C418" i="10"/>
  <c r="D222" i="10"/>
  <c r="D717" i="10"/>
  <c r="C559" i="10"/>
  <c r="C687" i="10"/>
  <c r="C486" i="10"/>
  <c r="E387" i="10"/>
  <c r="C393" i="10"/>
  <c r="C622" i="10"/>
  <c r="C478" i="10"/>
  <c r="D626" i="10"/>
  <c r="C735" i="10"/>
  <c r="C565" i="10"/>
  <c r="C693" i="10"/>
  <c r="C710" i="10"/>
  <c r="D580" i="10"/>
  <c r="D744" i="10"/>
  <c r="D801" i="10"/>
  <c r="D929" i="10"/>
  <c r="C716" i="10"/>
  <c r="D918" i="10"/>
  <c r="D583" i="10"/>
  <c r="C813" i="10"/>
  <c r="C941" i="10"/>
  <c r="C904" i="10"/>
  <c r="C322" i="10"/>
  <c r="E705" i="10"/>
  <c r="D680" i="10"/>
  <c r="D723" i="10"/>
  <c r="C882" i="10"/>
  <c r="D543" i="10"/>
  <c r="D834" i="10"/>
  <c r="D962" i="10"/>
  <c r="D758" i="10"/>
  <c r="D888" i="10"/>
  <c r="D539" i="10"/>
  <c r="C1035" i="10"/>
  <c r="C1163" i="10"/>
  <c r="D1019" i="10"/>
  <c r="D733" i="10"/>
  <c r="C585" i="10"/>
  <c r="D748" i="10"/>
  <c r="D773" i="10"/>
  <c r="D901" i="10"/>
  <c r="D591" i="10"/>
  <c r="D30" i="10"/>
  <c r="E30" i="10" s="1"/>
  <c r="D71" i="10"/>
  <c r="E71" i="10" s="1"/>
  <c r="D109" i="10"/>
  <c r="C123" i="10"/>
  <c r="C81" i="10"/>
  <c r="D201" i="10"/>
  <c r="E201" i="10" s="1"/>
  <c r="D175" i="10"/>
  <c r="D237" i="10"/>
  <c r="D302" i="10"/>
  <c r="D408" i="10"/>
  <c r="E408" i="10" s="1"/>
  <c r="C212" i="10"/>
  <c r="C469" i="10"/>
  <c r="C41" i="10"/>
  <c r="C392" i="10"/>
  <c r="D5" i="10"/>
  <c r="D295" i="10"/>
  <c r="C230" i="10"/>
  <c r="D468" i="10"/>
  <c r="C399" i="10"/>
  <c r="C482" i="10"/>
  <c r="D359" i="10"/>
  <c r="C423" i="10"/>
  <c r="C380" i="10"/>
  <c r="C493" i="10"/>
  <c r="C523" i="10"/>
  <c r="C562" i="10"/>
  <c r="C537" i="10"/>
  <c r="E70" i="10"/>
  <c r="D328" i="10"/>
  <c r="D464" i="10"/>
  <c r="D361" i="10"/>
  <c r="D486" i="10"/>
  <c r="D553" i="10"/>
  <c r="D681" i="10"/>
  <c r="D481" i="10"/>
  <c r="C635" i="10"/>
  <c r="E323" i="10"/>
  <c r="E348" i="10"/>
  <c r="C618" i="10"/>
  <c r="D522" i="10"/>
  <c r="D650" i="10"/>
  <c r="D416" i="10"/>
  <c r="C356" i="10"/>
  <c r="C481" i="10"/>
  <c r="C598" i="10"/>
  <c r="D176" i="10"/>
  <c r="D26" i="10"/>
  <c r="D307" i="10"/>
  <c r="D285" i="10"/>
  <c r="C247" i="10"/>
  <c r="C374" i="10"/>
  <c r="C495" i="10"/>
  <c r="D340" i="10"/>
  <c r="C468" i="10"/>
  <c r="D381" i="10"/>
  <c r="D549" i="10"/>
  <c r="E79" i="10"/>
  <c r="E335" i="10"/>
  <c r="C403" i="10"/>
  <c r="C464" i="10"/>
  <c r="D424" i="10"/>
  <c r="D314" i="10"/>
  <c r="D502" i="10"/>
  <c r="D569" i="10"/>
  <c r="D697" i="10"/>
  <c r="D518" i="10"/>
  <c r="D646" i="10"/>
  <c r="D250" i="10"/>
  <c r="C451" i="10"/>
  <c r="C638" i="10"/>
  <c r="C494" i="10"/>
  <c r="E665" i="10"/>
  <c r="C333" i="10"/>
  <c r="D365" i="10"/>
  <c r="D621" i="10"/>
  <c r="D106" i="10"/>
  <c r="E371" i="10"/>
  <c r="E475" i="10"/>
  <c r="D354" i="10"/>
  <c r="D462" i="10"/>
  <c r="E577" i="10"/>
  <c r="D629" i="10"/>
  <c r="E220" i="10"/>
  <c r="C758" i="10"/>
  <c r="C595" i="10"/>
  <c r="D540" i="10"/>
  <c r="C299" i="10"/>
  <c r="C350" i="10"/>
  <c r="C666" i="10"/>
  <c r="D654" i="10"/>
  <c r="C390" i="10"/>
  <c r="C597" i="10"/>
  <c r="D24" i="10"/>
  <c r="E557" i="10"/>
  <c r="D624" i="10"/>
  <c r="C490" i="10"/>
  <c r="D833" i="10"/>
  <c r="E833" i="10" s="1"/>
  <c r="D961" i="10"/>
  <c r="C769" i="10"/>
  <c r="D854" i="10"/>
  <c r="C939" i="10"/>
  <c r="C676" i="10"/>
  <c r="C845" i="10"/>
  <c r="C973" i="10"/>
  <c r="C984" i="10"/>
  <c r="C594" i="10"/>
  <c r="D520" i="10"/>
  <c r="C721" i="10"/>
  <c r="C786" i="10"/>
  <c r="C914" i="10"/>
  <c r="C636" i="10"/>
  <c r="D866" i="10"/>
  <c r="C532" i="10"/>
  <c r="D792" i="10"/>
  <c r="D920" i="10"/>
  <c r="C824" i="10"/>
  <c r="C1067" i="10"/>
  <c r="C1195" i="10"/>
  <c r="C262" i="10"/>
  <c r="D570" i="10"/>
  <c r="D628" i="10"/>
  <c r="D513" i="10"/>
  <c r="D805" i="10"/>
  <c r="D933" i="10"/>
  <c r="D248" i="10"/>
  <c r="E248" i="10" s="1"/>
  <c r="C241" i="10"/>
  <c r="C111" i="10"/>
  <c r="D214" i="10"/>
  <c r="C106" i="10"/>
  <c r="C271" i="10"/>
  <c r="E133" i="10"/>
  <c r="E173" i="10"/>
  <c r="D351" i="10"/>
  <c r="D143" i="10"/>
  <c r="E316" i="10"/>
  <c r="C415" i="10"/>
  <c r="C76" i="10"/>
  <c r="D130" i="10"/>
  <c r="D219" i="10"/>
  <c r="C226" i="10"/>
  <c r="C341" i="10"/>
  <c r="D406" i="10"/>
  <c r="E406" i="10" s="1"/>
  <c r="E300" i="10"/>
  <c r="C437" i="10"/>
  <c r="C249" i="10"/>
  <c r="D333" i="10"/>
  <c r="D453" i="10"/>
  <c r="D407" i="10"/>
  <c r="D545" i="10"/>
  <c r="E545" i="10" s="1"/>
  <c r="D694" i="10"/>
  <c r="C579" i="10"/>
  <c r="D415" i="10"/>
  <c r="C148" i="10"/>
  <c r="C308" i="10"/>
  <c r="C228" i="10"/>
  <c r="D456" i="10"/>
  <c r="E456" i="10" s="1"/>
  <c r="E468" i="10"/>
  <c r="D617" i="10"/>
  <c r="D745" i="10"/>
  <c r="C571" i="10"/>
  <c r="C699" i="10"/>
  <c r="D447" i="10"/>
  <c r="E515" i="10"/>
  <c r="C702" i="10"/>
  <c r="D586" i="10"/>
  <c r="C711" i="10"/>
  <c r="C545" i="10"/>
  <c r="D377" i="10"/>
  <c r="C466" i="10"/>
  <c r="D685" i="10"/>
  <c r="D268" i="10"/>
  <c r="E63" i="10"/>
  <c r="D169" i="10"/>
  <c r="D327" i="10"/>
  <c r="C340" i="10"/>
  <c r="C489" i="10"/>
  <c r="D155" i="10"/>
  <c r="C407" i="10"/>
  <c r="E443" i="10"/>
  <c r="C409" i="10"/>
  <c r="D108" i="10"/>
  <c r="C364" i="10"/>
  <c r="D298" i="10"/>
  <c r="E399" i="10"/>
  <c r="C283" i="10"/>
  <c r="E467" i="10"/>
  <c r="D438" i="10"/>
  <c r="D504" i="10"/>
  <c r="D633" i="10"/>
  <c r="D761" i="10"/>
  <c r="D582" i="10"/>
  <c r="D161" i="10"/>
  <c r="D511" i="10"/>
  <c r="C546" i="10"/>
  <c r="D725" i="10"/>
  <c r="E565" i="10"/>
  <c r="C727" i="10"/>
  <c r="C561" i="10"/>
  <c r="D455" i="10"/>
  <c r="C518" i="10"/>
  <c r="C706" i="10"/>
  <c r="C297" i="10"/>
  <c r="C316" i="10"/>
  <c r="C204" i="10"/>
  <c r="C370" i="10"/>
  <c r="D657" i="10"/>
  <c r="C365" i="10"/>
  <c r="D622" i="10"/>
  <c r="C566" i="10"/>
  <c r="C531" i="10"/>
  <c r="C659" i="10"/>
  <c r="D385" i="10"/>
  <c r="C140" i="10"/>
  <c r="D444" i="10"/>
  <c r="D581" i="10"/>
  <c r="C750" i="10"/>
  <c r="D590" i="10"/>
  <c r="D714" i="10"/>
  <c r="C533" i="10"/>
  <c r="C661" i="10"/>
  <c r="C526" i="10"/>
  <c r="E412" i="10"/>
  <c r="D708" i="10"/>
  <c r="C771" i="10"/>
  <c r="D897" i="10"/>
  <c r="D623" i="10"/>
  <c r="C811" i="10"/>
  <c r="E897" i="10"/>
  <c r="D500" i="10"/>
  <c r="C781" i="10"/>
  <c r="C909" i="10"/>
  <c r="C776" i="10"/>
  <c r="C289" i="10"/>
  <c r="C591" i="10"/>
  <c r="D636" i="10"/>
  <c r="D531" i="10"/>
  <c r="C850" i="10"/>
  <c r="C978" i="10"/>
  <c r="D802" i="10"/>
  <c r="D930" i="10"/>
  <c r="D695" i="10"/>
  <c r="D856" i="10"/>
  <c r="D984" i="10"/>
  <c r="C1003" i="10"/>
  <c r="C1131" i="10"/>
  <c r="D887" i="10"/>
  <c r="C558" i="10"/>
  <c r="C454" i="10"/>
  <c r="C713" i="10"/>
  <c r="D869" i="10"/>
  <c r="D505" i="10"/>
  <c r="C65" i="10"/>
  <c r="D272" i="10"/>
  <c r="D279" i="10"/>
  <c r="D474" i="10"/>
  <c r="D367" i="10"/>
  <c r="D46" i="10"/>
  <c r="D478" i="10"/>
  <c r="E256" i="10"/>
  <c r="E320" i="10"/>
  <c r="D678" i="10"/>
  <c r="C551" i="10"/>
  <c r="C459" i="10"/>
  <c r="D18" i="10"/>
  <c r="C177" i="10"/>
  <c r="D29" i="10"/>
  <c r="C496" i="10"/>
  <c r="D601" i="10"/>
  <c r="E601" i="10" s="1"/>
  <c r="E360" i="10"/>
  <c r="E693" i="10"/>
  <c r="C662" i="10"/>
  <c r="C424" i="10"/>
  <c r="D357" i="10"/>
  <c r="D94" i="10"/>
  <c r="D562" i="10"/>
  <c r="D503" i="10"/>
  <c r="D865" i="10"/>
  <c r="E961" i="10"/>
  <c r="D1018" i="10"/>
  <c r="C818" i="10"/>
  <c r="E614" i="10"/>
  <c r="C1099" i="10"/>
  <c r="D672" i="10"/>
  <c r="C684" i="10"/>
  <c r="C867" i="10"/>
  <c r="D551" i="10"/>
  <c r="C833" i="10"/>
  <c r="C961" i="10"/>
  <c r="D971" i="10"/>
  <c r="D1102" i="10"/>
  <c r="C836" i="10"/>
  <c r="D573" i="10"/>
  <c r="C870" i="10"/>
  <c r="D275" i="10"/>
  <c r="C479" i="10"/>
  <c r="D541" i="10"/>
  <c r="C456" i="10"/>
  <c r="D561" i="10"/>
  <c r="C683" i="10"/>
  <c r="D530" i="10"/>
  <c r="E221" i="10"/>
  <c r="E496" i="10"/>
  <c r="C631" i="10"/>
  <c r="C739" i="10"/>
  <c r="D112" i="10"/>
  <c r="E253" i="10"/>
  <c r="C538" i="10"/>
  <c r="C718" i="10"/>
  <c r="E569" i="10"/>
  <c r="E697" i="10"/>
  <c r="C541" i="10"/>
  <c r="C669" i="10"/>
  <c r="C582" i="10"/>
  <c r="D489" i="10"/>
  <c r="D720" i="10"/>
  <c r="C704" i="10"/>
  <c r="D873" i="10"/>
  <c r="C524" i="10"/>
  <c r="C795" i="10"/>
  <c r="C923" i="10"/>
  <c r="E694" i="10"/>
  <c r="C853" i="10"/>
  <c r="C981" i="10"/>
  <c r="C994" i="10"/>
  <c r="D637" i="10"/>
  <c r="D552" i="10"/>
  <c r="C729" i="10"/>
  <c r="C751" i="10"/>
  <c r="C890" i="10"/>
  <c r="C572" i="10"/>
  <c r="C807" i="10"/>
  <c r="C935" i="10"/>
  <c r="C724" i="10"/>
  <c r="D864" i="10"/>
  <c r="D992" i="10"/>
  <c r="C1043" i="10"/>
  <c r="C1171" i="10"/>
  <c r="C916" i="10"/>
  <c r="D492" i="10"/>
  <c r="D710" i="10"/>
  <c r="C681" i="10"/>
  <c r="E626" i="10"/>
  <c r="D845" i="10"/>
  <c r="D973" i="10"/>
  <c r="C787" i="10"/>
  <c r="E873" i="10"/>
  <c r="D958" i="10"/>
  <c r="D743" i="10"/>
  <c r="C873" i="10"/>
  <c r="C1001" i="10"/>
  <c r="D1046" i="10"/>
  <c r="D1174" i="10"/>
  <c r="D935" i="10"/>
  <c r="C742" i="10"/>
  <c r="C902" i="10"/>
  <c r="C53" i="10"/>
  <c r="C278" i="10"/>
  <c r="D44" i="10"/>
  <c r="E204" i="10"/>
  <c r="D625" i="10"/>
  <c r="C252" i="10"/>
  <c r="D594" i="10"/>
  <c r="C502" i="10"/>
  <c r="E525" i="10"/>
  <c r="E681" i="10"/>
  <c r="D457" i="10"/>
  <c r="D344" i="10"/>
  <c r="C307" i="10"/>
  <c r="D613" i="10"/>
  <c r="E448" i="10"/>
  <c r="D618" i="10"/>
  <c r="D730" i="10"/>
  <c r="C557" i="10"/>
  <c r="C685" i="10"/>
  <c r="D669" i="10"/>
  <c r="C569" i="10"/>
  <c r="D736" i="10"/>
  <c r="D739" i="10"/>
  <c r="D889" i="10"/>
  <c r="C588" i="10"/>
  <c r="C827" i="10"/>
  <c r="C955" i="10"/>
  <c r="C740" i="10"/>
  <c r="C869" i="10"/>
  <c r="C997" i="10"/>
  <c r="D1010" i="10"/>
  <c r="C722" i="10"/>
  <c r="D584" i="10"/>
  <c r="C745" i="10"/>
  <c r="C778" i="10"/>
  <c r="C906" i="10"/>
  <c r="D607" i="10"/>
  <c r="C823" i="10"/>
  <c r="C951" i="10"/>
  <c r="D750" i="10"/>
  <c r="D880" i="10"/>
  <c r="D477" i="10"/>
  <c r="C1027" i="10"/>
  <c r="C1155" i="10"/>
  <c r="D439" i="10"/>
  <c r="C655" i="10"/>
  <c r="D660" i="10"/>
  <c r="D579" i="10"/>
  <c r="D829" i="10"/>
  <c r="D957" i="10"/>
  <c r="D862" i="10"/>
  <c r="C947" i="10"/>
  <c r="E761" i="10"/>
  <c r="C889" i="10"/>
  <c r="D1030" i="10"/>
  <c r="D1158" i="10"/>
  <c r="C900" i="10"/>
  <c r="D428" i="10"/>
  <c r="C966" i="10"/>
  <c r="C488" i="10"/>
  <c r="C491" i="10"/>
  <c r="D241" i="10"/>
  <c r="C575" i="10"/>
  <c r="C408" i="10"/>
  <c r="D977" i="10"/>
  <c r="D711" i="10"/>
  <c r="C678" i="10"/>
  <c r="C898" i="10"/>
  <c r="C1147" i="10"/>
  <c r="C649" i="10"/>
  <c r="D719" i="10"/>
  <c r="C817" i="10"/>
  <c r="D1214" i="10"/>
  <c r="C911" i="10"/>
  <c r="D827" i="10"/>
  <c r="C696" i="10"/>
  <c r="C1096" i="10"/>
  <c r="D847" i="10"/>
  <c r="C1062" i="10"/>
  <c r="C1190" i="10"/>
  <c r="C1216" i="10"/>
  <c r="D1345" i="10"/>
  <c r="D1473" i="10"/>
  <c r="D1601" i="10"/>
  <c r="D337" i="10"/>
  <c r="C1279" i="10"/>
  <c r="C782" i="10"/>
  <c r="C895" i="10"/>
  <c r="C1023" i="10"/>
  <c r="D1007" i="10"/>
  <c r="C1156" i="10"/>
  <c r="C924" i="10"/>
  <c r="D1089" i="10"/>
  <c r="D1217" i="10"/>
  <c r="E1217" i="10"/>
  <c r="C1346" i="10"/>
  <c r="C1474" i="10"/>
  <c r="C1602" i="10"/>
  <c r="C767" i="10"/>
  <c r="D970" i="10"/>
  <c r="C1007" i="10"/>
  <c r="C868" i="10"/>
  <c r="D1175" i="10"/>
  <c r="D1085" i="10"/>
  <c r="D1213" i="10"/>
  <c r="C1246" i="10"/>
  <c r="C1374" i="10"/>
  <c r="C1502" i="10"/>
  <c r="C1630" i="10"/>
  <c r="C996" i="10"/>
  <c r="D1278" i="10"/>
  <c r="C1055" i="10"/>
  <c r="D943" i="10"/>
  <c r="D1357" i="10"/>
  <c r="C816" i="10"/>
  <c r="C1315" i="10"/>
  <c r="D440" i="10"/>
  <c r="D653" i="10"/>
  <c r="E273" i="10"/>
  <c r="C611" i="10"/>
  <c r="C626" i="10"/>
  <c r="D881" i="10"/>
  <c r="C971" i="10"/>
  <c r="D1034" i="10"/>
  <c r="C802" i="10"/>
  <c r="C442" i="10"/>
  <c r="C1051" i="10"/>
  <c r="C731" i="10"/>
  <c r="D981" i="10"/>
  <c r="D679" i="10"/>
  <c r="D1118" i="10"/>
  <c r="D759" i="10"/>
  <c r="D836" i="10"/>
  <c r="C1127" i="10"/>
  <c r="D1027" i="10"/>
  <c r="D1123" i="10"/>
  <c r="E511" i="10"/>
  <c r="C1006" i="10"/>
  <c r="C1134" i="10"/>
  <c r="C1005" i="10"/>
  <c r="D1289" i="10"/>
  <c r="D1417" i="10"/>
  <c r="D1545" i="10"/>
  <c r="D1673" i="10"/>
  <c r="D1148" i="10"/>
  <c r="D116" i="10"/>
  <c r="C209" i="10"/>
  <c r="E162" i="10"/>
  <c r="E6" i="10"/>
  <c r="C255" i="10"/>
  <c r="E209" i="10"/>
  <c r="E609" i="10"/>
  <c r="E380" i="10"/>
  <c r="D585" i="10"/>
  <c r="D394" i="10"/>
  <c r="C679" i="10"/>
  <c r="C642" i="10"/>
  <c r="D255" i="10"/>
  <c r="D310" i="10"/>
  <c r="C292" i="10"/>
  <c r="C445" i="10"/>
  <c r="D729" i="10"/>
  <c r="E452" i="10"/>
  <c r="C529" i="10"/>
  <c r="D293" i="10"/>
  <c r="D529" i="10"/>
  <c r="D465" i="10"/>
  <c r="D495" i="10"/>
  <c r="D690" i="10"/>
  <c r="E690" i="10" s="1"/>
  <c r="D670" i="10"/>
  <c r="D493" i="10"/>
  <c r="C748" i="10"/>
  <c r="D765" i="10"/>
  <c r="C946" i="10"/>
  <c r="D824" i="10"/>
  <c r="C568" i="10"/>
  <c r="C608" i="10"/>
  <c r="D782" i="10"/>
  <c r="D910" i="10"/>
  <c r="E910" i="10" s="1"/>
  <c r="C644" i="10"/>
  <c r="C865" i="10"/>
  <c r="C993" i="10"/>
  <c r="D1006" i="10"/>
  <c r="D1134" i="10"/>
  <c r="E918" i="10"/>
  <c r="E472" i="10"/>
  <c r="D516" i="10"/>
  <c r="E264" i="10"/>
  <c r="E319" i="10"/>
  <c r="D289" i="10"/>
  <c r="D417" i="10"/>
  <c r="D689" i="10"/>
  <c r="D658" i="10"/>
  <c r="C610" i="10"/>
  <c r="D538" i="10"/>
  <c r="D666" i="10"/>
  <c r="D421" i="10"/>
  <c r="D379" i="10"/>
  <c r="C465" i="10"/>
  <c r="C590" i="10"/>
  <c r="C762" i="10"/>
  <c r="E597" i="10"/>
  <c r="C719" i="10"/>
  <c r="C573" i="10"/>
  <c r="C701" i="10"/>
  <c r="C754" i="10"/>
  <c r="D592" i="10"/>
  <c r="D752" i="10"/>
  <c r="D777" i="10"/>
  <c r="E777" i="10" s="1"/>
  <c r="D905" i="10"/>
  <c r="C652" i="10"/>
  <c r="D838" i="10"/>
  <c r="D966" i="10"/>
  <c r="C756" i="10"/>
  <c r="C885" i="10"/>
  <c r="C520" i="10"/>
  <c r="D1026" i="10"/>
  <c r="E480" i="10"/>
  <c r="D604" i="10"/>
  <c r="C761" i="10"/>
  <c r="C794" i="10"/>
  <c r="C922" i="10"/>
  <c r="E654" i="10"/>
  <c r="C839" i="10"/>
  <c r="C967" i="10"/>
  <c r="D766" i="10"/>
  <c r="D896" i="10"/>
  <c r="D859" i="10"/>
  <c r="C1075" i="10"/>
  <c r="C1203" i="10"/>
  <c r="D994" i="10"/>
  <c r="D605" i="10"/>
  <c r="D528" i="10"/>
  <c r="D724" i="10"/>
  <c r="D707" i="10"/>
  <c r="D877" i="10"/>
  <c r="D527" i="10"/>
  <c r="D894" i="10"/>
  <c r="D461" i="10"/>
  <c r="C777" i="10"/>
  <c r="C905" i="10"/>
  <c r="D731" i="10"/>
  <c r="D1078" i="10"/>
  <c r="D1206" i="10"/>
  <c r="C1004" i="10"/>
  <c r="D588" i="10"/>
  <c r="C604" i="10"/>
  <c r="E277" i="10"/>
  <c r="C391" i="10"/>
  <c r="C332" i="10"/>
  <c r="C461" i="10"/>
  <c r="D753" i="10"/>
  <c r="C433" i="10"/>
  <c r="D722" i="10"/>
  <c r="C694" i="10"/>
  <c r="E553" i="10"/>
  <c r="C707" i="10"/>
  <c r="D532" i="10"/>
  <c r="D410" i="10"/>
  <c r="C499" i="10"/>
  <c r="C654" i="10"/>
  <c r="D526" i="10"/>
  <c r="C647" i="10"/>
  <c r="D321" i="10"/>
  <c r="C589" i="10"/>
  <c r="C717" i="10"/>
  <c r="C527" i="10"/>
  <c r="D612" i="10"/>
  <c r="C267" i="10"/>
  <c r="D793" i="10"/>
  <c r="D921" i="10"/>
  <c r="D687" i="10"/>
  <c r="D870" i="10"/>
  <c r="E870" i="10" s="1"/>
  <c r="C398" i="10"/>
  <c r="C773" i="10"/>
  <c r="C901" i="10"/>
  <c r="D1042" i="10"/>
  <c r="C563" i="10"/>
  <c r="C625" i="10"/>
  <c r="C506" i="10"/>
  <c r="C810" i="10"/>
  <c r="C938" i="10"/>
  <c r="C700" i="10"/>
  <c r="C855" i="10"/>
  <c r="E503" i="10"/>
  <c r="D784" i="10"/>
  <c r="D912" i="10"/>
  <c r="D795" i="10"/>
  <c r="C1059" i="10"/>
  <c r="C1187" i="10"/>
  <c r="D951" i="10"/>
  <c r="E484" i="10"/>
  <c r="E336" i="10"/>
  <c r="D704" i="10"/>
  <c r="C672" i="10"/>
  <c r="D861" i="10"/>
  <c r="E444" i="10"/>
  <c r="D798" i="10"/>
  <c r="C883" i="10"/>
  <c r="C793" i="10"/>
  <c r="C921" i="10"/>
  <c r="C808" i="10"/>
  <c r="D1062" i="10"/>
  <c r="D1190" i="10"/>
  <c r="C979" i="10"/>
  <c r="C691" i="10"/>
  <c r="D347" i="10"/>
  <c r="D593" i="10"/>
  <c r="C513" i="10"/>
  <c r="C386" i="10"/>
  <c r="C703" i="10"/>
  <c r="D688" i="10"/>
  <c r="C779" i="10"/>
  <c r="C861" i="10"/>
  <c r="D572" i="10"/>
  <c r="E590" i="10"/>
  <c r="D872" i="10"/>
  <c r="C852" i="10"/>
  <c r="E562" i="10"/>
  <c r="C835" i="10"/>
  <c r="C945" i="10"/>
  <c r="E1010" i="10"/>
  <c r="C564" i="10"/>
  <c r="C1047" i="10"/>
  <c r="D919" i="10"/>
  <c r="D1139" i="10"/>
  <c r="C940" i="10"/>
  <c r="C1094" i="10"/>
  <c r="C1222" i="10"/>
  <c r="D1249" i="10"/>
  <c r="D1377" i="10"/>
  <c r="D1505" i="10"/>
  <c r="D1633" i="10"/>
  <c r="C1113" i="10"/>
  <c r="C430" i="10"/>
  <c r="C910" i="10"/>
  <c r="E476" i="10"/>
  <c r="D1098" i="10"/>
  <c r="D1071" i="10"/>
  <c r="D1199" i="10"/>
  <c r="D991" i="10"/>
  <c r="D1121" i="10"/>
  <c r="C896" i="10"/>
  <c r="C1250" i="10"/>
  <c r="C1378" i="10"/>
  <c r="C1506" i="10"/>
  <c r="D701" i="10"/>
  <c r="C894" i="10"/>
  <c r="D763" i="10"/>
  <c r="D1090" i="10"/>
  <c r="E1090" i="10" s="1"/>
  <c r="D1111" i="10"/>
  <c r="C1196" i="10"/>
  <c r="D986" i="10"/>
  <c r="D1117" i="10"/>
  <c r="D851" i="10"/>
  <c r="C1278" i="10"/>
  <c r="C1406" i="10"/>
  <c r="C1534" i="10"/>
  <c r="C1662" i="10"/>
  <c r="D1100" i="10"/>
  <c r="D634" i="10"/>
  <c r="C948" i="10"/>
  <c r="C1098" i="10"/>
  <c r="D1485" i="10"/>
  <c r="D1116" i="10"/>
  <c r="D223" i="10"/>
  <c r="D721" i="10"/>
  <c r="D546" i="10"/>
  <c r="E487" i="10"/>
  <c r="E725" i="10"/>
  <c r="D544" i="10"/>
  <c r="D559" i="10"/>
  <c r="C764" i="10"/>
  <c r="C535" i="10"/>
  <c r="C930" i="10"/>
  <c r="D776" i="10"/>
  <c r="C1179" i="10"/>
  <c r="D692" i="10"/>
  <c r="D771" i="10"/>
  <c r="C849" i="10"/>
  <c r="C847" i="10"/>
  <c r="D964" i="10"/>
  <c r="C1191" i="10"/>
  <c r="D1059" i="10"/>
  <c r="C1144" i="10"/>
  <c r="D783" i="10"/>
  <c r="C1038" i="10"/>
  <c r="C1166" i="10"/>
  <c r="C1133" i="10"/>
  <c r="D1321" i="10"/>
  <c r="D1449" i="10"/>
  <c r="D1577" i="10"/>
  <c r="D1705" i="10"/>
  <c r="C1225" i="10"/>
  <c r="D35" i="10"/>
  <c r="C69" i="10"/>
  <c r="E351" i="10"/>
  <c r="C121" i="10"/>
  <c r="C460" i="10"/>
  <c r="D322" i="10"/>
  <c r="E205" i="10"/>
  <c r="C512" i="10"/>
  <c r="D550" i="10"/>
  <c r="D661" i="10"/>
  <c r="E297" i="10"/>
  <c r="C272" i="10"/>
  <c r="C219" i="10"/>
  <c r="D466" i="10"/>
  <c r="C235" i="10"/>
  <c r="C420" i="10"/>
  <c r="C667" i="10"/>
  <c r="E537" i="10"/>
  <c r="C515" i="10"/>
  <c r="D509" i="10"/>
  <c r="C462" i="10"/>
  <c r="D734" i="10"/>
  <c r="D709" i="10"/>
  <c r="C629" i="10"/>
  <c r="D675" i="10"/>
  <c r="C875" i="10"/>
  <c r="C458" i="10"/>
  <c r="C753" i="10"/>
  <c r="D898" i="10"/>
  <c r="C952" i="10"/>
  <c r="E685" i="10"/>
  <c r="D965" i="10"/>
  <c r="D846" i="10"/>
  <c r="D974" i="10"/>
  <c r="C801" i="10"/>
  <c r="C929" i="10"/>
  <c r="D843" i="10"/>
  <c r="D1070" i="10"/>
  <c r="D1198" i="10"/>
  <c r="C1020" i="10"/>
  <c r="D691" i="10"/>
  <c r="C213" i="10"/>
  <c r="D178" i="10"/>
  <c r="C346" i="10"/>
  <c r="C395" i="10"/>
  <c r="D494" i="10"/>
  <c r="D598" i="10"/>
  <c r="C670" i="10"/>
  <c r="D226" i="10"/>
  <c r="C770" i="10"/>
  <c r="D602" i="10"/>
  <c r="D718" i="10"/>
  <c r="D548" i="10"/>
  <c r="D396" i="10"/>
  <c r="C434" i="10"/>
  <c r="D677" i="10"/>
  <c r="E541" i="10"/>
  <c r="E661" i="10"/>
  <c r="E488" i="10"/>
  <c r="C637" i="10"/>
  <c r="C449" i="10"/>
  <c r="D698" i="10"/>
  <c r="D676" i="10"/>
  <c r="D611" i="10"/>
  <c r="D841" i="10"/>
  <c r="D969" i="10"/>
  <c r="E969" i="10" s="1"/>
  <c r="D774" i="10"/>
  <c r="D902" i="10"/>
  <c r="C612" i="10"/>
  <c r="C821" i="10"/>
  <c r="C949" i="10"/>
  <c r="D939" i="10"/>
  <c r="C443" i="10"/>
  <c r="D726" i="10"/>
  <c r="C689" i="10"/>
  <c r="D659" i="10"/>
  <c r="C858" i="10"/>
  <c r="D429" i="10"/>
  <c r="C775" i="10"/>
  <c r="C903" i="10"/>
  <c r="D631" i="10"/>
  <c r="D832" i="10"/>
  <c r="D960" i="10"/>
  <c r="C1011" i="10"/>
  <c r="C1139" i="10"/>
  <c r="D823" i="10"/>
  <c r="E311" i="10"/>
  <c r="C599" i="10"/>
  <c r="D640" i="10"/>
  <c r="C544" i="10"/>
  <c r="D813" i="10"/>
  <c r="D941" i="10"/>
  <c r="E765" i="10"/>
  <c r="C851" i="10"/>
  <c r="C841" i="10"/>
  <c r="C969" i="10"/>
  <c r="D1014" i="10"/>
  <c r="D1142" i="10"/>
  <c r="E854" i="10"/>
  <c r="D1047" i="10"/>
  <c r="C774" i="10"/>
  <c r="D350" i="10"/>
  <c r="C457" i="10"/>
  <c r="D514" i="10"/>
  <c r="E391" i="10"/>
  <c r="D485" i="10"/>
  <c r="E641" i="10"/>
  <c r="D757" i="10"/>
  <c r="D423" i="10"/>
  <c r="D433" i="10"/>
  <c r="E617" i="10"/>
  <c r="E237" i="10"/>
  <c r="C179" i="10"/>
  <c r="E423" i="10"/>
  <c r="C570" i="10"/>
  <c r="D741" i="10"/>
  <c r="C583" i="10"/>
  <c r="E709" i="10"/>
  <c r="C525" i="10"/>
  <c r="C653" i="10"/>
  <c r="D742" i="10"/>
  <c r="E742" i="10" s="1"/>
  <c r="C697" i="10"/>
  <c r="E658" i="10"/>
  <c r="D857" i="10"/>
  <c r="C382" i="10"/>
  <c r="D806" i="10"/>
  <c r="D934" i="10"/>
  <c r="D647" i="10"/>
  <c r="C837" i="10"/>
  <c r="C965" i="10"/>
  <c r="C976" i="10"/>
  <c r="C542" i="10"/>
  <c r="D425" i="10"/>
  <c r="D712" i="10"/>
  <c r="E706" i="10"/>
  <c r="C874" i="10"/>
  <c r="E526" i="10"/>
  <c r="C791" i="10"/>
  <c r="C919" i="10"/>
  <c r="E678" i="10"/>
  <c r="D848" i="10"/>
  <c r="D976" i="10"/>
  <c r="D995" i="10"/>
  <c r="C1123" i="10"/>
  <c r="C788" i="10"/>
  <c r="C1040" i="10"/>
  <c r="D542" i="10"/>
  <c r="C617" i="10"/>
  <c r="D445" i="10"/>
  <c r="D797" i="10"/>
  <c r="D925" i="10"/>
  <c r="E841" i="10"/>
  <c r="D926" i="10"/>
  <c r="C708" i="10"/>
  <c r="C857" i="10"/>
  <c r="C985" i="10"/>
  <c r="C999" i="10"/>
  <c r="D1126" i="10"/>
  <c r="D807" i="10"/>
  <c r="C1036" i="10"/>
  <c r="C838" i="10"/>
  <c r="D3" i="10"/>
  <c r="D558" i="10"/>
  <c r="E745" i="10"/>
  <c r="C730" i="10"/>
  <c r="C645" i="10"/>
  <c r="D849" i="10"/>
  <c r="D950" i="10"/>
  <c r="D1002" i="10"/>
  <c r="E1002" i="10" s="1"/>
  <c r="D772" i="10"/>
  <c r="D946" i="10"/>
  <c r="C1019" i="10"/>
  <c r="C627" i="10"/>
  <c r="D949" i="10"/>
  <c r="E598" i="10"/>
  <c r="D1086" i="10"/>
  <c r="D826" i="10"/>
  <c r="D932" i="10"/>
  <c r="C1175" i="10"/>
  <c r="D1075" i="10"/>
  <c r="D1203" i="10"/>
  <c r="C1030" i="10"/>
  <c r="C1158" i="10"/>
  <c r="D1104" i="10"/>
  <c r="D1313" i="10"/>
  <c r="D1441" i="10"/>
  <c r="D1569" i="10"/>
  <c r="D1697" i="10"/>
  <c r="C1247" i="10"/>
  <c r="C757" i="10"/>
  <c r="D810" i="10"/>
  <c r="D908" i="10"/>
  <c r="E538" i="10"/>
  <c r="D1135" i="10"/>
  <c r="D831" i="10"/>
  <c r="D1057" i="10"/>
  <c r="D1185" i="10"/>
  <c r="E1135" i="10"/>
  <c r="C1314" i="10"/>
  <c r="C1442" i="10"/>
  <c r="C1570" i="10"/>
  <c r="C741" i="10"/>
  <c r="C799" i="10"/>
  <c r="C584" i="10"/>
  <c r="E352" i="10"/>
  <c r="C1068" i="10"/>
  <c r="C828" i="10"/>
  <c r="D1053" i="10"/>
  <c r="D1181" i="10"/>
  <c r="C1208" i="10"/>
  <c r="C1342" i="10"/>
  <c r="C1470" i="10"/>
  <c r="C1598" i="10"/>
  <c r="C1726" i="10"/>
  <c r="C1235" i="10"/>
  <c r="D599" i="10"/>
  <c r="C1184" i="10"/>
  <c r="D1228" i="10"/>
  <c r="D1677" i="10"/>
  <c r="D1294" i="10"/>
  <c r="C260" i="10"/>
  <c r="D686" i="10"/>
  <c r="E440" i="10"/>
  <c r="D304" i="10"/>
  <c r="C677" i="10"/>
  <c r="E722" i="10"/>
  <c r="D886" i="10"/>
  <c r="D603" i="10"/>
  <c r="C426" i="10"/>
  <c r="D850" i="10"/>
  <c r="C712" i="10"/>
  <c r="C475" i="10"/>
  <c r="D853" i="10"/>
  <c r="D942" i="10"/>
  <c r="D989" i="10"/>
  <c r="C528" i="10"/>
  <c r="E646" i="10"/>
  <c r="C1063" i="10"/>
  <c r="E966" i="10"/>
  <c r="E1102" i="10"/>
  <c r="D1187" i="10"/>
  <c r="E958" i="10"/>
  <c r="C1102" i="10"/>
  <c r="C1230" i="10"/>
  <c r="D1257" i="10"/>
  <c r="D1385" i="10"/>
  <c r="D1513" i="10"/>
  <c r="D1641" i="10"/>
  <c r="D1020" i="10"/>
  <c r="E355" i="10"/>
  <c r="C354" i="10"/>
  <c r="C734" i="10"/>
  <c r="C501" i="10"/>
  <c r="C377" i="10"/>
  <c r="D402" i="10"/>
  <c r="C522" i="10"/>
  <c r="C877" i="10"/>
  <c r="C397" i="10"/>
  <c r="D768" i="10"/>
  <c r="D1166" i="10"/>
  <c r="D384" i="10"/>
  <c r="E384" i="10" s="1"/>
  <c r="E504" i="10"/>
  <c r="C567" i="10"/>
  <c r="C435" i="10"/>
  <c r="E411" i="10"/>
  <c r="C633" i="10"/>
  <c r="E734" i="10"/>
  <c r="C917" i="10"/>
  <c r="D648" i="10"/>
  <c r="D735" i="10"/>
  <c r="D928" i="10"/>
  <c r="C1024" i="10"/>
  <c r="D781" i="10"/>
  <c r="C915" i="10"/>
  <c r="C872" i="10"/>
  <c r="C749" i="10"/>
  <c r="C263" i="10"/>
  <c r="C553" i="10"/>
  <c r="D564" i="10"/>
  <c r="D554" i="10"/>
  <c r="E554" i="10" s="1"/>
  <c r="C342" i="10"/>
  <c r="D825" i="10"/>
  <c r="E566" i="10"/>
  <c r="C406" i="10"/>
  <c r="C842" i="10"/>
  <c r="C596" i="10"/>
  <c r="C1091" i="10"/>
  <c r="D576" i="10"/>
  <c r="D655" i="10"/>
  <c r="C825" i="10"/>
  <c r="D587" i="10"/>
  <c r="D42" i="10"/>
  <c r="C640" i="10"/>
  <c r="D818" i="10"/>
  <c r="E921" i="10"/>
  <c r="C1111" i="10"/>
  <c r="C1126" i="10"/>
  <c r="D1537" i="10"/>
  <c r="E622" i="10"/>
  <c r="E698" i="10"/>
  <c r="C1282" i="10"/>
  <c r="D575" i="10"/>
  <c r="C1132" i="10"/>
  <c r="D1120" i="10"/>
  <c r="C1694" i="10"/>
  <c r="C1226" i="10"/>
  <c r="D479" i="10"/>
  <c r="D728" i="10"/>
  <c r="D671" i="10"/>
  <c r="E857" i="10"/>
  <c r="C920" i="10"/>
  <c r="C876" i="10"/>
  <c r="D1353" i="10"/>
  <c r="D1258" i="10"/>
  <c r="C814" i="10"/>
  <c r="E582" i="10"/>
  <c r="D1050" i="10"/>
  <c r="C932" i="10"/>
  <c r="E1098" i="10"/>
  <c r="D1183" i="10"/>
  <c r="E942" i="10"/>
  <c r="D1097" i="10"/>
  <c r="D1225" i="10"/>
  <c r="C1227" i="10"/>
  <c r="C1354" i="10"/>
  <c r="C1482" i="10"/>
  <c r="C1610" i="10"/>
  <c r="C798" i="10"/>
  <c r="D906" i="10"/>
  <c r="E810" i="10"/>
  <c r="C632" i="10"/>
  <c r="D1095" i="10"/>
  <c r="C747" i="10"/>
  <c r="D1061" i="10"/>
  <c r="D1189" i="10"/>
  <c r="C1149" i="10"/>
  <c r="C1318" i="10"/>
  <c r="C1446" i="10"/>
  <c r="C1574" i="10"/>
  <c r="C1702" i="10"/>
  <c r="D1216" i="10"/>
  <c r="C732" i="10"/>
  <c r="C318" i="10"/>
  <c r="D1261" i="10"/>
  <c r="D1693" i="10"/>
  <c r="E1321" i="10"/>
  <c r="E142" i="10"/>
  <c r="C367" i="10"/>
  <c r="D556" i="10"/>
  <c r="C547" i="10"/>
  <c r="C215" i="10"/>
  <c r="D817" i="10"/>
  <c r="E929" i="10"/>
  <c r="C968" i="10"/>
  <c r="C688" i="10"/>
  <c r="D914" i="10"/>
  <c r="C988" i="10"/>
  <c r="C505" i="10"/>
  <c r="D917" i="10"/>
  <c r="C514" i="10"/>
  <c r="D1054" i="10"/>
  <c r="C934" i="10"/>
  <c r="C772" i="10"/>
  <c r="C1095" i="10"/>
  <c r="E1006" i="10"/>
  <c r="C1112" i="10"/>
  <c r="E1198" i="10"/>
  <c r="C990" i="10"/>
  <c r="C1118" i="10"/>
  <c r="E866" i="10"/>
  <c r="D1273" i="10"/>
  <c r="D1401" i="10"/>
  <c r="D1529" i="10"/>
  <c r="D1657" i="10"/>
  <c r="D1084" i="10"/>
  <c r="C614" i="10"/>
  <c r="C878" i="10"/>
  <c r="C959" i="10"/>
  <c r="D990" i="10"/>
  <c r="D839" i="10"/>
  <c r="C1108" i="10"/>
  <c r="D1049" i="10"/>
  <c r="D1177" i="10"/>
  <c r="C1117" i="10"/>
  <c r="C1306" i="10"/>
  <c r="C1434" i="10"/>
  <c r="C1562" i="10"/>
  <c r="C705" i="10"/>
  <c r="D778" i="10"/>
  <c r="D860" i="10"/>
  <c r="D1138" i="10"/>
  <c r="D1063" i="10"/>
  <c r="C1148" i="10"/>
  <c r="D799" i="10"/>
  <c r="D1045" i="10"/>
  <c r="D1173" i="10"/>
  <c r="D1184" i="10"/>
  <c r="C1334" i="10"/>
  <c r="C1462" i="10"/>
  <c r="C1590" i="10"/>
  <c r="C1718" i="10"/>
  <c r="C1231" i="10"/>
  <c r="C822" i="10"/>
  <c r="E1078" i="10"/>
  <c r="C1194" i="10"/>
  <c r="D1581" i="10"/>
  <c r="C378" i="10"/>
  <c r="D449" i="10"/>
  <c r="C834" i="10"/>
  <c r="C556" i="10"/>
  <c r="D868" i="10"/>
  <c r="C600" i="10"/>
  <c r="D1297" i="10"/>
  <c r="C1177" i="10"/>
  <c r="D1066" i="10"/>
  <c r="D959" i="10"/>
  <c r="C1362" i="10"/>
  <c r="C927" i="10"/>
  <c r="C1164" i="10"/>
  <c r="C1326" i="10"/>
  <c r="D1549" i="10"/>
  <c r="D1374" i="10"/>
  <c r="C1459" i="10"/>
  <c r="E1545" i="10"/>
  <c r="D1630" i="10"/>
  <c r="C848" i="10"/>
  <c r="C1233" i="10"/>
  <c r="C1361" i="10"/>
  <c r="C1489" i="10"/>
  <c r="C1617" i="10"/>
  <c r="C1240" i="10"/>
  <c r="D980" i="10"/>
  <c r="E798" i="10"/>
  <c r="D1301" i="10"/>
  <c r="C1714" i="10"/>
  <c r="D1306" i="10"/>
  <c r="D1434" i="10"/>
  <c r="D1562" i="10"/>
  <c r="C784" i="10"/>
  <c r="C1031" i="10"/>
  <c r="E926" i="10"/>
  <c r="D1349" i="10"/>
  <c r="E1357" i="10"/>
  <c r="D1458" i="10"/>
  <c r="C1559" i="10"/>
  <c r="C1655" i="10"/>
  <c r="D1060" i="10"/>
  <c r="D1280" i="10"/>
  <c r="D1408" i="10"/>
  <c r="D1536" i="10"/>
  <c r="D1664" i="10"/>
  <c r="D1355" i="10"/>
  <c r="C886" i="10"/>
  <c r="D1227" i="10"/>
  <c r="E1601" i="10"/>
  <c r="C1285" i="10"/>
  <c r="C1541" i="10"/>
  <c r="D1160" i="10"/>
  <c r="C1716" i="10"/>
  <c r="D1675" i="10"/>
  <c r="C1700" i="10"/>
  <c r="C1799" i="10"/>
  <c r="C1927" i="10"/>
  <c r="C1664" i="10"/>
  <c r="C24" i="10"/>
  <c r="D746" i="10"/>
  <c r="E649" i="10"/>
  <c r="D732" i="10"/>
  <c r="E869" i="10"/>
  <c r="D1168" i="10"/>
  <c r="D1713" i="10"/>
  <c r="D844" i="10"/>
  <c r="C536" i="10"/>
  <c r="C1266" i="10"/>
  <c r="C958" i="10"/>
  <c r="C1100" i="10"/>
  <c r="C1232" i="10"/>
  <c r="D835" i="10"/>
  <c r="D1072" i="10"/>
  <c r="D1358" i="10"/>
  <c r="C1443" i="10"/>
  <c r="E1529" i="10"/>
  <c r="D1614" i="10"/>
  <c r="C1699" i="10"/>
  <c r="D1207" i="10"/>
  <c r="C1337" i="10"/>
  <c r="C1465" i="10"/>
  <c r="C1593" i="10"/>
  <c r="C616" i="10"/>
  <c r="C943" i="10"/>
  <c r="C1168" i="10"/>
  <c r="E1183" i="10"/>
  <c r="C1666" i="10"/>
  <c r="D1290" i="10"/>
  <c r="D1418" i="10"/>
  <c r="D1546" i="10"/>
  <c r="D1658" i="10"/>
  <c r="D639" i="10"/>
  <c r="D1115" i="10"/>
  <c r="D915" i="10"/>
  <c r="E182" i="10"/>
  <c r="D533" i="10"/>
  <c r="E533" i="10" s="1"/>
  <c r="C119" i="10"/>
  <c r="C401" i="10"/>
  <c r="C413" i="10"/>
  <c r="C470" i="10"/>
  <c r="C593" i="10"/>
  <c r="D837" i="10"/>
  <c r="C897" i="10"/>
  <c r="C998" i="10"/>
  <c r="C452" i="10"/>
  <c r="D400" i="10"/>
  <c r="C695" i="10"/>
  <c r="C634" i="10"/>
  <c r="C605" i="10"/>
  <c r="E530" i="10"/>
  <c r="C859" i="10"/>
  <c r="D811" i="10"/>
  <c r="C560" i="10"/>
  <c r="C871" i="10"/>
  <c r="D978" i="10"/>
  <c r="C334" i="10"/>
  <c r="D909" i="10"/>
  <c r="C580" i="10"/>
  <c r="D1110" i="10"/>
  <c r="D180" i="10"/>
  <c r="D430" i="10"/>
  <c r="D749" i="10"/>
  <c r="E749" i="10" s="1"/>
  <c r="D463" i="10"/>
  <c r="D682" i="10"/>
  <c r="E682" i="10" s="1"/>
  <c r="D642" i="10"/>
  <c r="D953" i="10"/>
  <c r="C805" i="10"/>
  <c r="E677" i="10"/>
  <c r="C970" i="10"/>
  <c r="D816" i="10"/>
  <c r="D405" i="10"/>
  <c r="D740" i="10"/>
  <c r="C819" i="10"/>
  <c r="C953" i="10"/>
  <c r="D1015" i="10"/>
  <c r="D638" i="10"/>
  <c r="E865" i="10"/>
  <c r="D1000" i="10"/>
  <c r="D907" i="10"/>
  <c r="C1016" i="10"/>
  <c r="C960" i="10"/>
  <c r="D1665" i="10"/>
  <c r="D780" i="10"/>
  <c r="D1025" i="10"/>
  <c r="C1410" i="10"/>
  <c r="D892" i="10"/>
  <c r="C664" i="10"/>
  <c r="C1310" i="10"/>
  <c r="D1208" i="10"/>
  <c r="D1613" i="10"/>
  <c r="D674" i="10"/>
  <c r="E801" i="10"/>
  <c r="D904" i="10"/>
  <c r="C977" i="10"/>
  <c r="D791" i="10"/>
  <c r="C1070" i="10"/>
  <c r="D1481" i="10"/>
  <c r="D606" i="10"/>
  <c r="C942" i="10"/>
  <c r="D812" i="10"/>
  <c r="D1114" i="10"/>
  <c r="E1018" i="10"/>
  <c r="D1119" i="10"/>
  <c r="C1204" i="10"/>
  <c r="D1001" i="10"/>
  <c r="D1129" i="10"/>
  <c r="D982" i="10"/>
  <c r="C1258" i="10"/>
  <c r="C1386" i="10"/>
  <c r="C1514" i="10"/>
  <c r="E549" i="10"/>
  <c r="C926" i="10"/>
  <c r="D535" i="10"/>
  <c r="C1039" i="10"/>
  <c r="D903" i="10"/>
  <c r="C1116" i="10"/>
  <c r="E846" i="10"/>
  <c r="D1093" i="10"/>
  <c r="D1221" i="10"/>
  <c r="D1222" i="10"/>
  <c r="E1222" i="10" s="1"/>
  <c r="C1350" i="10"/>
  <c r="C1478" i="10"/>
  <c r="C1606" i="10"/>
  <c r="E714" i="10"/>
  <c r="D1262" i="10"/>
  <c r="E1262" i="10" s="1"/>
  <c r="D820" i="10"/>
  <c r="C1002" i="10"/>
  <c r="D1389" i="10"/>
  <c r="E977" i="10"/>
  <c r="C286" i="10"/>
  <c r="D389" i="10"/>
  <c r="D392" i="10"/>
  <c r="D431" i="10"/>
  <c r="C675" i="10"/>
  <c r="E613" i="10"/>
  <c r="D945" i="10"/>
  <c r="E630" i="10"/>
  <c r="D437" i="10"/>
  <c r="C866" i="10"/>
  <c r="C660" i="10"/>
  <c r="C1115" i="10"/>
  <c r="D608" i="10"/>
  <c r="E638" i="10"/>
  <c r="C785" i="10"/>
  <c r="D1182" i="10"/>
  <c r="E805" i="10"/>
  <c r="D900" i="10"/>
  <c r="C1159" i="10"/>
  <c r="C1048" i="10"/>
  <c r="E1134" i="10"/>
  <c r="D683" i="10"/>
  <c r="C1022" i="10"/>
  <c r="C1150" i="10"/>
  <c r="C1069" i="10"/>
  <c r="D1305" i="10"/>
  <c r="D1433" i="10"/>
  <c r="D1561" i="10"/>
  <c r="D1689" i="10"/>
  <c r="C1209" i="10"/>
  <c r="D536" i="10"/>
  <c r="C540" i="10"/>
  <c r="D747" i="10"/>
  <c r="D1082" i="10"/>
  <c r="D993" i="10"/>
  <c r="D1151" i="10"/>
  <c r="D895" i="10"/>
  <c r="D1081" i="10"/>
  <c r="D1209" i="10"/>
  <c r="E1199" i="10"/>
  <c r="C1338" i="10"/>
  <c r="C1466" i="10"/>
  <c r="C1594" i="10"/>
  <c r="E674" i="10"/>
  <c r="C863" i="10"/>
  <c r="D988" i="10"/>
  <c r="D1202" i="10"/>
  <c r="C1084" i="10"/>
  <c r="C892" i="10"/>
  <c r="D1077" i="10"/>
  <c r="D1205" i="10"/>
  <c r="C1238" i="10"/>
  <c r="C1366" i="10"/>
  <c r="C1494" i="10"/>
  <c r="C1622" i="10"/>
  <c r="E914" i="10"/>
  <c r="C1251" i="10"/>
  <c r="D922" i="10"/>
  <c r="D1163" i="10"/>
  <c r="C1165" i="10"/>
  <c r="D1661" i="10"/>
  <c r="C1287" i="10"/>
  <c r="C738" i="10"/>
  <c r="D913" i="10"/>
  <c r="D567" i="10"/>
  <c r="E753" i="10"/>
  <c r="C1143" i="10"/>
  <c r="C1014" i="10"/>
  <c r="D1425" i="10"/>
  <c r="C715" i="10"/>
  <c r="D967" i="10"/>
  <c r="D1105" i="10"/>
  <c r="C1490" i="10"/>
  <c r="D891" i="10"/>
  <c r="D863" i="10"/>
  <c r="C1454" i="10"/>
  <c r="D563" i="10"/>
  <c r="E1206" i="10"/>
  <c r="C1395" i="10"/>
  <c r="E1481" i="10"/>
  <c r="D1566" i="10"/>
  <c r="C1651" i="10"/>
  <c r="E1027" i="10"/>
  <c r="C1265" i="10"/>
  <c r="C1393" i="10"/>
  <c r="C1521" i="10"/>
  <c r="C1649" i="10"/>
  <c r="D1339" i="10"/>
  <c r="C1199" i="10"/>
  <c r="C1042" i="10"/>
  <c r="D1429" i="10"/>
  <c r="C1097" i="10"/>
  <c r="C1359" i="10"/>
  <c r="C1487" i="10"/>
  <c r="C1615" i="10"/>
  <c r="E521" i="10"/>
  <c r="E902" i="10"/>
  <c r="C1090" i="10"/>
  <c r="D1477" i="10"/>
  <c r="C1275" i="10"/>
  <c r="C1383" i="10"/>
  <c r="E1485" i="10"/>
  <c r="D1586" i="10"/>
  <c r="E1677" i="10"/>
  <c r="C1153" i="10"/>
  <c r="D1312" i="10"/>
  <c r="D1440" i="10"/>
  <c r="D1568" i="10"/>
  <c r="D1696" i="10"/>
  <c r="C1013" i="10"/>
  <c r="C1088" i="10"/>
  <c r="E1345" i="10"/>
  <c r="D1686" i="10"/>
  <c r="C1349" i="10"/>
  <c r="C1605" i="10"/>
  <c r="C1332" i="10"/>
  <c r="C1484" i="10"/>
  <c r="C1748" i="10"/>
  <c r="C1741" i="10"/>
  <c r="D1733" i="10"/>
  <c r="C1831" i="10"/>
  <c r="C1959" i="10"/>
  <c r="C1771" i="10"/>
  <c r="D534" i="10"/>
  <c r="C601" i="10"/>
  <c r="C962" i="10"/>
  <c r="E793" i="10"/>
  <c r="D996" i="10"/>
  <c r="C812" i="10"/>
  <c r="D1329" i="10"/>
  <c r="D1232" i="10"/>
  <c r="D1130" i="10"/>
  <c r="D1009" i="10"/>
  <c r="C1394" i="10"/>
  <c r="C628" i="10"/>
  <c r="C956" i="10"/>
  <c r="C1358" i="10"/>
  <c r="D1246" i="10"/>
  <c r="D1645" i="10"/>
  <c r="C1379" i="10"/>
  <c r="D1550" i="10"/>
  <c r="C1635" i="10"/>
  <c r="D931" i="10"/>
  <c r="C1241" i="10"/>
  <c r="C1369" i="10"/>
  <c r="C1497" i="10"/>
  <c r="C1625" i="10"/>
  <c r="E1258" i="10"/>
  <c r="D955" i="10"/>
  <c r="D879" i="10"/>
  <c r="D1333" i="10"/>
  <c r="C680" i="10"/>
  <c r="C1311" i="10"/>
  <c r="C1439" i="10"/>
  <c r="C1567" i="10"/>
  <c r="D1690" i="10"/>
  <c r="D788" i="10"/>
  <c r="C1200" i="10"/>
  <c r="C143" i="10"/>
  <c r="C453" i="10"/>
  <c r="C511" i="10"/>
  <c r="D312" i="10"/>
  <c r="C682" i="10"/>
  <c r="C623" i="10"/>
  <c r="D790" i="10"/>
  <c r="E790" i="10" s="1"/>
  <c r="D952" i="10"/>
  <c r="C931" i="10"/>
  <c r="D1038" i="10"/>
  <c r="C117" i="10"/>
  <c r="C251" i="10"/>
  <c r="C726" i="10"/>
  <c r="C319" i="10"/>
  <c r="E633" i="10"/>
  <c r="E585" i="10"/>
  <c r="D937" i="10"/>
  <c r="E937" i="10" s="1"/>
  <c r="C789" i="10"/>
  <c r="E621" i="10"/>
  <c r="C954" i="10"/>
  <c r="D800" i="10"/>
  <c r="D651" i="10"/>
  <c r="D756" i="10"/>
  <c r="D830" i="10"/>
  <c r="C937" i="10"/>
  <c r="E1026" i="10"/>
  <c r="D432" i="10"/>
  <c r="C586" i="10"/>
  <c r="E729" i="10"/>
  <c r="C698" i="10"/>
  <c r="C621" i="10"/>
  <c r="C576" i="10"/>
  <c r="C891" i="10"/>
  <c r="D875" i="10"/>
  <c r="C624" i="10"/>
  <c r="C887" i="10"/>
  <c r="D923" i="10"/>
  <c r="C690" i="10"/>
  <c r="D893" i="10"/>
  <c r="D615" i="10"/>
  <c r="D1094" i="10"/>
  <c r="D129" i="10"/>
  <c r="C517" i="10"/>
  <c r="C737" i="10"/>
  <c r="D821" i="10"/>
  <c r="D804" i="10"/>
  <c r="C1000" i="10"/>
  <c r="D1409" i="10"/>
  <c r="D600" i="10"/>
  <c r="C1092" i="10"/>
  <c r="C1053" i="10"/>
  <c r="C577" i="10"/>
  <c r="C1044" i="10"/>
  <c r="D1149" i="10"/>
  <c r="C1566" i="10"/>
  <c r="D1099" i="10"/>
  <c r="D234" i="10"/>
  <c r="C549" i="10"/>
  <c r="D616" i="10"/>
  <c r="D643" i="10"/>
  <c r="E933" i="10"/>
  <c r="E1166" i="10"/>
  <c r="D1223" i="10"/>
  <c r="E1223" i="10" s="1"/>
  <c r="E771" i="10"/>
  <c r="E546" i="10"/>
  <c r="C831" i="10"/>
  <c r="C856" i="10"/>
  <c r="D715" i="10"/>
  <c r="C1076" i="10"/>
  <c r="C860" i="10"/>
  <c r="D1065" i="10"/>
  <c r="D1193" i="10"/>
  <c r="D1152" i="10"/>
  <c r="C1322" i="10"/>
  <c r="C1450" i="10"/>
  <c r="C1578" i="10"/>
  <c r="E460" i="10"/>
  <c r="E821" i="10"/>
  <c r="D924" i="10"/>
  <c r="D1170" i="10"/>
  <c r="E1170" i="10" s="1"/>
  <c r="C1052" i="10"/>
  <c r="C1180" i="10"/>
  <c r="D1029" i="10"/>
  <c r="D1157" i="10"/>
  <c r="D1056" i="10"/>
  <c r="C1286" i="10"/>
  <c r="C1414" i="10"/>
  <c r="C1542" i="10"/>
  <c r="C1670" i="10"/>
  <c r="C1129" i="10"/>
  <c r="D652" i="10"/>
  <c r="C1120" i="10"/>
  <c r="C991" i="10"/>
  <c r="D1629" i="10"/>
  <c r="C1299" i="10"/>
  <c r="D450" i="10"/>
  <c r="C714" i="10"/>
  <c r="C723" i="10"/>
  <c r="C686" i="10"/>
  <c r="C613" i="10"/>
  <c r="D547" i="10"/>
  <c r="C843" i="10"/>
  <c r="C957" i="10"/>
  <c r="D700" i="10"/>
  <c r="D786" i="10"/>
  <c r="E786" i="10" s="1"/>
  <c r="D968" i="10"/>
  <c r="D1035" i="10"/>
  <c r="D789" i="10"/>
  <c r="C899" i="10"/>
  <c r="D779" i="10"/>
  <c r="D578" i="10"/>
  <c r="D286" i="10"/>
  <c r="C1015" i="10"/>
  <c r="C884" i="10"/>
  <c r="D1091" i="10"/>
  <c r="C1176" i="10"/>
  <c r="D911" i="10"/>
  <c r="C1086" i="10"/>
  <c r="C1214" i="10"/>
  <c r="D1241" i="10"/>
  <c r="D1369" i="10"/>
  <c r="D1497" i="10"/>
  <c r="D1625" i="10"/>
  <c r="C944" i="10"/>
  <c r="D1274" i="10"/>
  <c r="C720" i="10"/>
  <c r="D874" i="10"/>
  <c r="E301" i="10"/>
  <c r="D1210" i="10"/>
  <c r="D1087" i="10"/>
  <c r="D619" i="10"/>
  <c r="D1017" i="10"/>
  <c r="D1145" i="10"/>
  <c r="D1024" i="10"/>
  <c r="C1274" i="10"/>
  <c r="C1402" i="10"/>
  <c r="C1530" i="10"/>
  <c r="D397" i="10"/>
  <c r="C474" i="10"/>
  <c r="E710" i="10"/>
  <c r="D1074" i="10"/>
  <c r="E1034" i="10"/>
  <c r="D1127" i="10"/>
  <c r="E570" i="10"/>
  <c r="D1013" i="10"/>
  <c r="D1141" i="10"/>
  <c r="C1021" i="10"/>
  <c r="C1302" i="10"/>
  <c r="C1430" i="10"/>
  <c r="C1558" i="10"/>
  <c r="C1686" i="10"/>
  <c r="C1193" i="10"/>
  <c r="D418" i="10"/>
  <c r="E774" i="10"/>
  <c r="C1066" i="10"/>
  <c r="D1453" i="10"/>
  <c r="C1081" i="10"/>
  <c r="C14" i="10"/>
  <c r="C639" i="10"/>
  <c r="C335" i="10"/>
  <c r="D560" i="10"/>
  <c r="C783" i="10"/>
  <c r="C1128" i="10"/>
  <c r="D1040" i="10"/>
  <c r="D1681" i="10"/>
  <c r="D663" i="10"/>
  <c r="C1188" i="10"/>
  <c r="C1234" i="10"/>
  <c r="C830" i="10"/>
  <c r="D1079" i="10"/>
  <c r="D1197" i="10"/>
  <c r="C1710" i="10"/>
  <c r="C1162" i="10"/>
  <c r="E1353" i="10"/>
  <c r="D1438" i="10"/>
  <c r="C1523" i="10"/>
  <c r="D1694" i="10"/>
  <c r="C1201" i="10"/>
  <c r="C1329" i="10"/>
  <c r="C1457" i="10"/>
  <c r="C1585" i="10"/>
  <c r="C1713" i="10"/>
  <c r="D858" i="10"/>
  <c r="D1147" i="10"/>
  <c r="C1101" i="10"/>
  <c r="C1650" i="10"/>
  <c r="C1407" i="10"/>
  <c r="C1535" i="10"/>
  <c r="C1679" i="10"/>
  <c r="E518" i="10"/>
  <c r="D1179" i="10"/>
  <c r="C1221" i="10"/>
  <c r="C1674" i="10"/>
  <c r="D1330" i="10"/>
  <c r="C1431" i="10"/>
  <c r="D1538" i="10"/>
  <c r="D1634" i="10"/>
  <c r="C912" i="10"/>
  <c r="D1248" i="10"/>
  <c r="D1376" i="10"/>
  <c r="D1504" i="10"/>
  <c r="D1632" i="10"/>
  <c r="E1274" i="10"/>
  <c r="C864" i="10"/>
  <c r="D1597" i="10"/>
  <c r="C1515" i="10"/>
  <c r="D1218" i="10"/>
  <c r="C1477" i="10"/>
  <c r="D1112" i="10"/>
  <c r="C1376" i="10"/>
  <c r="D1647" i="10"/>
  <c r="C1512" i="10"/>
  <c r="C1572" i="10"/>
  <c r="C1767" i="10"/>
  <c r="C1895" i="10"/>
  <c r="C2023" i="10"/>
  <c r="C1832" i="10"/>
  <c r="C467" i="10"/>
  <c r="C797" i="10"/>
  <c r="C1211" i="10"/>
  <c r="D871" i="10"/>
  <c r="C1064" i="10"/>
  <c r="C1174" i="10"/>
  <c r="D1585" i="10"/>
  <c r="D767" i="10"/>
  <c r="C1124" i="10"/>
  <c r="E1007" i="10"/>
  <c r="C663" i="10"/>
  <c r="E950" i="10"/>
  <c r="D1229" i="10"/>
  <c r="C1614" i="10"/>
  <c r="E1142" i="10"/>
  <c r="D1422" i="10"/>
  <c r="C1507" i="10"/>
  <c r="D1678" i="10"/>
  <c r="C1137" i="10"/>
  <c r="C1305" i="10"/>
  <c r="C1433" i="10"/>
  <c r="C1561" i="10"/>
  <c r="C1689" i="10"/>
  <c r="C854" i="10"/>
  <c r="D1083" i="10"/>
  <c r="C1202" i="10"/>
  <c r="D1589" i="10"/>
  <c r="E1249" i="10"/>
  <c r="C1391" i="10"/>
  <c r="C1519" i="10"/>
  <c r="D1626" i="10"/>
  <c r="C609" i="10"/>
  <c r="D1011" i="10"/>
  <c r="D168" i="10"/>
  <c r="C539" i="10"/>
  <c r="C803" i="10"/>
  <c r="C438" i="10"/>
  <c r="D809" i="10"/>
  <c r="E809" i="10" s="1"/>
  <c r="E550" i="10"/>
  <c r="C809" i="10"/>
  <c r="E589" i="10"/>
  <c r="C760" i="10"/>
  <c r="D944" i="10"/>
  <c r="C936" i="10"/>
  <c r="D386" i="10"/>
  <c r="C1220" i="10"/>
  <c r="D1154" i="10"/>
  <c r="E1154" i="10" s="1"/>
  <c r="D1234" i="10"/>
  <c r="D1031" i="10"/>
  <c r="C641" i="10"/>
  <c r="D1055" i="10"/>
  <c r="D1161" i="10"/>
  <c r="C1546" i="10"/>
  <c r="D1106" i="10"/>
  <c r="D1125" i="10"/>
  <c r="C1510" i="10"/>
  <c r="C1119" i="10"/>
  <c r="D491" i="10"/>
  <c r="E424" i="10"/>
  <c r="E95" i="10"/>
  <c r="D764" i="10"/>
  <c r="D890" i="10"/>
  <c r="D1155" i="10"/>
  <c r="C1197" i="10"/>
  <c r="D1721" i="10"/>
  <c r="D876" i="10"/>
  <c r="C983" i="10"/>
  <c r="C1370" i="10"/>
  <c r="E949" i="10"/>
  <c r="D1191" i="10"/>
  <c r="C1270" i="10"/>
  <c r="C1065" i="10"/>
  <c r="D1325" i="10"/>
  <c r="C548" i="10"/>
  <c r="C1142" i="10"/>
  <c r="E522" i="10"/>
  <c r="C1582" i="10"/>
  <c r="D1502" i="10"/>
  <c r="C1297" i="10"/>
  <c r="C656" i="10"/>
  <c r="D1238" i="10"/>
  <c r="C918" i="10"/>
  <c r="C1303" i="10"/>
  <c r="D1698" i="10"/>
  <c r="D1600" i="10"/>
  <c r="D1430" i="10"/>
  <c r="D1283" i="10"/>
  <c r="D1761" i="10"/>
  <c r="D574" i="10"/>
  <c r="C1207" i="10"/>
  <c r="C1028" i="10"/>
  <c r="D1101" i="10"/>
  <c r="E1401" i="10"/>
  <c r="D1044" i="10"/>
  <c r="C1657" i="10"/>
  <c r="D1461" i="10"/>
  <c r="D1594" i="10"/>
  <c r="C1122" i="10"/>
  <c r="C1626" i="10"/>
  <c r="C1243" i="10"/>
  <c r="D1362" i="10"/>
  <c r="C1463" i="10"/>
  <c r="D1570" i="10"/>
  <c r="E1661" i="10"/>
  <c r="C1089" i="10"/>
  <c r="D1320" i="10"/>
  <c r="D1448" i="10"/>
  <c r="D1576" i="10"/>
  <c r="D1704" i="10"/>
  <c r="D1096" i="10"/>
  <c r="E1174" i="10"/>
  <c r="D1366" i="10"/>
  <c r="E586" i="10"/>
  <c r="C1365" i="10"/>
  <c r="C1621" i="10"/>
  <c r="D1239" i="10"/>
  <c r="C1356" i="10"/>
  <c r="D1723" i="10"/>
  <c r="E1721" i="10"/>
  <c r="D1706" i="10"/>
  <c r="C1807" i="10"/>
  <c r="C1935" i="10"/>
  <c r="D1724" i="10"/>
  <c r="E367" i="10"/>
  <c r="C709" i="10"/>
  <c r="D595" i="10"/>
  <c r="D885" i="10"/>
  <c r="D727" i="10"/>
  <c r="C1192" i="10"/>
  <c r="D1265" i="10"/>
  <c r="C1049" i="10"/>
  <c r="D1073" i="10"/>
  <c r="C1458" i="10"/>
  <c r="D956" i="10"/>
  <c r="E782" i="10"/>
  <c r="C1294" i="10"/>
  <c r="D1164" i="10"/>
  <c r="D1421" i="10"/>
  <c r="E1369" i="10"/>
  <c r="D1454" i="10"/>
  <c r="C1539" i="10"/>
  <c r="E1625" i="10"/>
  <c r="E769" i="10"/>
  <c r="C1223" i="10"/>
  <c r="C1353" i="10"/>
  <c r="C1481" i="10"/>
  <c r="C1609" i="10"/>
  <c r="C1157" i="10"/>
  <c r="D852" i="10"/>
  <c r="D555" i="10"/>
  <c r="D1269" i="10"/>
  <c r="C1698" i="10"/>
  <c r="E1301" i="10"/>
  <c r="D1402" i="10"/>
  <c r="C1503" i="10"/>
  <c r="D1610" i="10"/>
  <c r="E993" i="10"/>
  <c r="E602" i="10"/>
  <c r="C1058" i="10"/>
  <c r="D1445" i="10"/>
  <c r="D1068" i="10"/>
  <c r="E1325" i="10"/>
  <c r="D1426" i="10"/>
  <c r="C1527" i="10"/>
  <c r="E1629" i="10"/>
  <c r="E818" i="10"/>
  <c r="D1240" i="10"/>
  <c r="D1368" i="10"/>
  <c r="D1496" i="10"/>
  <c r="D1624" i="10"/>
  <c r="C1256" i="10"/>
  <c r="C1348" i="10"/>
  <c r="D1469" i="10"/>
  <c r="D1494" i="10"/>
  <c r="D1204" i="10"/>
  <c r="C1461" i="10"/>
  <c r="C1717" i="10"/>
  <c r="C1125" i="10"/>
  <c r="D1455" i="10"/>
  <c r="C1740" i="10"/>
  <c r="C1576" i="10"/>
  <c r="D1543" i="10"/>
  <c r="D1571" i="10"/>
  <c r="C1855" i="10"/>
  <c r="C1983" i="10"/>
  <c r="D1795" i="10"/>
  <c r="D936" i="10"/>
  <c r="D1489" i="10"/>
  <c r="C1554" i="10"/>
  <c r="C1267" i="10"/>
  <c r="C1555" i="10"/>
  <c r="C1377" i="10"/>
  <c r="C1071" i="10"/>
  <c r="D1322" i="10"/>
  <c r="C765" i="10"/>
  <c r="D1196" i="10"/>
  <c r="E1645" i="10"/>
  <c r="D1520" i="10"/>
  <c r="D699" i="10"/>
  <c r="E1290" i="10"/>
  <c r="C1640" i="10"/>
  <c r="C1816" i="10"/>
  <c r="D1971" i="10"/>
  <c r="C1805" i="10"/>
  <c r="D1912" i="10"/>
  <c r="D2081" i="10"/>
  <c r="D2209" i="10"/>
  <c r="D2338" i="10"/>
  <c r="D2075" i="10"/>
  <c r="C2039" i="10"/>
  <c r="D985" i="10"/>
  <c r="E1011" i="10"/>
  <c r="D1388" i="10"/>
  <c r="D1644" i="10"/>
  <c r="D1271" i="10"/>
  <c r="C1292" i="10"/>
  <c r="D1710" i="10"/>
  <c r="C1496" i="10"/>
  <c r="D1527" i="10"/>
  <c r="C1680" i="10"/>
  <c r="D1866" i="10"/>
  <c r="D1994" i="10"/>
  <c r="C1812" i="10"/>
  <c r="D1983" i="10"/>
  <c r="C1801" i="10"/>
  <c r="C1929" i="10"/>
  <c r="C2002" i="10"/>
  <c r="C2138" i="10"/>
  <c r="C2266" i="10"/>
  <c r="C2395" i="10"/>
  <c r="E1538" i="10"/>
  <c r="E738" i="10"/>
  <c r="E1214" i="10"/>
  <c r="C1595" i="10"/>
  <c r="D1284" i="10"/>
  <c r="D1540" i="10"/>
  <c r="C1368" i="10"/>
  <c r="D1247" i="10"/>
  <c r="D1707" i="10"/>
  <c r="E1079" i="10"/>
  <c r="C1750" i="10"/>
  <c r="D1822" i="10"/>
  <c r="D1950" i="10"/>
  <c r="C1788" i="10"/>
  <c r="C1916" i="10"/>
  <c r="D1900" i="10"/>
  <c r="C2009" i="10"/>
  <c r="C2062" i="10"/>
  <c r="C2190" i="10"/>
  <c r="C2319" i="10"/>
  <c r="C1998" i="10"/>
  <c r="C1906" i="10"/>
  <c r="C2139" i="10"/>
  <c r="C2267" i="10"/>
  <c r="C2396" i="10"/>
  <c r="D1789" i="10"/>
  <c r="C1675" i="10"/>
  <c r="E1362" i="10"/>
  <c r="C1604" i="10"/>
  <c r="C1952" i="10"/>
  <c r="D2053" i="10"/>
  <c r="C1858" i="10"/>
  <c r="C2239" i="10"/>
  <c r="D2383" i="10"/>
  <c r="C1898" i="10"/>
  <c r="C2089" i="10"/>
  <c r="D2204" i="10"/>
  <c r="D2333" i="10"/>
  <c r="C1966" i="10"/>
  <c r="C2417" i="10"/>
  <c r="D2332" i="10"/>
  <c r="C2337" i="10"/>
  <c r="C1721" i="10"/>
  <c r="D2250" i="10"/>
  <c r="D2288" i="10"/>
  <c r="D2271" i="10"/>
  <c r="C1611" i="10"/>
  <c r="C1540" i="10"/>
  <c r="D1851" i="10"/>
  <c r="D1984" i="10"/>
  <c r="D2382" i="10"/>
  <c r="D2242" i="10"/>
  <c r="C2356" i="10"/>
  <c r="C455" i="10"/>
  <c r="D662" i="10"/>
  <c r="E662" i="10" s="1"/>
  <c r="C648" i="10"/>
  <c r="C509" i="10"/>
  <c r="D519" i="10"/>
  <c r="C1107" i="10"/>
  <c r="C763" i="10"/>
  <c r="E507" i="10"/>
  <c r="C933" i="10"/>
  <c r="C1008" i="10"/>
  <c r="C673" i="10"/>
  <c r="D632" i="10"/>
  <c r="D1162" i="10"/>
  <c r="E1162" i="10" s="1"/>
  <c r="D1021" i="10"/>
  <c r="C602" i="10"/>
  <c r="C1080" i="10"/>
  <c r="D703" i="10"/>
  <c r="C1140" i="10"/>
  <c r="E1071" i="10"/>
  <c r="D620" i="10"/>
  <c r="C1012" i="10"/>
  <c r="E930" i="10"/>
  <c r="C1638" i="10"/>
  <c r="C1130" i="10"/>
  <c r="C619" i="10"/>
  <c r="D644" i="10"/>
  <c r="C498" i="10"/>
  <c r="D814" i="10"/>
  <c r="E814" i="10" s="1"/>
  <c r="D667" i="10"/>
  <c r="E830" i="10"/>
  <c r="D1337" i="10"/>
  <c r="E1337" i="10" s="1"/>
  <c r="D1242" i="10"/>
  <c r="D1146" i="10"/>
  <c r="D1113" i="10"/>
  <c r="C1498" i="10"/>
  <c r="D975" i="10"/>
  <c r="E974" i="10"/>
  <c r="C1398" i="10"/>
  <c r="E1273" i="10"/>
  <c r="D1725" i="10"/>
  <c r="C1083" i="10"/>
  <c r="D1553" i="10"/>
  <c r="D471" i="10"/>
  <c r="C1056" i="10"/>
  <c r="C1587" i="10"/>
  <c r="C1425" i="10"/>
  <c r="E1062" i="10"/>
  <c r="D1386" i="10"/>
  <c r="E1094" i="10"/>
  <c r="D1410" i="10"/>
  <c r="C1213" i="10"/>
  <c r="D1048" i="10"/>
  <c r="D1076" i="10"/>
  <c r="E1566" i="10"/>
  <c r="C1863" i="10"/>
  <c r="E670" i="10"/>
  <c r="C1046" i="10"/>
  <c r="D1137" i="10"/>
  <c r="C1486" i="10"/>
  <c r="D1486" i="10"/>
  <c r="C1273" i="10"/>
  <c r="C507" i="10"/>
  <c r="D1132" i="10"/>
  <c r="D867" i="10"/>
  <c r="D1253" i="10"/>
  <c r="C1690" i="10"/>
  <c r="D1286" i="10"/>
  <c r="E1389" i="10"/>
  <c r="D1490" i="10"/>
  <c r="C1591" i="10"/>
  <c r="D1682" i="10"/>
  <c r="E1682" i="10" s="1"/>
  <c r="D1219" i="10"/>
  <c r="D1352" i="10"/>
  <c r="D1480" i="10"/>
  <c r="D1608" i="10"/>
  <c r="E1127" i="10"/>
  <c r="C1284" i="10"/>
  <c r="D1200" i="10"/>
  <c r="C1451" i="10"/>
  <c r="E1123" i="10"/>
  <c r="C1429" i="10"/>
  <c r="C1685" i="10"/>
  <c r="D1351" i="10"/>
  <c r="E1502" i="10"/>
  <c r="C1756" i="10"/>
  <c r="C1224" i="10"/>
  <c r="C1738" i="10"/>
  <c r="C1839" i="10"/>
  <c r="C1967" i="10"/>
  <c r="D1779" i="10"/>
  <c r="C521" i="10"/>
  <c r="D785" i="10"/>
  <c r="D882" i="10"/>
  <c r="C963" i="10"/>
  <c r="C1079" i="10"/>
  <c r="C975" i="10"/>
  <c r="D1393" i="10"/>
  <c r="E1393" i="10" s="1"/>
  <c r="C330" i="10"/>
  <c r="C804" i="10"/>
  <c r="D1201" i="10"/>
  <c r="C1586" i="10"/>
  <c r="D1186" i="10"/>
  <c r="D1037" i="10"/>
  <c r="C1422" i="10"/>
  <c r="E1289" i="10"/>
  <c r="E1035" i="10"/>
  <c r="D1390" i="10"/>
  <c r="C1475" i="10"/>
  <c r="E1561" i="10"/>
  <c r="D1646" i="10"/>
  <c r="C1009" i="10"/>
  <c r="C1257" i="10"/>
  <c r="C1385" i="10"/>
  <c r="C1513" i="10"/>
  <c r="C1641" i="10"/>
  <c r="C1304" i="10"/>
  <c r="C1135" i="10"/>
  <c r="C1010" i="10"/>
  <c r="D1397" i="10"/>
  <c r="D1004" i="10"/>
  <c r="C1327" i="10"/>
  <c r="E1429" i="10"/>
  <c r="D1530" i="10"/>
  <c r="D1642" i="10"/>
  <c r="C790" i="10"/>
  <c r="C1072" i="10"/>
  <c r="C1186" i="10"/>
  <c r="D1573" i="10"/>
  <c r="E1221" i="10"/>
  <c r="C1351" i="10"/>
  <c r="E1453" i="10"/>
  <c r="D1554" i="10"/>
  <c r="D1650" i="10"/>
  <c r="C1025" i="10"/>
  <c r="D1272" i="10"/>
  <c r="D1400" i="10"/>
  <c r="D1528" i="10"/>
  <c r="D1656" i="10"/>
  <c r="C658" i="10"/>
  <c r="E1099" i="10"/>
  <c r="C1579" i="10"/>
  <c r="C1269" i="10"/>
  <c r="C1525" i="10"/>
  <c r="C1336" i="10"/>
  <c r="C1548" i="10"/>
  <c r="C1772" i="10"/>
  <c r="E1658" i="10"/>
  <c r="D1671" i="10"/>
  <c r="D1756" i="10"/>
  <c r="C1887" i="10"/>
  <c r="C2015" i="10"/>
  <c r="D1827" i="10"/>
  <c r="E492" i="10"/>
  <c r="D627" i="10"/>
  <c r="D1122" i="10"/>
  <c r="D1709" i="10"/>
  <c r="E1641" i="10"/>
  <c r="C1505" i="10"/>
  <c r="C972" i="10"/>
  <c r="C1423" i="10"/>
  <c r="D1051" i="10"/>
  <c r="D1346" i="10"/>
  <c r="D998" i="10"/>
  <c r="D1648" i="10"/>
  <c r="D1558" i="10"/>
  <c r="C1248" i="10"/>
  <c r="C1636" i="10"/>
  <c r="D1875" i="10"/>
  <c r="C1308" i="10"/>
  <c r="E1827" i="10"/>
  <c r="C1933" i="10"/>
  <c r="D1929" i="10"/>
  <c r="D2113" i="10"/>
  <c r="D2241" i="10"/>
  <c r="D2370" i="10"/>
  <c r="D2135" i="10"/>
  <c r="C2071" i="10"/>
  <c r="D1373" i="10"/>
  <c r="D1478" i="10"/>
  <c r="C1185" i="10"/>
  <c r="D1452" i="10"/>
  <c r="D1708" i="10"/>
  <c r="D1144" i="10"/>
  <c r="C1468" i="10"/>
  <c r="D1743" i="10"/>
  <c r="D1659" i="10"/>
  <c r="D1655" i="10"/>
  <c r="D1768" i="10"/>
  <c r="D1898" i="10"/>
  <c r="E1898" i="10" s="1"/>
  <c r="D2026" i="10"/>
  <c r="D1919" i="10"/>
  <c r="D1327" i="10"/>
  <c r="D1844" i="10"/>
  <c r="D1972" i="10"/>
  <c r="C2042" i="10"/>
  <c r="C2170" i="10"/>
  <c r="C2298" i="10"/>
  <c r="C2427" i="10"/>
  <c r="D1909" i="10"/>
  <c r="D1067" i="10"/>
  <c r="C1339" i="10"/>
  <c r="E1681" i="10"/>
  <c r="D1348" i="10"/>
  <c r="D1604" i="10"/>
  <c r="C1141" i="10"/>
  <c r="E1454" i="10"/>
  <c r="D1739" i="10"/>
  <c r="D1563" i="10"/>
  <c r="D1431" i="10"/>
  <c r="C1552" i="10"/>
  <c r="D1854" i="10"/>
  <c r="D1982" i="10"/>
  <c r="D1831" i="10"/>
  <c r="D1959" i="10"/>
  <c r="C1793" i="10"/>
  <c r="C1921" i="10"/>
  <c r="D1881" i="10"/>
  <c r="C2094" i="10"/>
  <c r="C2222" i="10"/>
  <c r="C2351" i="10"/>
  <c r="C2080" i="10"/>
  <c r="D2054" i="10"/>
  <c r="D2182" i="10"/>
  <c r="D2310" i="10"/>
  <c r="C1440" i="10"/>
  <c r="C1882" i="10"/>
  <c r="C1341" i="10"/>
  <c r="D1615" i="10"/>
  <c r="C1851" i="10"/>
  <c r="D1760" i="10"/>
  <c r="D2181" i="10"/>
  <c r="C2063" i="10"/>
  <c r="D2282" i="10"/>
  <c r="D1889" i="10"/>
  <c r="C1994" i="10"/>
  <c r="C2113" i="10"/>
  <c r="D2236" i="10"/>
  <c r="D2365" i="10"/>
  <c r="C2060" i="10"/>
  <c r="C2280" i="10"/>
  <c r="C2341" i="10"/>
  <c r="E2282" i="10"/>
  <c r="C1918" i="10"/>
  <c r="D2393" i="10"/>
  <c r="C2308" i="10"/>
  <c r="C1293" i="10"/>
  <c r="D1551" i="10"/>
  <c r="D1757" i="10"/>
  <c r="C1936" i="10"/>
  <c r="D1961" i="10"/>
  <c r="D2131" i="10"/>
  <c r="D2270" i="10"/>
  <c r="D127" i="10"/>
  <c r="E127" i="10" s="1"/>
  <c r="D770" i="10"/>
  <c r="D324" i="10"/>
  <c r="C275" i="10"/>
  <c r="C826" i="10"/>
  <c r="C620" i="10"/>
  <c r="C555" i="10"/>
  <c r="D656" i="10"/>
  <c r="D762" i="10"/>
  <c r="E905" i="10"/>
  <c r="C989" i="10"/>
  <c r="D1281" i="10"/>
  <c r="E1281" i="10" s="1"/>
  <c r="C1538" i="10"/>
  <c r="C950" i="10"/>
  <c r="E934" i="10"/>
  <c r="D1609" i="10"/>
  <c r="E1609" i="10" s="1"/>
  <c r="D1178" i="10"/>
  <c r="D1033" i="10"/>
  <c r="C1418" i="10"/>
  <c r="D796" i="10"/>
  <c r="D927" i="10"/>
  <c r="C1382" i="10"/>
  <c r="C1283" i="10"/>
  <c r="C1255" i="10"/>
  <c r="D469" i="10"/>
  <c r="C829" i="10"/>
  <c r="E730" i="10"/>
  <c r="C964" i="10"/>
  <c r="E1070" i="10"/>
  <c r="C1182" i="10"/>
  <c r="D1593" i="10"/>
  <c r="E1593" i="10" s="1"/>
  <c r="E789" i="10"/>
  <c r="C1172" i="10"/>
  <c r="C1242" i="10"/>
  <c r="C862" i="10"/>
  <c r="E1106" i="10"/>
  <c r="C755" i="10"/>
  <c r="C1654" i="10"/>
  <c r="E862" i="10"/>
  <c r="D378" i="10"/>
  <c r="E1038" i="10"/>
  <c r="D1103" i="10"/>
  <c r="D1069" i="10"/>
  <c r="E1417" i="10"/>
  <c r="D1108" i="10"/>
  <c r="C1681" i="10"/>
  <c r="D1557" i="10"/>
  <c r="C1647" i="10"/>
  <c r="D1605" i="10"/>
  <c r="E1613" i="10"/>
  <c r="D1472" i="10"/>
  <c r="C1210" i="10"/>
  <c r="C1669" i="10"/>
  <c r="C1444" i="10"/>
  <c r="C1800" i="10"/>
  <c r="C881" i="10"/>
  <c r="D684" i="10"/>
  <c r="D1058" i="10"/>
  <c r="D1266" i="10"/>
  <c r="E1266" i="10" s="1"/>
  <c r="E1657" i="10"/>
  <c r="C1529" i="10"/>
  <c r="C1074" i="10"/>
  <c r="D1466" i="10"/>
  <c r="C995" i="10"/>
  <c r="D1509" i="10"/>
  <c r="C1161" i="10"/>
  <c r="C1335" i="10"/>
  <c r="D1442" i="10"/>
  <c r="C1543" i="10"/>
  <c r="C1639" i="10"/>
  <c r="C986" i="10"/>
  <c r="D1288" i="10"/>
  <c r="D1416" i="10"/>
  <c r="D1544" i="10"/>
  <c r="D1672" i="10"/>
  <c r="C1384" i="10"/>
  <c r="E965" i="10"/>
  <c r="C1271" i="10"/>
  <c r="D1622" i="10"/>
  <c r="C1301" i="10"/>
  <c r="C1557" i="10"/>
  <c r="C1400" i="10"/>
  <c r="C1312" i="10"/>
  <c r="C1676" i="10"/>
  <c r="D1611" i="10"/>
  <c r="D1607" i="10"/>
  <c r="D1774" i="10"/>
  <c r="C1903" i="10"/>
  <c r="C2031" i="10"/>
  <c r="D1843" i="10"/>
  <c r="C519" i="10"/>
  <c r="C840" i="10"/>
  <c r="C646" i="10"/>
  <c r="C806" i="10"/>
  <c r="D1107" i="10"/>
  <c r="D787" i="10"/>
  <c r="D1649" i="10"/>
  <c r="D938" i="10"/>
  <c r="E938" i="10" s="1"/>
  <c r="D1167" i="10"/>
  <c r="C1330" i="10"/>
  <c r="D842" i="10"/>
  <c r="D1143" i="10"/>
  <c r="C1085" i="10"/>
  <c r="C1678" i="10"/>
  <c r="C1034" i="10"/>
  <c r="C1347" i="10"/>
  <c r="E1433" i="10"/>
  <c r="D1518" i="10"/>
  <c r="C1603" i="10"/>
  <c r="E1689" i="10"/>
  <c r="D1172" i="10"/>
  <c r="C1321" i="10"/>
  <c r="C1449" i="10"/>
  <c r="C1577" i="10"/>
  <c r="C1705" i="10"/>
  <c r="E773" i="10"/>
  <c r="E1126" i="10"/>
  <c r="D1008" i="10"/>
  <c r="C1634" i="10"/>
  <c r="D1270" i="10"/>
  <c r="C1375" i="10"/>
  <c r="D1482" i="10"/>
  <c r="E1482" i="10" s="1"/>
  <c r="C1583" i="10"/>
  <c r="D571" i="10"/>
  <c r="C792" i="10"/>
  <c r="C844" i="10"/>
  <c r="D1317" i="10"/>
  <c r="C1722" i="10"/>
  <c r="D1298" i="10"/>
  <c r="E1298" i="10" s="1"/>
  <c r="C1399" i="10"/>
  <c r="D1506" i="10"/>
  <c r="C1607" i="10"/>
  <c r="E1693" i="10"/>
  <c r="C1205" i="10"/>
  <c r="D1336" i="10"/>
  <c r="D1464" i="10"/>
  <c r="D1592" i="10"/>
  <c r="D1720" i="10"/>
  <c r="E1238" i="10"/>
  <c r="C1082" i="10"/>
  <c r="E1409" i="10"/>
  <c r="C1041" i="10"/>
  <c r="C1397" i="10"/>
  <c r="C1653" i="10"/>
  <c r="C1300" i="10"/>
  <c r="D819" i="10"/>
  <c r="C1708" i="10"/>
  <c r="D1483" i="10"/>
  <c r="D1375" i="10"/>
  <c r="D1753" i="10"/>
  <c r="C1823" i="10"/>
  <c r="C1951" i="10"/>
  <c r="C1765" i="10"/>
  <c r="D822" i="10"/>
  <c r="C1078" i="10"/>
  <c r="D1169" i="10"/>
  <c r="C1390" i="10"/>
  <c r="D1470" i="10"/>
  <c r="C1249" i="10"/>
  <c r="D1275" i="10"/>
  <c r="C880" i="10"/>
  <c r="C1631" i="10"/>
  <c r="D1541" i="10"/>
  <c r="E1549" i="10"/>
  <c r="D1392" i="10"/>
  <c r="E1095" i="10"/>
  <c r="C1509" i="10"/>
  <c r="C1764" i="10"/>
  <c r="C2007" i="10"/>
  <c r="D1939" i="10"/>
  <c r="D1784" i="10"/>
  <c r="C1869" i="10"/>
  <c r="C1997" i="10"/>
  <c r="D2049" i="10"/>
  <c r="D2177" i="10"/>
  <c r="D2305" i="10"/>
  <c r="D2434" i="10"/>
  <c r="D1989" i="10"/>
  <c r="C1087" i="10"/>
  <c r="C1307" i="10"/>
  <c r="E1649" i="10"/>
  <c r="D1324" i="10"/>
  <c r="D1580" i="10"/>
  <c r="D947" i="10"/>
  <c r="D1631" i="10"/>
  <c r="E1390" i="10"/>
  <c r="D1343" i="10"/>
  <c r="C1762" i="10"/>
  <c r="D1834" i="10"/>
  <c r="E1834" i="10" s="1"/>
  <c r="D1962" i="10"/>
  <c r="D1791" i="10"/>
  <c r="C1876" i="10"/>
  <c r="E1962" i="10"/>
  <c r="D1780" i="10"/>
  <c r="D1908" i="10"/>
  <c r="D1913" i="10"/>
  <c r="C2106" i="10"/>
  <c r="C2234" i="10"/>
  <c r="C2363" i="10"/>
  <c r="D2107" i="10"/>
  <c r="C2083" i="10"/>
  <c r="D1565" i="10"/>
  <c r="D1510" i="10"/>
  <c r="C1217" i="10"/>
  <c r="D1476" i="10"/>
  <c r="C1093" i="10"/>
  <c r="D1363" i="10"/>
  <c r="C1628" i="10"/>
  <c r="C1372" i="10"/>
  <c r="C1725" i="10"/>
  <c r="D1687" i="10"/>
  <c r="D1790" i="10"/>
  <c r="D1918" i="10"/>
  <c r="D1555" i="10"/>
  <c r="D1895" i="10"/>
  <c r="D1230" i="10"/>
  <c r="C1857" i="10"/>
  <c r="C1985" i="10"/>
  <c r="C2030" i="10"/>
  <c r="C2158" i="10"/>
  <c r="C2286" i="10"/>
  <c r="C2415" i="10"/>
  <c r="D1813" i="10"/>
  <c r="D2118" i="10"/>
  <c r="D2246" i="10"/>
  <c r="D2375" i="10"/>
  <c r="D2139" i="10"/>
  <c r="D1334" i="10"/>
  <c r="E1111" i="10"/>
  <c r="E1723" i="10"/>
  <c r="D1867" i="10"/>
  <c r="C1753" i="10"/>
  <c r="D1758" i="10"/>
  <c r="C2211" i="10"/>
  <c r="D2355" i="10"/>
  <c r="C1786" i="10"/>
  <c r="D2064" i="10"/>
  <c r="D2172" i="10"/>
  <c r="D2300" i="10"/>
  <c r="D2429" i="10"/>
  <c r="C2288" i="10"/>
  <c r="C2333" i="10"/>
  <c r="D2147" i="10"/>
  <c r="C1693" i="10"/>
  <c r="D1776" i="10"/>
  <c r="D2176" i="10"/>
  <c r="C2381" i="10"/>
  <c r="D1250" i="10"/>
  <c r="E1386" i="10"/>
  <c r="C1672" i="10"/>
  <c r="C1955" i="10"/>
  <c r="D1856" i="10"/>
  <c r="D2253" i="10"/>
  <c r="C2127" i="10"/>
  <c r="D716" i="10"/>
  <c r="C268" i="10"/>
  <c r="C554" i="10"/>
  <c r="C893" i="10"/>
  <c r="C1290" i="10"/>
  <c r="E1019" i="10"/>
  <c r="D840" i="10"/>
  <c r="D1465" i="10"/>
  <c r="E1465" i="10" s="1"/>
  <c r="C510" i="10"/>
  <c r="E874" i="10"/>
  <c r="D775" i="10"/>
  <c r="C1170" i="10"/>
  <c r="D1344" i="10"/>
  <c r="C1991" i="10"/>
  <c r="E837" i="10"/>
  <c r="D1338" i="10"/>
  <c r="E1338" i="10" s="1"/>
  <c r="D1314" i="10"/>
  <c r="C1703" i="10"/>
  <c r="D1640" i="10"/>
  <c r="E1537" i="10"/>
  <c r="E1227" i="10"/>
  <c r="D1367" i="10"/>
  <c r="D524" i="10"/>
  <c r="C992" i="10"/>
  <c r="E1082" i="10"/>
  <c r="D1165" i="10"/>
  <c r="C1411" i="10"/>
  <c r="E1091" i="10"/>
  <c r="C1673" i="10"/>
  <c r="D1525" i="10"/>
  <c r="E1557" i="10"/>
  <c r="D1136" i="10"/>
  <c r="C1479" i="10"/>
  <c r="D1304" i="10"/>
  <c r="D1419" i="10"/>
  <c r="C1333" i="10"/>
  <c r="E1630" i="10"/>
  <c r="C1791" i="10"/>
  <c r="E838" i="10"/>
  <c r="E992" i="10"/>
  <c r="C1154" i="10"/>
  <c r="C1253" i="10"/>
  <c r="C1723" i="10"/>
  <c r="D2145" i="10"/>
  <c r="C2103" i="10"/>
  <c r="D1516" i="10"/>
  <c r="D1775" i="10"/>
  <c r="D1930" i="10"/>
  <c r="C1735" i="10"/>
  <c r="C2202" i="10"/>
  <c r="C1178" i="10"/>
  <c r="D1668" i="10"/>
  <c r="C1656" i="10"/>
  <c r="D2014" i="10"/>
  <c r="D1964" i="10"/>
  <c r="C2383" i="10"/>
  <c r="C2332" i="10"/>
  <c r="D1359" i="10"/>
  <c r="D2126" i="10"/>
  <c r="C2141" i="10"/>
  <c r="C2204" i="10"/>
  <c r="C2093" i="10"/>
  <c r="C1776" i="10"/>
  <c r="C2024" i="10"/>
  <c r="C1244" i="10"/>
  <c r="C2045" i="10"/>
  <c r="C2173" i="10"/>
  <c r="C2301" i="10"/>
  <c r="D1969" i="10"/>
  <c r="C2325" i="10"/>
  <c r="C1501" i="10"/>
  <c r="D1835" i="10"/>
  <c r="D2186" i="10"/>
  <c r="C2085" i="10"/>
  <c r="D2356" i="10"/>
  <c r="D1003" i="10"/>
  <c r="D1617" i="10"/>
  <c r="D664" i="10"/>
  <c r="D948" i="10"/>
  <c r="E1577" i="10"/>
  <c r="C1409" i="10"/>
  <c r="C987" i="10"/>
  <c r="C1343" i="10"/>
  <c r="C815" i="10"/>
  <c r="D1254" i="10"/>
  <c r="D1666" i="10"/>
  <c r="D1552" i="10"/>
  <c r="D1302" i="10"/>
  <c r="C928" i="10"/>
  <c r="D1726" i="10"/>
  <c r="D1491" i="10"/>
  <c r="C1944" i="10"/>
  <c r="C1789" i="10"/>
  <c r="E1875" i="10"/>
  <c r="D1960" i="10"/>
  <c r="D1865" i="10"/>
  <c r="D2089" i="10"/>
  <c r="D2217" i="10"/>
  <c r="D2346" i="10"/>
  <c r="D2099" i="10"/>
  <c r="D2050" i="10"/>
  <c r="C1114" i="10"/>
  <c r="D1414" i="10"/>
  <c r="C1057" i="10"/>
  <c r="D1404" i="10"/>
  <c r="D1660" i="10"/>
  <c r="D1303" i="10"/>
  <c r="E1366" i="10"/>
  <c r="D1718" i="10"/>
  <c r="C1428" i="10"/>
  <c r="E1374" i="10"/>
  <c r="D1842" i="10"/>
  <c r="D1970" i="10"/>
  <c r="D1772" i="10"/>
  <c r="D1903" i="10"/>
  <c r="D1475" i="10"/>
  <c r="C1849" i="10"/>
  <c r="C1977" i="10"/>
  <c r="C2050" i="10"/>
  <c r="C2178" i="10"/>
  <c r="C2306" i="10"/>
  <c r="E1733" i="10"/>
  <c r="D1845" i="10"/>
  <c r="C2067" i="10"/>
  <c r="C1152" i="10"/>
  <c r="D1446" i="10"/>
  <c r="C1121" i="10"/>
  <c r="D1428" i="10"/>
  <c r="D1684" i="10"/>
  <c r="D1471" i="10"/>
  <c r="D1747" i="10"/>
  <c r="C1592" i="10"/>
  <c r="C1460" i="10"/>
  <c r="C1758" i="10"/>
  <c r="D1830" i="10"/>
  <c r="D1958" i="10"/>
  <c r="D1762" i="10"/>
  <c r="C1900" i="10"/>
  <c r="D1738" i="10"/>
  <c r="D1884" i="10"/>
  <c r="C2017" i="10"/>
  <c r="C2070" i="10"/>
  <c r="C2198" i="10"/>
  <c r="C2327" i="10"/>
  <c r="D2115" i="10"/>
  <c r="D2038" i="10"/>
  <c r="C2123" i="10"/>
  <c r="E2209" i="10"/>
  <c r="D2294" i="10"/>
  <c r="C2380" i="10"/>
  <c r="E2038" i="10"/>
  <c r="C1146" i="10"/>
  <c r="C1661" i="10"/>
  <c r="C1480" i="10"/>
  <c r="C1883" i="10"/>
  <c r="D1808" i="10"/>
  <c r="D2213" i="10"/>
  <c r="C2147" i="10"/>
  <c r="D2290" i="10"/>
  <c r="C1950" i="10"/>
  <c r="C2004" i="10"/>
  <c r="D2244" i="10"/>
  <c r="D2373" i="10"/>
  <c r="C2345" i="10"/>
  <c r="D2247" i="10"/>
  <c r="D2372" i="10"/>
  <c r="D1515" i="10"/>
  <c r="C2336" i="10"/>
  <c r="D2208" i="10"/>
  <c r="D2203" i="10"/>
  <c r="C1355" i="10"/>
  <c r="D1220" i="10"/>
  <c r="D1728" i="10"/>
  <c r="C1987" i="10"/>
  <c r="D2157" i="10"/>
  <c r="C2047" i="10"/>
  <c r="C2392" i="10"/>
  <c r="D1869" i="10"/>
  <c r="C2077" i="10"/>
  <c r="C2245" i="10"/>
  <c r="C2390" i="10"/>
  <c r="D2251" i="10"/>
  <c r="C1309" i="10"/>
  <c r="C1931" i="10"/>
  <c r="D2122" i="10"/>
  <c r="C1632" i="10"/>
  <c r="D2264" i="10"/>
  <c r="C2300" i="10"/>
  <c r="D878" i="10"/>
  <c r="C1263" i="10"/>
  <c r="D828" i="10"/>
  <c r="D1293" i="10"/>
  <c r="C1619" i="10"/>
  <c r="C1473" i="10"/>
  <c r="E1190" i="10"/>
  <c r="E1397" i="10"/>
  <c r="C1167" i="10"/>
  <c r="C1319" i="10"/>
  <c r="E762" i="10"/>
  <c r="D1616" i="10"/>
  <c r="E1473" i="10"/>
  <c r="D987" i="10"/>
  <c r="C1508" i="10"/>
  <c r="C1784" i="10"/>
  <c r="C1960" i="10"/>
  <c r="D1800" i="10"/>
  <c r="C1885" i="10"/>
  <c r="E1971" i="10"/>
  <c r="E1912" i="10"/>
  <c r="D2105" i="10"/>
  <c r="D2233" i="10"/>
  <c r="D2362" i="10"/>
  <c r="D2127" i="10"/>
  <c r="D2066" i="10"/>
  <c r="D1245" i="10"/>
  <c r="E1139" i="10"/>
  <c r="D1436" i="10"/>
  <c r="D1692" i="10"/>
  <c r="E1031" i="10"/>
  <c r="D1439" i="10"/>
  <c r="D1735" i="10"/>
  <c r="C1560" i="10"/>
  <c r="C1492" i="10"/>
  <c r="E1586" i="10"/>
  <c r="D1858" i="10"/>
  <c r="D1986" i="10"/>
  <c r="D1807" i="10"/>
  <c r="D1935" i="10"/>
  <c r="C1775" i="10"/>
  <c r="D1860" i="10"/>
  <c r="C1945" i="10"/>
  <c r="C1814" i="10"/>
  <c r="C2066" i="10"/>
  <c r="C2194" i="10"/>
  <c r="C2323" i="10"/>
  <c r="D1905" i="10"/>
  <c r="D2078" i="10"/>
  <c r="C1050" i="10"/>
  <c r="C1403" i="10"/>
  <c r="D1028" i="10"/>
  <c r="D1396" i="10"/>
  <c r="D1652" i="10"/>
  <c r="D1287" i="10"/>
  <c r="D1427" i="10"/>
  <c r="C1692" i="10"/>
  <c r="C1464" i="10"/>
  <c r="D1740" i="10"/>
  <c r="C1743" i="10"/>
  <c r="D1878" i="10"/>
  <c r="D2006" i="10"/>
  <c r="C1804" i="10"/>
  <c r="D1975" i="10"/>
  <c r="D1788" i="10"/>
  <c r="C1873" i="10"/>
  <c r="E1959" i="10"/>
  <c r="C2086" i="10"/>
  <c r="C2214" i="10"/>
  <c r="C2343" i="10"/>
  <c r="C2056" i="10"/>
  <c r="C1970" i="10"/>
  <c r="C2091" i="10"/>
  <c r="E2177" i="10"/>
  <c r="D2262" i="10"/>
  <c r="C2348" i="10"/>
  <c r="E2434" i="10"/>
  <c r="D1853" i="10"/>
  <c r="C1277" i="10"/>
  <c r="D1749" i="10"/>
  <c r="D2000" i="10"/>
  <c r="D2406" i="10"/>
  <c r="D2190" i="10"/>
  <c r="D2347" i="10"/>
  <c r="D2035" i="10"/>
  <c r="D2056" i="10"/>
  <c r="D2164" i="10"/>
  <c r="D2292" i="10"/>
  <c r="D2421" i="10"/>
  <c r="D2155" i="10"/>
  <c r="D2175" i="10"/>
  <c r="D2311" i="10"/>
  <c r="C2429" i="10"/>
  <c r="D1487" i="10"/>
  <c r="C2151" i="10"/>
  <c r="D2256" i="10"/>
  <c r="E2190" i="10"/>
  <c r="D1526" i="10"/>
  <c r="E1225" i="10"/>
  <c r="D1447" i="10"/>
  <c r="D1619" i="10"/>
  <c r="C1813" i="10"/>
  <c r="D2350" i="10"/>
  <c r="C2263" i="10"/>
  <c r="D2092" i="10"/>
  <c r="C2197" i="10"/>
  <c r="C2326" i="10"/>
  <c r="C2401" i="10"/>
  <c r="D1462" i="10"/>
  <c r="C1109" i="10"/>
  <c r="D1921" i="10"/>
  <c r="C2344" i="10"/>
  <c r="E2139" i="10"/>
  <c r="C2072" i="10"/>
  <c r="D2408" i="10"/>
  <c r="E1122" i="10"/>
  <c r="C744" i="10"/>
  <c r="D1188" i="10"/>
  <c r="D1745" i="10"/>
  <c r="C1901" i="10"/>
  <c r="D2257" i="10"/>
  <c r="D1621" i="10"/>
  <c r="D1176" i="10"/>
  <c r="C1624" i="10"/>
  <c r="D2010" i="10"/>
  <c r="E1791" i="10"/>
  <c r="C2090" i="10"/>
  <c r="D1156" i="10"/>
  <c r="D1391" i="10"/>
  <c r="C1712" i="10"/>
  <c r="C1820" i="10"/>
  <c r="C1889" i="10"/>
  <c r="C2238" i="10"/>
  <c r="C2107" i="10"/>
  <c r="D1917" i="10"/>
  <c r="C2014" i="10"/>
  <c r="D2381" i="10"/>
  <c r="C2208" i="10"/>
  <c r="C1806" i="10"/>
  <c r="E1761" i="10"/>
  <c r="D2170" i="10"/>
  <c r="D2084" i="10"/>
  <c r="C2232" i="10"/>
  <c r="C1018" i="10"/>
  <c r="C1645" i="10"/>
  <c r="D1451" i="10"/>
  <c r="C1875" i="10"/>
  <c r="C1968" i="10"/>
  <c r="D1833" i="10"/>
  <c r="C2006" i="10"/>
  <c r="C2159" i="10"/>
  <c r="D2331" i="10"/>
  <c r="D2124" i="10"/>
  <c r="C2241" i="10"/>
  <c r="C2370" i="10"/>
  <c r="D2059" i="10"/>
  <c r="C2433" i="10"/>
  <c r="C2228" i="10"/>
  <c r="D2287" i="10"/>
  <c r="D1765" i="10"/>
  <c r="D2016" i="10"/>
  <c r="C2143" i="10"/>
  <c r="D2415" i="10"/>
  <c r="D2128" i="10"/>
  <c r="C2022" i="10"/>
  <c r="D1350" i="10"/>
  <c r="D1818" i="10"/>
  <c r="C2411" i="10"/>
  <c r="D1128" i="10"/>
  <c r="C2302" i="10"/>
  <c r="D2076" i="10"/>
  <c r="D1335" i="10"/>
  <c r="C2398" i="10"/>
  <c r="C1261" i="10"/>
  <c r="C2231" i="10"/>
  <c r="C2193" i="10"/>
  <c r="C2176" i="10"/>
  <c r="C2" i="10"/>
  <c r="D2229" i="10"/>
  <c r="D2168" i="10"/>
  <c r="C581" i="10"/>
  <c r="C1427" i="10"/>
  <c r="D1578" i="10"/>
  <c r="E1175" i="10"/>
  <c r="D1891" i="10"/>
  <c r="D2031" i="10"/>
  <c r="D1925" i="10"/>
  <c r="D1292" i="10"/>
  <c r="C1596" i="10"/>
  <c r="D1786" i="10"/>
  <c r="C1908" i="10"/>
  <c r="E1983" i="10"/>
  <c r="C2379" i="10"/>
  <c r="D1717" i="10"/>
  <c r="C1288" i="10"/>
  <c r="E1610" i="10"/>
  <c r="D1934" i="10"/>
  <c r="C1520" i="10"/>
  <c r="D2007" i="10"/>
  <c r="C1778" i="10"/>
  <c r="C2299" i="10"/>
  <c r="C1029" i="10"/>
  <c r="D2117" i="10"/>
  <c r="D2151" i="10"/>
  <c r="D2413" i="10"/>
  <c r="D2163" i="10"/>
  <c r="C1891" i="10"/>
  <c r="C2199" i="10"/>
  <c r="C2109" i="10"/>
  <c r="E1377" i="10"/>
  <c r="C2053" i="10"/>
  <c r="D1405" i="10"/>
  <c r="C1709" i="10"/>
  <c r="C1544" i="10"/>
  <c r="C1907" i="10"/>
  <c r="C1926" i="10"/>
  <c r="C2112" i="10"/>
  <c r="C2167" i="10"/>
  <c r="D2395" i="10"/>
  <c r="C1774" i="10"/>
  <c r="C2153" i="10"/>
  <c r="C2281" i="10"/>
  <c r="C2410" i="10"/>
  <c r="C2100" i="10"/>
  <c r="E2383" i="10"/>
  <c r="E2246" i="10"/>
  <c r="C2405" i="10"/>
  <c r="D2348" i="10"/>
  <c r="C1408" i="10"/>
  <c r="D2422" i="10"/>
  <c r="D2286" i="10"/>
  <c r="D1997" i="10"/>
  <c r="D2417" i="10"/>
  <c r="D2207" i="10"/>
  <c r="D1801" i="10"/>
  <c r="C1212" i="10"/>
  <c r="E1919" i="10"/>
  <c r="E1418" i="10"/>
  <c r="E1505" i="10"/>
  <c r="D2316" i="10"/>
  <c r="D1792" i="10"/>
  <c r="D2390" i="10"/>
  <c r="C1516" i="10"/>
  <c r="E1490" i="10"/>
  <c r="D2202" i="10"/>
  <c r="C2061" i="10"/>
  <c r="C2357" i="10"/>
  <c r="C1476" i="10"/>
  <c r="C2307" i="10"/>
  <c r="C736" i="10"/>
  <c r="D1598" i="10"/>
  <c r="D916" i="10"/>
  <c r="C1387" i="10"/>
  <c r="D1955" i="10"/>
  <c r="C1894" i="10"/>
  <c r="C2116" i="10"/>
  <c r="D1092" i="10"/>
  <c r="C1412" i="10"/>
  <c r="D1507" i="10"/>
  <c r="E1866" i="10"/>
  <c r="D1940" i="10"/>
  <c r="C2314" i="10"/>
  <c r="D815" i="10"/>
  <c r="D1636" i="10"/>
  <c r="D1435" i="10"/>
  <c r="D1870" i="10"/>
  <c r="E1970" i="10"/>
  <c r="C1846" i="10"/>
  <c r="C2048" i="10"/>
  <c r="E2257" i="10"/>
  <c r="D1212" i="10"/>
  <c r="C1957" i="10"/>
  <c r="D1459" i="10"/>
  <c r="D2349" i="10"/>
  <c r="D2047" i="10"/>
  <c r="D2337" i="10"/>
  <c r="D1703" i="10"/>
  <c r="D2142" i="10"/>
  <c r="C2057" i="10"/>
  <c r="C2196" i="10"/>
  <c r="C1696" i="10"/>
  <c r="C1151" i="10"/>
  <c r="C1581" i="10"/>
  <c r="C1276" i="10"/>
  <c r="C1843" i="10"/>
  <c r="D1947" i="10"/>
  <c r="C1568" i="10"/>
  <c r="D2430" i="10"/>
  <c r="D2266" i="10"/>
  <c r="E2382" i="10"/>
  <c r="C1834" i="10"/>
  <c r="C497" i="10"/>
  <c r="D441" i="10"/>
  <c r="C1160" i="10"/>
  <c r="C1198" i="10"/>
  <c r="C668" i="10"/>
  <c r="D1517" i="10"/>
  <c r="C913" i="10"/>
  <c r="C725" i="10"/>
  <c r="E988" i="10"/>
  <c r="D1310" i="10"/>
  <c r="C1331" i="10"/>
  <c r="D1514" i="10"/>
  <c r="E1514" i="10" s="1"/>
  <c r="D1255" i="10"/>
  <c r="D808" i="10"/>
  <c r="C1571" i="10"/>
  <c r="C1103" i="10"/>
  <c r="C1415" i="10"/>
  <c r="D1256" i="10"/>
  <c r="D1291" i="10"/>
  <c r="C1237" i="10"/>
  <c r="D1583" i="10"/>
  <c r="C1871" i="10"/>
  <c r="C907" i="10"/>
  <c r="C1110" i="10"/>
  <c r="C1181" i="10"/>
  <c r="C1550" i="10"/>
  <c r="E1497" i="10"/>
  <c r="C1289" i="10"/>
  <c r="D696" i="10"/>
  <c r="D1226" i="10"/>
  <c r="E1226" i="10" s="1"/>
  <c r="D1674" i="10"/>
  <c r="C1658" i="10"/>
  <c r="E1581" i="10"/>
  <c r="D1432" i="10"/>
  <c r="D855" i="10"/>
  <c r="C1589" i="10"/>
  <c r="D1383" i="10"/>
  <c r="C1919" i="10"/>
  <c r="C1060" i="10"/>
  <c r="C1633" i="10"/>
  <c r="C1447" i="10"/>
  <c r="D1519" i="10"/>
  <c r="D1848" i="10"/>
  <c r="E1848" i="10" s="1"/>
  <c r="D2273" i="10"/>
  <c r="D899" i="10"/>
  <c r="E1306" i="10"/>
  <c r="D1732" i="10"/>
  <c r="D1683" i="10"/>
  <c r="C1865" i="10"/>
  <c r="C2331" i="10"/>
  <c r="E1425" i="10"/>
  <c r="C1189" i="10"/>
  <c r="C1524" i="10"/>
  <c r="C1852" i="10"/>
  <c r="C1974" i="10"/>
  <c r="C1504" i="10"/>
  <c r="C2028" i="10"/>
  <c r="C1979" i="10"/>
  <c r="C2311" i="10"/>
  <c r="D2268" i="10"/>
  <c r="C2430" i="10"/>
  <c r="D2091" i="10"/>
  <c r="C1827" i="10"/>
  <c r="D2298" i="10"/>
  <c r="C1850" i="10"/>
  <c r="D2072" i="10"/>
  <c r="C2205" i="10"/>
  <c r="C2334" i="10"/>
  <c r="C2156" i="10"/>
  <c r="D1701" i="10"/>
  <c r="E1234" i="10"/>
  <c r="D2261" i="10"/>
  <c r="D2379" i="10"/>
  <c r="D2160" i="10"/>
  <c r="C2236" i="10"/>
  <c r="C220" i="10"/>
  <c r="E853" i="10"/>
  <c r="D1023" i="10"/>
  <c r="E1305" i="10"/>
  <c r="D1662" i="10"/>
  <c r="C1537" i="10"/>
  <c r="C1106" i="10"/>
  <c r="D1450" i="10"/>
  <c r="C1136" i="10"/>
  <c r="C1367" i="10"/>
  <c r="E1107" i="10"/>
  <c r="D1680" i="10"/>
  <c r="C1643" i="10"/>
  <c r="E1330" i="10"/>
  <c r="D1714" i="10"/>
  <c r="C1848" i="10"/>
  <c r="C1976" i="10"/>
  <c r="D1896" i="10"/>
  <c r="C1981" i="10"/>
  <c r="C1958" i="10"/>
  <c r="D2121" i="10"/>
  <c r="D2249" i="10"/>
  <c r="E2249" i="10" s="1"/>
  <c r="D2378" i="10"/>
  <c r="E2378" i="10" s="1"/>
  <c r="D1523" i="10"/>
  <c r="D2082" i="10"/>
  <c r="E2082" i="10" s="1"/>
  <c r="D1501" i="10"/>
  <c r="C1499" i="10"/>
  <c r="E1210" i="10"/>
  <c r="D1468" i="10"/>
  <c r="E770" i="10"/>
  <c r="C1219" i="10"/>
  <c r="E1486" i="10"/>
  <c r="D1751" i="10"/>
  <c r="D1595" i="10"/>
  <c r="C1556" i="10"/>
  <c r="D1874" i="10"/>
  <c r="D2002" i="10"/>
  <c r="C1796" i="10"/>
  <c r="C1924" i="10"/>
  <c r="C1747" i="10"/>
  <c r="D1892" i="10"/>
  <c r="E1892" i="10" s="1"/>
  <c r="C1731" i="10"/>
  <c r="C2082" i="10"/>
  <c r="C2210" i="10"/>
  <c r="C2339" i="10"/>
  <c r="D2043" i="10"/>
  <c r="C1938" i="10"/>
  <c r="E2089" i="10"/>
  <c r="E1119" i="10"/>
  <c r="C1531" i="10"/>
  <c r="D1236" i="10"/>
  <c r="D1492" i="10"/>
  <c r="E1242" i="10"/>
  <c r="D1299" i="10"/>
  <c r="C1564" i="10"/>
  <c r="D635" i="10"/>
  <c r="E1674" i="10"/>
  <c r="D1623" i="10"/>
  <c r="D1635" i="10"/>
  <c r="D1862" i="10"/>
  <c r="D1990" i="10"/>
  <c r="E1990" i="10" s="1"/>
  <c r="D1815" i="10"/>
  <c r="D1943" i="10"/>
  <c r="C1777" i="10"/>
  <c r="C1905" i="10"/>
  <c r="D1817" i="10"/>
  <c r="C2102" i="10"/>
  <c r="C2230" i="10"/>
  <c r="C2359" i="10"/>
  <c r="C1745" i="10"/>
  <c r="C2059" i="10"/>
  <c r="E2145" i="10"/>
  <c r="D2230" i="10"/>
  <c r="C2315" i="10"/>
  <c r="E1015" i="10"/>
  <c r="C1419" i="10"/>
  <c r="C1316" i="10"/>
  <c r="D1064" i="10"/>
  <c r="C2011" i="10"/>
  <c r="D1936" i="10"/>
  <c r="D2342" i="10"/>
  <c r="C2175" i="10"/>
  <c r="D2319" i="10"/>
  <c r="C2136" i="10"/>
  <c r="D2044" i="10"/>
  <c r="C2149" i="10"/>
  <c r="D2276" i="10"/>
  <c r="D2405" i="10"/>
  <c r="D2195" i="10"/>
  <c r="D2239" i="10"/>
  <c r="D2376" i="10"/>
  <c r="C2188" i="10"/>
  <c r="C1803" i="10"/>
  <c r="C2108" i="10"/>
  <c r="D2312" i="10"/>
  <c r="E2319" i="10"/>
  <c r="E1697" i="10"/>
  <c r="D1379" i="10"/>
  <c r="E1622" i="10"/>
  <c r="D1787" i="10"/>
  <c r="C1877" i="10"/>
  <c r="D2285" i="10"/>
  <c r="C2135" i="10"/>
  <c r="D2306" i="10"/>
  <c r="C2420" i="10"/>
  <c r="C1978" i="10"/>
  <c r="D2104" i="10"/>
  <c r="C2277" i="10"/>
  <c r="C2422" i="10"/>
  <c r="C2389" i="10"/>
  <c r="C1565" i="10"/>
  <c r="D2037" i="10"/>
  <c r="C2207" i="10"/>
  <c r="D2036" i="10"/>
  <c r="D2353" i="10"/>
  <c r="C530" i="10"/>
  <c r="D983" i="10"/>
  <c r="D1194" i="10"/>
  <c r="D497" i="10"/>
  <c r="C1363" i="10"/>
  <c r="C552" i="10"/>
  <c r="C1601" i="10"/>
  <c r="D1237" i="10"/>
  <c r="D1498" i="10"/>
  <c r="C1026" i="10"/>
  <c r="E1421" i="10"/>
  <c r="E1229" i="10"/>
  <c r="C1229" i="10"/>
  <c r="C1169" i="10"/>
  <c r="E1438" i="10"/>
  <c r="C1488" i="10"/>
  <c r="C1864" i="10"/>
  <c r="C1992" i="10"/>
  <c r="C1821" i="10"/>
  <c r="D1992" i="10"/>
  <c r="D1993" i="10"/>
  <c r="D2137" i="10"/>
  <c r="D2265" i="10"/>
  <c r="D2394" i="10"/>
  <c r="C1826" i="10"/>
  <c r="D2098" i="10"/>
  <c r="D1685" i="10"/>
  <c r="D1542" i="10"/>
  <c r="D1244" i="10"/>
  <c r="D1500" i="10"/>
  <c r="D1259" i="10"/>
  <c r="D1267" i="10"/>
  <c r="C1532" i="10"/>
  <c r="D1767" i="10"/>
  <c r="E1642" i="10"/>
  <c r="C1620" i="10"/>
  <c r="C1759" i="10"/>
  <c r="D1890" i="10"/>
  <c r="E1890" i="10" s="1"/>
  <c r="D2018" i="10"/>
  <c r="C1828" i="10"/>
  <c r="C1956" i="10"/>
  <c r="D1796" i="10"/>
  <c r="C1881" i="10"/>
  <c r="E1896" i="10"/>
  <c r="C2098" i="10"/>
  <c r="C2226" i="10"/>
  <c r="C2355" i="10"/>
  <c r="C2076" i="10"/>
  <c r="D1973" i="10"/>
  <c r="C2099" i="10"/>
  <c r="D1437" i="10"/>
  <c r="E1489" i="10"/>
  <c r="E1203" i="10"/>
  <c r="D1460" i="10"/>
  <c r="D1716" i="10"/>
  <c r="D1080" i="10"/>
  <c r="C1436" i="10"/>
  <c r="D1731" i="10"/>
  <c r="E1546" i="10"/>
  <c r="D1407" i="10"/>
  <c r="C1720" i="10"/>
  <c r="D1782" i="10"/>
  <c r="D1910" i="10"/>
  <c r="E1910" i="10" s="1"/>
  <c r="C1472" i="10"/>
  <c r="D1911" i="10"/>
  <c r="C1996" i="10"/>
  <c r="C1809" i="10"/>
  <c r="E1895" i="10"/>
  <c r="D1980" i="10"/>
  <c r="D1945" i="10"/>
  <c r="C2118" i="10"/>
  <c r="C2246" i="10"/>
  <c r="C2375" i="10"/>
  <c r="C2132" i="10"/>
  <c r="D2025" i="10"/>
  <c r="E2113" i="10"/>
  <c r="D2198" i="10"/>
  <c r="C2283" i="10"/>
  <c r="E2370" i="10"/>
  <c r="D1937" i="10"/>
  <c r="C733" i="10"/>
  <c r="C1533" i="10"/>
  <c r="C1768" i="10"/>
  <c r="C1819" i="10"/>
  <c r="D1931" i="10"/>
  <c r="D2015" i="10"/>
  <c r="D1770" i="10"/>
  <c r="E2233" i="10"/>
  <c r="C2376" i="10"/>
  <c r="C1715" i="10"/>
  <c r="C2081" i="10"/>
  <c r="D2196" i="10"/>
  <c r="D2325" i="10"/>
  <c r="C1886" i="10"/>
  <c r="D2259" i="10"/>
  <c r="D2303" i="10"/>
  <c r="C2358" i="10"/>
  <c r="C2316" i="10"/>
  <c r="E1558" i="10"/>
  <c r="C2408" i="10"/>
  <c r="D2369" i="10"/>
  <c r="C2244" i="10"/>
  <c r="C1228" i="10"/>
  <c r="E1470" i="10"/>
  <c r="C1730" i="10"/>
  <c r="E1830" i="10"/>
  <c r="C1941" i="10"/>
  <c r="D2055" i="10"/>
  <c r="E2055" i="10" s="1"/>
  <c r="D2178" i="10"/>
  <c r="C2291" i="10"/>
  <c r="E2406" i="10"/>
  <c r="E2006" i="10"/>
  <c r="E2115" i="10"/>
  <c r="C2229" i="10"/>
  <c r="C2374" i="10"/>
  <c r="D1140" i="10"/>
  <c r="D1699" i="10"/>
  <c r="D2074" i="10"/>
  <c r="D1953" i="10"/>
  <c r="D2216" i="10"/>
  <c r="D2291" i="10"/>
  <c r="C516" i="10"/>
  <c r="D1342" i="10"/>
  <c r="C1471" i="10"/>
  <c r="D1712" i="10"/>
  <c r="D1859" i="10"/>
  <c r="D2386" i="10"/>
  <c r="D1231" i="10"/>
  <c r="D1591" i="10"/>
  <c r="D1876" i="10"/>
  <c r="C2218" i="10"/>
  <c r="D2094" i="10"/>
  <c r="D1444" i="10"/>
  <c r="D1722" i="10"/>
  <c r="C1773" i="10"/>
  <c r="E1975" i="10"/>
  <c r="C2367" i="10"/>
  <c r="D2278" i="10"/>
  <c r="C1469" i="10"/>
  <c r="C2120" i="10"/>
  <c r="E2014" i="10"/>
  <c r="D2083" i="10"/>
  <c r="E2347" i="10"/>
  <c r="D2432" i="10"/>
  <c r="E2285" i="10"/>
  <c r="C2189" i="10"/>
  <c r="C1272" i="10"/>
  <c r="D2280" i="10"/>
  <c r="D1398" i="10"/>
  <c r="E1286" i="10"/>
  <c r="E1739" i="10"/>
  <c r="C2003" i="10"/>
  <c r="C1781" i="10"/>
  <c r="D2077" i="10"/>
  <c r="C1922" i="10"/>
  <c r="E2217" i="10"/>
  <c r="C2360" i="10"/>
  <c r="D1651" i="10"/>
  <c r="C2049" i="10"/>
  <c r="D2148" i="10"/>
  <c r="C2273" i="10"/>
  <c r="C2402" i="10"/>
  <c r="C2092" i="10"/>
  <c r="E2310" i="10"/>
  <c r="C2393" i="10"/>
  <c r="E2298" i="10"/>
  <c r="E1698" i="10"/>
  <c r="D2133" i="10"/>
  <c r="C2148" i="10"/>
  <c r="D2224" i="10"/>
  <c r="C2152" i="10"/>
  <c r="C1943" i="10"/>
  <c r="D1356" i="10"/>
  <c r="C1844" i="10"/>
  <c r="D508" i="10"/>
  <c r="C1766" i="10"/>
  <c r="E1775" i="10"/>
  <c r="C2019" i="10"/>
  <c r="D1711" i="10"/>
  <c r="D1307" i="10"/>
  <c r="D1824" i="10"/>
  <c r="D2403" i="10"/>
  <c r="C2289" i="10"/>
  <c r="C2413" i="10"/>
  <c r="D2283" i="10"/>
  <c r="C2179" i="10"/>
  <c r="D2433" i="10"/>
  <c r="D1171" i="10"/>
  <c r="E1155" i="10"/>
  <c r="D1285" i="10"/>
  <c r="C1381" i="10"/>
  <c r="D1539" i="10"/>
  <c r="D2161" i="10"/>
  <c r="E558" i="10"/>
  <c r="D1548" i="10"/>
  <c r="E1246" i="10"/>
  <c r="D1914" i="10"/>
  <c r="E1994" i="10"/>
  <c r="E1960" i="10"/>
  <c r="C2128" i="10"/>
  <c r="E1553" i="10"/>
  <c r="D1235" i="10"/>
  <c r="E1478" i="10"/>
  <c r="E1706" i="10"/>
  <c r="C1825" i="10"/>
  <c r="C2142" i="10"/>
  <c r="C2043" i="10"/>
  <c r="E2386" i="10"/>
  <c r="E1562" i="10"/>
  <c r="C2016" i="10"/>
  <c r="C2140" i="10"/>
  <c r="D1315" i="10"/>
  <c r="C1037" i="10"/>
  <c r="D1979" i="10"/>
  <c r="C2221" i="10"/>
  <c r="E1662" i="10"/>
  <c r="D2385" i="10"/>
  <c r="C1483" i="10"/>
  <c r="C1061" i="10"/>
  <c r="C1396" i="10"/>
  <c r="E1442" i="10"/>
  <c r="D2109" i="10"/>
  <c r="D2005" i="10"/>
  <c r="C2195" i="10"/>
  <c r="C2424" i="10"/>
  <c r="D1885" i="10"/>
  <c r="D2080" i="10"/>
  <c r="C2185" i="10"/>
  <c r="C2313" i="10"/>
  <c r="C1769" i="10"/>
  <c r="D2159" i="10"/>
  <c r="D2255" i="10"/>
  <c r="D2328" i="10"/>
  <c r="D2" i="10"/>
  <c r="C1733" i="10"/>
  <c r="C1925" i="10"/>
  <c r="E2053" i="10"/>
  <c r="D2351" i="10"/>
  <c r="C2145" i="10"/>
  <c r="D2063" i="10"/>
  <c r="D2412" i="10"/>
  <c r="D2193" i="10"/>
  <c r="E1450" i="10"/>
  <c r="C2154" i="10"/>
  <c r="D1691" i="10"/>
  <c r="C2046" i="10"/>
  <c r="C1536" i="10"/>
  <c r="C2268" i="10"/>
  <c r="E2342" i="10"/>
  <c r="C2040" i="10"/>
  <c r="E1626" i="10"/>
  <c r="C2287" i="10"/>
  <c r="E2135" i="10"/>
  <c r="C2304" i="10"/>
  <c r="C2200" i="10"/>
  <c r="D1899" i="10"/>
  <c r="D1821" i="10"/>
  <c r="E850" i="10"/>
  <c r="C1441" i="10"/>
  <c r="E1293" i="10"/>
  <c r="E1270" i="10"/>
  <c r="E1795" i="10"/>
  <c r="D2097" i="10"/>
  <c r="C2055" i="10"/>
  <c r="D1420" i="10"/>
  <c r="C1727" i="10"/>
  <c r="D1850" i="10"/>
  <c r="D1951" i="10"/>
  <c r="D1785" i="10"/>
  <c r="D1809" i="10"/>
  <c r="D1382" i="10"/>
  <c r="C1268" i="10"/>
  <c r="E1735" i="10"/>
  <c r="D1998" i="10"/>
  <c r="C2078" i="10"/>
  <c r="D1941" i="10"/>
  <c r="D2343" i="10"/>
  <c r="C1452" i="10"/>
  <c r="D2374" i="10"/>
  <c r="D2024" i="10"/>
  <c r="D2231" i="10"/>
  <c r="C2180" i="10"/>
  <c r="C1808" i="10"/>
  <c r="C2255" i="10"/>
  <c r="C2157" i="10"/>
  <c r="C1373" i="10"/>
  <c r="D2200" i="10"/>
  <c r="E1313" i="10"/>
  <c r="E962" i="10"/>
  <c r="E1718" i="10"/>
  <c r="C1971" i="10"/>
  <c r="E1749" i="10"/>
  <c r="D2045" i="10"/>
  <c r="D1829" i="10"/>
  <c r="E2181" i="10"/>
  <c r="C2295" i="10"/>
  <c r="C665" i="10"/>
  <c r="D596" i="10"/>
  <c r="C759" i="10"/>
  <c r="C1438" i="10"/>
  <c r="C768" i="10"/>
  <c r="C1254" i="10"/>
  <c r="C752" i="10"/>
  <c r="C1054" i="10"/>
  <c r="E802" i="10"/>
  <c r="C1526" i="10"/>
  <c r="C974" i="10"/>
  <c r="C1553" i="10"/>
  <c r="C1511" i="10"/>
  <c r="C800" i="10"/>
  <c r="C1522" i="10"/>
  <c r="C820" i="10"/>
  <c r="D963" i="10"/>
  <c r="D1618" i="10"/>
  <c r="D1512" i="10"/>
  <c r="D1669" i="10"/>
  <c r="D1243" i="10"/>
  <c r="D1479" i="10"/>
  <c r="D1811" i="10"/>
  <c r="E1811" i="10" s="1"/>
  <c r="D1022" i="10"/>
  <c r="C846" i="10"/>
  <c r="E1058" i="10"/>
  <c r="D1326" i="10"/>
  <c r="C1667" i="10"/>
  <c r="C1545" i="10"/>
  <c r="C1138" i="10"/>
  <c r="C1455" i="10"/>
  <c r="E1158" i="10"/>
  <c r="D1378" i="10"/>
  <c r="E1378" i="10" s="1"/>
  <c r="D1124" i="10"/>
  <c r="D1688" i="10"/>
  <c r="E1665" i="10"/>
  <c r="D1347" i="10"/>
  <c r="C1724" i="10"/>
  <c r="D702" i="10"/>
  <c r="E1385" i="10"/>
  <c r="E1525" i="10"/>
  <c r="C1320" i="10"/>
  <c r="D1907" i="10"/>
  <c r="E1907" i="10" s="1"/>
  <c r="C2010" i="10"/>
  <c r="D1861" i="10"/>
  <c r="D1260" i="10"/>
  <c r="E1550" i="10"/>
  <c r="D1802" i="10"/>
  <c r="E1802" i="10" s="1"/>
  <c r="C1940" i="10"/>
  <c r="C2074" i="10"/>
  <c r="D2062" i="10"/>
  <c r="D1412" i="10"/>
  <c r="D1771" i="10"/>
  <c r="E1771" i="10" s="1"/>
  <c r="D1886" i="10"/>
  <c r="D1836" i="10"/>
  <c r="C2254" i="10"/>
  <c r="C2203" i="10"/>
  <c r="C1597" i="10"/>
  <c r="D2309" i="10"/>
  <c r="E2309" i="10" s="1"/>
  <c r="D2033" i="10"/>
  <c r="C2160" i="10"/>
  <c r="E1768" i="10"/>
  <c r="C1549" i="10"/>
  <c r="D2125" i="10"/>
  <c r="C2384" i="10"/>
  <c r="D2017" i="10"/>
  <c r="D2144" i="10"/>
  <c r="C2269" i="10"/>
  <c r="C2414" i="10"/>
  <c r="E2270" i="10"/>
  <c r="C1245" i="10"/>
  <c r="C1835" i="10"/>
  <c r="C2111" i="10"/>
  <c r="D2009" i="10"/>
  <c r="D2329" i="10"/>
  <c r="C925" i="10"/>
  <c r="C1206" i="10"/>
  <c r="D1088" i="10"/>
  <c r="C1518" i="10"/>
  <c r="C1491" i="10"/>
  <c r="C1281" i="10"/>
  <c r="E737" i="10"/>
  <c r="D1211" i="10"/>
  <c r="C1663" i="10"/>
  <c r="C1642" i="10"/>
  <c r="C1575" i="10"/>
  <c r="D1424" i="10"/>
  <c r="E1000" i="10"/>
  <c r="C1573" i="10"/>
  <c r="E1310" i="10"/>
  <c r="C1911" i="10"/>
  <c r="C1912" i="10"/>
  <c r="D1744" i="10"/>
  <c r="C1853" i="10"/>
  <c r="E1939" i="10"/>
  <c r="E1784" i="10"/>
  <c r="D2057" i="10"/>
  <c r="D2185" i="10"/>
  <c r="D2313" i="10"/>
  <c r="E2313" i="10" s="1"/>
  <c r="D1793" i="10"/>
  <c r="D2019" i="10"/>
  <c r="D999" i="10"/>
  <c r="E1329" i="10"/>
  <c r="D1670" i="10"/>
  <c r="E1670" i="10" s="1"/>
  <c r="D1340" i="10"/>
  <c r="D1596" i="10"/>
  <c r="C1077" i="10"/>
  <c r="D1395" i="10"/>
  <c r="C1660" i="10"/>
  <c r="C1432" i="10"/>
  <c r="C1737" i="10"/>
  <c r="C1734" i="10"/>
  <c r="D1810" i="10"/>
  <c r="D1938" i="10"/>
  <c r="C1739" i="10"/>
  <c r="C1860" i="10"/>
  <c r="C1988" i="10"/>
  <c r="D1828" i="10"/>
  <c r="D1956" i="10"/>
  <c r="E1956" i="10" s="1"/>
  <c r="C1942" i="10"/>
  <c r="C2146" i="10"/>
  <c r="C2274" i="10"/>
  <c r="C2403" i="10"/>
  <c r="D1766" i="10"/>
  <c r="D2046" i="10"/>
  <c r="C879" i="10"/>
  <c r="E1261" i="10"/>
  <c r="D1702" i="10"/>
  <c r="D1364" i="10"/>
  <c r="D1620" i="10"/>
  <c r="C1236" i="10"/>
  <c r="E1326" i="10"/>
  <c r="D1715" i="10"/>
  <c r="D1499" i="10"/>
  <c r="E1294" i="10"/>
  <c r="E1732" i="10"/>
  <c r="D1798" i="10"/>
  <c r="D1926" i="10"/>
  <c r="E1634" i="10"/>
  <c r="D1879" i="10"/>
  <c r="C1420" i="10"/>
  <c r="C1841" i="10"/>
  <c r="C1969" i="10"/>
  <c r="C2038" i="10"/>
  <c r="C2166" i="10"/>
  <c r="C2294" i="10"/>
  <c r="C2423" i="10"/>
  <c r="C2008" i="10"/>
  <c r="D2102" i="10"/>
  <c r="E2102" i="10" s="1"/>
  <c r="C2187" i="10"/>
  <c r="E2273" i="10"/>
  <c r="D2359" i="10"/>
  <c r="E2359" i="10" s="1"/>
  <c r="C1790" i="10"/>
  <c r="E1900" i="10"/>
  <c r="C1405" i="10"/>
  <c r="E1705" i="10"/>
  <c r="C1751" i="10"/>
  <c r="C1888" i="10"/>
  <c r="D2085" i="10"/>
  <c r="E2085" i="10"/>
  <c r="C2247" i="10"/>
  <c r="C2432" i="10"/>
  <c r="C1930" i="10"/>
  <c r="C2097" i="10"/>
  <c r="D2212" i="10"/>
  <c r="D2341" i="10"/>
  <c r="D1985" i="10"/>
  <c r="D2384" i="10"/>
  <c r="D2179" i="10"/>
  <c r="D883" i="10"/>
  <c r="C1797" i="10"/>
  <c r="D2116" i="10"/>
  <c r="D2143" i="10"/>
  <c r="D1131" i="10"/>
  <c r="C1613" i="10"/>
  <c r="C1404" i="10"/>
  <c r="C1859" i="10"/>
  <c r="E1958" i="10"/>
  <c r="E2026" i="10"/>
  <c r="C1794" i="10"/>
  <c r="C2191" i="10"/>
  <c r="D2363" i="10"/>
  <c r="E1747" i="10"/>
  <c r="D2052" i="10"/>
  <c r="C2213" i="10"/>
  <c r="C2342" i="10"/>
  <c r="D2243" i="10"/>
  <c r="E1633" i="10"/>
  <c r="E1358" i="10"/>
  <c r="D1893" i="10"/>
  <c r="C2400" i="10"/>
  <c r="D2184" i="10"/>
  <c r="D2420" i="10"/>
  <c r="D754" i="10"/>
  <c r="D1361" i="10"/>
  <c r="C1426" i="10"/>
  <c r="D1036" i="10"/>
  <c r="D1534" i="10"/>
  <c r="E1534" i="10" s="1"/>
  <c r="C1345" i="10"/>
  <c r="C692" i="10"/>
  <c r="C1295" i="10"/>
  <c r="E946" i="10"/>
  <c r="C1033" i="10"/>
  <c r="C1623" i="10"/>
  <c r="D1488" i="10"/>
  <c r="D1341" i="10"/>
  <c r="C1701" i="10"/>
  <c r="D1547" i="10"/>
  <c r="C1975" i="10"/>
  <c r="C1928" i="10"/>
  <c r="E1779" i="10"/>
  <c r="D1864" i="10"/>
  <c r="E1864" i="10" s="1"/>
  <c r="C1949" i="10"/>
  <c r="C1830" i="10"/>
  <c r="D2073" i="10"/>
  <c r="D2201" i="10"/>
  <c r="E2201" i="10" s="1"/>
  <c r="D2330" i="10"/>
  <c r="D2051" i="10"/>
  <c r="E2051" i="10" s="1"/>
  <c r="C2034" i="10"/>
  <c r="D1195" i="10"/>
  <c r="C1371" i="10"/>
  <c r="D803" i="10"/>
  <c r="D1372" i="10"/>
  <c r="D1628" i="10"/>
  <c r="C1252" i="10"/>
  <c r="C1173" i="10"/>
  <c r="D1695" i="10"/>
  <c r="D1467" i="10"/>
  <c r="C1260" i="10"/>
  <c r="C1754" i="10"/>
  <c r="D1826" i="10"/>
  <c r="E1826" i="10" s="1"/>
  <c r="D1954" i="10"/>
  <c r="C1757" i="10"/>
  <c r="C1892" i="10"/>
  <c r="C1648" i="10"/>
  <c r="D1924" i="10"/>
  <c r="C2013" i="10"/>
  <c r="D2032" i="10"/>
  <c r="C2162" i="10"/>
  <c r="C2290" i="10"/>
  <c r="C2419" i="10"/>
  <c r="C1810" i="10"/>
  <c r="E2057" i="10"/>
  <c r="C1215" i="10"/>
  <c r="D1318" i="10"/>
  <c r="C1659" i="10"/>
  <c r="D1332" i="10"/>
  <c r="D1588" i="10"/>
  <c r="D1032" i="10"/>
  <c r="E1346" i="10"/>
  <c r="D1599" i="10"/>
  <c r="D1295" i="10"/>
  <c r="C1719" i="10"/>
  <c r="C1588" i="10"/>
  <c r="E1458" i="10"/>
  <c r="D1846" i="10"/>
  <c r="E1846" i="10" s="1"/>
  <c r="D1974" i="10"/>
  <c r="D1783" i="10"/>
  <c r="E1783" i="10" s="1"/>
  <c r="C1868" i="10"/>
  <c r="E1954" i="10"/>
  <c r="C1763" i="10"/>
  <c r="D1852" i="10"/>
  <c r="E1852" i="10" s="1"/>
  <c r="C1937" i="10"/>
  <c r="C1782" i="10"/>
  <c r="C2054" i="10"/>
  <c r="C2182" i="10"/>
  <c r="C2310" i="10"/>
  <c r="C1854" i="10"/>
  <c r="D1877" i="10"/>
  <c r="D2070" i="10"/>
  <c r="C2155" i="10"/>
  <c r="E2241" i="10"/>
  <c r="D2327" i="10"/>
  <c r="E2327" i="10" s="1"/>
  <c r="C2412" i="10"/>
  <c r="C1761" i="10"/>
  <c r="D1590" i="10"/>
  <c r="C1280" i="10"/>
  <c r="D1511" i="10"/>
  <c r="C1749" i="10"/>
  <c r="D1872" i="10"/>
  <c r="D2277" i="10"/>
  <c r="D2162" i="10"/>
  <c r="C2303" i="10"/>
  <c r="C1822" i="10"/>
  <c r="C2026" i="10"/>
  <c r="D2136" i="10"/>
  <c r="D2260" i="10"/>
  <c r="D2389" i="10"/>
  <c r="C2088" i="10"/>
  <c r="D2235" i="10"/>
  <c r="C2212" i="10"/>
  <c r="C2272" i="10"/>
  <c r="D884" i="10"/>
  <c r="C1984" i="10"/>
  <c r="D2152" i="10"/>
  <c r="C2385" i="10"/>
  <c r="D1637" i="10"/>
  <c r="E1191" i="10"/>
  <c r="D1579" i="10"/>
  <c r="C1923" i="10"/>
  <c r="C2000" i="10"/>
  <c r="D2221" i="10"/>
  <c r="C2119" i="10"/>
  <c r="D2234" i="10"/>
  <c r="E2350" i="10"/>
  <c r="C2104" i="10"/>
  <c r="C2065" i="10"/>
  <c r="C2165" i="10"/>
  <c r="C2293" i="10"/>
  <c r="D1777" i="10"/>
  <c r="D1277" i="10"/>
  <c r="C1416" i="10"/>
  <c r="D2197" i="10"/>
  <c r="C2243" i="10"/>
  <c r="C2073" i="10"/>
  <c r="D2409" i="10"/>
  <c r="C2296" i="10"/>
  <c r="D972" i="10"/>
  <c r="C1569" i="10"/>
  <c r="D1394" i="10"/>
  <c r="D1411" i="10"/>
  <c r="D1816" i="10"/>
  <c r="D2129" i="10"/>
  <c r="C2087" i="10"/>
  <c r="D1484" i="10"/>
  <c r="D1759" i="10"/>
  <c r="D1882" i="10"/>
  <c r="C1972" i="10"/>
  <c r="C1878" i="10"/>
  <c r="C2052" i="10"/>
  <c r="C1467" i="10"/>
  <c r="E898" i="10"/>
  <c r="C1364" i="10"/>
  <c r="D2030" i="10"/>
  <c r="D1804" i="10"/>
  <c r="C2110" i="10"/>
  <c r="C2018" i="10"/>
  <c r="C1902" i="10"/>
  <c r="C1787" i="10"/>
  <c r="C2340" i="10"/>
  <c r="D2252" i="10"/>
  <c r="D2183" i="10"/>
  <c r="D2048" i="10"/>
  <c r="E1713" i="10"/>
  <c r="D1825" i="10"/>
  <c r="D1901" i="10"/>
  <c r="C2084" i="10"/>
  <c r="E2137" i="10"/>
  <c r="D2344" i="10"/>
  <c r="C1389" i="10"/>
  <c r="D1679" i="10"/>
  <c r="D1730" i="10"/>
  <c r="D1883" i="10"/>
  <c r="D1952" i="10"/>
  <c r="D2334" i="10"/>
  <c r="C2131" i="10"/>
  <c r="D2302" i="10"/>
  <c r="C2416" i="10"/>
  <c r="E1964" i="10"/>
  <c r="C2101" i="10"/>
  <c r="C2209" i="10"/>
  <c r="C2338" i="10"/>
  <c r="E1936" i="10"/>
  <c r="D2340" i="10"/>
  <c r="D2219" i="10"/>
  <c r="C2329" i="10"/>
  <c r="D2187" i="10"/>
  <c r="E1434" i="10"/>
  <c r="D1904" i="10"/>
  <c r="C1986" i="10"/>
  <c r="E2330" i="10"/>
  <c r="D2060" i="10"/>
  <c r="D2401" i="10"/>
  <c r="C2216" i="10"/>
  <c r="D2029" i="10"/>
  <c r="C1045" i="10"/>
  <c r="C2025" i="10"/>
  <c r="C1328" i="10"/>
  <c r="D1932" i="10"/>
  <c r="D2254" i="10"/>
  <c r="D2232" i="10"/>
  <c r="E2035" i="10"/>
  <c r="D2428" i="10"/>
  <c r="D1741" i="10"/>
  <c r="E1741" i="10" s="1"/>
  <c r="E2037" i="10"/>
  <c r="D2088" i="10"/>
  <c r="D2023" i="10"/>
  <c r="D2263" i="10"/>
  <c r="C1861" i="10"/>
  <c r="C2021" i="10"/>
  <c r="D2315" i="10"/>
  <c r="D997" i="10"/>
  <c r="C1618" i="10"/>
  <c r="D1328" i="10"/>
  <c r="C1815" i="10"/>
  <c r="D2012" i="10"/>
  <c r="D2418" i="10"/>
  <c r="D1606" i="10"/>
  <c r="D1331" i="10"/>
  <c r="E1709" i="10"/>
  <c r="D1823" i="10"/>
  <c r="C1897" i="10"/>
  <c r="C2250" i="10"/>
  <c r="C2115" i="10"/>
  <c r="D1508" i="10"/>
  <c r="D1755" i="10"/>
  <c r="D1806" i="10"/>
  <c r="D1927" i="10"/>
  <c r="D1996" i="10"/>
  <c r="C2399" i="10"/>
  <c r="D2214" i="10"/>
  <c r="D1533" i="10"/>
  <c r="D1995" i="10"/>
  <c r="C2368" i="10"/>
  <c r="D2284" i="10"/>
  <c r="C2276" i="10"/>
  <c r="C2133" i="10"/>
  <c r="E1498" i="10"/>
  <c r="E1876" i="10"/>
  <c r="E1996" i="10"/>
  <c r="D2307" i="10"/>
  <c r="C2215" i="10"/>
  <c r="E2234" i="10"/>
  <c r="C1453" i="10"/>
  <c r="C1728" i="10"/>
  <c r="C1779" i="10"/>
  <c r="C1904" i="10"/>
  <c r="C1973" i="10"/>
  <c r="D2366" i="10"/>
  <c r="D2138" i="10"/>
  <c r="E2253" i="10"/>
  <c r="D2367" i="10"/>
  <c r="E2066" i="10"/>
  <c r="C2032" i="10"/>
  <c r="C2129" i="10"/>
  <c r="C2249" i="10"/>
  <c r="C2378" i="10"/>
  <c r="C2068" i="10"/>
  <c r="C2369" i="10"/>
  <c r="C2164" i="10"/>
  <c r="E2363" i="10"/>
  <c r="E2290" i="10"/>
  <c r="E2" i="10"/>
  <c r="D2165" i="10"/>
  <c r="D2222" i="10"/>
  <c r="D1750" i="10"/>
  <c r="D2345" i="10"/>
  <c r="E2403" i="10"/>
  <c r="D1923" i="10"/>
  <c r="C1691" i="10"/>
  <c r="E1930" i="10"/>
  <c r="E1297" i="10"/>
  <c r="D1863" i="10"/>
  <c r="C2235" i="10"/>
  <c r="D1837" i="10"/>
  <c r="E1441" i="10"/>
  <c r="D2380" i="10"/>
  <c r="C1517" i="10"/>
  <c r="C1840" i="10"/>
  <c r="D2114" i="10"/>
  <c r="D2001" i="10"/>
  <c r="C2386" i="10"/>
  <c r="E2367" i="10"/>
  <c r="D2360" i="10"/>
  <c r="C2095" i="10"/>
  <c r="E2254" i="10"/>
  <c r="C780" i="10"/>
  <c r="D1370" i="10"/>
  <c r="D1584" i="10"/>
  <c r="D1754" i="10"/>
  <c r="C1965" i="10"/>
  <c r="D2354" i="10"/>
  <c r="C1435" i="10"/>
  <c r="E650" i="10"/>
  <c r="D1463" i="10"/>
  <c r="C1780" i="10"/>
  <c r="C2186" i="10"/>
  <c r="E2073" i="10"/>
  <c r="D1380" i="10"/>
  <c r="D1663" i="10"/>
  <c r="C1707" i="10"/>
  <c r="C1884" i="10"/>
  <c r="C1953" i="10"/>
  <c r="C2335" i="10"/>
  <c r="C2171" i="10"/>
  <c r="E1836" i="10"/>
  <c r="C1824" i="10"/>
  <c r="D2220" i="10"/>
  <c r="C2184" i="10"/>
  <c r="C1802" i="10"/>
  <c r="D1311" i="10"/>
  <c r="D2318" i="10"/>
  <c r="E1788" i="10"/>
  <c r="D1263" i="10"/>
  <c r="E2031" i="10"/>
  <c r="E2262" i="10"/>
  <c r="C1325" i="10"/>
  <c r="E1598" i="10"/>
  <c r="D1443" i="10"/>
  <c r="E1862" i="10"/>
  <c r="E1931" i="10"/>
  <c r="D2301" i="10"/>
  <c r="E2125" i="10"/>
  <c r="D2238" i="10"/>
  <c r="D713" i="10"/>
  <c r="E713" i="10" s="1"/>
  <c r="D940" i="10"/>
  <c r="D1039" i="10"/>
  <c r="C1218" i="10"/>
  <c r="D1381" i="10"/>
  <c r="C1493" i="10"/>
  <c r="D1521" i="10"/>
  <c r="E1521" i="10" s="1"/>
  <c r="C1417" i="10"/>
  <c r="E1265" i="10"/>
  <c r="E1047" i="10"/>
  <c r="D1365" i="10"/>
  <c r="D2402" i="10"/>
  <c r="E2402" i="10" s="1"/>
  <c r="D1855" i="10"/>
  <c r="E1855" i="10" s="1"/>
  <c r="D1535" i="10"/>
  <c r="C2075" i="10"/>
  <c r="D2397" i="10"/>
  <c r="C2328" i="10"/>
  <c r="C2382" i="10"/>
  <c r="D1399" i="10"/>
  <c r="E1086" i="10"/>
  <c r="C1073" i="10"/>
  <c r="E1055" i="10"/>
  <c r="C1317" i="10"/>
  <c r="C1456" i="10"/>
  <c r="D2021" i="10"/>
  <c r="C1890" i="10"/>
  <c r="D1276" i="10"/>
  <c r="D1567" i="10"/>
  <c r="D1778" i="10"/>
  <c r="D1967" i="10"/>
  <c r="E1967" i="10" s="1"/>
  <c r="C2114" i="10"/>
  <c r="D2013" i="10"/>
  <c r="D1300" i="10"/>
  <c r="E1646" i="10"/>
  <c r="D1764" i="10"/>
  <c r="C1964" i="10"/>
  <c r="C2134" i="10"/>
  <c r="E2081" i="10"/>
  <c r="D2423" i="10"/>
  <c r="E1686" i="10"/>
  <c r="D2218" i="10"/>
  <c r="E2218" i="10" s="1"/>
  <c r="D2180" i="10"/>
  <c r="D2368" i="10"/>
  <c r="D2028" i="10"/>
  <c r="C1644" i="10"/>
  <c r="D2414" i="10"/>
  <c r="D2027" i="10"/>
  <c r="C1291" i="10"/>
  <c r="C2105" i="10"/>
  <c r="D1041" i="10"/>
  <c r="E1063" i="10"/>
  <c r="D1522" i="10"/>
  <c r="C1732" i="10"/>
  <c r="E1843" i="10"/>
  <c r="D2169" i="10"/>
  <c r="D755" i="10"/>
  <c r="D1564" i="10"/>
  <c r="C1340" i="10"/>
  <c r="D1922" i="10"/>
  <c r="C1817" i="10"/>
  <c r="C2130" i="10"/>
  <c r="C2035" i="10"/>
  <c r="D1268" i="10"/>
  <c r="E1518" i="10"/>
  <c r="C1742" i="10"/>
  <c r="D1847" i="10"/>
  <c r="E1847" i="10" s="1"/>
  <c r="D1916" i="10"/>
  <c r="C2278" i="10"/>
  <c r="D2134" i="10"/>
  <c r="C1947" i="10"/>
  <c r="C2275" i="10"/>
  <c r="D2228" i="10"/>
  <c r="C2248" i="10"/>
  <c r="E1884" i="10"/>
  <c r="C1744" i="10"/>
  <c r="D1957" i="10"/>
  <c r="D2040" i="10"/>
  <c r="C2260" i="10"/>
  <c r="D1933" i="10"/>
  <c r="C1683" i="10"/>
  <c r="D1748" i="10"/>
  <c r="D1309" i="10"/>
  <c r="D1991" i="10"/>
  <c r="C1736" i="10"/>
  <c r="C1920" i="10"/>
  <c r="C2318" i="10"/>
  <c r="E1426" i="10"/>
  <c r="D2205" i="10"/>
  <c r="C1866" i="10"/>
  <c r="C2434" i="10"/>
  <c r="E2062" i="10"/>
  <c r="C2271" i="10"/>
  <c r="D1944" i="10"/>
  <c r="E1778" i="10"/>
  <c r="C2121" i="10"/>
  <c r="C2354" i="10"/>
  <c r="D2400" i="10"/>
  <c r="E1694" i="10"/>
  <c r="D1371" i="10"/>
  <c r="C2122" i="10"/>
  <c r="D1737" i="10"/>
  <c r="E2129" i="10"/>
  <c r="D2156" i="10"/>
  <c r="D2061" i="10"/>
  <c r="C2365" i="10"/>
  <c r="D1819" i="10"/>
  <c r="E1819" i="10" s="1"/>
  <c r="C2223" i="10"/>
  <c r="E2107" i="10"/>
  <c r="D2275" i="10"/>
  <c r="E2278" i="10"/>
  <c r="C2436" i="10"/>
  <c r="C2029" i="10"/>
  <c r="E1860" i="10"/>
  <c r="C1017" i="10"/>
  <c r="C2257" i="10"/>
  <c r="D2272" i="10"/>
  <c r="C1324" i="10"/>
  <c r="D1676" i="10"/>
  <c r="C2058" i="10"/>
  <c r="C1652" i="10"/>
  <c r="D2086" i="10"/>
  <c r="D1920" i="10"/>
  <c r="D2227" i="10"/>
  <c r="D1773" i="10"/>
  <c r="D2210" i="10"/>
  <c r="C1388" i="10"/>
  <c r="E2043" i="10"/>
  <c r="D2140" i="10"/>
  <c r="C2265" i="10"/>
  <c r="C2394" i="10"/>
  <c r="D2087" i="10"/>
  <c r="C2168" i="10"/>
  <c r="D2171" i="10"/>
  <c r="E2250" i="10"/>
  <c r="E2162" i="10"/>
  <c r="D2424" i="10"/>
  <c r="C1963" i="10"/>
  <c r="D2069" i="10"/>
  <c r="D2194" i="10"/>
  <c r="C2033" i="10"/>
  <c r="D2192" i="10"/>
  <c r="C2096" i="10"/>
  <c r="D2279" i="10"/>
  <c r="C1646" i="10"/>
  <c r="C1259" i="10"/>
  <c r="D1456" i="10"/>
  <c r="C1755" i="10"/>
  <c r="E1110" i="10"/>
  <c r="D1746" i="10"/>
  <c r="C2051" i="10"/>
  <c r="D1559" i="10"/>
  <c r="D1587" i="10"/>
  <c r="D2407" i="10"/>
  <c r="D2411" i="10"/>
  <c r="D2387" i="10"/>
  <c r="C2227" i="10"/>
  <c r="D2323" i="10"/>
  <c r="E1494" i="10"/>
  <c r="D2141" i="10"/>
  <c r="C2259" i="10"/>
  <c r="C2037" i="10"/>
  <c r="C2322" i="10"/>
  <c r="E2387" i="10"/>
  <c r="C2350" i="10"/>
  <c r="D1968" i="10"/>
  <c r="D2100" i="10"/>
  <c r="D668" i="10"/>
  <c r="D610" i="10"/>
  <c r="D1457" i="10"/>
  <c r="E1457" i="10" s="1"/>
  <c r="C1183" i="10"/>
  <c r="D1560" i="10"/>
  <c r="C1296" i="10"/>
  <c r="C1893" i="10"/>
  <c r="C1547" i="10"/>
  <c r="D1133" i="10"/>
  <c r="D1296" i="10"/>
  <c r="D2281" i="10"/>
  <c r="E2281" i="10" s="1"/>
  <c r="C1688" i="10"/>
  <c r="D1653" i="10"/>
  <c r="D2022" i="10"/>
  <c r="E2022" i="10" s="1"/>
  <c r="C2251" i="10"/>
  <c r="D1805" i="10"/>
  <c r="C2373" i="10"/>
  <c r="C2309" i="10"/>
  <c r="E1449" i="10"/>
  <c r="C1896" i="10"/>
  <c r="C1627" i="10"/>
  <c r="D1871" i="10"/>
  <c r="C2387" i="10"/>
  <c r="D1627" i="10"/>
  <c r="C2020" i="10"/>
  <c r="E2046" i="10"/>
  <c r="C2261" i="10"/>
  <c r="E994" i="10"/>
  <c r="C2124" i="10"/>
  <c r="C1798" i="10"/>
  <c r="D2274" i="10"/>
  <c r="E1342" i="10"/>
  <c r="D2269" i="10"/>
  <c r="D2289" i="10"/>
  <c r="D1252" i="10"/>
  <c r="D1840" i="10"/>
  <c r="E1872" i="10"/>
  <c r="D1897" i="10"/>
  <c r="E1690" i="10"/>
  <c r="D2225" i="10"/>
  <c r="E1726" i="10"/>
  <c r="D2173" i="10"/>
  <c r="D2096" i="10"/>
  <c r="D1873" i="10"/>
  <c r="C2292" i="10"/>
  <c r="C1752" i="10"/>
  <c r="D2314" i="10"/>
  <c r="C2264" i="10"/>
  <c r="C1313" i="10"/>
  <c r="D2065" i="10"/>
  <c r="D1572" i="10"/>
  <c r="E1430" i="10"/>
  <c r="C2253" i="10"/>
  <c r="E1926" i="10"/>
  <c r="E1808" i="10"/>
  <c r="D395" i="10"/>
  <c r="D1159" i="10"/>
  <c r="E1159" i="10" s="1"/>
  <c r="D1109" i="10"/>
  <c r="C1413" i="10"/>
  <c r="E1517" i="10"/>
  <c r="C1448" i="10"/>
  <c r="C592" i="10"/>
  <c r="C1032" i="10"/>
  <c r="C1671" i="10"/>
  <c r="D1736" i="10"/>
  <c r="E1736" i="10" s="1"/>
  <c r="D1264" i="10"/>
  <c r="C1563" i="10"/>
  <c r="C1993" i="10"/>
  <c r="E1753" i="10"/>
  <c r="D1043" i="10"/>
  <c r="D2352" i="10"/>
  <c r="D1949" i="10"/>
  <c r="C2397" i="10"/>
  <c r="C2064" i="10"/>
  <c r="E1146" i="10"/>
  <c r="C1665" i="10"/>
  <c r="D1474" i="10"/>
  <c r="C1612" i="10"/>
  <c r="D1832" i="10"/>
  <c r="D2153" i="10"/>
  <c r="E2153" i="10" s="1"/>
  <c r="D568" i="10"/>
  <c r="D1532" i="10"/>
  <c r="C980" i="10"/>
  <c r="D1906" i="10"/>
  <c r="E1906" i="10" s="1"/>
  <c r="C1785" i="10"/>
  <c r="C2242" i="10"/>
  <c r="D2110" i="10"/>
  <c r="E2110" i="10" s="1"/>
  <c r="D1556" i="10"/>
  <c r="D1415" i="10"/>
  <c r="D1894" i="10"/>
  <c r="E1894" i="10" s="1"/>
  <c r="D1820" i="10"/>
  <c r="E1820" i="10" s="1"/>
  <c r="C2262" i="10"/>
  <c r="D2166" i="10"/>
  <c r="E2166" i="10" s="1"/>
  <c r="C1818" i="10"/>
  <c r="D1803" i="10"/>
  <c r="E1803" i="10" s="1"/>
  <c r="C2404" i="10"/>
  <c r="D2308" i="10"/>
  <c r="D1841" i="10"/>
  <c r="D2425" i="10"/>
  <c r="C1616" i="10"/>
  <c r="C2163" i="10"/>
  <c r="C2181" i="10"/>
  <c r="C1380" i="10"/>
  <c r="C1934" i="10"/>
  <c r="C1262" i="10"/>
  <c r="C1682" i="10"/>
  <c r="D1360" i="10"/>
  <c r="C1847" i="10"/>
  <c r="D1928" i="10"/>
  <c r="D2297" i="10"/>
  <c r="E2297" i="10" s="1"/>
  <c r="D1282" i="10"/>
  <c r="D1403" i="10"/>
  <c r="D1727" i="10"/>
  <c r="C1600" i="10"/>
  <c r="E1903" i="10"/>
  <c r="C2258" i="10"/>
  <c r="E2121" i="10"/>
  <c r="D1524" i="10"/>
  <c r="D1763" i="10"/>
  <c r="D1814" i="10"/>
  <c r="E1814" i="10" s="1"/>
  <c r="C1932" i="10"/>
  <c r="C2001" i="10"/>
  <c r="C2407" i="10"/>
  <c r="C2219" i="10"/>
  <c r="D1180" i="10"/>
  <c r="C1584" i="10"/>
  <c r="D2419" i="10"/>
  <c r="E2419" i="10" s="1"/>
  <c r="D2357" i="10"/>
  <c r="D2071" i="10"/>
  <c r="C1982" i="10"/>
  <c r="C1795" i="10"/>
  <c r="D2206" i="10"/>
  <c r="E2206" i="10" s="1"/>
  <c r="C2137" i="10"/>
  <c r="C1437" i="10"/>
  <c r="D2304" i="10"/>
  <c r="C728" i="10"/>
  <c r="D1797" i="10"/>
  <c r="D1887" i="10"/>
  <c r="D1700" i="10"/>
  <c r="E1928" i="10"/>
  <c r="C2183" i="10"/>
  <c r="C1421" i="10"/>
  <c r="D1963" i="10"/>
  <c r="C1668" i="10"/>
  <c r="C2079" i="10"/>
  <c r="E2075" i="10"/>
  <c r="C2240" i="10"/>
  <c r="E1254" i="10"/>
  <c r="C1962" i="10"/>
  <c r="C1424" i="10"/>
  <c r="C1829" i="10"/>
  <c r="C1760" i="10"/>
  <c r="C2284" i="10"/>
  <c r="C796" i="10"/>
  <c r="C1837" i="10"/>
  <c r="C1711" i="10"/>
  <c r="D2020" i="10"/>
  <c r="E1842" i="10"/>
  <c r="D2067" i="10"/>
  <c r="C2425" i="10"/>
  <c r="D2427" i="10"/>
  <c r="E1187" i="10"/>
  <c r="D1888" i="10"/>
  <c r="D2339" i="10"/>
  <c r="C2217" i="10"/>
  <c r="C2349" i="10"/>
  <c r="D1769" i="10"/>
  <c r="D2248" i="10"/>
  <c r="D1946" i="10"/>
  <c r="D2106" i="10"/>
  <c r="C1811" i="10"/>
  <c r="C2312" i="10"/>
  <c r="D751" i="10"/>
  <c r="D1880" i="10"/>
  <c r="D1531" i="10"/>
  <c r="C1874" i="10"/>
  <c r="D1799" i="10"/>
  <c r="C2428" i="10"/>
  <c r="C2353" i="10"/>
  <c r="D2371" i="10"/>
  <c r="D1654" i="10"/>
  <c r="C1845" i="10"/>
  <c r="C2324" i="10"/>
  <c r="D2011" i="10"/>
  <c r="D2068" i="10"/>
  <c r="C2169" i="10"/>
  <c r="C2297" i="10"/>
  <c r="C2426" i="10"/>
  <c r="C2144" i="10"/>
  <c r="C2377" i="10"/>
  <c r="D2199" i="10"/>
  <c r="E2294" i="10"/>
  <c r="D2436" i="10"/>
  <c r="C1629" i="10"/>
  <c r="D2293" i="10"/>
  <c r="D2258" i="10"/>
  <c r="C1914" i="10"/>
  <c r="D2296" i="10"/>
  <c r="C2321" i="10"/>
  <c r="C657" i="10"/>
  <c r="E1513" i="10"/>
  <c r="C1695" i="10"/>
  <c r="C908" i="10"/>
  <c r="E1859" i="10"/>
  <c r="D1612" i="10"/>
  <c r="E1554" i="10"/>
  <c r="D1638" i="10"/>
  <c r="D1966" i="10"/>
  <c r="C2174" i="10"/>
  <c r="E1666" i="10"/>
  <c r="D2188" i="10"/>
  <c r="D2364" i="10"/>
  <c r="D2039" i="10"/>
  <c r="E2198" i="10"/>
  <c r="C1939" i="10"/>
  <c r="D1734" i="10"/>
  <c r="E2346" i="10"/>
  <c r="D2112" i="10"/>
  <c r="C2418" i="10"/>
  <c r="D2191" i="10"/>
  <c r="E2427" i="10"/>
  <c r="D2079" i="10"/>
  <c r="D2361" i="10"/>
  <c r="D1384" i="10"/>
  <c r="E1570" i="10"/>
  <c r="D2003" i="10"/>
  <c r="D794" i="10"/>
  <c r="D2240" i="10"/>
  <c r="C1783" i="10"/>
  <c r="C1145" i="10"/>
  <c r="C1913" i="10"/>
  <c r="D1387" i="10"/>
  <c r="D1948" i="10"/>
  <c r="E1948" i="10" s="1"/>
  <c r="E1059" i="10"/>
  <c r="C2409" i="10"/>
  <c r="D2335" i="10"/>
  <c r="E2335" i="10" s="1"/>
  <c r="D760" i="10"/>
  <c r="D1319" i="10"/>
  <c r="D2426" i="10"/>
  <c r="C1360" i="10"/>
  <c r="D1988" i="10"/>
  <c r="D1323" i="10"/>
  <c r="D1942" i="10"/>
  <c r="E1942" i="10" s="1"/>
  <c r="E1796" i="10"/>
  <c r="D2149" i="10"/>
  <c r="E2149" i="10" s="1"/>
  <c r="C2361" i="10"/>
  <c r="C2320" i="10"/>
  <c r="C2172" i="10"/>
  <c r="C1961" i="10"/>
  <c r="C2125" i="10"/>
  <c r="E1798" i="10"/>
  <c r="D2320" i="10"/>
  <c r="C1833" i="10"/>
  <c r="C1580" i="10"/>
  <c r="E1506" i="10"/>
  <c r="C1915" i="10"/>
  <c r="C2366" i="10"/>
  <c r="D2237" i="10"/>
  <c r="E2237" i="10" s="1"/>
  <c r="C2421" i="10"/>
  <c r="D1781" i="10"/>
  <c r="E2355" i="10"/>
  <c r="D1978" i="10"/>
  <c r="D1868" i="10"/>
  <c r="C2285" i="10"/>
  <c r="C1946" i="10"/>
  <c r="C2330" i="10"/>
  <c r="C2220" i="10"/>
  <c r="D2223" i="10"/>
  <c r="D2377" i="10"/>
  <c r="C1706" i="10"/>
  <c r="E1678" i="10"/>
  <c r="C2431" i="10"/>
  <c r="D1279" i="10"/>
  <c r="D2146" i="10"/>
  <c r="C2161" i="10"/>
  <c r="E2182" i="10"/>
  <c r="C2256" i="10"/>
  <c r="D1153" i="10"/>
  <c r="D523" i="10"/>
  <c r="E1673" i="10"/>
  <c r="C1401" i="10"/>
  <c r="D1016" i="10"/>
  <c r="C888" i="10"/>
  <c r="D1582" i="10"/>
  <c r="E901" i="10"/>
  <c r="C1323" i="10"/>
  <c r="D1005" i="10"/>
  <c r="D1976" i="10"/>
  <c r="E1976" i="10" s="1"/>
  <c r="D1729" i="10"/>
  <c r="E1729" i="10" s="1"/>
  <c r="E1075" i="10"/>
  <c r="C2126" i="10"/>
  <c r="D2103" i="10"/>
  <c r="E2103" i="10" s="1"/>
  <c r="D1667" i="10"/>
  <c r="C2237" i="10"/>
  <c r="C1608" i="10"/>
  <c r="D645" i="10"/>
  <c r="D1406" i="10"/>
  <c r="C1551" i="10"/>
  <c r="E1402" i="10"/>
  <c r="C1880" i="10"/>
  <c r="D2004" i="10"/>
  <c r="E2004" i="10" s="1"/>
  <c r="D2410" i="10"/>
  <c r="E1585" i="10"/>
  <c r="E1314" i="10"/>
  <c r="C1684" i="10"/>
  <c r="D1839" i="10"/>
  <c r="E1839" i="10" s="1"/>
  <c r="D1849" i="10"/>
  <c r="D2119" i="10"/>
  <c r="E2119" i="10" s="1"/>
  <c r="E1617" i="10"/>
  <c r="C1392" i="10"/>
  <c r="C1704" i="10"/>
  <c r="C1836" i="10"/>
  <c r="C1910" i="10"/>
  <c r="C1842" i="10"/>
  <c r="E2338" i="10"/>
  <c r="D1192" i="10"/>
  <c r="C2044" i="10"/>
  <c r="C2069" i="10"/>
  <c r="D2324" i="10"/>
  <c r="C1856" i="10"/>
  <c r="C1357" i="10"/>
  <c r="D2008" i="10"/>
  <c r="C1838" i="10"/>
  <c r="C2036" i="10"/>
  <c r="C2279" i="10"/>
  <c r="E894" i="10"/>
  <c r="D1215" i="10"/>
  <c r="D1413" i="10"/>
  <c r="C1445" i="10"/>
  <c r="E1618" i="10"/>
  <c r="D2041" i="10"/>
  <c r="C1954" i="10"/>
  <c r="D1308" i="10"/>
  <c r="E1614" i="10"/>
  <c r="D1794" i="10"/>
  <c r="D1999" i="10"/>
  <c r="D1977" i="10"/>
  <c r="E1278" i="10"/>
  <c r="D1574" i="10"/>
  <c r="C1264" i="10"/>
  <c r="D1495" i="10"/>
  <c r="D1742" i="10"/>
  <c r="E1831" i="10"/>
  <c r="C2150" i="10"/>
  <c r="E2049" i="10"/>
  <c r="D2391" i="10"/>
  <c r="D1643" i="10"/>
  <c r="D2042" i="10"/>
  <c r="D2108" i="10"/>
  <c r="D2388" i="10"/>
  <c r="C1995" i="10"/>
  <c r="C1485" i="10"/>
  <c r="D2093" i="10"/>
  <c r="D2435" i="10"/>
  <c r="C2406" i="10"/>
  <c r="D2158" i="10"/>
  <c r="D954" i="10"/>
  <c r="D1987" i="10"/>
  <c r="E1987" i="10" s="1"/>
  <c r="D1503" i="10"/>
  <c r="C2347" i="10"/>
  <c r="D1902" i="10"/>
  <c r="C2364" i="10"/>
  <c r="D2416" i="10"/>
  <c r="D2399" i="10"/>
  <c r="D1012" i="10"/>
  <c r="E1867" i="10"/>
  <c r="C2388" i="10"/>
  <c r="C2305" i="10"/>
  <c r="D2392" i="10"/>
  <c r="D2358" i="10"/>
  <c r="D2396" i="10"/>
  <c r="D1316" i="10"/>
  <c r="D2090" i="10"/>
  <c r="E1916" i="10"/>
  <c r="C2372" i="10"/>
  <c r="C1495" i="10"/>
  <c r="C1239" i="10"/>
  <c r="D1812" i="10"/>
  <c r="E1812" i="10" s="1"/>
  <c r="C1500" i="10"/>
  <c r="C2270" i="10"/>
  <c r="D2226" i="10"/>
  <c r="C1677" i="10"/>
  <c r="D2101" i="10"/>
  <c r="D1719" i="10"/>
  <c r="E2101" i="10"/>
  <c r="D1981" i="10"/>
  <c r="E1984" i="10"/>
  <c r="D2095" i="10"/>
  <c r="E2165" i="10"/>
  <c r="E2391" i="10"/>
  <c r="D1838" i="10"/>
  <c r="D2132" i="10"/>
  <c r="D2111" i="10"/>
  <c r="C1990" i="10"/>
  <c r="C1687" i="10"/>
  <c r="C832" i="10"/>
  <c r="C1770" i="10"/>
  <c r="E1410" i="10"/>
  <c r="C2206" i="10"/>
  <c r="D2154" i="10"/>
  <c r="C1105" i="10"/>
  <c r="C2027" i="10"/>
  <c r="D1575" i="10"/>
  <c r="D2058" i="10"/>
  <c r="E2410" i="10"/>
  <c r="C2012" i="10"/>
  <c r="C2117" i="10"/>
  <c r="C2233" i="10"/>
  <c r="C2362" i="10"/>
  <c r="E2042" i="10"/>
  <c r="D2404" i="10"/>
  <c r="E2302" i="10"/>
  <c r="E2375" i="10"/>
  <c r="E2008" i="10"/>
  <c r="D2167" i="10"/>
  <c r="D1639" i="10"/>
  <c r="C1989" i="10"/>
  <c r="D2130" i="10"/>
  <c r="E2394" i="10"/>
  <c r="E2111" i="10"/>
  <c r="D1857" i="10"/>
  <c r="D2336" i="10"/>
  <c r="C1298" i="10"/>
  <c r="C982" i="10"/>
  <c r="D1602" i="10"/>
  <c r="E1466" i="10"/>
  <c r="D2322" i="10"/>
  <c r="C1746" i="10"/>
  <c r="C2282" i="10"/>
  <c r="E1582" i="10"/>
  <c r="D1752" i="10"/>
  <c r="D2150" i="10"/>
  <c r="D2245" i="10"/>
  <c r="C2252" i="10"/>
  <c r="D2189" i="10"/>
  <c r="E882" i="10"/>
  <c r="D1251" i="10"/>
  <c r="C1909" i="10"/>
  <c r="D2174" i="10"/>
  <c r="E1804" i="10"/>
  <c r="C2225" i="10"/>
  <c r="D2123" i="10"/>
  <c r="E2186" i="10"/>
  <c r="C1867" i="10"/>
  <c r="C1870" i="10"/>
  <c r="D2215" i="10"/>
  <c r="D1150" i="10"/>
  <c r="E1150" i="10" s="1"/>
  <c r="C1999" i="10"/>
  <c r="D1354" i="10"/>
  <c r="E1354" i="10" s="1"/>
  <c r="C1879" i="10"/>
  <c r="C1980" i="10"/>
  <c r="D2120" i="10"/>
  <c r="D1493" i="10"/>
  <c r="C1917" i="10"/>
  <c r="C1352" i="10"/>
  <c r="D2034" i="10"/>
  <c r="E2034" i="10" s="1"/>
  <c r="C2371" i="10"/>
  <c r="C1729" i="10"/>
  <c r="C2391" i="10"/>
  <c r="C1862" i="10"/>
  <c r="C2435" i="10"/>
  <c r="C1872" i="10"/>
  <c r="D2326" i="10"/>
  <c r="C1599" i="10"/>
  <c r="E834" i="10"/>
  <c r="E1725" i="10"/>
  <c r="D1052" i="10"/>
  <c r="D1603" i="10"/>
  <c r="E2305" i="10"/>
  <c r="D1965" i="10"/>
  <c r="D2295" i="10"/>
  <c r="D1915" i="10"/>
  <c r="C1792" i="10"/>
  <c r="D1224" i="10"/>
  <c r="C1528" i="10"/>
  <c r="D2299" i="10"/>
  <c r="C2177" i="10"/>
  <c r="D2321" i="10"/>
  <c r="E2423" i="10"/>
  <c r="C1697" i="10"/>
  <c r="E1911" i="10"/>
  <c r="D1423" i="10"/>
  <c r="C2346" i="10"/>
  <c r="C2192" i="10"/>
  <c r="D2398" i="10"/>
  <c r="C1104" i="10"/>
  <c r="D979" i="10"/>
  <c r="C1899" i="10"/>
  <c r="C1344" i="10"/>
  <c r="C2352" i="10"/>
  <c r="C2201" i="10"/>
  <c r="D2211" i="10"/>
  <c r="D2267" i="10"/>
  <c r="E1883" i="10"/>
  <c r="C2041" i="10"/>
  <c r="D1233" i="10"/>
  <c r="C1637" i="10"/>
  <c r="C2005" i="10"/>
  <c r="C1948" i="10"/>
  <c r="C2224" i="10"/>
  <c r="E1569" i="10"/>
  <c r="D2431" i="10"/>
  <c r="E634" i="10"/>
  <c r="H8" i="1" l="1"/>
  <c r="G8" i="1"/>
  <c r="X8" i="2"/>
  <c r="H8" i="2"/>
  <c r="V73" i="8"/>
  <c r="V86" i="8"/>
  <c r="V92" i="8"/>
  <c r="V77" i="8"/>
  <c r="V60" i="8"/>
  <c r="V50" i="8"/>
  <c r="V81" i="8"/>
  <c r="V78" i="8"/>
  <c r="V83" i="8"/>
  <c r="V85" i="8"/>
  <c r="V49" i="8"/>
  <c r="V76" i="8"/>
  <c r="V79" i="8"/>
  <c r="V66" i="8"/>
  <c r="V89" i="8"/>
  <c r="V90" i="8"/>
  <c r="V47" i="8"/>
  <c r="V48" i="8"/>
  <c r="V64" i="8"/>
  <c r="V51" i="8"/>
  <c r="V61" i="8"/>
  <c r="V62" i="8"/>
  <c r="V74" i="8"/>
  <c r="V82" i="8"/>
  <c r="V52" i="8"/>
  <c r="V88" i="8"/>
  <c r="V65" i="8"/>
  <c r="V53" i="8"/>
  <c r="V54" i="8"/>
  <c r="V63" i="8"/>
  <c r="V67" i="8"/>
  <c r="V80" i="8"/>
  <c r="V84" i="8"/>
  <c r="V87" i="8"/>
  <c r="V91" i="8"/>
  <c r="V75" i="8"/>
  <c r="V93" i="8"/>
  <c r="E1233" i="10"/>
  <c r="E2245" i="10"/>
  <c r="E2154" i="10"/>
  <c r="E1999" i="10"/>
  <c r="E1868" i="10"/>
  <c r="E2079" i="10"/>
  <c r="E1946" i="10"/>
  <c r="E1727" i="10"/>
  <c r="E2065" i="10"/>
  <c r="E610" i="10"/>
  <c r="E1920" i="10"/>
  <c r="E1991" i="10"/>
  <c r="E2414" i="10"/>
  <c r="E2318" i="10"/>
  <c r="E1923" i="10"/>
  <c r="E1755" i="10"/>
  <c r="E2012" i="10"/>
  <c r="E1816" i="10"/>
  <c r="E2070" i="10"/>
  <c r="E1924" i="10"/>
  <c r="E1828" i="10"/>
  <c r="E1211" i="10"/>
  <c r="E2343" i="10"/>
  <c r="E2193" i="10"/>
  <c r="E2094" i="10"/>
  <c r="E1767" i="10"/>
  <c r="E1194" i="10"/>
  <c r="E2002" i="10"/>
  <c r="E2266" i="10"/>
  <c r="E1792" i="10"/>
  <c r="E1891" i="10"/>
  <c r="E1745" i="10"/>
  <c r="E1986" i="10"/>
  <c r="E2105" i="10"/>
  <c r="E2157" i="10"/>
  <c r="E1003" i="10"/>
  <c r="E1103" i="10"/>
  <c r="E1530" i="10"/>
  <c r="E1594" i="10"/>
  <c r="E1589" i="10"/>
  <c r="E432" i="10"/>
  <c r="E534" i="10"/>
  <c r="E1182" i="10"/>
  <c r="E642" i="10"/>
  <c r="E1066" i="10"/>
  <c r="E817" i="10"/>
  <c r="E886" i="10"/>
  <c r="E741" i="10"/>
  <c r="E721" i="10"/>
  <c r="E666" i="10"/>
  <c r="E1118" i="10"/>
  <c r="E889" i="10"/>
  <c r="E561" i="10"/>
  <c r="E268" i="10"/>
  <c r="E285" i="10"/>
  <c r="E296" i="10"/>
  <c r="E38" i="10"/>
  <c r="E459" i="10"/>
  <c r="E157" i="10"/>
  <c r="E202" i="10"/>
  <c r="E208" i="10"/>
  <c r="E1130" i="10"/>
  <c r="E849" i="10"/>
  <c r="E529" i="10"/>
  <c r="E629" i="10"/>
  <c r="E436" i="10"/>
  <c r="E212" i="10"/>
  <c r="E1493" i="10"/>
  <c r="E2150" i="10"/>
  <c r="E2226" i="10"/>
  <c r="E1794" i="10"/>
  <c r="E1978" i="10"/>
  <c r="E1799" i="10"/>
  <c r="E2339" i="10"/>
  <c r="E1282" i="10"/>
  <c r="E2225" i="10"/>
  <c r="E2323" i="10"/>
  <c r="E2086" i="10"/>
  <c r="E1922" i="10"/>
  <c r="E1365" i="10"/>
  <c r="E2354" i="10"/>
  <c r="E1995" i="10"/>
  <c r="E1823" i="10"/>
  <c r="E1932" i="10"/>
  <c r="E1394" i="10"/>
  <c r="E1974" i="10"/>
  <c r="E1361" i="10"/>
  <c r="E1938" i="10"/>
  <c r="E702" i="10"/>
  <c r="E1951" i="10"/>
  <c r="E1914" i="10"/>
  <c r="E1980" i="10"/>
  <c r="E1542" i="10"/>
  <c r="E2230" i="10"/>
  <c r="E1874" i="10"/>
  <c r="E2142" i="10"/>
  <c r="E2151" i="10"/>
  <c r="E1578" i="10"/>
  <c r="E1878" i="10"/>
  <c r="E1858" i="10"/>
  <c r="E1800" i="10"/>
  <c r="E2213" i="10"/>
  <c r="E822" i="10"/>
  <c r="E1178" i="10"/>
  <c r="E1186" i="10"/>
  <c r="E1461" i="10"/>
  <c r="E1422" i="10"/>
  <c r="E1333" i="10"/>
  <c r="E913" i="10"/>
  <c r="E945" i="10"/>
  <c r="E978" i="10"/>
  <c r="E1138" i="10"/>
  <c r="E1050" i="10"/>
  <c r="E686" i="10"/>
  <c r="E757" i="10"/>
  <c r="E593" i="10"/>
  <c r="E689" i="10"/>
  <c r="E981" i="10"/>
  <c r="E618" i="10"/>
  <c r="E46" i="10"/>
  <c r="E130" i="10"/>
  <c r="E307" i="10"/>
  <c r="E189" i="10"/>
  <c r="E134" i="10"/>
  <c r="E427" i="10"/>
  <c r="E14" i="10"/>
  <c r="E224" i="10"/>
  <c r="E23" i="10"/>
  <c r="E2174" i="10"/>
  <c r="E2322" i="10"/>
  <c r="E2399" i="10"/>
  <c r="E2041" i="10"/>
  <c r="E1988" i="10"/>
  <c r="E1880" i="10"/>
  <c r="E2067" i="10"/>
  <c r="E1832" i="10"/>
  <c r="E2289" i="10"/>
  <c r="E2411" i="10"/>
  <c r="E1737" i="10"/>
  <c r="E2169" i="10"/>
  <c r="E1039" i="10"/>
  <c r="E1370" i="10"/>
  <c r="E2214" i="10"/>
  <c r="E1606" i="10"/>
  <c r="E1882" i="10"/>
  <c r="E2221" i="10"/>
  <c r="E1318" i="10"/>
  <c r="E754" i="10"/>
  <c r="E1810" i="10"/>
  <c r="E1022" i="10"/>
  <c r="E1850" i="10"/>
  <c r="E2161" i="10"/>
  <c r="E1782" i="10"/>
  <c r="E2265" i="10"/>
  <c r="E1943" i="10"/>
  <c r="E1751" i="10"/>
  <c r="E1940" i="10"/>
  <c r="E2117" i="10"/>
  <c r="E1818" i="10"/>
  <c r="E1935" i="10"/>
  <c r="E2127" i="10"/>
  <c r="E878" i="10"/>
  <c r="E1772" i="10"/>
  <c r="E1143" i="10"/>
  <c r="E324" i="10"/>
  <c r="E785" i="10"/>
  <c r="E574" i="10"/>
  <c r="E1074" i="10"/>
  <c r="E1114" i="10"/>
  <c r="E1115" i="10"/>
  <c r="E1054" i="10"/>
  <c r="E726" i="10"/>
  <c r="E881" i="10"/>
  <c r="E272" i="10"/>
  <c r="E166" i="10"/>
  <c r="E232" i="10"/>
  <c r="E2189" i="10"/>
  <c r="E1602" i="10"/>
  <c r="E2158" i="10"/>
  <c r="E1406" i="10"/>
  <c r="E2426" i="10"/>
  <c r="E2106" i="10"/>
  <c r="E1887" i="10"/>
  <c r="E1474" i="10"/>
  <c r="E1871" i="10"/>
  <c r="E2407" i="10"/>
  <c r="E1944" i="10"/>
  <c r="E1522" i="10"/>
  <c r="E2238" i="10"/>
  <c r="E1863" i="10"/>
  <c r="E1927" i="10"/>
  <c r="E2418" i="10"/>
  <c r="E1759" i="10"/>
  <c r="E2277" i="10"/>
  <c r="E2032" i="10"/>
  <c r="E1879" i="10"/>
  <c r="E2185" i="10"/>
  <c r="E2374" i="10"/>
  <c r="E2097" i="10"/>
  <c r="E1171" i="10"/>
  <c r="E2018" i="10"/>
  <c r="E1992" i="10"/>
  <c r="E1815" i="10"/>
  <c r="E1714" i="10"/>
  <c r="E1955" i="10"/>
  <c r="E1786" i="10"/>
  <c r="E1350" i="10"/>
  <c r="E1807" i="10"/>
  <c r="E2362" i="10"/>
  <c r="E2122" i="10"/>
  <c r="E2099" i="10"/>
  <c r="E1167" i="10"/>
  <c r="E1650" i="10"/>
  <c r="E885" i="10"/>
  <c r="E491" i="10"/>
  <c r="E1241" i="10"/>
  <c r="E996" i="10"/>
  <c r="E1202" i="10"/>
  <c r="E953" i="10"/>
  <c r="E746" i="10"/>
  <c r="E917" i="10"/>
  <c r="E1257" i="10"/>
  <c r="E806" i="10"/>
  <c r="E718" i="10"/>
  <c r="E1042" i="10"/>
  <c r="E293" i="10"/>
  <c r="E653" i="10"/>
  <c r="E625" i="10"/>
  <c r="E657" i="10"/>
  <c r="E340" i="10"/>
  <c r="E328" i="10"/>
  <c r="E91" i="10"/>
  <c r="E276" i="10"/>
  <c r="E110" i="10"/>
  <c r="E22" i="10"/>
  <c r="E111" i="10"/>
  <c r="E1163" i="10"/>
  <c r="E825" i="10"/>
  <c r="E347" i="10"/>
  <c r="E594" i="10"/>
  <c r="E464" i="10"/>
  <c r="E309" i="10"/>
  <c r="E174" i="10"/>
  <c r="F73" i="8" l="1"/>
  <c r="F8" i="8"/>
  <c r="F35" i="8"/>
  <c r="F2" i="8"/>
  <c r="D2" i="8" s="1"/>
  <c r="C4" i="8" s="1"/>
  <c r="F46" i="8"/>
  <c r="F60" i="8"/>
  <c r="F26" i="8"/>
  <c r="F17" i="8"/>
  <c r="D39" i="8" l="1"/>
  <c r="D36" i="8"/>
  <c r="D35" i="8"/>
  <c r="D38" i="8"/>
  <c r="D37" i="8"/>
  <c r="D28" i="8"/>
  <c r="D26" i="8"/>
  <c r="D27" i="8"/>
  <c r="D46" i="8"/>
  <c r="D52" i="8"/>
  <c r="D50" i="8"/>
  <c r="D49" i="8"/>
  <c r="D47" i="8"/>
  <c r="D51" i="8"/>
  <c r="D48" i="8"/>
  <c r="D10" i="8"/>
  <c r="D8" i="8"/>
  <c r="D9" i="8"/>
  <c r="D17" i="8"/>
  <c r="D19" i="8"/>
  <c r="D18" i="8"/>
  <c r="D64" i="8"/>
  <c r="D66" i="8"/>
  <c r="D60" i="8"/>
  <c r="D63" i="8"/>
  <c r="D61" i="8"/>
  <c r="D65" i="8"/>
  <c r="D62" i="8"/>
  <c r="D89" i="8"/>
  <c r="D78" i="8"/>
  <c r="D85" i="8"/>
  <c r="D82" i="8"/>
  <c r="D80" i="8"/>
  <c r="D91" i="8"/>
  <c r="D84" i="8"/>
  <c r="D87" i="8"/>
  <c r="D86" i="8"/>
  <c r="D81" i="8"/>
  <c r="D75" i="8"/>
  <c r="D73" i="8"/>
  <c r="D90" i="8"/>
  <c r="D79" i="8"/>
  <c r="D83" i="8"/>
  <c r="D76" i="8"/>
  <c r="D74" i="8"/>
  <c r="D77" i="8"/>
  <c r="D88" i="8"/>
  <c r="E1968" i="10"/>
  <c r="E2173" i="10"/>
  <c r="E2222" i="10"/>
  <c r="E1285" i="10"/>
  <c r="E1952" i="10"/>
  <c r="E2093" i="10"/>
  <c r="E1237" i="10"/>
  <c r="E1835" i="10"/>
  <c r="E1854" i="10"/>
  <c r="E1469" i="10"/>
  <c r="E1147" i="10"/>
  <c r="E970" i="10"/>
  <c r="E439" i="10"/>
  <c r="E395" i="10"/>
  <c r="E18" i="10"/>
  <c r="E99" i="10"/>
  <c r="E66" i="10"/>
  <c r="E2315" i="10"/>
  <c r="E2124" i="10"/>
  <c r="E2144" i="10"/>
  <c r="E2311" i="10"/>
  <c r="E1889" i="10"/>
  <c r="E1363" i="10"/>
  <c r="E1748" i="10"/>
  <c r="E755" i="10"/>
  <c r="E1720" i="10"/>
  <c r="E1060" i="10"/>
  <c r="E1093" i="10"/>
  <c r="E1001" i="10"/>
  <c r="E779" i="10"/>
  <c r="E848" i="10"/>
  <c r="E688" i="10"/>
  <c r="E417" i="10"/>
  <c r="E2279" i="10"/>
  <c r="E2112" i="10"/>
  <c r="E2132" i="10"/>
  <c r="E2247" i="10"/>
  <c r="E1459" i="10"/>
  <c r="E1299" i="10"/>
  <c r="E1507" i="10"/>
  <c r="E568" i="10"/>
  <c r="E1712" i="10"/>
  <c r="E998" i="10"/>
  <c r="E1085" i="10"/>
  <c r="E991" i="10"/>
  <c r="E731" i="10"/>
  <c r="E840" i="10"/>
  <c r="E676" i="10"/>
  <c r="E341" i="10"/>
  <c r="E2215" i="10"/>
  <c r="E2096" i="10"/>
  <c r="E2120" i="10"/>
  <c r="E2183" i="10"/>
  <c r="E2126" i="10"/>
  <c r="E1235" i="10"/>
  <c r="E1655" i="10"/>
  <c r="E2098" i="10"/>
  <c r="E1704" i="10"/>
  <c r="E1196" i="10"/>
  <c r="E1077" i="10"/>
  <c r="E959" i="10"/>
  <c r="E768" i="10"/>
  <c r="E832" i="10"/>
  <c r="E2058" i="10"/>
  <c r="E1838" i="10"/>
  <c r="E1934" i="10"/>
  <c r="E2334" i="10"/>
  <c r="E1277" i="10"/>
  <c r="E1195" i="10"/>
  <c r="E645" i="10"/>
  <c r="E1950" i="10"/>
  <c r="E1541" i="10"/>
  <c r="E1477" i="10"/>
  <c r="E606" i="10"/>
  <c r="E829" i="10"/>
  <c r="E781" i="10"/>
  <c r="E225" i="10"/>
  <c r="E177" i="10"/>
  <c r="E82" i="10"/>
  <c r="E196" i="10"/>
  <c r="E2404" i="10"/>
  <c r="E1399" i="10"/>
  <c r="E883" i="10"/>
  <c r="E2164" i="10"/>
  <c r="E1295" i="10"/>
  <c r="E1766" i="10"/>
  <c r="E1324" i="10"/>
  <c r="E1076" i="10"/>
  <c r="E1304" i="10"/>
  <c r="E1189" i="10"/>
  <c r="E1097" i="10"/>
  <c r="E516" i="10"/>
  <c r="E944" i="10"/>
  <c r="E493" i="10"/>
  <c r="E486" i="10"/>
  <c r="E401" i="10"/>
  <c r="E2340" i="10"/>
  <c r="E1921" i="10"/>
  <c r="E884" i="10"/>
  <c r="E2156" i="10"/>
  <c r="E1128" i="10"/>
  <c r="E2003" i="10"/>
  <c r="E1308" i="10"/>
  <c r="E699" i="10"/>
  <c r="E1296" i="10"/>
  <c r="E1181" i="10"/>
  <c r="E1089" i="10"/>
  <c r="E691" i="10"/>
  <c r="E936" i="10"/>
  <c r="E739" i="10"/>
  <c r="E478" i="10"/>
  <c r="E393" i="10"/>
  <c r="E2275" i="10"/>
  <c r="E1699" i="10"/>
  <c r="E2295" i="10"/>
  <c r="E2136" i="10"/>
  <c r="E635" i="10"/>
  <c r="E1905" i="10"/>
  <c r="E1292" i="10"/>
  <c r="E1200" i="10"/>
  <c r="E1288" i="10"/>
  <c r="E1173" i="10"/>
  <c r="E1081" i="10"/>
  <c r="E716" i="10"/>
  <c r="E928" i="10"/>
  <c r="E2293" i="10"/>
  <c r="E2202" i="10"/>
  <c r="E1979" i="10"/>
  <c r="E1765" i="10"/>
  <c r="E2039" i="10"/>
  <c r="E1654" i="10"/>
  <c r="E2138" i="10"/>
  <c r="E2090" i="10"/>
  <c r="E2030" i="10"/>
  <c r="E2000" i="10"/>
  <c r="E1728" i="10"/>
  <c r="E1856" i="10"/>
  <c r="E1565" i="10"/>
  <c r="E1269" i="10"/>
  <c r="E418" i="10"/>
  <c r="E42" i="10"/>
  <c r="E344" i="10"/>
  <c r="E573" i="10"/>
  <c r="E356" i="10"/>
  <c r="E375" i="10"/>
  <c r="E43" i="10"/>
  <c r="E2321" i="10"/>
  <c r="E1730" i="10"/>
  <c r="E1961" i="10"/>
  <c r="E2083" i="10"/>
  <c r="E1853" i="10"/>
  <c r="E1588" i="10"/>
  <c r="E1395" i="10"/>
  <c r="E1801" i="10"/>
  <c r="E1592" i="10"/>
  <c r="E555" i="10"/>
  <c r="E497" i="10"/>
  <c r="E747" i="10"/>
  <c r="E513" i="10"/>
  <c r="E735" i="10"/>
  <c r="E378" i="10"/>
  <c r="E501" i="10"/>
  <c r="E2296" i="10"/>
  <c r="E1443" i="10"/>
  <c r="E1667" i="10"/>
  <c r="E2024" i="10"/>
  <c r="E1789" i="10"/>
  <c r="E1572" i="10"/>
  <c r="E1331" i="10"/>
  <c r="E1744" i="10"/>
  <c r="E1584" i="10"/>
  <c r="E955" i="10"/>
  <c r="E903" i="10"/>
  <c r="E663" i="10"/>
  <c r="E445" i="10"/>
  <c r="E671" i="10"/>
  <c r="E112" i="10"/>
  <c r="E453" i="10"/>
  <c r="E2272" i="10"/>
  <c r="E1719" i="10"/>
  <c r="E1619" i="10"/>
  <c r="E1985" i="10"/>
  <c r="E1937" i="10"/>
  <c r="E1556" i="10"/>
  <c r="E1267" i="10"/>
  <c r="E1539" i="10"/>
  <c r="E1576" i="10"/>
  <c r="E980" i="10"/>
  <c r="E775" i="10"/>
  <c r="E767" i="10"/>
  <c r="E764" i="10"/>
  <c r="E2431" i="10"/>
  <c r="E2045" i="10"/>
  <c r="E2422" i="10"/>
  <c r="E2229" i="10"/>
  <c r="E1398" i="10"/>
  <c r="E1915" i="10"/>
  <c r="E2326" i="10"/>
  <c r="E1701" i="10"/>
  <c r="E1822" i="10"/>
  <c r="E1573" i="10"/>
  <c r="E858" i="10"/>
  <c r="E701" i="10"/>
  <c r="E669" i="10"/>
  <c r="E396" i="10"/>
  <c r="E26" i="10"/>
  <c r="E154" i="10"/>
  <c r="E145" i="10"/>
  <c r="E2336" i="10"/>
  <c r="E2080" i="10"/>
  <c r="E2092" i="10"/>
  <c r="E2368" i="10"/>
  <c r="E1758" i="10"/>
  <c r="E1287" i="10"/>
  <c r="E1527" i="10"/>
  <c r="E2019" i="10"/>
  <c r="E1688" i="10"/>
  <c r="E963" i="10"/>
  <c r="E1061" i="10"/>
  <c r="E831" i="10"/>
  <c r="E679" i="10"/>
  <c r="E816" i="10"/>
  <c r="E624" i="10"/>
  <c r="E354" i="10"/>
  <c r="E2207" i="10"/>
  <c r="E2068" i="10"/>
  <c r="E2084" i="10"/>
  <c r="E2303" i="10"/>
  <c r="E2015" i="10"/>
  <c r="E1032" i="10"/>
  <c r="E1463" i="10"/>
  <c r="E1989" i="10"/>
  <c r="E1680" i="10"/>
  <c r="E1136" i="10"/>
  <c r="E1053" i="10"/>
  <c r="E619" i="10"/>
  <c r="E615" i="10"/>
  <c r="E808" i="10"/>
  <c r="E612" i="10"/>
  <c r="E338" i="10"/>
  <c r="E2396" i="10"/>
  <c r="E2001" i="10"/>
  <c r="E2072" i="10"/>
  <c r="E2239" i="10"/>
  <c r="E1760" i="10"/>
  <c r="E1387" i="10"/>
  <c r="E1343" i="10"/>
  <c r="E1925" i="10"/>
  <c r="E1672" i="10"/>
  <c r="E915" i="10"/>
  <c r="E1045" i="10"/>
  <c r="E967" i="10"/>
  <c r="E551" i="10"/>
  <c r="E800" i="10"/>
  <c r="E2430" i="10"/>
  <c r="E2351" i="10"/>
  <c r="E1806" i="10"/>
  <c r="E2205" i="10"/>
  <c r="E2258" i="10"/>
  <c r="E1382" i="10"/>
  <c r="E1405" i="10"/>
  <c r="E2016" i="10"/>
  <c r="E2010" i="10"/>
  <c r="E1731" i="10"/>
  <c r="E1653" i="10"/>
  <c r="E794" i="10"/>
  <c r="E1844" i="10"/>
  <c r="E1381" i="10"/>
  <c r="E990" i="10"/>
  <c r="E1030" i="10"/>
  <c r="E941" i="10"/>
  <c r="E94" i="10"/>
  <c r="E407" i="10"/>
  <c r="E27" i="10"/>
  <c r="E34" i="10"/>
  <c r="E2424" i="10"/>
  <c r="E2291" i="10"/>
  <c r="E2163" i="10"/>
  <c r="E2325" i="10"/>
  <c r="E1738" i="10"/>
  <c r="E1332" i="10"/>
  <c r="E1644" i="10"/>
  <c r="E1611" i="10"/>
  <c r="E1464" i="10"/>
  <c r="E943" i="10"/>
  <c r="E620" i="10"/>
  <c r="E787" i="10"/>
  <c r="E576" i="10"/>
  <c r="E616" i="10"/>
  <c r="E357" i="10"/>
  <c r="E381" i="10"/>
  <c r="E2360" i="10"/>
  <c r="E2227" i="10"/>
  <c r="E2143" i="10"/>
  <c r="E2316" i="10"/>
  <c r="E1603" i="10"/>
  <c r="E1316" i="10"/>
  <c r="E1628" i="10"/>
  <c r="E1547" i="10"/>
  <c r="E1456" i="10"/>
  <c r="E948" i="10"/>
  <c r="E397" i="10"/>
  <c r="E911" i="10"/>
  <c r="E560" i="10"/>
  <c r="E604" i="10"/>
  <c r="E193" i="10"/>
  <c r="E317" i="10"/>
  <c r="E2167" i="10"/>
  <c r="E2409" i="10"/>
  <c r="E2091" i="10"/>
  <c r="E2308" i="10"/>
  <c r="E1230" i="10"/>
  <c r="E1300" i="10"/>
  <c r="E1612" i="10"/>
  <c r="E1483" i="10"/>
  <c r="E1448" i="10"/>
  <c r="E820" i="10"/>
  <c r="E1152" i="10"/>
  <c r="E847" i="10"/>
  <c r="E528" i="10"/>
  <c r="E1966" i="10"/>
  <c r="E2371" i="10"/>
  <c r="E2366" i="10"/>
  <c r="E2415" i="10"/>
  <c r="E1902" i="10"/>
  <c r="E1590" i="10"/>
  <c r="E1131" i="10"/>
  <c r="E1851" i="10"/>
  <c r="E1067" i="10"/>
  <c r="E842" i="10"/>
  <c r="E778" i="10"/>
  <c r="E3" i="10"/>
  <c r="E1046" i="10"/>
  <c r="E733" i="10"/>
  <c r="E102" i="10"/>
  <c r="E343" i="10"/>
  <c r="E15" i="10"/>
  <c r="E2224" i="10"/>
  <c r="E1451" i="10"/>
  <c r="E1447" i="10"/>
  <c r="E2421" i="10"/>
  <c r="E2118" i="10"/>
  <c r="E1524" i="10"/>
  <c r="E1144" i="10"/>
  <c r="E1724" i="10"/>
  <c r="E1560" i="10"/>
  <c r="E696" i="10"/>
  <c r="E891" i="10"/>
  <c r="E627" i="10"/>
  <c r="E748" i="10"/>
  <c r="E429" i="10"/>
  <c r="E548" i="10"/>
  <c r="E506" i="10"/>
  <c r="E2192" i="10"/>
  <c r="E1679" i="10"/>
  <c r="E1279" i="10"/>
  <c r="E2413" i="10"/>
  <c r="E2054" i="10"/>
  <c r="E1508" i="10"/>
  <c r="E1303" i="10"/>
  <c r="E1491" i="10"/>
  <c r="E1552" i="10"/>
  <c r="E1339" i="10"/>
  <c r="E956" i="10"/>
  <c r="E684" i="10"/>
  <c r="E740" i="10"/>
  <c r="E772" i="10"/>
  <c r="E540" i="10"/>
  <c r="E498" i="10"/>
  <c r="E2168" i="10"/>
  <c r="E1423" i="10"/>
  <c r="E1579" i="10"/>
  <c r="E2405" i="10"/>
  <c r="E2025" i="10"/>
  <c r="E1492" i="10"/>
  <c r="E1271" i="10"/>
  <c r="E1774" i="10"/>
  <c r="E1544" i="10"/>
  <c r="E1275" i="10"/>
  <c r="E924" i="10"/>
  <c r="E600" i="10"/>
  <c r="E732" i="10"/>
  <c r="E2146" i="10"/>
  <c r="E1947" i="10"/>
  <c r="E1769" i="10"/>
  <c r="E2210" i="10"/>
  <c r="E2390" i="10"/>
  <c r="E1533" i="10"/>
  <c r="E2274" i="10"/>
  <c r="E1462" i="10"/>
  <c r="E1245" i="10"/>
  <c r="E1023" i="10"/>
  <c r="E1982" i="10"/>
  <c r="E1373" i="10"/>
  <c r="E1605" i="10"/>
  <c r="E906" i="10"/>
  <c r="E861" i="10"/>
  <c r="E813" i="10"/>
  <c r="E161" i="10"/>
  <c r="E51" i="10"/>
  <c r="E114" i="10"/>
  <c r="E59" i="10"/>
  <c r="E2171" i="10"/>
  <c r="E1933" i="10"/>
  <c r="E2028" i="10"/>
  <c r="E2196" i="10"/>
  <c r="E1563" i="10"/>
  <c r="E1973" i="10"/>
  <c r="E1388" i="10"/>
  <c r="E1243" i="10"/>
  <c r="E1336" i="10"/>
  <c r="E851" i="10"/>
  <c r="E1129" i="10"/>
  <c r="E804" i="10"/>
  <c r="E976" i="10"/>
  <c r="E500" i="10"/>
  <c r="E389" i="10"/>
  <c r="E403" i="10"/>
  <c r="E2320" i="10"/>
  <c r="E1953" i="10"/>
  <c r="E1515" i="10"/>
  <c r="E2188" i="10"/>
  <c r="E1499" i="10"/>
  <c r="E1909" i="10"/>
  <c r="E1372" i="10"/>
  <c r="E1112" i="10"/>
  <c r="E1328" i="10"/>
  <c r="E1213" i="10"/>
  <c r="E1121" i="10"/>
  <c r="E727" i="10"/>
  <c r="E968" i="10"/>
  <c r="E687" i="10"/>
  <c r="E510" i="10"/>
  <c r="E333" i="10"/>
  <c r="E2255" i="10"/>
  <c r="E2074" i="10"/>
  <c r="E1487" i="10"/>
  <c r="E2180" i="10"/>
  <c r="E1435" i="10"/>
  <c r="E1845" i="10"/>
  <c r="E1356" i="10"/>
  <c r="E1218" i="10"/>
  <c r="E1320" i="10"/>
  <c r="E1205" i="10"/>
  <c r="E1113" i="10"/>
  <c r="E286" i="10"/>
  <c r="E960" i="10"/>
  <c r="E2194" i="10"/>
  <c r="E1899" i="10"/>
  <c r="E2061" i="10"/>
  <c r="E1904" i="10"/>
  <c r="E1621" i="10"/>
  <c r="E1574" i="10"/>
  <c r="E1414" i="10"/>
  <c r="E1776" i="10"/>
  <c r="E1780" i="10"/>
  <c r="E1253" i="10"/>
  <c r="E890" i="10"/>
  <c r="E957" i="10"/>
  <c r="E909" i="10"/>
  <c r="E717" i="10"/>
  <c r="E126" i="10"/>
  <c r="E261" i="10"/>
  <c r="E107" i="10"/>
  <c r="E2287" i="10"/>
  <c r="E2353" i="10"/>
  <c r="E2393" i="10"/>
  <c r="E2292" i="10"/>
  <c r="E1742" i="10"/>
  <c r="E1268" i="10"/>
  <c r="E1580" i="10"/>
  <c r="E1647" i="10"/>
  <c r="E1432" i="10"/>
  <c r="E563" i="10"/>
  <c r="E1024" i="10"/>
  <c r="E683" i="10"/>
  <c r="E951" i="10"/>
  <c r="E552" i="10"/>
  <c r="E226" i="10"/>
  <c r="E312" i="10"/>
  <c r="E2223" i="10"/>
  <c r="E2329" i="10"/>
  <c r="E2369" i="10"/>
  <c r="E2284" i="10"/>
  <c r="E1555" i="10"/>
  <c r="E1252" i="10"/>
  <c r="E1564" i="10"/>
  <c r="E1583" i="10"/>
  <c r="E1424" i="10"/>
  <c r="E652" i="10"/>
  <c r="E982" i="10"/>
  <c r="E919" i="10"/>
  <c r="E887" i="10"/>
  <c r="E520" i="10"/>
  <c r="E473" i="10"/>
  <c r="E238" i="10"/>
  <c r="E2348" i="10"/>
  <c r="E2304" i="10"/>
  <c r="E2337" i="10"/>
  <c r="E2276" i="10"/>
  <c r="E1764" i="10"/>
  <c r="E1236" i="10"/>
  <c r="E1548" i="10"/>
  <c r="E1519" i="10"/>
  <c r="E1416" i="10"/>
  <c r="E1216" i="10"/>
  <c r="E1209" i="10"/>
  <c r="E791" i="10"/>
  <c r="E823" i="10"/>
  <c r="E1638" i="10"/>
  <c r="E1998" i="10"/>
  <c r="E2109" i="10"/>
  <c r="E2358" i="10"/>
  <c r="E2269" i="10"/>
  <c r="E2435" i="10"/>
  <c r="E1341" i="10"/>
  <c r="E2379" i="10"/>
  <c r="E1918" i="10"/>
  <c r="E1051" i="10"/>
  <c r="E1349" i="10"/>
  <c r="E989" i="10"/>
  <c r="E797" i="10"/>
  <c r="E605" i="10"/>
  <c r="E327" i="10"/>
  <c r="E372" i="10"/>
  <c r="E119" i="10"/>
  <c r="E2063" i="10"/>
  <c r="E1885" i="10"/>
  <c r="E2040" i="10"/>
  <c r="E2235" i="10"/>
  <c r="E1064" i="10"/>
  <c r="E1716" i="10"/>
  <c r="E1595" i="10"/>
  <c r="E1797" i="10"/>
  <c r="E1656" i="10"/>
  <c r="E788" i="10"/>
  <c r="E1029" i="10"/>
  <c r="E715" i="10"/>
  <c r="E719" i="10"/>
  <c r="E784" i="10"/>
  <c r="E544" i="10"/>
  <c r="E2141" i="10"/>
  <c r="E1773" i="10"/>
  <c r="E2395" i="10"/>
  <c r="E1824" i="10"/>
  <c r="E2170" i="10"/>
  <c r="E1637" i="10"/>
  <c r="E1787" i="10"/>
  <c r="E2131" i="10"/>
  <c r="E1510" i="10"/>
  <c r="E1317" i="10"/>
  <c r="E922" i="10"/>
  <c r="E241" i="10"/>
  <c r="E410" i="10"/>
  <c r="E289" i="10"/>
  <c r="E447" i="10"/>
  <c r="E313" i="10"/>
  <c r="E98" i="10"/>
  <c r="E2401" i="10"/>
  <c r="E2005" i="10"/>
  <c r="E1901" i="10"/>
  <c r="E2324" i="10"/>
  <c r="E1192" i="10"/>
  <c r="E1652" i="10"/>
  <c r="E1631" i="10"/>
  <c r="E2021" i="10"/>
  <c r="E1624" i="10"/>
  <c r="E1132" i="10"/>
  <c r="E986" i="10"/>
  <c r="E876" i="10"/>
  <c r="E505" i="10"/>
  <c r="E750" i="10"/>
  <c r="E441" i="10"/>
  <c r="E89" i="10"/>
  <c r="E2377" i="10"/>
  <c r="E1829" i="10"/>
  <c r="E1869" i="10"/>
  <c r="E2259" i="10"/>
  <c r="E1212" i="10"/>
  <c r="E1636" i="10"/>
  <c r="E1567" i="10"/>
  <c r="E1993" i="10"/>
  <c r="E1616" i="10"/>
  <c r="E1004" i="10"/>
  <c r="E927" i="10"/>
  <c r="E844" i="10"/>
  <c r="E707" i="10"/>
  <c r="E695" i="10"/>
  <c r="E321" i="10"/>
  <c r="E29" i="10"/>
  <c r="E2361" i="10"/>
  <c r="E1734" i="10"/>
  <c r="E1957" i="10"/>
  <c r="E2195" i="10"/>
  <c r="E1180" i="10"/>
  <c r="E1620" i="10"/>
  <c r="E1503" i="10"/>
  <c r="E1929" i="10"/>
  <c r="E1608" i="10"/>
  <c r="E1008" i="10"/>
  <c r="E863" i="10"/>
  <c r="E812" i="10"/>
  <c r="E643" i="10"/>
  <c r="E274" i="10"/>
  <c r="E2416" i="10"/>
  <c r="E1523" i="10"/>
  <c r="E972" i="10"/>
  <c r="E194" i="10"/>
  <c r="E2384" i="10"/>
  <c r="E2029" i="10"/>
  <c r="E940" i="10"/>
  <c r="E811" i="10"/>
  <c r="E413" i="10"/>
  <c r="E310" i="10"/>
  <c r="E1315" i="10"/>
  <c r="E1340" i="10"/>
  <c r="E1105" i="10"/>
  <c r="E494" i="10"/>
  <c r="E227" i="10"/>
  <c r="E164" i="10"/>
  <c r="E2052" i="10"/>
  <c r="E1659" i="10"/>
  <c r="E1037" i="10"/>
  <c r="E580" i="10"/>
  <c r="E37" i="10"/>
  <c r="E73" i="10"/>
  <c r="E2356" i="10"/>
  <c r="E879" i="10"/>
  <c r="E139" i="10"/>
  <c r="E2044" i="10"/>
  <c r="E1096" i="10"/>
  <c r="E807" i="10"/>
  <c r="E382" i="10"/>
  <c r="E342" i="10"/>
  <c r="E131" i="10"/>
  <c r="E1865" i="10"/>
  <c r="E365" i="10"/>
  <c r="E147" i="10"/>
  <c r="E136" i="10"/>
  <c r="E1379" i="10"/>
  <c r="E1371" i="10"/>
  <c r="E828" i="10"/>
  <c r="E421" i="10"/>
  <c r="E1335" i="10"/>
  <c r="E1259" i="10"/>
  <c r="E796" i="10"/>
  <c r="E648" i="10"/>
  <c r="E415" i="10"/>
  <c r="E426" i="10"/>
  <c r="E2104" i="10"/>
  <c r="E1591" i="10"/>
  <c r="E1069" i="10"/>
  <c r="E644" i="10"/>
  <c r="E69" i="10"/>
  <c r="E49" i="10"/>
  <c r="E1251" i="10"/>
  <c r="E1476" i="10"/>
  <c r="E1215" i="10"/>
  <c r="E659" i="10"/>
  <c r="E239" i="10"/>
  <c r="E60" i="10"/>
  <c r="E2219" i="10"/>
  <c r="E1160" i="10"/>
  <c r="E61" i="10"/>
  <c r="E2388" i="10"/>
  <c r="E1793" i="10"/>
  <c r="E908" i="10"/>
  <c r="E44" i="10"/>
  <c r="E211" i="10"/>
  <c r="E148" i="10"/>
  <c r="E1348" i="10"/>
  <c r="E567" i="10"/>
  <c r="E366" i="10"/>
  <c r="E64" i="10"/>
  <c r="E2240" i="10"/>
  <c r="E979" i="10"/>
  <c r="E1100" i="10"/>
  <c r="E875" i="10"/>
  <c r="E2216" i="10"/>
  <c r="E1052" i="10"/>
  <c r="E1036" i="10"/>
  <c r="E607" i="10"/>
  <c r="E564" i="10"/>
  <c r="E369" i="10"/>
  <c r="E1575" i="10"/>
  <c r="E1540" i="10"/>
  <c r="E852" i="10"/>
  <c r="E543" i="10"/>
  <c r="E247" i="10"/>
  <c r="E109" i="10"/>
  <c r="E2187" i="10"/>
  <c r="E1635" i="10"/>
  <c r="E1408" i="10"/>
  <c r="E651" i="10"/>
  <c r="E199" i="10"/>
  <c r="E105" i="10"/>
  <c r="E120" i="10"/>
  <c r="E1439" i="10"/>
  <c r="E485" i="10"/>
  <c r="E1220" i="10"/>
  <c r="E1176" i="10"/>
  <c r="E763" i="10"/>
  <c r="E465" i="10"/>
  <c r="E183" i="10"/>
  <c r="E33" i="10"/>
  <c r="E1805" i="10"/>
  <c r="E596" i="10"/>
  <c r="E235" i="10"/>
  <c r="E172" i="10"/>
  <c r="E2380" i="10"/>
  <c r="E1913" i="10"/>
  <c r="E1149" i="10"/>
  <c r="E760" i="10"/>
  <c r="E2251" i="10"/>
  <c r="E1849" i="10"/>
  <c r="E1141" i="10"/>
  <c r="E723" i="10"/>
  <c r="E532" i="10"/>
  <c r="E490" i="10"/>
  <c r="E2385" i="10"/>
  <c r="E1284" i="10"/>
  <c r="E599" i="10"/>
  <c r="E572" i="10"/>
  <c r="E215" i="10"/>
  <c r="E77" i="10"/>
  <c r="E2211" i="10"/>
  <c r="E1715" i="10"/>
  <c r="E1280" i="10"/>
  <c r="E920" i="10"/>
  <c r="E159" i="10"/>
  <c r="E187" i="10"/>
  <c r="E32" i="10"/>
  <c r="E1660" i="10"/>
  <c r="E509" i="10"/>
  <c r="E2208" i="10"/>
  <c r="E1468" i="10"/>
  <c r="E1169" i="10"/>
  <c r="E394" i="10"/>
  <c r="E275" i="10"/>
  <c r="G8" i="2"/>
  <c r="E1752" i="10"/>
  <c r="E984" i="10"/>
  <c r="E171" i="10"/>
  <c r="E140" i="10"/>
  <c r="R6" i="2"/>
  <c r="T3" i="2"/>
  <c r="V9" i="2"/>
  <c r="M9" i="2"/>
  <c r="I4" i="2"/>
  <c r="O6" i="2"/>
  <c r="L4" i="2"/>
  <c r="D6" i="2"/>
  <c r="C9" i="1"/>
  <c r="I2" i="2"/>
  <c r="N9" i="2"/>
  <c r="Q6" i="2"/>
  <c r="R3" i="2"/>
  <c r="R2" i="2"/>
  <c r="M7" i="2"/>
  <c r="O3" i="2"/>
  <c r="M4" i="2"/>
  <c r="T5" i="2"/>
  <c r="V3" i="2"/>
  <c r="K4" i="2"/>
  <c r="T7" i="2"/>
  <c r="T4" i="2"/>
  <c r="R4" i="2"/>
  <c r="B3" i="2"/>
  <c r="U6" i="2"/>
  <c r="C2" i="1"/>
  <c r="C4" i="1"/>
  <c r="K6" i="2"/>
  <c r="O4" i="2"/>
  <c r="C5" i="2"/>
  <c r="E1963" i="10"/>
  <c r="E1526" i="10"/>
  <c r="E2306" i="10"/>
  <c r="E2242" i="10"/>
  <c r="E1790" i="10"/>
  <c r="E1445" i="10"/>
  <c r="E471" i="10"/>
  <c r="E826" i="10"/>
  <c r="E463" i="10"/>
  <c r="E379" i="10"/>
  <c r="E170" i="10"/>
  <c r="E137" i="10"/>
  <c r="E35" i="10"/>
  <c r="E2100" i="10"/>
  <c r="E1307" i="10"/>
  <c r="E1311" i="10"/>
  <c r="E2389" i="10"/>
  <c r="E1877" i="10"/>
  <c r="E1460" i="10"/>
  <c r="E1403" i="10"/>
  <c r="E1571" i="10"/>
  <c r="E1528" i="10"/>
  <c r="E1207" i="10"/>
  <c r="E860" i="10"/>
  <c r="E1232" i="10"/>
  <c r="E704" i="10"/>
  <c r="E595" i="10"/>
  <c r="E457" i="10"/>
  <c r="E2314" i="10"/>
  <c r="E1870" i="10"/>
  <c r="E1888" i="10"/>
  <c r="E2133" i="10"/>
  <c r="E1309" i="10"/>
  <c r="E1763" i="10"/>
  <c r="E1446" i="10"/>
  <c r="E1250" i="10"/>
  <c r="E1908" i="10"/>
  <c r="E1509" i="10"/>
  <c r="E1087" i="10"/>
  <c r="E428" i="10"/>
  <c r="E973" i="10"/>
  <c r="E495" i="10"/>
  <c r="E67" i="10"/>
  <c r="E19" i="10"/>
  <c r="E86" i="10"/>
  <c r="E1750" i="10"/>
  <c r="E2344" i="10"/>
  <c r="E2432" i="10"/>
  <c r="E2357" i="10"/>
  <c r="E1881" i="10"/>
  <c r="E1396" i="10"/>
  <c r="E1708" i="10"/>
  <c r="E1543" i="10"/>
  <c r="E1496" i="10"/>
  <c r="E931" i="10"/>
  <c r="E535" i="10"/>
  <c r="E337" i="10"/>
  <c r="E640" i="10"/>
  <c r="E680" i="10"/>
  <c r="E433" i="10"/>
  <c r="E442" i="10"/>
  <c r="E2130" i="10"/>
  <c r="E2299" i="10"/>
  <c r="E2271" i="10"/>
  <c r="E2349" i="10"/>
  <c r="E1817" i="10"/>
  <c r="E1380" i="10"/>
  <c r="E1692" i="10"/>
  <c r="E1479" i="10"/>
  <c r="E1488" i="10"/>
  <c r="E1116" i="10"/>
  <c r="E751" i="10"/>
  <c r="E1168" i="10"/>
  <c r="E628" i="10"/>
  <c r="E668" i="10"/>
  <c r="E392" i="10"/>
  <c r="E434" i="10"/>
  <c r="E1897" i="10"/>
  <c r="E2420" i="10"/>
  <c r="E2364" i="10"/>
  <c r="E2341" i="10"/>
  <c r="E1587" i="10"/>
  <c r="E1364" i="10"/>
  <c r="E1676" i="10"/>
  <c r="E1375" i="10"/>
  <c r="E1480" i="10"/>
  <c r="E1228" i="10"/>
  <c r="E575" i="10"/>
  <c r="E1104" i="10"/>
  <c r="E608" i="10"/>
  <c r="E1857" i="10"/>
  <c r="E1643" i="10"/>
  <c r="E1648" i="10"/>
  <c r="E655" i="10"/>
  <c r="E2433" i="10"/>
  <c r="E1359" i="10"/>
  <c r="E1640" i="10"/>
  <c r="E591" i="10"/>
  <c r="E752" i="10"/>
  <c r="E438" i="10"/>
  <c r="E390" i="10"/>
  <c r="E2172" i="10"/>
  <c r="E1204" i="10"/>
  <c r="E759" i="10"/>
  <c r="E325" i="10"/>
  <c r="E326" i="10"/>
  <c r="E135" i="10"/>
  <c r="E2175" i="10"/>
  <c r="E1861" i="10"/>
  <c r="E839" i="10"/>
  <c r="E298" i="10"/>
  <c r="E219" i="10"/>
  <c r="E156" i="10"/>
  <c r="E2155" i="10"/>
  <c r="E780" i="10"/>
  <c r="E2059" i="10"/>
  <c r="E1535" i="10"/>
  <c r="E1248" i="10"/>
  <c r="E888" i="10"/>
  <c r="E295" i="10"/>
  <c r="E179" i="10"/>
  <c r="E36" i="10"/>
  <c r="E1124" i="10"/>
  <c r="E306" i="10"/>
  <c r="E117" i="10"/>
  <c r="E474" i="10"/>
  <c r="E2381" i="10"/>
  <c r="E1367" i="10"/>
  <c r="E1148" i="10"/>
  <c r="E466" i="10"/>
  <c r="E2373" i="10"/>
  <c r="E1671" i="10"/>
  <c r="E1084" i="10"/>
  <c r="E583" i="10"/>
  <c r="E353" i="10"/>
  <c r="E155" i="10"/>
  <c r="E2332" i="10"/>
  <c r="E2050" i="10"/>
  <c r="E895" i="10"/>
  <c r="E370" i="10"/>
  <c r="E195" i="10"/>
  <c r="E132" i="10"/>
  <c r="E1551" i="10"/>
  <c r="E947" i="10"/>
  <c r="E892" i="10"/>
  <c r="E524" i="10"/>
  <c r="E262" i="10"/>
  <c r="E41" i="10"/>
  <c r="E2009" i="10"/>
  <c r="E997" i="10"/>
  <c r="E2417" i="10"/>
  <c r="E1615" i="10"/>
  <c r="E1632" i="10"/>
  <c r="E527" i="10"/>
  <c r="E121" i="10"/>
  <c r="E266" i="10"/>
  <c r="E176" i="10"/>
  <c r="E1675" i="10"/>
  <c r="E314" i="10"/>
  <c r="E13" i="10"/>
  <c r="E74" i="10"/>
  <c r="E2256" i="10"/>
  <c r="E1500" i="10"/>
  <c r="E1185" i="10"/>
  <c r="E80" i="10"/>
  <c r="E2232" i="10"/>
  <c r="E1484" i="10"/>
  <c r="E1177" i="10"/>
  <c r="E584" i="10"/>
  <c r="E377" i="10"/>
  <c r="E206" i="10"/>
  <c r="E1703" i="10"/>
  <c r="E1231" i="10"/>
  <c r="E975" i="10"/>
  <c r="E556" i="10"/>
  <c r="E291" i="10"/>
  <c r="E17" i="10"/>
  <c r="E2280" i="10"/>
  <c r="E1156" i="10"/>
  <c r="E1208" i="10"/>
  <c r="E437" i="10"/>
  <c r="E207" i="10"/>
  <c r="E101" i="10"/>
  <c r="E2140" i="10"/>
  <c r="E1600" i="10"/>
  <c r="E294" i="10"/>
  <c r="E2365" i="10"/>
  <c r="E1607" i="10"/>
  <c r="E1020" i="10"/>
  <c r="E450" i="10"/>
  <c r="E81" i="10"/>
  <c r="E115" i="10"/>
  <c r="E1683" i="10"/>
  <c r="E519" i="10"/>
  <c r="E334" i="10"/>
  <c r="E96" i="10"/>
  <c r="E2372" i="10"/>
  <c r="E1244" i="10"/>
  <c r="E1057" i="10"/>
  <c r="E446" i="10"/>
  <c r="E2179" i="10"/>
  <c r="E1224" i="10"/>
  <c r="E1049" i="10"/>
  <c r="E425" i="10"/>
  <c r="E416" i="10"/>
  <c r="E329" i="10"/>
  <c r="E2425" i="10"/>
  <c r="E1596" i="10"/>
  <c r="E1088" i="10"/>
  <c r="E402" i="10"/>
  <c r="E259" i="10"/>
  <c r="E167" i="10"/>
  <c r="E1711" i="10"/>
  <c r="E1809" i="10"/>
  <c r="E1165" i="10"/>
  <c r="E611" i="10"/>
  <c r="E84" i="10"/>
  <c r="E56" i="10"/>
  <c r="E1833" i="10"/>
  <c r="E1344" i="10"/>
  <c r="E255" i="10"/>
  <c r="E2236" i="10"/>
  <c r="E1283" i="10"/>
  <c r="E964" i="10"/>
  <c r="E234" i="10"/>
  <c r="E374" i="10"/>
  <c r="E8" i="10"/>
  <c r="E1404" i="10"/>
  <c r="E708" i="10"/>
  <c r="E242" i="10"/>
  <c r="E168" i="10"/>
  <c r="F4" i="2"/>
  <c r="F6" i="2"/>
  <c r="Q7" i="2"/>
  <c r="L5" i="2"/>
  <c r="T6" i="2"/>
  <c r="R9" i="2"/>
  <c r="I6" i="2"/>
  <c r="B6" i="2"/>
  <c r="S2" i="2"/>
  <c r="M5" i="2"/>
  <c r="P9" i="2"/>
  <c r="K3" i="2"/>
  <c r="B9" i="2"/>
  <c r="D4" i="2"/>
  <c r="V7" i="2"/>
  <c r="P4" i="2"/>
  <c r="W4" i="2"/>
  <c r="E6" i="2"/>
  <c r="F9" i="2"/>
  <c r="Q2" i="2"/>
  <c r="P7" i="2"/>
  <c r="D2" i="1"/>
  <c r="D7" i="1"/>
  <c r="W7" i="2"/>
  <c r="P2" i="2"/>
  <c r="U2" i="2"/>
  <c r="Y4" i="2"/>
  <c r="B7" i="2"/>
  <c r="E1722" i="10"/>
  <c r="E1740" i="10"/>
  <c r="E1702" i="10"/>
  <c r="E1757" i="10"/>
  <c r="E1972" i="10"/>
  <c r="E1669" i="10"/>
  <c r="E1151" i="10"/>
  <c r="E129" i="10"/>
  <c r="E1014" i="10"/>
  <c r="E581" i="10"/>
  <c r="E376" i="10"/>
  <c r="E83" i="10"/>
  <c r="E185" i="10"/>
  <c r="E2436" i="10"/>
  <c r="E2264" i="10"/>
  <c r="E2288" i="10"/>
  <c r="E2260" i="10"/>
  <c r="E1687" i="10"/>
  <c r="E1028" i="10"/>
  <c r="E1516" i="10"/>
  <c r="E819" i="10"/>
  <c r="E1400" i="10"/>
  <c r="E1164" i="10"/>
  <c r="E1193" i="10"/>
  <c r="E983" i="10"/>
  <c r="E405" i="10"/>
  <c r="E939" i="10"/>
  <c r="E400" i="10"/>
  <c r="E2069" i="10"/>
  <c r="E2398" i="10"/>
  <c r="E1840" i="10"/>
  <c r="E2331" i="10"/>
  <c r="E2197" i="10"/>
  <c r="E1685" i="10"/>
  <c r="E1302" i="10"/>
  <c r="E1043" i="10"/>
  <c r="E1710" i="10"/>
  <c r="E1597" i="10"/>
  <c r="E431" i="10"/>
  <c r="E893" i="10"/>
  <c r="E845" i="10"/>
  <c r="E455" i="10"/>
  <c r="E359" i="10"/>
  <c r="E58" i="10"/>
  <c r="E90" i="10"/>
  <c r="E2328" i="10"/>
  <c r="E2184" i="10"/>
  <c r="E2176" i="10"/>
  <c r="E2228" i="10"/>
  <c r="E1431" i="10"/>
  <c r="E508" i="10"/>
  <c r="E1452" i="10"/>
  <c r="E987" i="10"/>
  <c r="E1368" i="10"/>
  <c r="E1184" i="10"/>
  <c r="E1161" i="10"/>
  <c r="E932" i="10"/>
  <c r="E795" i="10"/>
  <c r="E711" i="10"/>
  <c r="E250" i="10"/>
  <c r="E210" i="10"/>
  <c r="E2263" i="10"/>
  <c r="E2160" i="10"/>
  <c r="E2152" i="10"/>
  <c r="E2220" i="10"/>
  <c r="E1407" i="10"/>
  <c r="E2078" i="10"/>
  <c r="E1436" i="10"/>
  <c r="E1351" i="10"/>
  <c r="E1360" i="10"/>
  <c r="E1120" i="10"/>
  <c r="E1153" i="10"/>
  <c r="E900" i="10"/>
  <c r="E539" i="10"/>
  <c r="E647" i="10"/>
  <c r="E481" i="10"/>
  <c r="E246" i="10"/>
  <c r="E2199" i="10"/>
  <c r="E2036" i="10"/>
  <c r="E2116" i="10"/>
  <c r="E2212" i="10"/>
  <c r="E1691" i="10"/>
  <c r="E2020" i="10"/>
  <c r="E1420" i="10"/>
  <c r="E1239" i="10"/>
  <c r="E1352" i="10"/>
  <c r="E1056" i="10"/>
  <c r="E1145" i="10"/>
  <c r="E868" i="10"/>
  <c r="E477" i="10"/>
  <c r="E1651" i="10"/>
  <c r="E1700" i="10"/>
  <c r="E639" i="10"/>
  <c r="E776" i="10"/>
  <c r="E2011" i="10"/>
  <c r="E1684" i="10"/>
  <c r="E867" i="10"/>
  <c r="E766" i="10"/>
  <c r="E449" i="10"/>
  <c r="E108" i="10"/>
  <c r="E2191" i="10"/>
  <c r="E1415" i="10"/>
  <c r="E1312" i="10"/>
  <c r="E952" i="10"/>
  <c r="E230" i="10"/>
  <c r="E76" i="10"/>
  <c r="E2400" i="10"/>
  <c r="E1511" i="10"/>
  <c r="E1664" i="10"/>
  <c r="E461" i="10"/>
  <c r="E203" i="10"/>
  <c r="E318" i="10"/>
  <c r="E184" i="10"/>
  <c r="E1604" i="10"/>
  <c r="E636" i="10"/>
  <c r="E2307" i="10"/>
  <c r="E1785" i="10"/>
  <c r="E1133" i="10"/>
  <c r="E744" i="10"/>
  <c r="E97" i="10"/>
  <c r="E48" i="10"/>
  <c r="E2376" i="10"/>
  <c r="E1009" i="10"/>
  <c r="E299" i="10"/>
  <c r="E25" i="10"/>
  <c r="E2060" i="10"/>
  <c r="E1813" i="10"/>
  <c r="E1520" i="10"/>
  <c r="E692" i="10"/>
  <c r="E1997" i="10"/>
  <c r="E2007" i="10"/>
  <c r="E1512" i="10"/>
  <c r="E672" i="10"/>
  <c r="E720" i="10"/>
  <c r="E349" i="10"/>
  <c r="E2412" i="10"/>
  <c r="E1770" i="10"/>
  <c r="E1696" i="10"/>
  <c r="E743" i="10"/>
  <c r="E308" i="10"/>
  <c r="E278" i="10"/>
  <c r="E160" i="10"/>
  <c r="E2397" i="10"/>
  <c r="E1756" i="10"/>
  <c r="E536" i="10"/>
  <c r="E482" i="10"/>
  <c r="E113" i="10"/>
  <c r="E123" i="10"/>
  <c r="E2204" i="10"/>
  <c r="E836" i="10"/>
  <c r="E2114" i="10"/>
  <c r="E1668" i="10"/>
  <c r="E571" i="10"/>
  <c r="E758" i="10"/>
  <c r="E263" i="10"/>
  <c r="E124" i="10"/>
  <c r="E2345" i="10"/>
  <c r="E1072" i="10"/>
  <c r="E287" i="10"/>
  <c r="E85" i="10"/>
  <c r="E346" i="10"/>
  <c r="E2252" i="10"/>
  <c r="E1411" i="10"/>
  <c r="E827" i="10"/>
  <c r="E330" i="10"/>
  <c r="E2244" i="10"/>
  <c r="E1347" i="10"/>
  <c r="E667" i="10"/>
  <c r="E623" i="10"/>
  <c r="E502" i="10"/>
  <c r="E270" i="10"/>
  <c r="E2429" i="10"/>
  <c r="E1754" i="10"/>
  <c r="E703" i="10"/>
  <c r="E514" i="10"/>
  <c r="E53" i="10"/>
  <c r="E75" i="10"/>
  <c r="E2312" i="10"/>
  <c r="E1532" i="10"/>
  <c r="E1201" i="10"/>
  <c r="E222" i="10"/>
  <c r="E283" i="10"/>
  <c r="E9" i="10"/>
  <c r="E1825" i="10"/>
  <c r="E799" i="10"/>
  <c r="E1821" i="10"/>
  <c r="E1945" i="10"/>
  <c r="E1504" i="10"/>
  <c r="E660" i="10"/>
  <c r="E218" i="10"/>
  <c r="E198" i="10"/>
  <c r="E144" i="10"/>
  <c r="E1048" i="10"/>
  <c r="E404" i="10"/>
  <c r="E151" i="10"/>
  <c r="E178" i="10"/>
  <c r="E2064" i="10"/>
  <c r="E1319" i="10"/>
  <c r="E935" i="10"/>
  <c r="E398" i="10"/>
  <c r="E2056" i="10"/>
  <c r="E1255" i="10"/>
  <c r="E871" i="10"/>
  <c r="E675" i="10"/>
  <c r="E470" i="10"/>
  <c r="E345" i="10"/>
  <c r="E2300" i="10"/>
  <c r="E1383" i="10"/>
  <c r="E783" i="10"/>
  <c r="E373" i="10"/>
  <c r="E358" i="10"/>
  <c r="E68" i="10"/>
  <c r="E2231" i="10"/>
  <c r="E1276" i="10"/>
  <c r="E1073" i="10"/>
  <c r="E462" i="10"/>
  <c r="E251" i="10"/>
  <c r="E188" i="10"/>
  <c r="E2048" i="10"/>
  <c r="E1137" i="10"/>
  <c r="E2392" i="10"/>
  <c r="E1495" i="10"/>
  <c r="E1376" i="10"/>
  <c r="E859" i="10"/>
  <c r="E186" i="10"/>
  <c r="E45" i="10"/>
  <c r="E100" i="10"/>
  <c r="E1472" i="10"/>
  <c r="E143" i="10"/>
  <c r="E116" i="10"/>
  <c r="D6" i="1"/>
  <c r="W5" i="2"/>
  <c r="E4" i="2"/>
  <c r="B5" i="2"/>
  <c r="E9" i="2"/>
  <c r="Y5" i="2"/>
  <c r="Y7" i="2"/>
  <c r="S3" i="2"/>
  <c r="D2" i="2"/>
  <c r="D3" i="2"/>
  <c r="S4" i="2"/>
  <c r="V4" i="2"/>
  <c r="E6" i="1"/>
  <c r="D5" i="1"/>
  <c r="V5" i="2"/>
  <c r="C3" i="1"/>
  <c r="U5" i="2"/>
  <c r="I5" i="2"/>
  <c r="Q3" i="2"/>
  <c r="E5" i="1"/>
  <c r="L7" i="2"/>
  <c r="O2" i="2"/>
  <c r="E7" i="2"/>
  <c r="W9" i="2"/>
  <c r="E954" i="10"/>
  <c r="E1437" i="10"/>
  <c r="E1501" i="10"/>
  <c r="E1334" i="10"/>
  <c r="E1743" i="10"/>
  <c r="E1083" i="10"/>
  <c r="E578" i="10"/>
  <c r="E925" i="10"/>
  <c r="E877" i="10"/>
  <c r="E106" i="10"/>
  <c r="E10" i="10"/>
  <c r="E153" i="10"/>
  <c r="E122" i="10"/>
  <c r="E2159" i="10"/>
  <c r="E1140" i="10"/>
  <c r="E2352" i="10"/>
  <c r="E2076" i="10"/>
  <c r="E1707" i="10"/>
  <c r="E1977" i="10"/>
  <c r="E1260" i="10"/>
  <c r="E1016" i="10"/>
  <c r="E1272" i="10"/>
  <c r="E1157" i="10"/>
  <c r="E1065" i="10"/>
  <c r="E588" i="10"/>
  <c r="E912" i="10"/>
  <c r="E547" i="10"/>
  <c r="E454" i="10"/>
  <c r="E2301" i="10"/>
  <c r="E2286" i="10"/>
  <c r="E1717" i="10"/>
  <c r="E2077" i="10"/>
  <c r="E2178" i="10"/>
  <c r="E1413" i="10"/>
  <c r="E2261" i="10"/>
  <c r="E1886" i="10"/>
  <c r="E1322" i="10"/>
  <c r="E1179" i="10"/>
  <c r="E479" i="10"/>
  <c r="E542" i="10"/>
  <c r="E637" i="10"/>
  <c r="E169" i="10"/>
  <c r="E50" i="10"/>
  <c r="E118" i="10"/>
  <c r="F8" i="1"/>
  <c r="E2023" i="10"/>
  <c r="E2243" i="10"/>
  <c r="E2071" i="10"/>
  <c r="E2033" i="10"/>
  <c r="E1471" i="10"/>
  <c r="E1475" i="10"/>
  <c r="E803" i="10"/>
  <c r="E1419" i="10"/>
  <c r="E1240" i="10"/>
  <c r="E1125" i="10"/>
  <c r="E1033" i="10"/>
  <c r="E587" i="10"/>
  <c r="E880" i="10"/>
  <c r="E736" i="10"/>
  <c r="E419" i="10"/>
  <c r="E175" i="10"/>
  <c r="E1873" i="10"/>
  <c r="E1969" i="10"/>
  <c r="E2047" i="10"/>
  <c r="E1965" i="10"/>
  <c r="E1391" i="10"/>
  <c r="E1327" i="10"/>
  <c r="E899" i="10"/>
  <c r="E1355" i="10"/>
  <c r="E1219" i="10"/>
  <c r="E1117" i="10"/>
  <c r="E1025" i="10"/>
  <c r="E971" i="10"/>
  <c r="E872" i="10"/>
  <c r="E728" i="10"/>
  <c r="E409" i="10"/>
  <c r="E290" i="10"/>
  <c r="E2148" i="10"/>
  <c r="E1777" i="10"/>
  <c r="E1841" i="10"/>
  <c r="E1837" i="10"/>
  <c r="E1247" i="10"/>
  <c r="E1746" i="10"/>
  <c r="E985" i="10"/>
  <c r="E1291" i="10"/>
  <c r="E1188" i="10"/>
  <c r="E1109" i="10"/>
  <c r="E1017" i="10"/>
  <c r="E907" i="10"/>
  <c r="E864" i="10"/>
  <c r="E2027" i="10"/>
  <c r="E1531" i="10"/>
  <c r="E1021" i="10"/>
  <c r="E489" i="10"/>
  <c r="E2017" i="10"/>
  <c r="E1467" i="10"/>
  <c r="E1013" i="10"/>
  <c r="E712" i="10"/>
  <c r="E385" i="10"/>
  <c r="E458" i="10"/>
  <c r="E1893" i="10"/>
  <c r="E1781" i="10"/>
  <c r="E1197" i="10"/>
  <c r="E559" i="10"/>
  <c r="E163" i="10"/>
  <c r="E52" i="10"/>
  <c r="E1981" i="10"/>
  <c r="E1323" i="10"/>
  <c r="E916" i="10"/>
  <c r="E792" i="10"/>
  <c r="E271" i="10"/>
  <c r="E12" i="10"/>
  <c r="E1639" i="10"/>
  <c r="E999" i="10"/>
  <c r="E420" i="10"/>
  <c r="E2147" i="10"/>
  <c r="E1092" i="10"/>
  <c r="E1041" i="10"/>
  <c r="E430" i="10"/>
  <c r="E243" i="10"/>
  <c r="E180" i="10"/>
  <c r="E1427" i="10"/>
  <c r="E856" i="10"/>
  <c r="E20" i="10"/>
  <c r="E92" i="10"/>
  <c r="E1012" i="10"/>
  <c r="E1444" i="10"/>
  <c r="E1172" i="10"/>
  <c r="E531" i="10"/>
  <c r="E2428" i="10"/>
  <c r="E1428" i="10"/>
  <c r="E1108" i="10"/>
  <c r="E631" i="10"/>
  <c r="E304" i="10"/>
  <c r="E517" i="10"/>
  <c r="E2088" i="10"/>
  <c r="E1080" i="10"/>
  <c r="E1068" i="10"/>
  <c r="E824" i="10"/>
  <c r="E279" i="10"/>
  <c r="E88" i="10"/>
  <c r="E2128" i="10"/>
  <c r="E1941" i="10"/>
  <c r="E1536" i="10"/>
  <c r="E724" i="10"/>
  <c r="E282" i="10"/>
  <c r="E214" i="10"/>
  <c r="E152" i="10"/>
  <c r="E2013" i="10"/>
  <c r="E469" i="10"/>
  <c r="E1949" i="10"/>
  <c r="E1695" i="10"/>
  <c r="E1005" i="10"/>
  <c r="E24" i="10"/>
  <c r="E5" i="10"/>
  <c r="E65" i="10"/>
  <c r="E2333" i="10"/>
  <c r="E1040" i="10"/>
  <c r="E267" i="10"/>
  <c r="E191" i="10"/>
  <c r="E2095" i="10"/>
  <c r="E1623" i="10"/>
  <c r="E1392" i="10"/>
  <c r="E995" i="10"/>
  <c r="E2267" i="10"/>
  <c r="E1559" i="10"/>
  <c r="E1384" i="10"/>
  <c r="E923" i="10"/>
  <c r="E656" i="10"/>
  <c r="E361" i="10"/>
  <c r="E2248" i="10"/>
  <c r="E2134" i="10"/>
  <c r="E1568" i="10"/>
  <c r="E756" i="10"/>
  <c r="E302" i="10"/>
  <c r="E28" i="10"/>
  <c r="E128" i="10"/>
  <c r="E2268" i="10"/>
  <c r="E1455" i="10"/>
  <c r="E523" i="10"/>
  <c r="E362" i="10"/>
  <c r="E21" i="10"/>
  <c r="E104" i="10"/>
  <c r="E1917" i="10"/>
  <c r="E843" i="10"/>
  <c r="E2408" i="10"/>
  <c r="E1412" i="10"/>
  <c r="E1044" i="10"/>
  <c r="E700" i="10"/>
  <c r="E231" i="10"/>
  <c r="E125" i="10"/>
  <c r="E1263" i="10"/>
  <c r="E1101" i="10"/>
  <c r="E223" i="10"/>
  <c r="E72" i="10"/>
  <c r="E2123" i="10"/>
  <c r="E1663" i="10"/>
  <c r="E1264" i="10"/>
  <c r="E904" i="10"/>
  <c r="E2087" i="10"/>
  <c r="E1599" i="10"/>
  <c r="E1256" i="10"/>
  <c r="E896" i="10"/>
  <c r="E592" i="10"/>
  <c r="E322" i="10"/>
  <c r="E2283" i="10"/>
  <c r="E1762" i="10"/>
  <c r="E1440" i="10"/>
  <c r="E386" i="10"/>
  <c r="E258" i="10"/>
  <c r="E8" i="1"/>
  <c r="I8" i="1" s="1"/>
  <c r="E40" i="10"/>
  <c r="E2108" i="10"/>
  <c r="E855" i="10"/>
  <c r="E632" i="10"/>
  <c r="E254" i="10"/>
  <c r="E350" i="10"/>
  <c r="E4" i="10"/>
  <c r="E1627" i="10"/>
  <c r="E579" i="10"/>
  <c r="E2200" i="10"/>
  <c r="E815" i="10"/>
  <c r="E835" i="10"/>
  <c r="E603" i="10"/>
  <c r="E197" i="10"/>
  <c r="E93" i="10"/>
  <c r="E2203" i="10"/>
  <c r="E664" i="10"/>
  <c r="E16" i="10"/>
  <c r="E57" i="10"/>
  <c r="N6" i="2"/>
  <c r="D5" i="2"/>
  <c r="F7" i="2"/>
  <c r="U7" i="2"/>
  <c r="Y6" i="2"/>
  <c r="U4" i="2"/>
  <c r="C5" i="1"/>
  <c r="F3" i="2"/>
  <c r="Q5" i="2"/>
  <c r="B4" i="2"/>
  <c r="O7" i="2"/>
  <c r="M2" i="2"/>
  <c r="D9" i="2"/>
  <c r="P6" i="2"/>
  <c r="D3" i="1"/>
  <c r="L2" i="2"/>
  <c r="T2" i="2"/>
  <c r="R5" i="2"/>
  <c r="I3" i="2"/>
  <c r="L9" i="2"/>
  <c r="K2" i="2"/>
  <c r="S6" i="2"/>
  <c r="C3" i="2"/>
  <c r="E2" i="2"/>
  <c r="N4" i="2"/>
  <c r="N2" i="2"/>
  <c r="O9" i="2"/>
  <c r="F5" i="2"/>
  <c r="Y2" i="2"/>
  <c r="L3" i="2"/>
  <c r="K9" i="2"/>
  <c r="W2" i="2"/>
  <c r="P3" i="2"/>
  <c r="D4" i="1"/>
  <c r="S5" i="2"/>
  <c r="U9" i="2"/>
  <c r="K5" i="2"/>
  <c r="U3" i="2"/>
  <c r="C4" i="2"/>
  <c r="Y3" i="2"/>
  <c r="C7" i="2"/>
  <c r="B2" i="2"/>
  <c r="K8" i="1"/>
  <c r="C6" i="1"/>
  <c r="N3" i="2"/>
  <c r="M6" i="2"/>
  <c r="R7" i="2"/>
  <c r="Y9" i="2"/>
  <c r="E3" i="2"/>
  <c r="C7" i="1"/>
  <c r="V6" i="2"/>
  <c r="M3" i="2"/>
  <c r="S9" i="2"/>
  <c r="L6" i="2"/>
  <c r="J8" i="1"/>
  <c r="D7" i="2"/>
  <c r="W6" i="2"/>
  <c r="S7" i="2"/>
  <c r="D9" i="1"/>
  <c r="N5" i="2"/>
  <c r="Q4" i="2"/>
  <c r="V2" i="2"/>
  <c r="N7" i="2"/>
  <c r="K7" i="2"/>
  <c r="C2" i="2"/>
  <c r="E5" i="2"/>
  <c r="C6" i="2"/>
  <c r="W3" i="2"/>
  <c r="I7" i="2"/>
  <c r="F2" i="2"/>
  <c r="Q9" i="2"/>
  <c r="T9" i="2"/>
  <c r="P5" i="2"/>
  <c r="C9" i="2"/>
  <c r="E3" i="1"/>
  <c r="O5" i="2"/>
  <c r="I9" i="2"/>
  <c r="H7" i="2" l="1"/>
  <c r="G3" i="1"/>
  <c r="H3" i="1"/>
  <c r="X9" i="2"/>
  <c r="H6" i="1"/>
  <c r="G6" i="1"/>
  <c r="X3" i="2"/>
  <c r="X2" i="2"/>
  <c r="H9" i="2"/>
  <c r="G2" i="1"/>
  <c r="H2" i="1"/>
  <c r="X6" i="2"/>
  <c r="H5" i="2"/>
  <c r="H3" i="2"/>
  <c r="H2" i="2"/>
  <c r="X7" i="2"/>
  <c r="X5" i="2"/>
  <c r="X4" i="2"/>
  <c r="H4" i="2"/>
  <c r="H5" i="1"/>
  <c r="G5" i="1"/>
  <c r="G4" i="1"/>
  <c r="H4" i="1"/>
  <c r="G7" i="1"/>
  <c r="H7" i="1"/>
  <c r="H6" i="2"/>
  <c r="H2317" i="10"/>
  <c r="G27" i="10"/>
  <c r="G59" i="10"/>
  <c r="G91" i="10"/>
  <c r="G123" i="10"/>
  <c r="G155" i="10"/>
  <c r="H17" i="10"/>
  <c r="H49" i="10"/>
  <c r="H81" i="10"/>
  <c r="H113" i="10"/>
  <c r="H145" i="10"/>
  <c r="G14" i="10"/>
  <c r="G46" i="10"/>
  <c r="G78" i="10"/>
  <c r="G110" i="10"/>
  <c r="G142" i="10"/>
  <c r="H20" i="10"/>
  <c r="H148" i="10"/>
  <c r="G196" i="10"/>
  <c r="G228" i="10"/>
  <c r="G260" i="10"/>
  <c r="G292" i="10"/>
  <c r="H110" i="10"/>
  <c r="H186" i="10"/>
  <c r="H218" i="10"/>
  <c r="H250" i="10"/>
  <c r="H282" i="10"/>
  <c r="H74" i="10"/>
  <c r="H177" i="10"/>
  <c r="H209" i="10"/>
  <c r="H241" i="10"/>
  <c r="H273" i="10"/>
  <c r="H104" i="10"/>
  <c r="G281" i="10"/>
  <c r="H325" i="10"/>
  <c r="H357" i="10"/>
  <c r="H389" i="10"/>
  <c r="H421" i="10"/>
  <c r="G235" i="10"/>
  <c r="G314" i="10"/>
  <c r="G346" i="10"/>
  <c r="G378" i="10"/>
  <c r="G410" i="10"/>
  <c r="G175" i="10"/>
  <c r="G299" i="10"/>
  <c r="G331" i="10"/>
  <c r="G363" i="10"/>
  <c r="G395" i="10"/>
  <c r="H24" i="10"/>
  <c r="H384" i="10"/>
  <c r="G449" i="10"/>
  <c r="G481" i="10"/>
  <c r="G513" i="10"/>
  <c r="G545" i="10"/>
  <c r="G577" i="10"/>
  <c r="G609" i="10"/>
  <c r="G641" i="10"/>
  <c r="G673" i="10"/>
  <c r="G705" i="10"/>
  <c r="H338" i="10"/>
  <c r="H437" i="10"/>
  <c r="H469" i="10"/>
  <c r="H501" i="10"/>
  <c r="H533" i="10"/>
  <c r="H565" i="10"/>
  <c r="H597" i="10"/>
  <c r="H629" i="10"/>
  <c r="H661" i="10"/>
  <c r="H693" i="10"/>
  <c r="H120" i="10"/>
  <c r="H390" i="10"/>
  <c r="H450" i="10"/>
  <c r="H482" i="10"/>
  <c r="H514" i="10"/>
  <c r="H546" i="10"/>
  <c r="H578" i="10"/>
  <c r="H610" i="10"/>
  <c r="H642" i="10"/>
  <c r="H674" i="10"/>
  <c r="H706" i="10"/>
  <c r="G442" i="10"/>
  <c r="G570" i="10"/>
  <c r="G698" i="10"/>
  <c r="H747" i="10"/>
  <c r="H779" i="10"/>
  <c r="H811" i="10"/>
  <c r="G21" i="10"/>
  <c r="G53" i="10"/>
  <c r="G85" i="10"/>
  <c r="G117" i="10"/>
  <c r="G149" i="10"/>
  <c r="H11" i="10"/>
  <c r="H43" i="10"/>
  <c r="H75" i="10"/>
  <c r="H107" i="10"/>
  <c r="H139" i="10"/>
  <c r="G8" i="10"/>
  <c r="G40" i="10"/>
  <c r="G72" i="10"/>
  <c r="G104" i="10"/>
  <c r="G136" i="10"/>
  <c r="G168" i="10"/>
  <c r="H124" i="10"/>
  <c r="G190" i="10"/>
  <c r="G222" i="10"/>
  <c r="G254" i="10"/>
  <c r="G286" i="10"/>
  <c r="H86" i="10"/>
  <c r="H180" i="10"/>
  <c r="H212" i="10"/>
  <c r="H244" i="10"/>
  <c r="H276" i="10"/>
  <c r="H50" i="10"/>
  <c r="H171" i="10"/>
  <c r="H203" i="10"/>
  <c r="H235" i="10"/>
  <c r="H267" i="10"/>
  <c r="H8" i="10"/>
  <c r="G257" i="10"/>
  <c r="H319" i="10"/>
  <c r="H351" i="10"/>
  <c r="H383" i="10"/>
  <c r="H415" i="10"/>
  <c r="G211" i="10"/>
  <c r="G308" i="10"/>
  <c r="G340" i="10"/>
  <c r="G372" i="10"/>
  <c r="G404" i="10"/>
  <c r="H96" i="10"/>
  <c r="G279" i="10"/>
  <c r="G325" i="10"/>
  <c r="G357" i="10"/>
  <c r="G389" i="10"/>
  <c r="G421" i="10"/>
  <c r="H360" i="10"/>
  <c r="G443" i="10"/>
  <c r="G475" i="10"/>
  <c r="G507" i="10"/>
  <c r="G539" i="10"/>
  <c r="G571" i="10"/>
  <c r="G603" i="10"/>
  <c r="G635" i="10"/>
  <c r="G667" i="10"/>
  <c r="G699" i="10"/>
  <c r="H314" i="10"/>
  <c r="H431" i="10"/>
  <c r="H463" i="10"/>
  <c r="H495" i="10"/>
  <c r="H527" i="10"/>
  <c r="H559" i="10"/>
  <c r="H591" i="10"/>
  <c r="H623" i="10"/>
  <c r="H655" i="10"/>
  <c r="H687" i="10"/>
  <c r="H719" i="10"/>
  <c r="H366" i="10"/>
  <c r="H444" i="10"/>
  <c r="H476" i="10"/>
  <c r="H508" i="10"/>
  <c r="H540" i="10"/>
  <c r="H572" i="10"/>
  <c r="H604" i="10"/>
  <c r="H636" i="10"/>
  <c r="H668" i="10"/>
  <c r="H700" i="10"/>
  <c r="H388" i="10"/>
  <c r="G546" i="10"/>
  <c r="G674" i="10"/>
  <c r="H741" i="10"/>
  <c r="H773" i="10"/>
  <c r="H805" i="10"/>
  <c r="G23" i="10"/>
  <c r="G55" i="10"/>
  <c r="G87" i="10"/>
  <c r="G119" i="10"/>
  <c r="G151" i="10"/>
  <c r="H13" i="10"/>
  <c r="H45" i="10"/>
  <c r="H77" i="10"/>
  <c r="H109" i="10"/>
  <c r="H141" i="10"/>
  <c r="G10" i="10"/>
  <c r="G42" i="10"/>
  <c r="G74" i="10"/>
  <c r="G106" i="10"/>
  <c r="G138" i="10"/>
  <c r="H4" i="10"/>
  <c r="H132" i="10"/>
  <c r="G192" i="10"/>
  <c r="G224" i="10"/>
  <c r="G256" i="10"/>
  <c r="G288" i="10"/>
  <c r="H94" i="10"/>
  <c r="H182" i="10"/>
  <c r="H214" i="10"/>
  <c r="H246" i="10"/>
  <c r="H278" i="10"/>
  <c r="H58" i="10"/>
  <c r="H173" i="10"/>
  <c r="H205" i="10"/>
  <c r="H237" i="10"/>
  <c r="H269" i="10"/>
  <c r="H40" i="10"/>
  <c r="G265" i="10"/>
  <c r="H321" i="10"/>
  <c r="H353" i="10"/>
  <c r="H385" i="10"/>
  <c r="H417" i="10"/>
  <c r="G219" i="10"/>
  <c r="G310" i="10"/>
  <c r="G342" i="10"/>
  <c r="G374" i="10"/>
  <c r="G406" i="10"/>
  <c r="H128" i="10"/>
  <c r="G287" i="10"/>
  <c r="G327" i="10"/>
  <c r="G359" i="10"/>
  <c r="G391" i="10"/>
  <c r="G423" i="10"/>
  <c r="H368" i="10"/>
  <c r="G445" i="10"/>
  <c r="G477" i="10"/>
  <c r="G509" i="10"/>
  <c r="G541" i="10"/>
  <c r="G573" i="10"/>
  <c r="G605" i="10"/>
  <c r="G637" i="10"/>
  <c r="G669" i="10"/>
  <c r="G701" i="10"/>
  <c r="H322" i="10"/>
  <c r="H433" i="10"/>
  <c r="H465" i="10"/>
  <c r="H497" i="10"/>
  <c r="H529" i="10"/>
  <c r="H561" i="10"/>
  <c r="H593" i="10"/>
  <c r="H625" i="10"/>
  <c r="H657" i="10"/>
  <c r="H689" i="10"/>
  <c r="H721" i="10"/>
  <c r="H374" i="10"/>
  <c r="H446" i="10"/>
  <c r="H478" i="10"/>
  <c r="H510" i="10"/>
  <c r="H542" i="10"/>
  <c r="H574" i="10"/>
  <c r="H606" i="10"/>
  <c r="H638" i="10"/>
  <c r="H670" i="10"/>
  <c r="H702" i="10"/>
  <c r="H420" i="10"/>
  <c r="G554" i="10"/>
  <c r="G682" i="10"/>
  <c r="H743" i="10"/>
  <c r="H775" i="10"/>
  <c r="H807" i="10"/>
  <c r="G17" i="10"/>
  <c r="G49" i="10"/>
  <c r="G81" i="10"/>
  <c r="G113" i="10"/>
  <c r="G145" i="10"/>
  <c r="H7" i="10"/>
  <c r="H39" i="10"/>
  <c r="H71" i="10"/>
  <c r="H103" i="10"/>
  <c r="H135" i="10"/>
  <c r="G4" i="10"/>
  <c r="G36" i="10"/>
  <c r="G68" i="10"/>
  <c r="G100" i="10"/>
  <c r="G132" i="10"/>
  <c r="G164" i="10"/>
  <c r="H108" i="10"/>
  <c r="G186" i="10"/>
  <c r="G218" i="10"/>
  <c r="G250" i="10"/>
  <c r="G282" i="10"/>
  <c r="H70" i="10"/>
  <c r="H176" i="10"/>
  <c r="H208" i="10"/>
  <c r="H240" i="10"/>
  <c r="H272" i="10"/>
  <c r="H34" i="10"/>
  <c r="H162" i="10"/>
  <c r="H199" i="10"/>
  <c r="H231" i="10"/>
  <c r="H263" i="10"/>
  <c r="H295" i="10"/>
  <c r="G241" i="10"/>
  <c r="H315" i="10"/>
  <c r="H347" i="10"/>
  <c r="H379" i="10"/>
  <c r="H411" i="10"/>
  <c r="G195" i="10"/>
  <c r="G304" i="10"/>
  <c r="G336" i="10"/>
  <c r="G368" i="10"/>
  <c r="G400" i="10"/>
  <c r="H32" i="10"/>
  <c r="G263" i="10"/>
  <c r="G321" i="10"/>
  <c r="G353" i="10"/>
  <c r="G385" i="10"/>
  <c r="G417" i="10"/>
  <c r="H344" i="10"/>
  <c r="G439" i="10"/>
  <c r="G471" i="10"/>
  <c r="G503" i="10"/>
  <c r="G535" i="10"/>
  <c r="G567" i="10"/>
  <c r="G599" i="10"/>
  <c r="G631" i="10"/>
  <c r="G663" i="10"/>
  <c r="G695" i="10"/>
  <c r="H298" i="10"/>
  <c r="H426" i="10"/>
  <c r="H459" i="10"/>
  <c r="H491" i="10"/>
  <c r="H523" i="10"/>
  <c r="H555" i="10"/>
  <c r="H587" i="10"/>
  <c r="H619" i="10"/>
  <c r="H651" i="10"/>
  <c r="H683" i="10"/>
  <c r="H715" i="10"/>
  <c r="H350" i="10"/>
  <c r="H440" i="10"/>
  <c r="H472" i="10"/>
  <c r="H504" i="10"/>
  <c r="H536" i="10"/>
  <c r="H568" i="10"/>
  <c r="H600" i="10"/>
  <c r="H632" i="10"/>
  <c r="H664" i="10"/>
  <c r="H696" i="10"/>
  <c r="H324" i="10"/>
  <c r="G530" i="10"/>
  <c r="G658" i="10"/>
  <c r="H737" i="10"/>
  <c r="G2317" i="10"/>
  <c r="G3" i="10"/>
  <c r="G35" i="10"/>
  <c r="G67" i="10"/>
  <c r="G99" i="10"/>
  <c r="G131" i="10"/>
  <c r="G163" i="10"/>
  <c r="H25" i="10"/>
  <c r="H57" i="10"/>
  <c r="H89" i="10"/>
  <c r="H121" i="10"/>
  <c r="H153" i="10"/>
  <c r="G22" i="10"/>
  <c r="G54" i="10"/>
  <c r="G86" i="10"/>
  <c r="G118" i="10"/>
  <c r="G150" i="10"/>
  <c r="H52" i="10"/>
  <c r="G172" i="10"/>
  <c r="G204" i="10"/>
  <c r="G236" i="10"/>
  <c r="G268" i="10"/>
  <c r="H14" i="10"/>
  <c r="H142" i="10"/>
  <c r="H194" i="10"/>
  <c r="H226" i="10"/>
  <c r="H258" i="10"/>
  <c r="H290" i="10"/>
  <c r="H106" i="10"/>
  <c r="H185" i="10"/>
  <c r="H217" i="10"/>
  <c r="H249" i="10"/>
  <c r="H281" i="10"/>
  <c r="G185" i="10"/>
  <c r="H301" i="10"/>
  <c r="H333" i="10"/>
  <c r="H365" i="10"/>
  <c r="H397" i="10"/>
  <c r="H48" i="10"/>
  <c r="G267" i="10"/>
  <c r="G322" i="10"/>
  <c r="G354" i="10"/>
  <c r="G386" i="10"/>
  <c r="G418" i="10"/>
  <c r="G207" i="10"/>
  <c r="G307" i="10"/>
  <c r="G339" i="10"/>
  <c r="G371" i="10"/>
  <c r="G403" i="10"/>
  <c r="G261" i="10"/>
  <c r="H416" i="10"/>
  <c r="G457" i="10"/>
  <c r="G489" i="10"/>
  <c r="G521" i="10"/>
  <c r="G553" i="10"/>
  <c r="G585" i="10"/>
  <c r="G617" i="10"/>
  <c r="G649" i="10"/>
  <c r="G681" i="10"/>
  <c r="G713" i="10"/>
  <c r="H370" i="10"/>
  <c r="H445" i="10"/>
  <c r="H477" i="10"/>
  <c r="H509" i="10"/>
  <c r="H541" i="10"/>
  <c r="H573" i="10"/>
  <c r="H605" i="10"/>
  <c r="H637" i="10"/>
  <c r="H669" i="10"/>
  <c r="H701" i="10"/>
  <c r="G285" i="10"/>
  <c r="H422" i="10"/>
  <c r="H458" i="10"/>
  <c r="H490" i="10"/>
  <c r="H522" i="10"/>
  <c r="H554" i="10"/>
  <c r="H586" i="10"/>
  <c r="H618" i="10"/>
  <c r="H650" i="10"/>
  <c r="H682" i="10"/>
  <c r="H714" i="10"/>
  <c r="G474" i="10"/>
  <c r="G602" i="10"/>
  <c r="G723" i="10"/>
  <c r="H755" i="10"/>
  <c r="H787" i="10"/>
  <c r="H819" i="10"/>
  <c r="G29" i="10"/>
  <c r="G61" i="10"/>
  <c r="G93" i="10"/>
  <c r="G125" i="10"/>
  <c r="G157" i="10"/>
  <c r="H19" i="10"/>
  <c r="H51" i="10"/>
  <c r="H83" i="10"/>
  <c r="H115" i="10"/>
  <c r="H147" i="10"/>
  <c r="G16" i="10"/>
  <c r="G48" i="10"/>
  <c r="G80" i="10"/>
  <c r="G112" i="10"/>
  <c r="G144" i="10"/>
  <c r="H28" i="10"/>
  <c r="H156" i="10"/>
  <c r="G198" i="10"/>
  <c r="G230" i="10"/>
  <c r="G262" i="10"/>
  <c r="G294" i="10"/>
  <c r="H118" i="10"/>
  <c r="H188" i="10"/>
  <c r="H220" i="10"/>
  <c r="H252" i="10"/>
  <c r="H284" i="10"/>
  <c r="H82" i="10"/>
  <c r="H179" i="10"/>
  <c r="H211" i="10"/>
  <c r="H243" i="10"/>
  <c r="H275" i="10"/>
  <c r="H136" i="10"/>
  <c r="G289" i="10"/>
  <c r="H327" i="10"/>
  <c r="H359" i="10"/>
  <c r="H391" i="10"/>
  <c r="H423" i="10"/>
  <c r="G243" i="10"/>
  <c r="G316" i="10"/>
  <c r="G348" i="10"/>
  <c r="G380" i="10"/>
  <c r="G412" i="10"/>
  <c r="G183" i="10"/>
  <c r="G301" i="10"/>
  <c r="G333" i="10"/>
  <c r="G365" i="10"/>
  <c r="G397" i="10"/>
  <c r="H152" i="10"/>
  <c r="H392" i="10"/>
  <c r="G451" i="10"/>
  <c r="G483" i="10"/>
  <c r="G515" i="10"/>
  <c r="G547" i="10"/>
  <c r="G579" i="10"/>
  <c r="G611" i="10"/>
  <c r="G643" i="10"/>
  <c r="G675" i="10"/>
  <c r="G707" i="10"/>
  <c r="H346" i="10"/>
  <c r="H439" i="10"/>
  <c r="H471" i="10"/>
  <c r="H503" i="10"/>
  <c r="H535" i="10"/>
  <c r="H567" i="10"/>
  <c r="H599" i="10"/>
  <c r="H631" i="10"/>
  <c r="H663" i="10"/>
  <c r="H695" i="10"/>
  <c r="G189" i="10"/>
  <c r="H398" i="10"/>
  <c r="H452" i="10"/>
  <c r="H484" i="10"/>
  <c r="H516" i="10"/>
  <c r="H548" i="10"/>
  <c r="H580" i="10"/>
  <c r="H612" i="10"/>
  <c r="H644" i="10"/>
  <c r="H676" i="10"/>
  <c r="H708" i="10"/>
  <c r="G450" i="10"/>
  <c r="G578" i="10"/>
  <c r="G706" i="10"/>
  <c r="H749" i="10"/>
  <c r="H781" i="10"/>
  <c r="H813" i="10"/>
  <c r="G31" i="10"/>
  <c r="G63" i="10"/>
  <c r="G95" i="10"/>
  <c r="G127" i="10"/>
  <c r="G159" i="10"/>
  <c r="H21" i="10"/>
  <c r="H53" i="10"/>
  <c r="H85" i="10"/>
  <c r="H117" i="10"/>
  <c r="H149" i="10"/>
  <c r="G18" i="10"/>
  <c r="G50" i="10"/>
  <c r="G82" i="10"/>
  <c r="G114" i="10"/>
  <c r="G146" i="10"/>
  <c r="H36" i="10"/>
  <c r="H164" i="10"/>
  <c r="G200" i="10"/>
  <c r="G232" i="10"/>
  <c r="G264" i="10"/>
  <c r="G296" i="10"/>
  <c r="H126" i="10"/>
  <c r="H190" i="10"/>
  <c r="H222" i="10"/>
  <c r="H254" i="10"/>
  <c r="H286" i="10"/>
  <c r="H90" i="10"/>
  <c r="H181" i="10"/>
  <c r="H213" i="10"/>
  <c r="H245" i="10"/>
  <c r="H277" i="10"/>
  <c r="H167" i="10"/>
  <c r="G297" i="10"/>
  <c r="H329" i="10"/>
  <c r="H361" i="10"/>
  <c r="H393" i="10"/>
  <c r="H425" i="10"/>
  <c r="G251" i="10"/>
  <c r="G318" i="10"/>
  <c r="G350" i="10"/>
  <c r="G382" i="10"/>
  <c r="G414" i="10"/>
  <c r="G191" i="10"/>
  <c r="G303" i="10"/>
  <c r="G335" i="10"/>
  <c r="G367" i="10"/>
  <c r="G399" i="10"/>
  <c r="G197" i="10"/>
  <c r="H400" i="10"/>
  <c r="G453" i="10"/>
  <c r="G485" i="10"/>
  <c r="G517" i="10"/>
  <c r="G549" i="10"/>
  <c r="G581" i="10"/>
  <c r="G613" i="10"/>
  <c r="G645" i="10"/>
  <c r="G677" i="10"/>
  <c r="G709" i="10"/>
  <c r="H354" i="10"/>
  <c r="H441" i="10"/>
  <c r="H473" i="10"/>
  <c r="H505" i="10"/>
  <c r="H537" i="10"/>
  <c r="H569" i="10"/>
  <c r="H601" i="10"/>
  <c r="H633" i="10"/>
  <c r="H665" i="10"/>
  <c r="H697" i="10"/>
  <c r="G221" i="10"/>
  <c r="H406" i="10"/>
  <c r="H454" i="10"/>
  <c r="H486" i="10"/>
  <c r="H518" i="10"/>
  <c r="H550" i="10"/>
  <c r="H582" i="10"/>
  <c r="H614" i="10"/>
  <c r="H646" i="10"/>
  <c r="H678" i="10"/>
  <c r="H710" i="10"/>
  <c r="G458" i="10"/>
  <c r="G586" i="10"/>
  <c r="G714" i="10"/>
  <c r="H751" i="10"/>
  <c r="H783" i="10"/>
  <c r="H815" i="10"/>
  <c r="G25" i="10"/>
  <c r="G57" i="10"/>
  <c r="G89" i="10"/>
  <c r="G121" i="10"/>
  <c r="G153" i="10"/>
  <c r="H15" i="10"/>
  <c r="H47" i="10"/>
  <c r="H79" i="10"/>
  <c r="H111" i="10"/>
  <c r="H143" i="10"/>
  <c r="G12" i="10"/>
  <c r="G44" i="10"/>
  <c r="G76" i="10"/>
  <c r="G108" i="10"/>
  <c r="G140" i="10"/>
  <c r="H12" i="10"/>
  <c r="H140" i="10"/>
  <c r="G194" i="10"/>
  <c r="G226" i="10"/>
  <c r="G258" i="10"/>
  <c r="G290" i="10"/>
  <c r="H102" i="10"/>
  <c r="H184" i="10"/>
  <c r="H216" i="10"/>
  <c r="H248" i="10"/>
  <c r="H280" i="10"/>
  <c r="H66" i="10"/>
  <c r="H175" i="10"/>
  <c r="H207" i="10"/>
  <c r="H239" i="10"/>
  <c r="H271" i="10"/>
  <c r="H72" i="10"/>
  <c r="G273" i="10"/>
  <c r="H323" i="10"/>
  <c r="H355" i="10"/>
  <c r="H387" i="10"/>
  <c r="H419" i="10"/>
  <c r="G227" i="10"/>
  <c r="G312" i="10"/>
  <c r="G344" i="10"/>
  <c r="G376" i="10"/>
  <c r="G408" i="10"/>
  <c r="H160" i="10"/>
  <c r="G295" i="10"/>
  <c r="G329" i="10"/>
  <c r="G361" i="10"/>
  <c r="G393" i="10"/>
  <c r="G425" i="10"/>
  <c r="H376" i="10"/>
  <c r="G447" i="10"/>
  <c r="G479" i="10"/>
  <c r="G511" i="10"/>
  <c r="G543" i="10"/>
  <c r="G575" i="10"/>
  <c r="G607" i="10"/>
  <c r="G639" i="10"/>
  <c r="G671" i="10"/>
  <c r="G703" i="10"/>
  <c r="H330" i="10"/>
  <c r="H435" i="10"/>
  <c r="H467" i="10"/>
  <c r="H499" i="10"/>
  <c r="H531" i="10"/>
  <c r="H563" i="10"/>
  <c r="H595" i="10"/>
  <c r="H627" i="10"/>
  <c r="H659" i="10"/>
  <c r="H691" i="10"/>
  <c r="H723" i="10"/>
  <c r="H382" i="10"/>
  <c r="H448" i="10"/>
  <c r="H480" i="10"/>
  <c r="H512" i="10"/>
  <c r="H544" i="10"/>
  <c r="H576" i="10"/>
  <c r="H608" i="10"/>
  <c r="H640" i="10"/>
  <c r="H672" i="10"/>
  <c r="H704" i="10"/>
  <c r="G434" i="10"/>
  <c r="G11" i="10"/>
  <c r="G43" i="10"/>
  <c r="G75" i="10"/>
  <c r="G107" i="10"/>
  <c r="G139" i="10"/>
  <c r="G171" i="10"/>
  <c r="H33" i="10"/>
  <c r="H65" i="10"/>
  <c r="H97" i="10"/>
  <c r="H129" i="10"/>
  <c r="H161" i="10"/>
  <c r="G30" i="10"/>
  <c r="G62" i="10"/>
  <c r="G94" i="10"/>
  <c r="G126" i="10"/>
  <c r="G158" i="10"/>
  <c r="H84" i="10"/>
  <c r="G180" i="10"/>
  <c r="G212" i="10"/>
  <c r="G244" i="10"/>
  <c r="G276" i="10"/>
  <c r="H46" i="10"/>
  <c r="G170" i="10"/>
  <c r="H202" i="10"/>
  <c r="H234" i="10"/>
  <c r="H266" i="10"/>
  <c r="H10" i="10"/>
  <c r="H138" i="10"/>
  <c r="H193" i="10"/>
  <c r="H225" i="10"/>
  <c r="H257" i="10"/>
  <c r="H289" i="10"/>
  <c r="G217" i="10"/>
  <c r="H309" i="10"/>
  <c r="H341" i="10"/>
  <c r="H373" i="10"/>
  <c r="H405" i="10"/>
  <c r="H170" i="10"/>
  <c r="G298" i="10"/>
  <c r="G330" i="10"/>
  <c r="G362" i="10"/>
  <c r="G394" i="10"/>
  <c r="G426" i="10"/>
  <c r="G239" i="10"/>
  <c r="G315" i="10"/>
  <c r="G347" i="10"/>
  <c r="G379" i="10"/>
  <c r="G411" i="10"/>
  <c r="H320" i="10"/>
  <c r="G433" i="10"/>
  <c r="G465" i="10"/>
  <c r="G497" i="10"/>
  <c r="G529" i="10"/>
  <c r="G561" i="10"/>
  <c r="G593" i="10"/>
  <c r="G625" i="10"/>
  <c r="G657" i="10"/>
  <c r="G689" i="10"/>
  <c r="G205" i="10"/>
  <c r="H402" i="10"/>
  <c r="H453" i="10"/>
  <c r="H485" i="10"/>
  <c r="H517" i="10"/>
  <c r="H549" i="10"/>
  <c r="H581" i="10"/>
  <c r="H613" i="10"/>
  <c r="H645" i="10"/>
  <c r="H677" i="10"/>
  <c r="H709" i="10"/>
  <c r="H326" i="10"/>
  <c r="H434" i="10"/>
  <c r="H466" i="10"/>
  <c r="H498" i="10"/>
  <c r="H530" i="10"/>
  <c r="H562" i="10"/>
  <c r="H594" i="10"/>
  <c r="H626" i="10"/>
  <c r="H658" i="10"/>
  <c r="H690" i="10"/>
  <c r="H722" i="10"/>
  <c r="G506" i="10"/>
  <c r="G634" i="10"/>
  <c r="H731" i="10"/>
  <c r="H763" i="10"/>
  <c r="H795" i="10"/>
  <c r="G5" i="10"/>
  <c r="G37" i="10"/>
  <c r="G69" i="10"/>
  <c r="G101" i="10"/>
  <c r="G133" i="10"/>
  <c r="G165" i="10"/>
  <c r="H27" i="10"/>
  <c r="H59" i="10"/>
  <c r="H91" i="10"/>
  <c r="H123" i="10"/>
  <c r="H155" i="10"/>
  <c r="G24" i="10"/>
  <c r="G56" i="10"/>
  <c r="G88" i="10"/>
  <c r="G120" i="10"/>
  <c r="G152" i="10"/>
  <c r="H60" i="10"/>
  <c r="G174" i="10"/>
  <c r="G206" i="10"/>
  <c r="G238" i="10"/>
  <c r="G270" i="10"/>
  <c r="H22" i="10"/>
  <c r="H150" i="10"/>
  <c r="H196" i="10"/>
  <c r="H228" i="10"/>
  <c r="H260" i="10"/>
  <c r="H292" i="10"/>
  <c r="H114" i="10"/>
  <c r="H187" i="10"/>
  <c r="H219" i="10"/>
  <c r="H251" i="10"/>
  <c r="H283" i="10"/>
  <c r="G193" i="10"/>
  <c r="H303" i="10"/>
  <c r="H335" i="10"/>
  <c r="H367" i="10"/>
  <c r="H399" i="10"/>
  <c r="H80" i="10"/>
  <c r="G275" i="10"/>
  <c r="G324" i="10"/>
  <c r="G356" i="10"/>
  <c r="G388" i="10"/>
  <c r="G420" i="10"/>
  <c r="G215" i="10"/>
  <c r="G309" i="10"/>
  <c r="G341" i="10"/>
  <c r="G373" i="10"/>
  <c r="G405" i="10"/>
  <c r="G293" i="10"/>
  <c r="H424" i="10"/>
  <c r="G459" i="10"/>
  <c r="G491" i="10"/>
  <c r="G523" i="10"/>
  <c r="G555" i="10"/>
  <c r="G587" i="10"/>
  <c r="G619" i="10"/>
  <c r="G651" i="10"/>
  <c r="G683" i="10"/>
  <c r="G715" i="10"/>
  <c r="H378" i="10"/>
  <c r="H447" i="10"/>
  <c r="H479" i="10"/>
  <c r="H511" i="10"/>
  <c r="H543" i="10"/>
  <c r="H575" i="10"/>
  <c r="H607" i="10"/>
  <c r="H639" i="10"/>
  <c r="H671" i="10"/>
  <c r="H703" i="10"/>
  <c r="H302" i="10"/>
  <c r="H427" i="10"/>
  <c r="H460" i="10"/>
  <c r="H492" i="10"/>
  <c r="H524" i="10"/>
  <c r="H556" i="10"/>
  <c r="H588" i="10"/>
  <c r="H620" i="10"/>
  <c r="H652" i="10"/>
  <c r="H684" i="10"/>
  <c r="H716" i="10"/>
  <c r="G482" i="10"/>
  <c r="G610" i="10"/>
  <c r="H725" i="10"/>
  <c r="H757" i="10"/>
  <c r="H789" i="10"/>
  <c r="G7" i="10"/>
  <c r="G39" i="10"/>
  <c r="G71" i="10"/>
  <c r="G103" i="10"/>
  <c r="G135" i="10"/>
  <c r="G167" i="10"/>
  <c r="H29" i="10"/>
  <c r="H61" i="10"/>
  <c r="H93" i="10"/>
  <c r="H125" i="10"/>
  <c r="H157" i="10"/>
  <c r="G26" i="10"/>
  <c r="G58" i="10"/>
  <c r="G90" i="10"/>
  <c r="G122" i="10"/>
  <c r="G154" i="10"/>
  <c r="H68" i="10"/>
  <c r="G176" i="10"/>
  <c r="G208" i="10"/>
  <c r="G240" i="10"/>
  <c r="G272" i="10"/>
  <c r="H30" i="10"/>
  <c r="H158" i="10"/>
  <c r="H198" i="10"/>
  <c r="H230" i="10"/>
  <c r="H262" i="10"/>
  <c r="H294" i="10"/>
  <c r="H122" i="10"/>
  <c r="H189" i="10"/>
  <c r="H221" i="10"/>
  <c r="H253" i="10"/>
  <c r="H285" i="10"/>
  <c r="G201" i="10"/>
  <c r="H305" i="10"/>
  <c r="H337" i="10"/>
  <c r="H369" i="10"/>
  <c r="H401" i="10"/>
  <c r="H112" i="10"/>
  <c r="G283" i="10"/>
  <c r="G326" i="10"/>
  <c r="G358" i="10"/>
  <c r="G390" i="10"/>
  <c r="G422" i="10"/>
  <c r="G223" i="10"/>
  <c r="G311" i="10"/>
  <c r="G343" i="10"/>
  <c r="G375" i="10"/>
  <c r="G407" i="10"/>
  <c r="H304" i="10"/>
  <c r="H428" i="10"/>
  <c r="G461" i="10"/>
  <c r="G493" i="10"/>
  <c r="G525" i="10"/>
  <c r="G557" i="10"/>
  <c r="G589" i="10"/>
  <c r="G621" i="10"/>
  <c r="G653" i="10"/>
  <c r="G685" i="10"/>
  <c r="H56" i="10"/>
  <c r="H386" i="10"/>
  <c r="H449" i="10"/>
  <c r="H481" i="10"/>
  <c r="H513" i="10"/>
  <c r="H545" i="10"/>
  <c r="H577" i="10"/>
  <c r="H609" i="10"/>
  <c r="H641" i="10"/>
  <c r="H673" i="10"/>
  <c r="H705" i="10"/>
  <c r="H310" i="10"/>
  <c r="H430" i="10"/>
  <c r="H462" i="10"/>
  <c r="H494" i="10"/>
  <c r="H526" i="10"/>
  <c r="H558" i="10"/>
  <c r="H590" i="10"/>
  <c r="H622" i="10"/>
  <c r="H654" i="10"/>
  <c r="H686" i="10"/>
  <c r="H718" i="10"/>
  <c r="G490" i="10"/>
  <c r="G618" i="10"/>
  <c r="H727" i="10"/>
  <c r="H759" i="10"/>
  <c r="H791" i="10"/>
  <c r="H823" i="10"/>
  <c r="G33" i="10"/>
  <c r="G65" i="10"/>
  <c r="G97" i="10"/>
  <c r="G129" i="10"/>
  <c r="G161" i="10"/>
  <c r="H23" i="10"/>
  <c r="H55" i="10"/>
  <c r="H87" i="10"/>
  <c r="H119" i="10"/>
  <c r="H151" i="10"/>
  <c r="G20" i="10"/>
  <c r="G52" i="10"/>
  <c r="G84" i="10"/>
  <c r="G116" i="10"/>
  <c r="G148" i="10"/>
  <c r="H44" i="10"/>
  <c r="H169" i="10"/>
  <c r="G202" i="10"/>
  <c r="G234" i="10"/>
  <c r="G266" i="10"/>
  <c r="H6" i="10"/>
  <c r="H134" i="10"/>
  <c r="H192" i="10"/>
  <c r="H224" i="10"/>
  <c r="H256" i="10"/>
  <c r="H288" i="10"/>
  <c r="H98" i="10"/>
  <c r="H183" i="10"/>
  <c r="H215" i="10"/>
  <c r="H247" i="10"/>
  <c r="H279" i="10"/>
  <c r="G177" i="10"/>
  <c r="H299" i="10"/>
  <c r="H331" i="10"/>
  <c r="H363" i="10"/>
  <c r="H395" i="10"/>
  <c r="H16" i="10"/>
  <c r="G259" i="10"/>
  <c r="G320" i="10"/>
  <c r="G352" i="10"/>
  <c r="G384" i="10"/>
  <c r="G416" i="10"/>
  <c r="G199" i="10"/>
  <c r="G305" i="10"/>
  <c r="G337" i="10"/>
  <c r="G369" i="10"/>
  <c r="G401" i="10"/>
  <c r="G229" i="10"/>
  <c r="H408" i="10"/>
  <c r="G455" i="10"/>
  <c r="G487" i="10"/>
  <c r="G519" i="10"/>
  <c r="G551" i="10"/>
  <c r="G583" i="10"/>
  <c r="G615" i="10"/>
  <c r="G647" i="10"/>
  <c r="G679" i="10"/>
  <c r="G711" i="10"/>
  <c r="H362" i="10"/>
  <c r="H443" i="10"/>
  <c r="H475" i="10"/>
  <c r="H507" i="10"/>
  <c r="H539" i="10"/>
  <c r="H571" i="10"/>
  <c r="H603" i="10"/>
  <c r="H635" i="10"/>
  <c r="H667" i="10"/>
  <c r="H699" i="10"/>
  <c r="G253" i="10"/>
  <c r="H414" i="10"/>
  <c r="H456" i="10"/>
  <c r="H488" i="10"/>
  <c r="H520" i="10"/>
  <c r="H552" i="10"/>
  <c r="H584" i="10"/>
  <c r="H616" i="10"/>
  <c r="H648" i="10"/>
  <c r="H680" i="10"/>
  <c r="H712" i="10"/>
  <c r="G466" i="10"/>
  <c r="G19" i="10"/>
  <c r="G51" i="10"/>
  <c r="G83" i="10"/>
  <c r="G115" i="10"/>
  <c r="G147" i="10"/>
  <c r="H9" i="10"/>
  <c r="H41" i="10"/>
  <c r="H73" i="10"/>
  <c r="H105" i="10"/>
  <c r="H137" i="10"/>
  <c r="G6" i="10"/>
  <c r="G38" i="10"/>
  <c r="G70" i="10"/>
  <c r="G102" i="10"/>
  <c r="G134" i="10"/>
  <c r="G166" i="10"/>
  <c r="H116" i="10"/>
  <c r="G188" i="10"/>
  <c r="G220" i="10"/>
  <c r="G252" i="10"/>
  <c r="G284" i="10"/>
  <c r="H78" i="10"/>
  <c r="H178" i="10"/>
  <c r="H210" i="10"/>
  <c r="H242" i="10"/>
  <c r="H274" i="10"/>
  <c r="H42" i="10"/>
  <c r="H168" i="10"/>
  <c r="H201" i="10"/>
  <c r="H233" i="10"/>
  <c r="H265" i="10"/>
  <c r="H297" i="10"/>
  <c r="G249" i="10"/>
  <c r="H317" i="10"/>
  <c r="H349" i="10"/>
  <c r="H381" i="10"/>
  <c r="H413" i="10"/>
  <c r="G203" i="10"/>
  <c r="G306" i="10"/>
  <c r="G338" i="10"/>
  <c r="G370" i="10"/>
  <c r="G402" i="10"/>
  <c r="H64" i="10"/>
  <c r="G271" i="10"/>
  <c r="G323" i="10"/>
  <c r="G355" i="10"/>
  <c r="G387" i="10"/>
  <c r="G419" i="10"/>
  <c r="H352" i="10"/>
  <c r="G441" i="10"/>
  <c r="G473" i="10"/>
  <c r="G505" i="10"/>
  <c r="G537" i="10"/>
  <c r="G569" i="10"/>
  <c r="G601" i="10"/>
  <c r="G633" i="10"/>
  <c r="G665" i="10"/>
  <c r="G697" i="10"/>
  <c r="H306" i="10"/>
  <c r="G429" i="10"/>
  <c r="H461" i="10"/>
  <c r="H493" i="10"/>
  <c r="H525" i="10"/>
  <c r="H557" i="10"/>
  <c r="H589" i="10"/>
  <c r="H621" i="10"/>
  <c r="H653" i="10"/>
  <c r="H685" i="10"/>
  <c r="H717" i="10"/>
  <c r="H358" i="10"/>
  <c r="H442" i="10"/>
  <c r="H474" i="10"/>
  <c r="H506" i="10"/>
  <c r="H538" i="10"/>
  <c r="H570" i="10"/>
  <c r="H602" i="10"/>
  <c r="H634" i="10"/>
  <c r="H666" i="10"/>
  <c r="H698" i="10"/>
  <c r="H356" i="10"/>
  <c r="G538" i="10"/>
  <c r="G666" i="10"/>
  <c r="H739" i="10"/>
  <c r="H771" i="10"/>
  <c r="H803" i="10"/>
  <c r="G13" i="10"/>
  <c r="G45" i="10"/>
  <c r="G77" i="10"/>
  <c r="G109" i="10"/>
  <c r="G141" i="10"/>
  <c r="H3" i="10"/>
  <c r="H35" i="10"/>
  <c r="H67" i="10"/>
  <c r="H99" i="10"/>
  <c r="H131" i="10"/>
  <c r="H163" i="10"/>
  <c r="G32" i="10"/>
  <c r="G64" i="10"/>
  <c r="G96" i="10"/>
  <c r="G128" i="10"/>
  <c r="G160" i="10"/>
  <c r="H92" i="10"/>
  <c r="G182" i="10"/>
  <c r="G214" i="10"/>
  <c r="G246" i="10"/>
  <c r="G278" i="10"/>
  <c r="H54" i="10"/>
  <c r="H172" i="10"/>
  <c r="H204" i="10"/>
  <c r="H236" i="10"/>
  <c r="H268" i="10"/>
  <c r="H18" i="10"/>
  <c r="H146" i="10"/>
  <c r="H195" i="10"/>
  <c r="H227" i="10"/>
  <c r="H259" i="10"/>
  <c r="H291" i="10"/>
  <c r="G225" i="10"/>
  <c r="H311" i="10"/>
  <c r="H343" i="10"/>
  <c r="H375" i="10"/>
  <c r="H407" i="10"/>
  <c r="G179" i="10"/>
  <c r="G300" i="10"/>
  <c r="G332" i="10"/>
  <c r="G364" i="10"/>
  <c r="G396" i="10"/>
  <c r="G428" i="10"/>
  <c r="G247" i="10"/>
  <c r="G317" i="10"/>
  <c r="G349" i="10"/>
  <c r="G381" i="10"/>
  <c r="G413" i="10"/>
  <c r="H328" i="10"/>
  <c r="G435" i="10"/>
  <c r="G467" i="10"/>
  <c r="G499" i="10"/>
  <c r="G531" i="10"/>
  <c r="G563" i="10"/>
  <c r="G595" i="10"/>
  <c r="G627" i="10"/>
  <c r="G659" i="10"/>
  <c r="G691" i="10"/>
  <c r="G237" i="10"/>
  <c r="H410" i="10"/>
  <c r="H455" i="10"/>
  <c r="H487" i="10"/>
  <c r="H519" i="10"/>
  <c r="H551" i="10"/>
  <c r="H583" i="10"/>
  <c r="H615" i="10"/>
  <c r="H647" i="10"/>
  <c r="H679" i="10"/>
  <c r="H711" i="10"/>
  <c r="H334" i="10"/>
  <c r="H436" i="10"/>
  <c r="H468" i="10"/>
  <c r="H500" i="10"/>
  <c r="H532" i="10"/>
  <c r="H564" i="10"/>
  <c r="H596" i="10"/>
  <c r="H628" i="10"/>
  <c r="H660" i="10"/>
  <c r="H692" i="10"/>
  <c r="H88" i="10"/>
  <c r="G514" i="10"/>
  <c r="G642" i="10"/>
  <c r="H733" i="10"/>
  <c r="H765" i="10"/>
  <c r="H797" i="10"/>
  <c r="G15" i="10"/>
  <c r="G47" i="10"/>
  <c r="G79" i="10"/>
  <c r="G111" i="10"/>
  <c r="G143" i="10"/>
  <c r="H5" i="10"/>
  <c r="H37" i="10"/>
  <c r="H69" i="10"/>
  <c r="H101" i="10"/>
  <c r="H133" i="10"/>
  <c r="H165" i="10"/>
  <c r="G34" i="10"/>
  <c r="G66" i="10"/>
  <c r="G98" i="10"/>
  <c r="G130" i="10"/>
  <c r="G162" i="10"/>
  <c r="H100" i="10"/>
  <c r="G184" i="10"/>
  <c r="G216" i="10"/>
  <c r="G248" i="10"/>
  <c r="G280" i="10"/>
  <c r="H62" i="10"/>
  <c r="H174" i="10"/>
  <c r="H206" i="10"/>
  <c r="H238" i="10"/>
  <c r="H270" i="10"/>
  <c r="H26" i="10"/>
  <c r="H154" i="10"/>
  <c r="H197" i="10"/>
  <c r="H229" i="10"/>
  <c r="H261" i="10"/>
  <c r="H293" i="10"/>
  <c r="G233" i="10"/>
  <c r="H313" i="10"/>
  <c r="H345" i="10"/>
  <c r="H377" i="10"/>
  <c r="H409" i="10"/>
  <c r="G187" i="10"/>
  <c r="G302" i="10"/>
  <c r="G334" i="10"/>
  <c r="G366" i="10"/>
  <c r="G398" i="10"/>
  <c r="G430" i="10"/>
  <c r="G255" i="10"/>
  <c r="G319" i="10"/>
  <c r="G351" i="10"/>
  <c r="G383" i="10"/>
  <c r="G415" i="10"/>
  <c r="H336" i="10"/>
  <c r="G437" i="10"/>
  <c r="G469" i="10"/>
  <c r="G501" i="10"/>
  <c r="G533" i="10"/>
  <c r="G565" i="10"/>
  <c r="G597" i="10"/>
  <c r="G629" i="10"/>
  <c r="G661" i="10"/>
  <c r="G693" i="10"/>
  <c r="G269" i="10"/>
  <c r="H418" i="10"/>
  <c r="H457" i="10"/>
  <c r="H489" i="10"/>
  <c r="H521" i="10"/>
  <c r="H553" i="10"/>
  <c r="H585" i="10"/>
  <c r="H617" i="10"/>
  <c r="H649" i="10"/>
  <c r="H681" i="10"/>
  <c r="H713" i="10"/>
  <c r="H342" i="10"/>
  <c r="H438" i="10"/>
  <c r="H470" i="10"/>
  <c r="H502" i="10"/>
  <c r="H534" i="10"/>
  <c r="H566" i="10"/>
  <c r="H598" i="10"/>
  <c r="H630" i="10"/>
  <c r="H662" i="10"/>
  <c r="H694" i="10"/>
  <c r="G277" i="10"/>
  <c r="G522" i="10"/>
  <c r="G650" i="10"/>
  <c r="H735" i="10"/>
  <c r="H767" i="10"/>
  <c r="H799" i="10"/>
  <c r="G9" i="10"/>
  <c r="G41" i="10"/>
  <c r="G73" i="10"/>
  <c r="G105" i="10"/>
  <c r="G137" i="10"/>
  <c r="G169" i="10"/>
  <c r="H31" i="10"/>
  <c r="H63" i="10"/>
  <c r="H95" i="10"/>
  <c r="H127" i="10"/>
  <c r="H159" i="10"/>
  <c r="G28" i="10"/>
  <c r="G60" i="10"/>
  <c r="G92" i="10"/>
  <c r="G124" i="10"/>
  <c r="G156" i="10"/>
  <c r="H76" i="10"/>
  <c r="G178" i="10"/>
  <c r="G210" i="10"/>
  <c r="G242" i="10"/>
  <c r="G274" i="10"/>
  <c r="H38" i="10"/>
  <c r="H166" i="10"/>
  <c r="H200" i="10"/>
  <c r="H232" i="10"/>
  <c r="H264" i="10"/>
  <c r="H296" i="10"/>
  <c r="H130" i="10"/>
  <c r="H191" i="10"/>
  <c r="H223" i="10"/>
  <c r="H255" i="10"/>
  <c r="H287" i="10"/>
  <c r="G209" i="10"/>
  <c r="H307" i="10"/>
  <c r="H339" i="10"/>
  <c r="H371" i="10"/>
  <c r="H403" i="10"/>
  <c r="H144" i="10"/>
  <c r="G291" i="10"/>
  <c r="G328" i="10"/>
  <c r="G360" i="10"/>
  <c r="G392" i="10"/>
  <c r="G424" i="10"/>
  <c r="G231" i="10"/>
  <c r="G313" i="10"/>
  <c r="G345" i="10"/>
  <c r="G377" i="10"/>
  <c r="G409" i="10"/>
  <c r="H312" i="10"/>
  <c r="G431" i="10"/>
  <c r="G463" i="10"/>
  <c r="G495" i="10"/>
  <c r="G527" i="10"/>
  <c r="G559" i="10"/>
  <c r="G591" i="10"/>
  <c r="G623" i="10"/>
  <c r="G655" i="10"/>
  <c r="G687" i="10"/>
  <c r="G173" i="10"/>
  <c r="H394" i="10"/>
  <c r="H451" i="10"/>
  <c r="H483" i="10"/>
  <c r="H515" i="10"/>
  <c r="H547" i="10"/>
  <c r="H579" i="10"/>
  <c r="H611" i="10"/>
  <c r="H643" i="10"/>
  <c r="H675" i="10"/>
  <c r="H707" i="10"/>
  <c r="H318" i="10"/>
  <c r="H432" i="10"/>
  <c r="H464" i="10"/>
  <c r="H496" i="10"/>
  <c r="H528" i="10"/>
  <c r="H560" i="10"/>
  <c r="H592" i="10"/>
  <c r="H624" i="10"/>
  <c r="H656" i="10"/>
  <c r="H688" i="10"/>
  <c r="H720" i="10"/>
  <c r="G498" i="10"/>
  <c r="G562" i="10"/>
  <c r="G719" i="10"/>
  <c r="H761" i="10"/>
  <c r="H793" i="10"/>
  <c r="H825" i="10"/>
  <c r="H849" i="10"/>
  <c r="H881" i="10"/>
  <c r="H913" i="10"/>
  <c r="H945" i="10"/>
  <c r="G181" i="10"/>
  <c r="G516" i="10"/>
  <c r="G644" i="10"/>
  <c r="G734" i="10"/>
  <c r="G766" i="10"/>
  <c r="G798" i="10"/>
  <c r="G830" i="10"/>
  <c r="G862" i="10"/>
  <c r="G894" i="10"/>
  <c r="G926" i="10"/>
  <c r="G958" i="10"/>
  <c r="G464" i="10"/>
  <c r="G592" i="10"/>
  <c r="G718" i="10"/>
  <c r="G753" i="10"/>
  <c r="G785" i="10"/>
  <c r="G817" i="10"/>
  <c r="G849" i="10"/>
  <c r="G881" i="10"/>
  <c r="G913" i="10"/>
  <c r="G945" i="10"/>
  <c r="G518" i="10"/>
  <c r="H798" i="10"/>
  <c r="H926" i="10"/>
  <c r="H992" i="10"/>
  <c r="H1024" i="10"/>
  <c r="H1056" i="10"/>
  <c r="H1088" i="10"/>
  <c r="H1120" i="10"/>
  <c r="H1152" i="10"/>
  <c r="H1184" i="10"/>
  <c r="H1216" i="10"/>
  <c r="G654" i="10"/>
  <c r="H832" i="10"/>
  <c r="H960" i="10"/>
  <c r="G1001" i="10"/>
  <c r="G1033" i="10"/>
  <c r="G1065" i="10"/>
  <c r="G1097" i="10"/>
  <c r="G1129" i="10"/>
  <c r="G1161" i="10"/>
  <c r="G1193" i="10"/>
  <c r="G1225" i="10"/>
  <c r="H748" i="10"/>
  <c r="H876" i="10"/>
  <c r="G980" i="10"/>
  <c r="G1012" i="10"/>
  <c r="G1044" i="10"/>
  <c r="G1076" i="10"/>
  <c r="G1108" i="10"/>
  <c r="G1140" i="10"/>
  <c r="G1172" i="10"/>
  <c r="G1204" i="10"/>
  <c r="H738" i="10"/>
  <c r="H1041" i="10"/>
  <c r="H1169" i="10"/>
  <c r="G1247" i="10"/>
  <c r="G1279" i="10"/>
  <c r="G1311" i="10"/>
  <c r="G1343" i="10"/>
  <c r="G1375" i="10"/>
  <c r="G1407" i="10"/>
  <c r="G1439" i="10"/>
  <c r="G1471" i="10"/>
  <c r="G1503" i="10"/>
  <c r="G1535" i="10"/>
  <c r="G1567" i="10"/>
  <c r="G1599" i="10"/>
  <c r="G1631" i="10"/>
  <c r="G1663" i="10"/>
  <c r="G1695" i="10"/>
  <c r="G1727" i="10"/>
  <c r="G1759" i="10"/>
  <c r="G1791" i="10"/>
  <c r="G1823" i="10"/>
  <c r="H1003" i="10"/>
  <c r="H1131" i="10"/>
  <c r="H1237" i="10"/>
  <c r="H1269" i="10"/>
  <c r="H1301" i="10"/>
  <c r="H1333" i="10"/>
  <c r="H843" i="10"/>
  <c r="H875" i="10"/>
  <c r="H907" i="10"/>
  <c r="H939" i="10"/>
  <c r="H971" i="10"/>
  <c r="G492" i="10"/>
  <c r="G620" i="10"/>
  <c r="G728" i="10"/>
  <c r="G760" i="10"/>
  <c r="G792" i="10"/>
  <c r="G824" i="10"/>
  <c r="G856" i="10"/>
  <c r="G888" i="10"/>
  <c r="G920" i="10"/>
  <c r="G952" i="10"/>
  <c r="G440" i="10"/>
  <c r="G568" i="10"/>
  <c r="G696" i="10"/>
  <c r="G747" i="10"/>
  <c r="G779" i="10"/>
  <c r="G811" i="10"/>
  <c r="G843" i="10"/>
  <c r="G875" i="10"/>
  <c r="G907" i="10"/>
  <c r="G939" i="10"/>
  <c r="H404" i="10"/>
  <c r="H774" i="10"/>
  <c r="H902" i="10"/>
  <c r="H986" i="10"/>
  <c r="H1018" i="10"/>
  <c r="H1050" i="10"/>
  <c r="H1082" i="10"/>
  <c r="H1114" i="10"/>
  <c r="H1146" i="10"/>
  <c r="H1178" i="10"/>
  <c r="H1210" i="10"/>
  <c r="G558" i="10"/>
  <c r="H808" i="10"/>
  <c r="H936" i="10"/>
  <c r="G995" i="10"/>
  <c r="G1027" i="10"/>
  <c r="G1059" i="10"/>
  <c r="G1091" i="10"/>
  <c r="G1123" i="10"/>
  <c r="G1155" i="10"/>
  <c r="G1187" i="10"/>
  <c r="G1219" i="10"/>
  <c r="H724" i="10"/>
  <c r="H852" i="10"/>
  <c r="G973" i="10"/>
  <c r="G1006" i="10"/>
  <c r="G1038" i="10"/>
  <c r="G1070" i="10"/>
  <c r="G1102" i="10"/>
  <c r="G1134" i="10"/>
  <c r="G1166" i="10"/>
  <c r="G1198" i="10"/>
  <c r="H340" i="10"/>
  <c r="H1017" i="10"/>
  <c r="H1145" i="10"/>
  <c r="G1241" i="10"/>
  <c r="G1273" i="10"/>
  <c r="G1305" i="10"/>
  <c r="G1337" i="10"/>
  <c r="G1369" i="10"/>
  <c r="G1401" i="10"/>
  <c r="G1433" i="10"/>
  <c r="G1465" i="10"/>
  <c r="G1497" i="10"/>
  <c r="G1529" i="10"/>
  <c r="G1561" i="10"/>
  <c r="G1593" i="10"/>
  <c r="G1625" i="10"/>
  <c r="G1657" i="10"/>
  <c r="G1689" i="10"/>
  <c r="G1721" i="10"/>
  <c r="G1753" i="10"/>
  <c r="G1785" i="10"/>
  <c r="G1817" i="10"/>
  <c r="H979" i="10"/>
  <c r="H1107" i="10"/>
  <c r="H1231" i="10"/>
  <c r="H1263" i="10"/>
  <c r="H1295" i="10"/>
  <c r="H1327" i="10"/>
  <c r="H853" i="10"/>
  <c r="H885" i="10"/>
  <c r="H917" i="10"/>
  <c r="H949" i="10"/>
  <c r="H332" i="10"/>
  <c r="G532" i="10"/>
  <c r="G660" i="10"/>
  <c r="G738" i="10"/>
  <c r="G770" i="10"/>
  <c r="G802" i="10"/>
  <c r="G834" i="10"/>
  <c r="G866" i="10"/>
  <c r="G898" i="10"/>
  <c r="G930" i="10"/>
  <c r="G962" i="10"/>
  <c r="G480" i="10"/>
  <c r="G608" i="10"/>
  <c r="G725" i="10"/>
  <c r="G757" i="10"/>
  <c r="G789" i="10"/>
  <c r="G821" i="10"/>
  <c r="G853" i="10"/>
  <c r="G885" i="10"/>
  <c r="G917" i="10"/>
  <c r="G949" i="10"/>
  <c r="G582" i="10"/>
  <c r="H814" i="10"/>
  <c r="H942" i="10"/>
  <c r="H996" i="10"/>
  <c r="H1028" i="10"/>
  <c r="H1060" i="10"/>
  <c r="H1092" i="10"/>
  <c r="H1124" i="10"/>
  <c r="H1156" i="10"/>
  <c r="H1188" i="10"/>
  <c r="H1220" i="10"/>
  <c r="G717" i="10"/>
  <c r="H848" i="10"/>
  <c r="G972" i="10"/>
  <c r="G1005" i="10"/>
  <c r="G1037" i="10"/>
  <c r="G1069" i="10"/>
  <c r="G1101" i="10"/>
  <c r="G1133" i="10"/>
  <c r="G1165" i="10"/>
  <c r="G1197" i="10"/>
  <c r="G1229" i="10"/>
  <c r="H764" i="10"/>
  <c r="H892" i="10"/>
  <c r="G984" i="10"/>
  <c r="G1016" i="10"/>
  <c r="G1048" i="10"/>
  <c r="G1080" i="10"/>
  <c r="G1112" i="10"/>
  <c r="G1144" i="10"/>
  <c r="G1176" i="10"/>
  <c r="G1208" i="10"/>
  <c r="H802" i="10"/>
  <c r="H1057" i="10"/>
  <c r="H1185" i="10"/>
  <c r="G1251" i="10"/>
  <c r="G1283" i="10"/>
  <c r="G1315" i="10"/>
  <c r="G1347" i="10"/>
  <c r="G1379" i="10"/>
  <c r="G1411" i="10"/>
  <c r="G1443" i="10"/>
  <c r="G1475" i="10"/>
  <c r="G1507" i="10"/>
  <c r="G1539" i="10"/>
  <c r="G1571" i="10"/>
  <c r="G1603" i="10"/>
  <c r="G1635" i="10"/>
  <c r="G1667" i="10"/>
  <c r="G1699" i="10"/>
  <c r="G1731" i="10"/>
  <c r="G1763" i="10"/>
  <c r="G1795" i="10"/>
  <c r="G438" i="10"/>
  <c r="H1019" i="10"/>
  <c r="H1147" i="10"/>
  <c r="H1241" i="10"/>
  <c r="H1273" i="10"/>
  <c r="H1305" i="10"/>
  <c r="H1337" i="10"/>
  <c r="H847" i="10"/>
  <c r="H879" i="10"/>
  <c r="H911" i="10"/>
  <c r="H943" i="10"/>
  <c r="H975" i="10"/>
  <c r="G508" i="10"/>
  <c r="G636" i="10"/>
  <c r="G732" i="10"/>
  <c r="G764" i="10"/>
  <c r="G796" i="10"/>
  <c r="G828" i="10"/>
  <c r="G860" i="10"/>
  <c r="G892" i="10"/>
  <c r="G924" i="10"/>
  <c r="G956" i="10"/>
  <c r="G456" i="10"/>
  <c r="G584" i="10"/>
  <c r="G712" i="10"/>
  <c r="G751" i="10"/>
  <c r="G783" i="10"/>
  <c r="G815" i="10"/>
  <c r="G847" i="10"/>
  <c r="G879" i="10"/>
  <c r="G911" i="10"/>
  <c r="G943" i="10"/>
  <c r="G486" i="10"/>
  <c r="H790" i="10"/>
  <c r="H918" i="10"/>
  <c r="H990" i="10"/>
  <c r="H1022" i="10"/>
  <c r="H1054" i="10"/>
  <c r="H1086" i="10"/>
  <c r="H1118" i="10"/>
  <c r="H1150" i="10"/>
  <c r="H1182" i="10"/>
  <c r="H1214" i="10"/>
  <c r="G622" i="10"/>
  <c r="H824" i="10"/>
  <c r="H952" i="10"/>
  <c r="G999" i="10"/>
  <c r="G1031" i="10"/>
  <c r="G1063" i="10"/>
  <c r="G1095" i="10"/>
  <c r="G1127" i="10"/>
  <c r="G1159" i="10"/>
  <c r="G1191" i="10"/>
  <c r="G1223" i="10"/>
  <c r="H740" i="10"/>
  <c r="H868" i="10"/>
  <c r="G978" i="10"/>
  <c r="G1010" i="10"/>
  <c r="G1042" i="10"/>
  <c r="G1074" i="10"/>
  <c r="G1106" i="10"/>
  <c r="G1138" i="10"/>
  <c r="G1170" i="10"/>
  <c r="G1202" i="10"/>
  <c r="G662" i="10"/>
  <c r="H1033" i="10"/>
  <c r="H1161" i="10"/>
  <c r="G1245" i="10"/>
  <c r="G1277" i="10"/>
  <c r="G1309" i="10"/>
  <c r="G1341" i="10"/>
  <c r="G1373" i="10"/>
  <c r="G1405" i="10"/>
  <c r="G1437" i="10"/>
  <c r="G1469" i="10"/>
  <c r="G1501" i="10"/>
  <c r="G1533" i="10"/>
  <c r="G1565" i="10"/>
  <c r="G1597" i="10"/>
  <c r="G1629" i="10"/>
  <c r="G1661" i="10"/>
  <c r="G1693" i="10"/>
  <c r="G1725" i="10"/>
  <c r="G1757" i="10"/>
  <c r="G1789" i="10"/>
  <c r="G1821" i="10"/>
  <c r="H995" i="10"/>
  <c r="H1123" i="10"/>
  <c r="H1235" i="10"/>
  <c r="H1267" i="10"/>
  <c r="G594" i="10"/>
  <c r="H729" i="10"/>
  <c r="H769" i="10"/>
  <c r="H801" i="10"/>
  <c r="H821" i="10"/>
  <c r="H857" i="10"/>
  <c r="H889" i="10"/>
  <c r="H921" i="10"/>
  <c r="H953" i="10"/>
  <c r="H396" i="10"/>
  <c r="G548" i="10"/>
  <c r="G676" i="10"/>
  <c r="G742" i="10"/>
  <c r="G774" i="10"/>
  <c r="G806" i="10"/>
  <c r="G838" i="10"/>
  <c r="G870" i="10"/>
  <c r="G902" i="10"/>
  <c r="G934" i="10"/>
  <c r="G966" i="10"/>
  <c r="G496" i="10"/>
  <c r="G624" i="10"/>
  <c r="G729" i="10"/>
  <c r="G761" i="10"/>
  <c r="G793" i="10"/>
  <c r="G825" i="10"/>
  <c r="G857" i="10"/>
  <c r="G889" i="10"/>
  <c r="G921" i="10"/>
  <c r="G953" i="10"/>
  <c r="G646" i="10"/>
  <c r="H830" i="10"/>
  <c r="H958" i="10"/>
  <c r="H1000" i="10"/>
  <c r="H1032" i="10"/>
  <c r="H1064" i="10"/>
  <c r="H1096" i="10"/>
  <c r="H1128" i="10"/>
  <c r="H1160" i="10"/>
  <c r="H1192" i="10"/>
  <c r="H1224" i="10"/>
  <c r="H736" i="10"/>
  <c r="H864" i="10"/>
  <c r="G977" i="10"/>
  <c r="G1009" i="10"/>
  <c r="G1041" i="10"/>
  <c r="G1073" i="10"/>
  <c r="G1105" i="10"/>
  <c r="G1137" i="10"/>
  <c r="G1169" i="10"/>
  <c r="G1201" i="10"/>
  <c r="G446" i="10"/>
  <c r="H780" i="10"/>
  <c r="H908" i="10"/>
  <c r="G988" i="10"/>
  <c r="G1020" i="10"/>
  <c r="G1052" i="10"/>
  <c r="G1084" i="10"/>
  <c r="G1116" i="10"/>
  <c r="G1148" i="10"/>
  <c r="G1180" i="10"/>
  <c r="G1212" i="10"/>
  <c r="H866" i="10"/>
  <c r="H1073" i="10"/>
  <c r="H1201" i="10"/>
  <c r="G1255" i="10"/>
  <c r="G1287" i="10"/>
  <c r="G1319" i="10"/>
  <c r="G1351" i="10"/>
  <c r="G1383" i="10"/>
  <c r="G1415" i="10"/>
  <c r="G1447" i="10"/>
  <c r="G1479" i="10"/>
  <c r="G1511" i="10"/>
  <c r="G1543" i="10"/>
  <c r="G1575" i="10"/>
  <c r="G1607" i="10"/>
  <c r="G1639" i="10"/>
  <c r="G1671" i="10"/>
  <c r="G1703" i="10"/>
  <c r="G1735" i="10"/>
  <c r="G1767" i="10"/>
  <c r="G1799" i="10"/>
  <c r="G694" i="10"/>
  <c r="H1035" i="10"/>
  <c r="H1163" i="10"/>
  <c r="H1245" i="10"/>
  <c r="H1277" i="10"/>
  <c r="H1309" i="10"/>
  <c r="H1341" i="10"/>
  <c r="H851" i="10"/>
  <c r="H883" i="10"/>
  <c r="H915" i="10"/>
  <c r="H947" i="10"/>
  <c r="H300" i="10"/>
  <c r="G524" i="10"/>
  <c r="G652" i="10"/>
  <c r="G736" i="10"/>
  <c r="G768" i="10"/>
  <c r="G800" i="10"/>
  <c r="G832" i="10"/>
  <c r="G864" i="10"/>
  <c r="G896" i="10"/>
  <c r="G928" i="10"/>
  <c r="G960" i="10"/>
  <c r="G472" i="10"/>
  <c r="G600" i="10"/>
  <c r="G722" i="10"/>
  <c r="G755" i="10"/>
  <c r="G787" i="10"/>
  <c r="G819" i="10"/>
  <c r="G851" i="10"/>
  <c r="G883" i="10"/>
  <c r="G915" i="10"/>
  <c r="G947" i="10"/>
  <c r="G550" i="10"/>
  <c r="H806" i="10"/>
  <c r="H934" i="10"/>
  <c r="H994" i="10"/>
  <c r="H1026" i="10"/>
  <c r="H1058" i="10"/>
  <c r="H1090" i="10"/>
  <c r="H1122" i="10"/>
  <c r="H1154" i="10"/>
  <c r="H1186" i="10"/>
  <c r="H1218" i="10"/>
  <c r="G686" i="10"/>
  <c r="H840" i="10"/>
  <c r="H968" i="10"/>
  <c r="G1003" i="10"/>
  <c r="G1035" i="10"/>
  <c r="G1067" i="10"/>
  <c r="G1099" i="10"/>
  <c r="G1131" i="10"/>
  <c r="G1163" i="10"/>
  <c r="G1195" i="10"/>
  <c r="G1227" i="10"/>
  <c r="H756" i="10"/>
  <c r="H884" i="10"/>
  <c r="G982" i="10"/>
  <c r="G1014" i="10"/>
  <c r="G1046" i="10"/>
  <c r="G1078" i="10"/>
  <c r="G1110" i="10"/>
  <c r="G1142" i="10"/>
  <c r="G1174" i="10"/>
  <c r="G1206" i="10"/>
  <c r="H770" i="10"/>
  <c r="H1049" i="10"/>
  <c r="H1177" i="10"/>
  <c r="G1249" i="10"/>
  <c r="G1281" i="10"/>
  <c r="G1313" i="10"/>
  <c r="G1345" i="10"/>
  <c r="G1377" i="10"/>
  <c r="G1409" i="10"/>
  <c r="G1441" i="10"/>
  <c r="G1473" i="10"/>
  <c r="G1505" i="10"/>
  <c r="G1537" i="10"/>
  <c r="G1569" i="10"/>
  <c r="G1601" i="10"/>
  <c r="G1633" i="10"/>
  <c r="G1665" i="10"/>
  <c r="G1697" i="10"/>
  <c r="G1729" i="10"/>
  <c r="G1761" i="10"/>
  <c r="G1793" i="10"/>
  <c r="G1825" i="10"/>
  <c r="H1011" i="10"/>
  <c r="H1139" i="10"/>
  <c r="H1239" i="10"/>
  <c r="H1271" i="10"/>
  <c r="H1303" i="10"/>
  <c r="H829" i="10"/>
  <c r="H861" i="10"/>
  <c r="H893" i="10"/>
  <c r="H925" i="10"/>
  <c r="H957" i="10"/>
  <c r="G436" i="10"/>
  <c r="G564" i="10"/>
  <c r="G692" i="10"/>
  <c r="G746" i="10"/>
  <c r="G778" i="10"/>
  <c r="G810" i="10"/>
  <c r="G842" i="10"/>
  <c r="G874" i="10"/>
  <c r="G906" i="10"/>
  <c r="G938" i="10"/>
  <c r="G970" i="10"/>
  <c r="G512" i="10"/>
  <c r="G640" i="10"/>
  <c r="G733" i="10"/>
  <c r="G765" i="10"/>
  <c r="G797" i="10"/>
  <c r="G829" i="10"/>
  <c r="G861" i="10"/>
  <c r="G893" i="10"/>
  <c r="G925" i="10"/>
  <c r="G957" i="10"/>
  <c r="G710" i="10"/>
  <c r="H846" i="10"/>
  <c r="G971" i="10"/>
  <c r="H1004" i="10"/>
  <c r="H1036" i="10"/>
  <c r="H1068" i="10"/>
  <c r="H1100" i="10"/>
  <c r="H1132" i="10"/>
  <c r="H1164" i="10"/>
  <c r="H1196" i="10"/>
  <c r="H1228" i="10"/>
  <c r="H752" i="10"/>
  <c r="H880" i="10"/>
  <c r="G981" i="10"/>
  <c r="G1013" i="10"/>
  <c r="G1045" i="10"/>
  <c r="G1077" i="10"/>
  <c r="G1109" i="10"/>
  <c r="G1141" i="10"/>
  <c r="G1173" i="10"/>
  <c r="G1205" i="10"/>
  <c r="G510" i="10"/>
  <c r="H796" i="10"/>
  <c r="H924" i="10"/>
  <c r="G992" i="10"/>
  <c r="G1024" i="10"/>
  <c r="G1056" i="10"/>
  <c r="G1088" i="10"/>
  <c r="G1120" i="10"/>
  <c r="G1152" i="10"/>
  <c r="G1184" i="10"/>
  <c r="G1216" i="10"/>
  <c r="H930" i="10"/>
  <c r="H1089" i="10"/>
  <c r="H1217" i="10"/>
  <c r="G1259" i="10"/>
  <c r="G1291" i="10"/>
  <c r="G1323" i="10"/>
  <c r="G1355" i="10"/>
  <c r="G1387" i="10"/>
  <c r="G1419" i="10"/>
  <c r="G1451" i="10"/>
  <c r="G1483" i="10"/>
  <c r="G1515" i="10"/>
  <c r="G1547" i="10"/>
  <c r="G1579" i="10"/>
  <c r="G1611" i="10"/>
  <c r="G1643" i="10"/>
  <c r="G1675" i="10"/>
  <c r="G1707" i="10"/>
  <c r="G1739" i="10"/>
  <c r="G1771" i="10"/>
  <c r="G1803" i="10"/>
  <c r="H778" i="10"/>
  <c r="H1051" i="10"/>
  <c r="H1179" i="10"/>
  <c r="H1249" i="10"/>
  <c r="H1281" i="10"/>
  <c r="H1313" i="10"/>
  <c r="H1345" i="10"/>
  <c r="H855" i="10"/>
  <c r="H887" i="10"/>
  <c r="H919" i="10"/>
  <c r="H951" i="10"/>
  <c r="H364" i="10"/>
  <c r="G540" i="10"/>
  <c r="G668" i="10"/>
  <c r="G740" i="10"/>
  <c r="G772" i="10"/>
  <c r="G804" i="10"/>
  <c r="G836" i="10"/>
  <c r="G868" i="10"/>
  <c r="G900" i="10"/>
  <c r="G932" i="10"/>
  <c r="G964" i="10"/>
  <c r="G488" i="10"/>
  <c r="G616" i="10"/>
  <c r="G727" i="10"/>
  <c r="G759" i="10"/>
  <c r="G791" i="10"/>
  <c r="G823" i="10"/>
  <c r="G855" i="10"/>
  <c r="G887" i="10"/>
  <c r="G919" i="10"/>
  <c r="G951" i="10"/>
  <c r="G614" i="10"/>
  <c r="H822" i="10"/>
  <c r="H950" i="10"/>
  <c r="H998" i="10"/>
  <c r="H1030" i="10"/>
  <c r="H1062" i="10"/>
  <c r="H1094" i="10"/>
  <c r="H1126" i="10"/>
  <c r="H1158" i="10"/>
  <c r="H1190" i="10"/>
  <c r="H1222" i="10"/>
  <c r="H728" i="10"/>
  <c r="H856" i="10"/>
  <c r="H974" i="10"/>
  <c r="G1007" i="10"/>
  <c r="G1039" i="10"/>
  <c r="G1071" i="10"/>
  <c r="G1103" i="10"/>
  <c r="G1135" i="10"/>
  <c r="G1167" i="10"/>
  <c r="G1199" i="10"/>
  <c r="H372" i="10"/>
  <c r="H772" i="10"/>
  <c r="H900" i="10"/>
  <c r="G986" i="10"/>
  <c r="G1018" i="10"/>
  <c r="G1050" i="10"/>
  <c r="G1082" i="10"/>
  <c r="G1114" i="10"/>
  <c r="G1146" i="10"/>
  <c r="G1178" i="10"/>
  <c r="G1210" i="10"/>
  <c r="H834" i="10"/>
  <c r="H1065" i="10"/>
  <c r="H1193" i="10"/>
  <c r="G1253" i="10"/>
  <c r="G1285" i="10"/>
  <c r="G1317" i="10"/>
  <c r="G1349" i="10"/>
  <c r="G1381" i="10"/>
  <c r="G1413" i="10"/>
  <c r="G1445" i="10"/>
  <c r="G1477" i="10"/>
  <c r="G1509" i="10"/>
  <c r="G1541" i="10"/>
  <c r="G1573" i="10"/>
  <c r="G1605" i="10"/>
  <c r="G1637" i="10"/>
  <c r="G1669" i="10"/>
  <c r="G1701" i="10"/>
  <c r="G1733" i="10"/>
  <c r="G1765" i="10"/>
  <c r="G1797" i="10"/>
  <c r="G566" i="10"/>
  <c r="H1027" i="10"/>
  <c r="H1155" i="10"/>
  <c r="H1243" i="10"/>
  <c r="G626" i="10"/>
  <c r="H745" i="10"/>
  <c r="H777" i="10"/>
  <c r="H809" i="10"/>
  <c r="H833" i="10"/>
  <c r="H865" i="10"/>
  <c r="H897" i="10"/>
  <c r="H929" i="10"/>
  <c r="H961" i="10"/>
  <c r="G452" i="10"/>
  <c r="G580" i="10"/>
  <c r="G708" i="10"/>
  <c r="G750" i="10"/>
  <c r="G782" i="10"/>
  <c r="G814" i="10"/>
  <c r="G846" i="10"/>
  <c r="G878" i="10"/>
  <c r="G910" i="10"/>
  <c r="G942" i="10"/>
  <c r="H316" i="10"/>
  <c r="G528" i="10"/>
  <c r="G656" i="10"/>
  <c r="G737" i="10"/>
  <c r="G769" i="10"/>
  <c r="G801" i="10"/>
  <c r="G833" i="10"/>
  <c r="G865" i="10"/>
  <c r="G897" i="10"/>
  <c r="G929" i="10"/>
  <c r="G961" i="10"/>
  <c r="H734" i="10"/>
  <c r="H862" i="10"/>
  <c r="H976" i="10"/>
  <c r="H1008" i="10"/>
  <c r="H1040" i="10"/>
  <c r="H1072" i="10"/>
  <c r="H1104" i="10"/>
  <c r="H1136" i="10"/>
  <c r="H1168" i="10"/>
  <c r="H1200" i="10"/>
  <c r="H308" i="10"/>
  <c r="H768" i="10"/>
  <c r="H896" i="10"/>
  <c r="G985" i="10"/>
  <c r="G1017" i="10"/>
  <c r="G1049" i="10"/>
  <c r="G1081" i="10"/>
  <c r="G1113" i="10"/>
  <c r="G1145" i="10"/>
  <c r="G1177" i="10"/>
  <c r="G1209" i="10"/>
  <c r="G574" i="10"/>
  <c r="H812" i="10"/>
  <c r="H940" i="10"/>
  <c r="G996" i="10"/>
  <c r="G1028" i="10"/>
  <c r="G1060" i="10"/>
  <c r="G1092" i="10"/>
  <c r="G1124" i="10"/>
  <c r="G1156" i="10"/>
  <c r="G1188" i="10"/>
  <c r="G1220" i="10"/>
  <c r="H977" i="10"/>
  <c r="H1105" i="10"/>
  <c r="G1231" i="10"/>
  <c r="G1263" i="10"/>
  <c r="G1295" i="10"/>
  <c r="G1327" i="10"/>
  <c r="G1359" i="10"/>
  <c r="G1391" i="10"/>
  <c r="G1423" i="10"/>
  <c r="G1455" i="10"/>
  <c r="G1487" i="10"/>
  <c r="G1519" i="10"/>
  <c r="G1551" i="10"/>
  <c r="G1583" i="10"/>
  <c r="G1615" i="10"/>
  <c r="G1647" i="10"/>
  <c r="G1679" i="10"/>
  <c r="G1711" i="10"/>
  <c r="G1743" i="10"/>
  <c r="G1775" i="10"/>
  <c r="G1807" i="10"/>
  <c r="H842" i="10"/>
  <c r="H1067" i="10"/>
  <c r="H1195" i="10"/>
  <c r="H1253" i="10"/>
  <c r="H1285" i="10"/>
  <c r="H1317" i="10"/>
  <c r="H827" i="10"/>
  <c r="H859" i="10"/>
  <c r="H891" i="10"/>
  <c r="H923" i="10"/>
  <c r="H955" i="10"/>
  <c r="G427" i="10"/>
  <c r="G556" i="10"/>
  <c r="G684" i="10"/>
  <c r="G744" i="10"/>
  <c r="G776" i="10"/>
  <c r="G808" i="10"/>
  <c r="G840" i="10"/>
  <c r="G872" i="10"/>
  <c r="G904" i="10"/>
  <c r="G936" i="10"/>
  <c r="G968" i="10"/>
  <c r="G504" i="10"/>
  <c r="G632" i="10"/>
  <c r="G731" i="10"/>
  <c r="G763" i="10"/>
  <c r="G795" i="10"/>
  <c r="G827" i="10"/>
  <c r="G859" i="10"/>
  <c r="G891" i="10"/>
  <c r="G923" i="10"/>
  <c r="G955" i="10"/>
  <c r="G678" i="10"/>
  <c r="H838" i="10"/>
  <c r="H966" i="10"/>
  <c r="H1002" i="10"/>
  <c r="H1034" i="10"/>
  <c r="H1066" i="10"/>
  <c r="H1098" i="10"/>
  <c r="H1130" i="10"/>
  <c r="H1162" i="10"/>
  <c r="H1194" i="10"/>
  <c r="H1226" i="10"/>
  <c r="H744" i="10"/>
  <c r="H872" i="10"/>
  <c r="G979" i="10"/>
  <c r="G1011" i="10"/>
  <c r="G1043" i="10"/>
  <c r="G1075" i="10"/>
  <c r="G1107" i="10"/>
  <c r="G1139" i="10"/>
  <c r="G1171" i="10"/>
  <c r="G1203" i="10"/>
  <c r="G478" i="10"/>
  <c r="H788" i="10"/>
  <c r="H916" i="10"/>
  <c r="G990" i="10"/>
  <c r="G1022" i="10"/>
  <c r="G1054" i="10"/>
  <c r="G1086" i="10"/>
  <c r="G1118" i="10"/>
  <c r="G1150" i="10"/>
  <c r="G1182" i="10"/>
  <c r="G1214" i="10"/>
  <c r="H898" i="10"/>
  <c r="H1081" i="10"/>
  <c r="H1209" i="10"/>
  <c r="G1257" i="10"/>
  <c r="G1289" i="10"/>
  <c r="G1321" i="10"/>
  <c r="G1353" i="10"/>
  <c r="G1385" i="10"/>
  <c r="G1417" i="10"/>
  <c r="G1449" i="10"/>
  <c r="G1481" i="10"/>
  <c r="G1513" i="10"/>
  <c r="G1545" i="10"/>
  <c r="G1577" i="10"/>
  <c r="G1609" i="10"/>
  <c r="G1641" i="10"/>
  <c r="G1673" i="10"/>
  <c r="G1705" i="10"/>
  <c r="G1737" i="10"/>
  <c r="G1769" i="10"/>
  <c r="G1801" i="10"/>
  <c r="H746" i="10"/>
  <c r="H1043" i="10"/>
  <c r="H1171" i="10"/>
  <c r="H1247" i="10"/>
  <c r="H1279" i="10"/>
  <c r="H1311" i="10"/>
  <c r="H837" i="10"/>
  <c r="H869" i="10"/>
  <c r="H901" i="10"/>
  <c r="H933" i="10"/>
  <c r="H965" i="10"/>
  <c r="G468" i="10"/>
  <c r="G596" i="10"/>
  <c r="G720" i="10"/>
  <c r="G754" i="10"/>
  <c r="G786" i="10"/>
  <c r="G818" i="10"/>
  <c r="G850" i="10"/>
  <c r="G882" i="10"/>
  <c r="G914" i="10"/>
  <c r="G946" i="10"/>
  <c r="H380" i="10"/>
  <c r="G544" i="10"/>
  <c r="G672" i="10"/>
  <c r="G741" i="10"/>
  <c r="G773" i="10"/>
  <c r="G805" i="10"/>
  <c r="G837" i="10"/>
  <c r="G869" i="10"/>
  <c r="G901" i="10"/>
  <c r="G933" i="10"/>
  <c r="G965" i="10"/>
  <c r="H750" i="10"/>
  <c r="H878" i="10"/>
  <c r="H980" i="10"/>
  <c r="H1012" i="10"/>
  <c r="H1044" i="10"/>
  <c r="H1076" i="10"/>
  <c r="H1108" i="10"/>
  <c r="H1140" i="10"/>
  <c r="H1172" i="10"/>
  <c r="H1204" i="10"/>
  <c r="G462" i="10"/>
  <c r="H784" i="10"/>
  <c r="H912" i="10"/>
  <c r="G989" i="10"/>
  <c r="G1021" i="10"/>
  <c r="G1053" i="10"/>
  <c r="G1085" i="10"/>
  <c r="G1117" i="10"/>
  <c r="G1149" i="10"/>
  <c r="G1181" i="10"/>
  <c r="G1213" i="10"/>
  <c r="G638" i="10"/>
  <c r="H828" i="10"/>
  <c r="H956" i="10"/>
  <c r="G1000" i="10"/>
  <c r="G1032" i="10"/>
  <c r="G1064" i="10"/>
  <c r="G1096" i="10"/>
  <c r="G1128" i="10"/>
  <c r="G1160" i="10"/>
  <c r="G1192" i="10"/>
  <c r="G1224" i="10"/>
  <c r="H993" i="10"/>
  <c r="H1121" i="10"/>
  <c r="G1235" i="10"/>
  <c r="G1267" i="10"/>
  <c r="G1299" i="10"/>
  <c r="G1331" i="10"/>
  <c r="G1363" i="10"/>
  <c r="G1395" i="10"/>
  <c r="G1427" i="10"/>
  <c r="G1459" i="10"/>
  <c r="G1491" i="10"/>
  <c r="G1523" i="10"/>
  <c r="G1555" i="10"/>
  <c r="G1587" i="10"/>
  <c r="G1619" i="10"/>
  <c r="G1651" i="10"/>
  <c r="G1683" i="10"/>
  <c r="G1715" i="10"/>
  <c r="G1747" i="10"/>
  <c r="G1779" i="10"/>
  <c r="G1811" i="10"/>
  <c r="H906" i="10"/>
  <c r="H1083" i="10"/>
  <c r="H1211" i="10"/>
  <c r="H1257" i="10"/>
  <c r="H1289" i="10"/>
  <c r="H1321" i="10"/>
  <c r="H831" i="10"/>
  <c r="H863" i="10"/>
  <c r="H895" i="10"/>
  <c r="H927" i="10"/>
  <c r="H959" i="10"/>
  <c r="G444" i="10"/>
  <c r="G572" i="10"/>
  <c r="G700" i="10"/>
  <c r="G748" i="10"/>
  <c r="G780" i="10"/>
  <c r="G812" i="10"/>
  <c r="G844" i="10"/>
  <c r="G876" i="10"/>
  <c r="G908" i="10"/>
  <c r="G940" i="10"/>
  <c r="G245" i="10"/>
  <c r="G520" i="10"/>
  <c r="G648" i="10"/>
  <c r="G735" i="10"/>
  <c r="G767" i="10"/>
  <c r="G799" i="10"/>
  <c r="G831" i="10"/>
  <c r="G863" i="10"/>
  <c r="G895" i="10"/>
  <c r="G927" i="10"/>
  <c r="G959" i="10"/>
  <c r="H726" i="10"/>
  <c r="H854" i="10"/>
  <c r="G974" i="10"/>
  <c r="H1006" i="10"/>
  <c r="H1038" i="10"/>
  <c r="H1070" i="10"/>
  <c r="H1102" i="10"/>
  <c r="H1134" i="10"/>
  <c r="H1166" i="10"/>
  <c r="H1198" i="10"/>
  <c r="H1230" i="10"/>
  <c r="H760" i="10"/>
  <c r="H888" i="10"/>
  <c r="G983" i="10"/>
  <c r="G1015" i="10"/>
  <c r="G1047" i="10"/>
  <c r="G1079" i="10"/>
  <c r="G1111" i="10"/>
  <c r="G1143" i="10"/>
  <c r="G1175" i="10"/>
  <c r="G1207" i="10"/>
  <c r="G542" i="10"/>
  <c r="H804" i="10"/>
  <c r="H932" i="10"/>
  <c r="G994" i="10"/>
  <c r="G1026" i="10"/>
  <c r="G1058" i="10"/>
  <c r="G1090" i="10"/>
  <c r="G1122" i="10"/>
  <c r="G1154" i="10"/>
  <c r="G1186" i="10"/>
  <c r="G1218" i="10"/>
  <c r="H962" i="10"/>
  <c r="H1097" i="10"/>
  <c r="H1225" i="10"/>
  <c r="G1261" i="10"/>
  <c r="G1293" i="10"/>
  <c r="G1325" i="10"/>
  <c r="G1357" i="10"/>
  <c r="G1389" i="10"/>
  <c r="G1421" i="10"/>
  <c r="G1453" i="10"/>
  <c r="G1485" i="10"/>
  <c r="G1517" i="10"/>
  <c r="G1549" i="10"/>
  <c r="G1581" i="10"/>
  <c r="G1613" i="10"/>
  <c r="G1645" i="10"/>
  <c r="G1677" i="10"/>
  <c r="G1709" i="10"/>
  <c r="G1741" i="10"/>
  <c r="G1773" i="10"/>
  <c r="G1805" i="10"/>
  <c r="H810" i="10"/>
  <c r="H1059" i="10"/>
  <c r="H1187" i="10"/>
  <c r="H1251" i="10"/>
  <c r="G690" i="10"/>
  <c r="H753" i="10"/>
  <c r="H785" i="10"/>
  <c r="H817" i="10"/>
  <c r="H841" i="10"/>
  <c r="H873" i="10"/>
  <c r="H905" i="10"/>
  <c r="H937" i="10"/>
  <c r="H969" i="10"/>
  <c r="G484" i="10"/>
  <c r="G612" i="10"/>
  <c r="G726" i="10"/>
  <c r="G758" i="10"/>
  <c r="G790" i="10"/>
  <c r="G822" i="10"/>
  <c r="G854" i="10"/>
  <c r="G886" i="10"/>
  <c r="G918" i="10"/>
  <c r="G950" i="10"/>
  <c r="G432" i="10"/>
  <c r="G560" i="10"/>
  <c r="G688" i="10"/>
  <c r="G745" i="10"/>
  <c r="G777" i="10"/>
  <c r="G809" i="10"/>
  <c r="G841" i="10"/>
  <c r="G873" i="10"/>
  <c r="G905" i="10"/>
  <c r="G937" i="10"/>
  <c r="G213" i="10"/>
  <c r="H766" i="10"/>
  <c r="H894" i="10"/>
  <c r="H984" i="10"/>
  <c r="H1016" i="10"/>
  <c r="H1048" i="10"/>
  <c r="H1080" i="10"/>
  <c r="H1112" i="10"/>
  <c r="H1144" i="10"/>
  <c r="H1176" i="10"/>
  <c r="H1208" i="10"/>
  <c r="G526" i="10"/>
  <c r="H800" i="10"/>
  <c r="H928" i="10"/>
  <c r="G993" i="10"/>
  <c r="G1025" i="10"/>
  <c r="G1057" i="10"/>
  <c r="G1089" i="10"/>
  <c r="G1121" i="10"/>
  <c r="G1153" i="10"/>
  <c r="G1185" i="10"/>
  <c r="G1217" i="10"/>
  <c r="G702" i="10"/>
  <c r="H844" i="10"/>
  <c r="H970" i="10"/>
  <c r="G1004" i="10"/>
  <c r="G1036" i="10"/>
  <c r="G1068" i="10"/>
  <c r="G1100" i="10"/>
  <c r="G1132" i="10"/>
  <c r="G1164" i="10"/>
  <c r="G1196" i="10"/>
  <c r="G1228" i="10"/>
  <c r="H1009" i="10"/>
  <c r="H1137" i="10"/>
  <c r="G1239" i="10"/>
  <c r="G1271" i="10"/>
  <c r="G1303" i="10"/>
  <c r="G1335" i="10"/>
  <c r="G1367" i="10"/>
  <c r="G1399" i="10"/>
  <c r="G1431" i="10"/>
  <c r="G1463" i="10"/>
  <c r="G1495" i="10"/>
  <c r="G1527" i="10"/>
  <c r="G1559" i="10"/>
  <c r="G1591" i="10"/>
  <c r="G1623" i="10"/>
  <c r="G1655" i="10"/>
  <c r="G1687" i="10"/>
  <c r="G1719" i="10"/>
  <c r="G1751" i="10"/>
  <c r="G1783" i="10"/>
  <c r="G1815" i="10"/>
  <c r="G969" i="10"/>
  <c r="H1099" i="10"/>
  <c r="H1227" i="10"/>
  <c r="H1261" i="10"/>
  <c r="H1293" i="10"/>
  <c r="H1325" i="10"/>
  <c r="H835" i="10"/>
  <c r="H867" i="10"/>
  <c r="H899" i="10"/>
  <c r="H931" i="10"/>
  <c r="H963" i="10"/>
  <c r="G460" i="10"/>
  <c r="G588" i="10"/>
  <c r="G716" i="10"/>
  <c r="G752" i="10"/>
  <c r="G784" i="10"/>
  <c r="G816" i="10"/>
  <c r="G848" i="10"/>
  <c r="G880" i="10"/>
  <c r="G912" i="10"/>
  <c r="G944" i="10"/>
  <c r="H348" i="10"/>
  <c r="G536" i="10"/>
  <c r="G664" i="10"/>
  <c r="G739" i="10"/>
  <c r="G771" i="10"/>
  <c r="G803" i="10"/>
  <c r="G835" i="10"/>
  <c r="G867" i="10"/>
  <c r="G899" i="10"/>
  <c r="G931" i="10"/>
  <c r="G963" i="10"/>
  <c r="H742" i="10"/>
  <c r="H870" i="10"/>
  <c r="H978" i="10"/>
  <c r="H1010" i="10"/>
  <c r="H1042" i="10"/>
  <c r="H1074" i="10"/>
  <c r="H1106" i="10"/>
  <c r="H1138" i="10"/>
  <c r="H1170" i="10"/>
  <c r="H1202" i="10"/>
  <c r="H429" i="10"/>
  <c r="H776" i="10"/>
  <c r="H904" i="10"/>
  <c r="G987" i="10"/>
  <c r="G1019" i="10"/>
  <c r="G1051" i="10"/>
  <c r="G1083" i="10"/>
  <c r="G1115" i="10"/>
  <c r="G1147" i="10"/>
  <c r="G1179" i="10"/>
  <c r="G1211" i="10"/>
  <c r="G606" i="10"/>
  <c r="H820" i="10"/>
  <c r="H948" i="10"/>
  <c r="G998" i="10"/>
  <c r="G1030" i="10"/>
  <c r="G1062" i="10"/>
  <c r="G1094" i="10"/>
  <c r="G1126" i="10"/>
  <c r="G1158" i="10"/>
  <c r="G1190" i="10"/>
  <c r="G1222" i="10"/>
  <c r="H985" i="10"/>
  <c r="H1113" i="10"/>
  <c r="G1233" i="10"/>
  <c r="G1265" i="10"/>
  <c r="G1297" i="10"/>
  <c r="G1329" i="10"/>
  <c r="G1361" i="10"/>
  <c r="G1393" i="10"/>
  <c r="G1425" i="10"/>
  <c r="G1457" i="10"/>
  <c r="G1489" i="10"/>
  <c r="G1521" i="10"/>
  <c r="G1553" i="10"/>
  <c r="G1585" i="10"/>
  <c r="G1617" i="10"/>
  <c r="G1649" i="10"/>
  <c r="G1681" i="10"/>
  <c r="G1713" i="10"/>
  <c r="G1745" i="10"/>
  <c r="G1777" i="10"/>
  <c r="G1809" i="10"/>
  <c r="H874" i="10"/>
  <c r="H1075" i="10"/>
  <c r="H1203" i="10"/>
  <c r="H1255" i="10"/>
  <c r="H1287" i="10"/>
  <c r="H1319" i="10"/>
  <c r="H845" i="10"/>
  <c r="H877" i="10"/>
  <c r="H909" i="10"/>
  <c r="H941" i="10"/>
  <c r="H973" i="10"/>
  <c r="G500" i="10"/>
  <c r="G628" i="10"/>
  <c r="G730" i="10"/>
  <c r="G762" i="10"/>
  <c r="G794" i="10"/>
  <c r="G826" i="10"/>
  <c r="G858" i="10"/>
  <c r="G890" i="10"/>
  <c r="G922" i="10"/>
  <c r="G954" i="10"/>
  <c r="G448" i="10"/>
  <c r="G576" i="10"/>
  <c r="G704" i="10"/>
  <c r="G749" i="10"/>
  <c r="G781" i="10"/>
  <c r="G813" i="10"/>
  <c r="G845" i="10"/>
  <c r="G877" i="10"/>
  <c r="G909" i="10"/>
  <c r="G941" i="10"/>
  <c r="G454" i="10"/>
  <c r="H782" i="10"/>
  <c r="H910" i="10"/>
  <c r="H988" i="10"/>
  <c r="H1020" i="10"/>
  <c r="H1052" i="10"/>
  <c r="H1084" i="10"/>
  <c r="H1116" i="10"/>
  <c r="H1148" i="10"/>
  <c r="H1180" i="10"/>
  <c r="H1212" i="10"/>
  <c r="G590" i="10"/>
  <c r="H816" i="10"/>
  <c r="H944" i="10"/>
  <c r="G997" i="10"/>
  <c r="G1029" i="10"/>
  <c r="G1061" i="10"/>
  <c r="G1093" i="10"/>
  <c r="G1125" i="10"/>
  <c r="G1157" i="10"/>
  <c r="G1189" i="10"/>
  <c r="G1221" i="10"/>
  <c r="H732" i="10"/>
  <c r="H860" i="10"/>
  <c r="G976" i="10"/>
  <c r="G1008" i="10"/>
  <c r="G1040" i="10"/>
  <c r="G1072" i="10"/>
  <c r="G1104" i="10"/>
  <c r="G1136" i="10"/>
  <c r="G1168" i="10"/>
  <c r="G1200" i="10"/>
  <c r="G534" i="10"/>
  <c r="H1025" i="10"/>
  <c r="H1153" i="10"/>
  <c r="G1243" i="10"/>
  <c r="G1275" i="10"/>
  <c r="G1307" i="10"/>
  <c r="G1339" i="10"/>
  <c r="G1371" i="10"/>
  <c r="G1403" i="10"/>
  <c r="G1435" i="10"/>
  <c r="G1467" i="10"/>
  <c r="G1499" i="10"/>
  <c r="G1531" i="10"/>
  <c r="G1563" i="10"/>
  <c r="G1595" i="10"/>
  <c r="G1627" i="10"/>
  <c r="G1659" i="10"/>
  <c r="G1691" i="10"/>
  <c r="G1723" i="10"/>
  <c r="G1755" i="10"/>
  <c r="G1787" i="10"/>
  <c r="G1819" i="10"/>
  <c r="H987" i="10"/>
  <c r="H1115" i="10"/>
  <c r="H1233" i="10"/>
  <c r="H1265" i="10"/>
  <c r="H1297" i="10"/>
  <c r="H1329" i="10"/>
  <c r="H839" i="10"/>
  <c r="H871" i="10"/>
  <c r="H903" i="10"/>
  <c r="H935" i="10"/>
  <c r="H967" i="10"/>
  <c r="G476" i="10"/>
  <c r="G604" i="10"/>
  <c r="G724" i="10"/>
  <c r="G756" i="10"/>
  <c r="G788" i="10"/>
  <c r="G820" i="10"/>
  <c r="G852" i="10"/>
  <c r="G884" i="10"/>
  <c r="G916" i="10"/>
  <c r="G948" i="10"/>
  <c r="H412" i="10"/>
  <c r="G552" i="10"/>
  <c r="G680" i="10"/>
  <c r="G743" i="10"/>
  <c r="G775" i="10"/>
  <c r="G807" i="10"/>
  <c r="G839" i="10"/>
  <c r="G871" i="10"/>
  <c r="G903" i="10"/>
  <c r="G935" i="10"/>
  <c r="G967" i="10"/>
  <c r="H758" i="10"/>
  <c r="H886" i="10"/>
  <c r="H982" i="10"/>
  <c r="H1014" i="10"/>
  <c r="H1046" i="10"/>
  <c r="H1078" i="10"/>
  <c r="H1110" i="10"/>
  <c r="H1142" i="10"/>
  <c r="H1174" i="10"/>
  <c r="H1206" i="10"/>
  <c r="G494" i="10"/>
  <c r="H792" i="10"/>
  <c r="H920" i="10"/>
  <c r="G991" i="10"/>
  <c r="G1023" i="10"/>
  <c r="G1055" i="10"/>
  <c r="G1087" i="10"/>
  <c r="G1119" i="10"/>
  <c r="G1151" i="10"/>
  <c r="G1183" i="10"/>
  <c r="G1215" i="10"/>
  <c r="G670" i="10"/>
  <c r="H836" i="10"/>
  <c r="H964" i="10"/>
  <c r="G1002" i="10"/>
  <c r="G1034" i="10"/>
  <c r="G1066" i="10"/>
  <c r="G1098" i="10"/>
  <c r="G1130" i="10"/>
  <c r="G1162" i="10"/>
  <c r="G1194" i="10"/>
  <c r="G1226" i="10"/>
  <c r="H1001" i="10"/>
  <c r="H1129" i="10"/>
  <c r="G1237" i="10"/>
  <c r="G1269" i="10"/>
  <c r="G1301" i="10"/>
  <c r="G1333" i="10"/>
  <c r="G1365" i="10"/>
  <c r="G1397" i="10"/>
  <c r="G1429" i="10"/>
  <c r="G1461" i="10"/>
  <c r="G1493" i="10"/>
  <c r="G1525" i="10"/>
  <c r="G1557" i="10"/>
  <c r="G1589" i="10"/>
  <c r="G1621" i="10"/>
  <c r="G1653" i="10"/>
  <c r="G1685" i="10"/>
  <c r="G1717" i="10"/>
  <c r="G1749" i="10"/>
  <c r="G1781" i="10"/>
  <c r="G1813" i="10"/>
  <c r="H938" i="10"/>
  <c r="H1091" i="10"/>
  <c r="H1219" i="10"/>
  <c r="H1259" i="10"/>
  <c r="H1299" i="10"/>
  <c r="H1331" i="10"/>
  <c r="H1363" i="10"/>
  <c r="H1353" i="10"/>
  <c r="H1393" i="10"/>
  <c r="H1425" i="10"/>
  <c r="H1457" i="10"/>
  <c r="H1489" i="10"/>
  <c r="H1521" i="10"/>
  <c r="H1553" i="10"/>
  <c r="H1585" i="10"/>
  <c r="H1617" i="10"/>
  <c r="H1649" i="10"/>
  <c r="H1681" i="10"/>
  <c r="H1713" i="10"/>
  <c r="H1745" i="10"/>
  <c r="H1777" i="10"/>
  <c r="H1809" i="10"/>
  <c r="H890" i="10"/>
  <c r="H1079" i="10"/>
  <c r="H1207" i="10"/>
  <c r="H1256" i="10"/>
  <c r="H1288" i="10"/>
  <c r="H1320" i="10"/>
  <c r="H1352" i="10"/>
  <c r="H1384" i="10"/>
  <c r="H1416" i="10"/>
  <c r="H1448" i="10"/>
  <c r="H1480" i="10"/>
  <c r="H1512" i="10"/>
  <c r="H1544" i="10"/>
  <c r="H1576" i="10"/>
  <c r="H1608" i="10"/>
  <c r="H1640" i="10"/>
  <c r="H1672" i="10"/>
  <c r="H1704" i="10"/>
  <c r="H1736" i="10"/>
  <c r="H1768" i="10"/>
  <c r="H1800" i="10"/>
  <c r="H914" i="10"/>
  <c r="G1290" i="10"/>
  <c r="G1418" i="10"/>
  <c r="G1546" i="10"/>
  <c r="G1674" i="10"/>
  <c r="G1802" i="10"/>
  <c r="H1852" i="10"/>
  <c r="H1884" i="10"/>
  <c r="H1916" i="10"/>
  <c r="H1948" i="10"/>
  <c r="H1980" i="10"/>
  <c r="H2012" i="10"/>
  <c r="H2044" i="10"/>
  <c r="H2076" i="10"/>
  <c r="H2108" i="10"/>
  <c r="H2140" i="10"/>
  <c r="H2172" i="10"/>
  <c r="H2204" i="10"/>
  <c r="H2236" i="10"/>
  <c r="H2268" i="10"/>
  <c r="H2300" i="10"/>
  <c r="H2333" i="10"/>
  <c r="G1252" i="10"/>
  <c r="G1380" i="10"/>
  <c r="G1508" i="10"/>
  <c r="G1636" i="10"/>
  <c r="G1764" i="10"/>
  <c r="G1843" i="10"/>
  <c r="G1875" i="10"/>
  <c r="G1907" i="10"/>
  <c r="G1939" i="10"/>
  <c r="G1971" i="10"/>
  <c r="G2003" i="10"/>
  <c r="G2035" i="10"/>
  <c r="G2067" i="10"/>
  <c r="G2099" i="10"/>
  <c r="G2131" i="10"/>
  <c r="G2163" i="10"/>
  <c r="G2195" i="10"/>
  <c r="G2227" i="10"/>
  <c r="G2259" i="10"/>
  <c r="G2291" i="10"/>
  <c r="G2324" i="10"/>
  <c r="H1205" i="10"/>
  <c r="G1352" i="10"/>
  <c r="G1480" i="10"/>
  <c r="G1608" i="10"/>
  <c r="G1736" i="10"/>
  <c r="G1836" i="10"/>
  <c r="G1868" i="10"/>
  <c r="H1367" i="10"/>
  <c r="H1403" i="10"/>
  <c r="H1435" i="10"/>
  <c r="H1467" i="10"/>
  <c r="H1499" i="10"/>
  <c r="H1531" i="10"/>
  <c r="H1563" i="10"/>
  <c r="H1595" i="10"/>
  <c r="H1627" i="10"/>
  <c r="H1659" i="10"/>
  <c r="H1691" i="10"/>
  <c r="H1723" i="10"/>
  <c r="H1755" i="10"/>
  <c r="H1787" i="10"/>
  <c r="H1819" i="10"/>
  <c r="H991" i="10"/>
  <c r="H1119" i="10"/>
  <c r="H1234" i="10"/>
  <c r="H1266" i="10"/>
  <c r="H1298" i="10"/>
  <c r="H1330" i="10"/>
  <c r="H1362" i="10"/>
  <c r="H1394" i="10"/>
  <c r="H1426" i="10"/>
  <c r="H1458" i="10"/>
  <c r="H1490" i="10"/>
  <c r="H1522" i="10"/>
  <c r="H1554" i="10"/>
  <c r="H1586" i="10"/>
  <c r="H1618" i="10"/>
  <c r="H1650" i="10"/>
  <c r="H1682" i="10"/>
  <c r="H1714" i="10"/>
  <c r="H1746" i="10"/>
  <c r="H1778" i="10"/>
  <c r="H1810" i="10"/>
  <c r="H1117" i="10"/>
  <c r="G1330" i="10"/>
  <c r="G1458" i="10"/>
  <c r="G1586" i="10"/>
  <c r="G1714" i="10"/>
  <c r="H1830" i="10"/>
  <c r="H1862" i="10"/>
  <c r="H1894" i="10"/>
  <c r="H1926" i="10"/>
  <c r="H1958" i="10"/>
  <c r="H1990" i="10"/>
  <c r="H2022" i="10"/>
  <c r="H2054" i="10"/>
  <c r="H2086" i="10"/>
  <c r="H2118" i="10"/>
  <c r="H2150" i="10"/>
  <c r="H2182" i="10"/>
  <c r="H2214" i="10"/>
  <c r="H2246" i="10"/>
  <c r="H2278" i="10"/>
  <c r="H2310" i="10"/>
  <c r="H946" i="10"/>
  <c r="G1292" i="10"/>
  <c r="G1420" i="10"/>
  <c r="G1548" i="10"/>
  <c r="G1676" i="10"/>
  <c r="G1804" i="10"/>
  <c r="G1853" i="10"/>
  <c r="G1885" i="10"/>
  <c r="G1917" i="10"/>
  <c r="G1949" i="10"/>
  <c r="G1981" i="10"/>
  <c r="G2013" i="10"/>
  <c r="G2045" i="10"/>
  <c r="G2077" i="10"/>
  <c r="G2109" i="10"/>
  <c r="G2141" i="10"/>
  <c r="G2173" i="10"/>
  <c r="G2205" i="10"/>
  <c r="G2237" i="10"/>
  <c r="G2269" i="10"/>
  <c r="G2301" i="10"/>
  <c r="G2334" i="10"/>
  <c r="G1264" i="10"/>
  <c r="G1392" i="10"/>
  <c r="G1520" i="10"/>
  <c r="G1648" i="10"/>
  <c r="G1776" i="10"/>
  <c r="G1846" i="10"/>
  <c r="H1359" i="10"/>
  <c r="H1397" i="10"/>
  <c r="H1429" i="10"/>
  <c r="H1461" i="10"/>
  <c r="H1493" i="10"/>
  <c r="H1525" i="10"/>
  <c r="H1557" i="10"/>
  <c r="H1589" i="10"/>
  <c r="H1621" i="10"/>
  <c r="H1653" i="10"/>
  <c r="H1685" i="10"/>
  <c r="H1717" i="10"/>
  <c r="H1749" i="10"/>
  <c r="H1781" i="10"/>
  <c r="H1813" i="10"/>
  <c r="H954" i="10"/>
  <c r="H1095" i="10"/>
  <c r="H1223" i="10"/>
  <c r="H1260" i="10"/>
  <c r="H1292" i="10"/>
  <c r="H1324" i="10"/>
  <c r="H1356" i="10"/>
  <c r="H1388" i="10"/>
  <c r="H1420" i="10"/>
  <c r="H1452" i="10"/>
  <c r="H1484" i="10"/>
  <c r="H1516" i="10"/>
  <c r="H1548" i="10"/>
  <c r="H1580" i="10"/>
  <c r="H1612" i="10"/>
  <c r="H1644" i="10"/>
  <c r="H1676" i="10"/>
  <c r="H1708" i="10"/>
  <c r="H1740" i="10"/>
  <c r="H1772" i="10"/>
  <c r="H1804" i="10"/>
  <c r="H1021" i="10"/>
  <c r="G1306" i="10"/>
  <c r="G1434" i="10"/>
  <c r="G1562" i="10"/>
  <c r="G1690" i="10"/>
  <c r="G1818" i="10"/>
  <c r="H1856" i="10"/>
  <c r="H1888" i="10"/>
  <c r="H1920" i="10"/>
  <c r="H1952" i="10"/>
  <c r="H1984" i="10"/>
  <c r="H2016" i="10"/>
  <c r="H2048" i="10"/>
  <c r="H2080" i="10"/>
  <c r="H2112" i="10"/>
  <c r="H2144" i="10"/>
  <c r="H2176" i="10"/>
  <c r="H2208" i="10"/>
  <c r="H2240" i="10"/>
  <c r="H2272" i="10"/>
  <c r="H2304" i="10"/>
  <c r="H2337" i="10"/>
  <c r="G1268" i="10"/>
  <c r="G1396" i="10"/>
  <c r="G1524" i="10"/>
  <c r="G1652" i="10"/>
  <c r="G1780" i="10"/>
  <c r="G1847" i="10"/>
  <c r="G1879" i="10"/>
  <c r="G1911" i="10"/>
  <c r="G1943" i="10"/>
  <c r="G1975" i="10"/>
  <c r="G2007" i="10"/>
  <c r="G2039" i="10"/>
  <c r="G2071" i="10"/>
  <c r="G2103" i="10"/>
  <c r="G2135" i="10"/>
  <c r="G2167" i="10"/>
  <c r="G2199" i="10"/>
  <c r="G2231" i="10"/>
  <c r="G2263" i="10"/>
  <c r="G2295" i="10"/>
  <c r="G2328" i="10"/>
  <c r="G1240" i="10"/>
  <c r="G1368" i="10"/>
  <c r="G1496" i="10"/>
  <c r="G1624" i="10"/>
  <c r="G1752" i="10"/>
  <c r="G1840" i="10"/>
  <c r="G1872" i="10"/>
  <c r="H1351" i="10"/>
  <c r="H1391" i="10"/>
  <c r="H1423" i="10"/>
  <c r="H1455" i="10"/>
  <c r="H1487" i="10"/>
  <c r="H1519" i="10"/>
  <c r="H1551" i="10"/>
  <c r="H1583" i="10"/>
  <c r="H1615" i="10"/>
  <c r="H1647" i="10"/>
  <c r="H1679" i="10"/>
  <c r="H1711" i="10"/>
  <c r="H1743" i="10"/>
  <c r="H1775" i="10"/>
  <c r="H1807" i="10"/>
  <c r="H858" i="10"/>
  <c r="H1071" i="10"/>
  <c r="H1199" i="10"/>
  <c r="H1254" i="10"/>
  <c r="H1286" i="10"/>
  <c r="H1318" i="10"/>
  <c r="H1350" i="10"/>
  <c r="H1382" i="10"/>
  <c r="H1414" i="10"/>
  <c r="H1446" i="10"/>
  <c r="H1478" i="10"/>
  <c r="H1510" i="10"/>
  <c r="H1542" i="10"/>
  <c r="H1574" i="10"/>
  <c r="H1606" i="10"/>
  <c r="H1638" i="10"/>
  <c r="H1670" i="10"/>
  <c r="H1702" i="10"/>
  <c r="H1734" i="10"/>
  <c r="H1766" i="10"/>
  <c r="H1798" i="10"/>
  <c r="H786" i="10"/>
  <c r="G1282" i="10"/>
  <c r="G1410" i="10"/>
  <c r="G1538" i="10"/>
  <c r="G1666" i="10"/>
  <c r="G1794" i="10"/>
  <c r="H1850" i="10"/>
  <c r="H1882" i="10"/>
  <c r="H1914" i="10"/>
  <c r="H1946" i="10"/>
  <c r="H1978" i="10"/>
  <c r="H2010" i="10"/>
  <c r="H2042" i="10"/>
  <c r="H2074" i="10"/>
  <c r="H2106" i="10"/>
  <c r="H2138" i="10"/>
  <c r="H2170" i="10"/>
  <c r="H2202" i="10"/>
  <c r="H2234" i="10"/>
  <c r="H2266" i="10"/>
  <c r="H2298" i="10"/>
  <c r="H2331" i="10"/>
  <c r="G1244" i="10"/>
  <c r="G1372" i="10"/>
  <c r="G1500" i="10"/>
  <c r="G1628" i="10"/>
  <c r="G1756" i="10"/>
  <c r="G1841" i="10"/>
  <c r="G1873" i="10"/>
  <c r="G1905" i="10"/>
  <c r="G1937" i="10"/>
  <c r="G1969" i="10"/>
  <c r="G2001" i="10"/>
  <c r="G2033" i="10"/>
  <c r="G2065" i="10"/>
  <c r="G2097" i="10"/>
  <c r="G2129" i="10"/>
  <c r="G2161" i="10"/>
  <c r="G2193" i="10"/>
  <c r="G2225" i="10"/>
  <c r="G2257" i="10"/>
  <c r="G2289" i="10"/>
  <c r="G2322" i="10"/>
  <c r="H1173" i="10"/>
  <c r="G1344" i="10"/>
  <c r="G1472" i="10"/>
  <c r="G1600" i="10"/>
  <c r="G1728" i="10"/>
  <c r="G1834" i="10"/>
  <c r="G1866" i="10"/>
  <c r="G1898" i="10"/>
  <c r="G1930" i="10"/>
  <c r="G1962" i="10"/>
  <c r="G1904" i="10"/>
  <c r="G1948" i="10"/>
  <c r="G1986" i="10"/>
  <c r="G2018" i="10"/>
  <c r="G2050" i="10"/>
  <c r="G2082" i="10"/>
  <c r="G2114" i="10"/>
  <c r="G2146" i="10"/>
  <c r="G2178" i="10"/>
  <c r="G2210" i="10"/>
  <c r="G2242" i="10"/>
  <c r="G2274" i="10"/>
  <c r="G2306" i="10"/>
  <c r="H1037" i="10"/>
  <c r="G1694" i="10"/>
  <c r="H1921" i="10"/>
  <c r="H2049" i="10"/>
  <c r="H2177" i="10"/>
  <c r="H2305" i="10"/>
  <c r="H2361" i="10"/>
  <c r="H2395" i="10"/>
  <c r="G1390" i="10"/>
  <c r="H1893" i="10"/>
  <c r="H2334" i="10"/>
  <c r="H2414" i="10"/>
  <c r="G1542" i="10"/>
  <c r="H1883" i="10"/>
  <c r="H2011" i="10"/>
  <c r="H2139" i="10"/>
  <c r="H2267" i="10"/>
  <c r="G2352" i="10"/>
  <c r="G2384" i="10"/>
  <c r="G2416" i="10"/>
  <c r="H1957" i="10"/>
  <c r="H2318" i="10"/>
  <c r="H2436" i="10"/>
  <c r="G1654" i="10"/>
  <c r="H1911" i="10"/>
  <c r="H2039" i="10"/>
  <c r="H2167" i="10"/>
  <c r="H2295" i="10"/>
  <c r="G2359" i="10"/>
  <c r="G2391" i="10"/>
  <c r="G2423" i="10"/>
  <c r="H2433" i="10"/>
  <c r="H2101" i="10"/>
  <c r="H2374" i="10"/>
  <c r="G1878" i="10"/>
  <c r="G1928" i="10"/>
  <c r="G1972" i="10"/>
  <c r="G2004" i="10"/>
  <c r="G2036" i="10"/>
  <c r="G2068" i="10"/>
  <c r="G2100" i="10"/>
  <c r="G2132" i="10"/>
  <c r="G2164" i="10"/>
  <c r="G2196" i="10"/>
  <c r="G2228" i="10"/>
  <c r="G2260" i="10"/>
  <c r="G2292" i="10"/>
  <c r="G2325" i="10"/>
  <c r="G1470" i="10"/>
  <c r="H1865" i="10"/>
  <c r="H1993" i="10"/>
  <c r="H2121" i="10"/>
  <c r="H2249" i="10"/>
  <c r="H2347" i="10"/>
  <c r="H2379" i="10"/>
  <c r="H2427" i="10"/>
  <c r="G1678" i="10"/>
  <c r="H2141" i="10"/>
  <c r="H2382" i="10"/>
  <c r="G1318" i="10"/>
  <c r="H1827" i="10"/>
  <c r="H1955" i="10"/>
  <c r="H2083" i="10"/>
  <c r="H2211" i="10"/>
  <c r="G2338" i="10"/>
  <c r="G2370" i="10"/>
  <c r="G2402" i="10"/>
  <c r="G2434" i="10"/>
  <c r="H2157" i="10"/>
  <c r="H2386" i="10"/>
  <c r="G1430" i="10"/>
  <c r="H1855" i="10"/>
  <c r="H1983" i="10"/>
  <c r="H2111" i="10"/>
  <c r="H2239" i="10"/>
  <c r="G2345" i="10"/>
  <c r="G2377" i="10"/>
  <c r="G2409" i="10"/>
  <c r="H2403" i="10"/>
  <c r="H1949" i="10"/>
  <c r="H2309" i="10"/>
  <c r="H2432" i="10"/>
  <c r="G1910" i="10"/>
  <c r="G1952" i="10"/>
  <c r="G1990" i="10"/>
  <c r="G2022" i="10"/>
  <c r="G2054" i="10"/>
  <c r="G2086" i="10"/>
  <c r="G2118" i="10"/>
  <c r="G2150" i="10"/>
  <c r="G2182" i="10"/>
  <c r="G2214" i="10"/>
  <c r="G2246" i="10"/>
  <c r="G2278" i="10"/>
  <c r="G2310" i="10"/>
  <c r="G1246" i="10"/>
  <c r="G1758" i="10"/>
  <c r="H1937" i="10"/>
  <c r="H2065" i="10"/>
  <c r="H2193" i="10"/>
  <c r="H2322" i="10"/>
  <c r="H2365" i="10"/>
  <c r="H2401" i="10"/>
  <c r="G1454" i="10"/>
  <c r="H1941" i="10"/>
  <c r="H2348" i="10"/>
  <c r="H2426" i="10"/>
  <c r="G1606" i="10"/>
  <c r="H1899" i="10"/>
  <c r="H2027" i="10"/>
  <c r="H2155" i="10"/>
  <c r="H2283" i="10"/>
  <c r="G2356" i="10"/>
  <c r="G2388" i="10"/>
  <c r="G2420" i="10"/>
  <c r="H2005" i="10"/>
  <c r="H2344" i="10"/>
  <c r="H1133" i="10"/>
  <c r="G1718" i="10"/>
  <c r="H1927" i="10"/>
  <c r="H2055" i="10"/>
  <c r="H2183" i="10"/>
  <c r="H2311" i="10"/>
  <c r="G2363" i="10"/>
  <c r="G2395" i="10"/>
  <c r="G2427" i="10"/>
  <c r="H1101" i="10"/>
  <c r="H2149" i="10"/>
  <c r="H2390" i="10"/>
  <c r="G1902" i="10"/>
  <c r="G1944" i="10"/>
  <c r="G1984" i="10"/>
  <c r="G2016" i="10"/>
  <c r="G2048" i="10"/>
  <c r="G2080" i="10"/>
  <c r="G2112" i="10"/>
  <c r="G2144" i="10"/>
  <c r="G2176" i="10"/>
  <c r="G2208" i="10"/>
  <c r="G2240" i="10"/>
  <c r="G2272" i="10"/>
  <c r="G2304" i="10"/>
  <c r="G721" i="10"/>
  <c r="G1662" i="10"/>
  <c r="H1913" i="10"/>
  <c r="H2041" i="10"/>
  <c r="H2169" i="10"/>
  <c r="H2297" i="10"/>
  <c r="H2359" i="10"/>
  <c r="H2393" i="10"/>
  <c r="G1358" i="10"/>
  <c r="H1877" i="10"/>
  <c r="H2301" i="10"/>
  <c r="H2408" i="10"/>
  <c r="G1510" i="10"/>
  <c r="H1875" i="10"/>
  <c r="H2003" i="10"/>
  <c r="H2131" i="10"/>
  <c r="H2259" i="10"/>
  <c r="G2350" i="10"/>
  <c r="G2382" i="10"/>
  <c r="G2414" i="10"/>
  <c r="H1933" i="10"/>
  <c r="H2285" i="10"/>
  <c r="H2430" i="10"/>
  <c r="G1622" i="10"/>
  <c r="H1903" i="10"/>
  <c r="H2031" i="10"/>
  <c r="H2159" i="10"/>
  <c r="H2287" i="10"/>
  <c r="G2357" i="10"/>
  <c r="G2389" i="10"/>
  <c r="G2421" i="10"/>
  <c r="H2429" i="10"/>
  <c r="H2085" i="10"/>
  <c r="H2368" i="10"/>
  <c r="H1275" i="10"/>
  <c r="H1307" i="10"/>
  <c r="H1339" i="10"/>
  <c r="H1371" i="10"/>
  <c r="H1365" i="10"/>
  <c r="H1401" i="10"/>
  <c r="H1433" i="10"/>
  <c r="H1465" i="10"/>
  <c r="H1497" i="10"/>
  <c r="H1529" i="10"/>
  <c r="H1561" i="10"/>
  <c r="H1593" i="10"/>
  <c r="H1625" i="10"/>
  <c r="H1657" i="10"/>
  <c r="H1689" i="10"/>
  <c r="H1721" i="10"/>
  <c r="H1753" i="10"/>
  <c r="H1785" i="10"/>
  <c r="H1817" i="10"/>
  <c r="H983" i="10"/>
  <c r="H1111" i="10"/>
  <c r="H1232" i="10"/>
  <c r="H1264" i="10"/>
  <c r="H1296" i="10"/>
  <c r="H1328" i="10"/>
  <c r="H1360" i="10"/>
  <c r="H1392" i="10"/>
  <c r="H1424" i="10"/>
  <c r="H1456" i="10"/>
  <c r="H1488" i="10"/>
  <c r="H1520" i="10"/>
  <c r="H1552" i="10"/>
  <c r="H1584" i="10"/>
  <c r="H1616" i="10"/>
  <c r="H1648" i="10"/>
  <c r="H1680" i="10"/>
  <c r="H1712" i="10"/>
  <c r="H1744" i="10"/>
  <c r="H1776" i="10"/>
  <c r="H1808" i="10"/>
  <c r="H1085" i="10"/>
  <c r="G1322" i="10"/>
  <c r="G1450" i="10"/>
  <c r="G1578" i="10"/>
  <c r="G1706" i="10"/>
  <c r="H1828" i="10"/>
  <c r="H1860" i="10"/>
  <c r="H1892" i="10"/>
  <c r="H1924" i="10"/>
  <c r="H1956" i="10"/>
  <c r="H1988" i="10"/>
  <c r="H2020" i="10"/>
  <c r="H2052" i="10"/>
  <c r="H2084" i="10"/>
  <c r="H2116" i="10"/>
  <c r="H2148" i="10"/>
  <c r="H2180" i="10"/>
  <c r="H2212" i="10"/>
  <c r="H2244" i="10"/>
  <c r="H2276" i="10"/>
  <c r="H2308" i="10"/>
  <c r="H818" i="10"/>
  <c r="G1284" i="10"/>
  <c r="G1412" i="10"/>
  <c r="G1540" i="10"/>
  <c r="G1668" i="10"/>
  <c r="G1796" i="10"/>
  <c r="G1851" i="10"/>
  <c r="G1883" i="10"/>
  <c r="G1915" i="10"/>
  <c r="G1947" i="10"/>
  <c r="G1979" i="10"/>
  <c r="G2011" i="10"/>
  <c r="G2043" i="10"/>
  <c r="G2075" i="10"/>
  <c r="G2107" i="10"/>
  <c r="G2139" i="10"/>
  <c r="G2171" i="10"/>
  <c r="G2203" i="10"/>
  <c r="G2235" i="10"/>
  <c r="G2267" i="10"/>
  <c r="G2299" i="10"/>
  <c r="G2332" i="10"/>
  <c r="G1256" i="10"/>
  <c r="G1384" i="10"/>
  <c r="G1512" i="10"/>
  <c r="G1640" i="10"/>
  <c r="G1768" i="10"/>
  <c r="G1844" i="10"/>
  <c r="G1876" i="10"/>
  <c r="H1377" i="10"/>
  <c r="H1411" i="10"/>
  <c r="H1443" i="10"/>
  <c r="H1475" i="10"/>
  <c r="H1507" i="10"/>
  <c r="H1539" i="10"/>
  <c r="H1571" i="10"/>
  <c r="H1603" i="10"/>
  <c r="H1635" i="10"/>
  <c r="H1667" i="10"/>
  <c r="H1699" i="10"/>
  <c r="H1731" i="10"/>
  <c r="H1763" i="10"/>
  <c r="H1795" i="10"/>
  <c r="G502" i="10"/>
  <c r="H1023" i="10"/>
  <c r="H1151" i="10"/>
  <c r="H1242" i="10"/>
  <c r="H1274" i="10"/>
  <c r="H1306" i="10"/>
  <c r="H1338" i="10"/>
  <c r="H1370" i="10"/>
  <c r="H1402" i="10"/>
  <c r="H1434" i="10"/>
  <c r="H1466" i="10"/>
  <c r="H1498" i="10"/>
  <c r="H1530" i="10"/>
  <c r="H1562" i="10"/>
  <c r="H1594" i="10"/>
  <c r="H1626" i="10"/>
  <c r="H1658" i="10"/>
  <c r="H1690" i="10"/>
  <c r="H1722" i="10"/>
  <c r="H1754" i="10"/>
  <c r="H1786" i="10"/>
  <c r="H1818" i="10"/>
  <c r="G1234" i="10"/>
  <c r="G1362" i="10"/>
  <c r="G1490" i="10"/>
  <c r="G1618" i="10"/>
  <c r="G1746" i="10"/>
  <c r="H1838" i="10"/>
  <c r="H1870" i="10"/>
  <c r="H1902" i="10"/>
  <c r="H1934" i="10"/>
  <c r="H1966" i="10"/>
  <c r="H1998" i="10"/>
  <c r="H2030" i="10"/>
  <c r="H2062" i="10"/>
  <c r="H2094" i="10"/>
  <c r="H2126" i="10"/>
  <c r="H2158" i="10"/>
  <c r="H2190" i="10"/>
  <c r="H2222" i="10"/>
  <c r="H2254" i="10"/>
  <c r="H2286" i="10"/>
  <c r="H2319" i="10"/>
  <c r="H1093" i="10"/>
  <c r="G1324" i="10"/>
  <c r="G1452" i="10"/>
  <c r="G1580" i="10"/>
  <c r="G1708" i="10"/>
  <c r="G1829" i="10"/>
  <c r="G1861" i="10"/>
  <c r="G1893" i="10"/>
  <c r="G1925" i="10"/>
  <c r="G1957" i="10"/>
  <c r="G1989" i="10"/>
  <c r="G2021" i="10"/>
  <c r="G2053" i="10"/>
  <c r="G2085" i="10"/>
  <c r="G2117" i="10"/>
  <c r="G2149" i="10"/>
  <c r="G2181" i="10"/>
  <c r="G2213" i="10"/>
  <c r="G2245" i="10"/>
  <c r="G2277" i="10"/>
  <c r="G2309" i="10"/>
  <c r="H981" i="10"/>
  <c r="G1296" i="10"/>
  <c r="G1424" i="10"/>
  <c r="G1552" i="10"/>
  <c r="G1680" i="10"/>
  <c r="G1808" i="10"/>
  <c r="G1854" i="10"/>
  <c r="H1369" i="10"/>
  <c r="H1405" i="10"/>
  <c r="H1437" i="10"/>
  <c r="H1469" i="10"/>
  <c r="H1501" i="10"/>
  <c r="H1533" i="10"/>
  <c r="H1565" i="10"/>
  <c r="H1597" i="10"/>
  <c r="H1629" i="10"/>
  <c r="H1661" i="10"/>
  <c r="H1693" i="10"/>
  <c r="H1725" i="10"/>
  <c r="H1757" i="10"/>
  <c r="H1789" i="10"/>
  <c r="H1821" i="10"/>
  <c r="H999" i="10"/>
  <c r="H1127" i="10"/>
  <c r="H1236" i="10"/>
  <c r="H1268" i="10"/>
  <c r="H1300" i="10"/>
  <c r="H1332" i="10"/>
  <c r="H1364" i="10"/>
  <c r="H1396" i="10"/>
  <c r="H1428" i="10"/>
  <c r="H1460" i="10"/>
  <c r="H1492" i="10"/>
  <c r="H1524" i="10"/>
  <c r="H1556" i="10"/>
  <c r="H1588" i="10"/>
  <c r="H1620" i="10"/>
  <c r="H1652" i="10"/>
  <c r="H1684" i="10"/>
  <c r="H1716" i="10"/>
  <c r="H1748" i="10"/>
  <c r="H1780" i="10"/>
  <c r="H1812" i="10"/>
  <c r="H1149" i="10"/>
  <c r="G1338" i="10"/>
  <c r="G1466" i="10"/>
  <c r="G1594" i="10"/>
  <c r="G1722" i="10"/>
  <c r="H1832" i="10"/>
  <c r="H1864" i="10"/>
  <c r="H1896" i="10"/>
  <c r="H1928" i="10"/>
  <c r="H1960" i="10"/>
  <c r="H1992" i="10"/>
  <c r="H2024" i="10"/>
  <c r="H2056" i="10"/>
  <c r="H2088" i="10"/>
  <c r="H2120" i="10"/>
  <c r="H2152" i="10"/>
  <c r="H2184" i="10"/>
  <c r="H2216" i="10"/>
  <c r="H2248" i="10"/>
  <c r="H2280" i="10"/>
  <c r="H2312" i="10"/>
  <c r="H997" i="10"/>
  <c r="G1300" i="10"/>
  <c r="G1428" i="10"/>
  <c r="G1556" i="10"/>
  <c r="G1684" i="10"/>
  <c r="G1812" i="10"/>
  <c r="G1855" i="10"/>
  <c r="G1887" i="10"/>
  <c r="G1919" i="10"/>
  <c r="G1951" i="10"/>
  <c r="G1983" i="10"/>
  <c r="G2015" i="10"/>
  <c r="G2047" i="10"/>
  <c r="G2079" i="10"/>
  <c r="G2111" i="10"/>
  <c r="G2143" i="10"/>
  <c r="G2175" i="10"/>
  <c r="G2207" i="10"/>
  <c r="G2239" i="10"/>
  <c r="G2271" i="10"/>
  <c r="G2303" i="10"/>
  <c r="G2336" i="10"/>
  <c r="G1272" i="10"/>
  <c r="G1400" i="10"/>
  <c r="G1528" i="10"/>
  <c r="G1656" i="10"/>
  <c r="G1784" i="10"/>
  <c r="G1848" i="10"/>
  <c r="G1880" i="10"/>
  <c r="H1361" i="10"/>
  <c r="H1399" i="10"/>
  <c r="H1431" i="10"/>
  <c r="H1463" i="10"/>
  <c r="H1495" i="10"/>
  <c r="H1527" i="10"/>
  <c r="H1559" i="10"/>
  <c r="H1591" i="10"/>
  <c r="H1623" i="10"/>
  <c r="H1655" i="10"/>
  <c r="H1687" i="10"/>
  <c r="H1719" i="10"/>
  <c r="H1751" i="10"/>
  <c r="H1783" i="10"/>
  <c r="H1815" i="10"/>
  <c r="G975" i="10"/>
  <c r="H1103" i="10"/>
  <c r="G1230" i="10"/>
  <c r="H1262" i="10"/>
  <c r="H1294" i="10"/>
  <c r="H1326" i="10"/>
  <c r="H1358" i="10"/>
  <c r="H1390" i="10"/>
  <c r="H1422" i="10"/>
  <c r="H1454" i="10"/>
  <c r="H1486" i="10"/>
  <c r="H1518" i="10"/>
  <c r="H1550" i="10"/>
  <c r="H1582" i="10"/>
  <c r="H1614" i="10"/>
  <c r="H1646" i="10"/>
  <c r="H1678" i="10"/>
  <c r="H1710" i="10"/>
  <c r="H1742" i="10"/>
  <c r="H1774" i="10"/>
  <c r="H1806" i="10"/>
  <c r="H1053" i="10"/>
  <c r="G1314" i="10"/>
  <c r="G1442" i="10"/>
  <c r="G1570" i="10"/>
  <c r="G1698" i="10"/>
  <c r="G1826" i="10"/>
  <c r="H1858" i="10"/>
  <c r="H1890" i="10"/>
  <c r="H1922" i="10"/>
  <c r="H1954" i="10"/>
  <c r="H1986" i="10"/>
  <c r="H2018" i="10"/>
  <c r="H2050" i="10"/>
  <c r="H2082" i="10"/>
  <c r="H2114" i="10"/>
  <c r="H2146" i="10"/>
  <c r="H2178" i="10"/>
  <c r="H2210" i="10"/>
  <c r="H2242" i="10"/>
  <c r="H2274" i="10"/>
  <c r="H2306" i="10"/>
  <c r="G598" i="10"/>
  <c r="G1276" i="10"/>
  <c r="G1404" i="10"/>
  <c r="G1532" i="10"/>
  <c r="G1660" i="10"/>
  <c r="G1788" i="10"/>
  <c r="G1849" i="10"/>
  <c r="G1881" i="10"/>
  <c r="G1913" i="10"/>
  <c r="G1945" i="10"/>
  <c r="G1977" i="10"/>
  <c r="G2009" i="10"/>
  <c r="G2041" i="10"/>
  <c r="G2073" i="10"/>
  <c r="G2105" i="10"/>
  <c r="G2137" i="10"/>
  <c r="G2169" i="10"/>
  <c r="G2201" i="10"/>
  <c r="G2233" i="10"/>
  <c r="G2265" i="10"/>
  <c r="G2297" i="10"/>
  <c r="G2330" i="10"/>
  <c r="G1248" i="10"/>
  <c r="G1376" i="10"/>
  <c r="G1504" i="10"/>
  <c r="G1632" i="10"/>
  <c r="G1760" i="10"/>
  <c r="G1842" i="10"/>
  <c r="G1874" i="10"/>
  <c r="G1906" i="10"/>
  <c r="G1938" i="10"/>
  <c r="G1970" i="10"/>
  <c r="G1916" i="10"/>
  <c r="G1958" i="10"/>
  <c r="G1994" i="10"/>
  <c r="G2026" i="10"/>
  <c r="G2058" i="10"/>
  <c r="G2090" i="10"/>
  <c r="G2122" i="10"/>
  <c r="G2154" i="10"/>
  <c r="G2186" i="10"/>
  <c r="G2218" i="10"/>
  <c r="G2250" i="10"/>
  <c r="G2282" i="10"/>
  <c r="G2314" i="10"/>
  <c r="G1310" i="10"/>
  <c r="G1822" i="10"/>
  <c r="H1953" i="10"/>
  <c r="H2081" i="10"/>
  <c r="H2209" i="10"/>
  <c r="G2337" i="10"/>
  <c r="H2369" i="10"/>
  <c r="H2409" i="10"/>
  <c r="G1518" i="10"/>
  <c r="H1989" i="10"/>
  <c r="H2358" i="10"/>
  <c r="H850" i="10"/>
  <c r="G1670" i="10"/>
  <c r="H1915" i="10"/>
  <c r="H2043" i="10"/>
  <c r="H2171" i="10"/>
  <c r="H2299" i="10"/>
  <c r="G2360" i="10"/>
  <c r="G2392" i="10"/>
  <c r="G2424" i="10"/>
  <c r="H2045" i="10"/>
  <c r="H2356" i="10"/>
  <c r="G1270" i="10"/>
  <c r="G1782" i="10"/>
  <c r="H1943" i="10"/>
  <c r="H2071" i="10"/>
  <c r="H2199" i="10"/>
  <c r="H2328" i="10"/>
  <c r="G2367" i="10"/>
  <c r="G2399" i="10"/>
  <c r="G2431" i="10"/>
  <c r="H1837" i="10"/>
  <c r="H2205" i="10"/>
  <c r="H2406" i="10"/>
  <c r="G1894" i="10"/>
  <c r="G1940" i="10"/>
  <c r="G1980" i="10"/>
  <c r="G2012" i="10"/>
  <c r="G2044" i="10"/>
  <c r="G2076" i="10"/>
  <c r="G2108" i="10"/>
  <c r="G2140" i="10"/>
  <c r="G2172" i="10"/>
  <c r="G2204" i="10"/>
  <c r="G2236" i="10"/>
  <c r="G2268" i="10"/>
  <c r="G2300" i="10"/>
  <c r="G2333" i="10"/>
  <c r="G1598" i="10"/>
  <c r="H1897" i="10"/>
  <c r="H2025" i="10"/>
  <c r="H2153" i="10"/>
  <c r="H2281" i="10"/>
  <c r="H2355" i="10"/>
  <c r="H2387" i="10"/>
  <c r="G1294" i="10"/>
  <c r="H1845" i="10"/>
  <c r="H2253" i="10"/>
  <c r="H2400" i="10"/>
  <c r="G1446" i="10"/>
  <c r="H1859" i="10"/>
  <c r="H1987" i="10"/>
  <c r="H2115" i="10"/>
  <c r="H2243" i="10"/>
  <c r="G2346" i="10"/>
  <c r="G2378" i="10"/>
  <c r="G2410" i="10"/>
  <c r="H1869" i="10"/>
  <c r="H2237" i="10"/>
  <c r="H2420" i="10"/>
  <c r="G1558" i="10"/>
  <c r="H1887" i="10"/>
  <c r="H2015" i="10"/>
  <c r="H2143" i="10"/>
  <c r="H2271" i="10"/>
  <c r="G2353" i="10"/>
  <c r="G2385" i="10"/>
  <c r="G2417" i="10"/>
  <c r="H2421" i="10"/>
  <c r="H2037" i="10"/>
  <c r="H2354" i="10"/>
  <c r="H9" i="1"/>
  <c r="G1920" i="10"/>
  <c r="G1964" i="10"/>
  <c r="G1998" i="10"/>
  <c r="G2030" i="10"/>
  <c r="G2062" i="10"/>
  <c r="G2094" i="10"/>
  <c r="G2126" i="10"/>
  <c r="G2158" i="10"/>
  <c r="G2190" i="10"/>
  <c r="G2222" i="10"/>
  <c r="G2254" i="10"/>
  <c r="G2286" i="10"/>
  <c r="G2319" i="10"/>
  <c r="G1374" i="10"/>
  <c r="H1841" i="10"/>
  <c r="H1969" i="10"/>
  <c r="H2097" i="10"/>
  <c r="H2225" i="10"/>
  <c r="H2341" i="10"/>
  <c r="H2373" i="10"/>
  <c r="H2415" i="10"/>
  <c r="G1582" i="10"/>
  <c r="H2053" i="10"/>
  <c r="H2370" i="10"/>
  <c r="H1197" i="10"/>
  <c r="G1734" i="10"/>
  <c r="H1931" i="10"/>
  <c r="H2059" i="10"/>
  <c r="H2187" i="10"/>
  <c r="H2315" i="10"/>
  <c r="G2364" i="10"/>
  <c r="G2396" i="10"/>
  <c r="G2428" i="10"/>
  <c r="H2093" i="10"/>
  <c r="H2366" i="10"/>
  <c r="G1334" i="10"/>
  <c r="H1831" i="10"/>
  <c r="H1959" i="10"/>
  <c r="H2087" i="10"/>
  <c r="H2215" i="10"/>
  <c r="G2339" i="10"/>
  <c r="G2371" i="10"/>
  <c r="G2403" i="10"/>
  <c r="G2435" i="10"/>
  <c r="H1885" i="10"/>
  <c r="H2245" i="10"/>
  <c r="H2416" i="10"/>
  <c r="G1912" i="10"/>
  <c r="G1956" i="10"/>
  <c r="G1992" i="10"/>
  <c r="G2024" i="10"/>
  <c r="G2056" i="10"/>
  <c r="G2088" i="10"/>
  <c r="G2120" i="10"/>
  <c r="G2152" i="10"/>
  <c r="G2184" i="10"/>
  <c r="G2216" i="10"/>
  <c r="G2248" i="10"/>
  <c r="G2280" i="10"/>
  <c r="G2312" i="10"/>
  <c r="G1278" i="10"/>
  <c r="G1790" i="10"/>
  <c r="H1945" i="10"/>
  <c r="H2073" i="10"/>
  <c r="H2201" i="10"/>
  <c r="H2330" i="10"/>
  <c r="H2367" i="10"/>
  <c r="H2405" i="10"/>
  <c r="G1486" i="10"/>
  <c r="H1965" i="10"/>
  <c r="H2352" i="10"/>
  <c r="H2434" i="10"/>
  <c r="G1638" i="10"/>
  <c r="H1907" i="10"/>
  <c r="H2035" i="10"/>
  <c r="H2163" i="10"/>
  <c r="H2291" i="10"/>
  <c r="G2358" i="10"/>
  <c r="G2390" i="10"/>
  <c r="G2422" i="10"/>
  <c r="H2029" i="10"/>
  <c r="H2350" i="10"/>
  <c r="G1238" i="10"/>
  <c r="G1750" i="10"/>
  <c r="H1935" i="10"/>
  <c r="H2063" i="10"/>
  <c r="H2191" i="10"/>
  <c r="H2320" i="10"/>
  <c r="G2365" i="10"/>
  <c r="G2397" i="10"/>
  <c r="G2429" i="10"/>
  <c r="G1710" i="10"/>
  <c r="H2181" i="10"/>
  <c r="H2398" i="10"/>
  <c r="H1283" i="10"/>
  <c r="H1315" i="10"/>
  <c r="H1347" i="10"/>
  <c r="H1379" i="10"/>
  <c r="H1375" i="10"/>
  <c r="H1409" i="10"/>
  <c r="H1441" i="10"/>
  <c r="H1473" i="10"/>
  <c r="H1505" i="10"/>
  <c r="H1537" i="10"/>
  <c r="H1569" i="10"/>
  <c r="H1601" i="10"/>
  <c r="H1633" i="10"/>
  <c r="H1665" i="10"/>
  <c r="H1697" i="10"/>
  <c r="H1729" i="10"/>
  <c r="H1761" i="10"/>
  <c r="H1793" i="10"/>
  <c r="H1825" i="10"/>
  <c r="H1015" i="10"/>
  <c r="H1143" i="10"/>
  <c r="H1240" i="10"/>
  <c r="H1272" i="10"/>
  <c r="H1304" i="10"/>
  <c r="H1336" i="10"/>
  <c r="H1368" i="10"/>
  <c r="H1400" i="10"/>
  <c r="H1432" i="10"/>
  <c r="H1464" i="10"/>
  <c r="H1496" i="10"/>
  <c r="H1528" i="10"/>
  <c r="H1560" i="10"/>
  <c r="H1592" i="10"/>
  <c r="H1624" i="10"/>
  <c r="H1656" i="10"/>
  <c r="H1688" i="10"/>
  <c r="H1720" i="10"/>
  <c r="H1752" i="10"/>
  <c r="H1784" i="10"/>
  <c r="H1816" i="10"/>
  <c r="H1213" i="10"/>
  <c r="G1354" i="10"/>
  <c r="G1482" i="10"/>
  <c r="G1610" i="10"/>
  <c r="G1738" i="10"/>
  <c r="H1836" i="10"/>
  <c r="H1868" i="10"/>
  <c r="H1900" i="10"/>
  <c r="H1932" i="10"/>
  <c r="H1964" i="10"/>
  <c r="H1996" i="10"/>
  <c r="H2028" i="10"/>
  <c r="H2060" i="10"/>
  <c r="H2092" i="10"/>
  <c r="H2124" i="10"/>
  <c r="H2156" i="10"/>
  <c r="H2188" i="10"/>
  <c r="H2220" i="10"/>
  <c r="H2252" i="10"/>
  <c r="H2284" i="10"/>
  <c r="H2316" i="10"/>
  <c r="H1061" i="10"/>
  <c r="G1316" i="10"/>
  <c r="G1444" i="10"/>
  <c r="G1572" i="10"/>
  <c r="G1700" i="10"/>
  <c r="G1827" i="10"/>
  <c r="G1859" i="10"/>
  <c r="G1891" i="10"/>
  <c r="G1923" i="10"/>
  <c r="G1955" i="10"/>
  <c r="G1987" i="10"/>
  <c r="G2019" i="10"/>
  <c r="G2051" i="10"/>
  <c r="G2083" i="10"/>
  <c r="G2115" i="10"/>
  <c r="G2147" i="10"/>
  <c r="G2179" i="10"/>
  <c r="G2211" i="10"/>
  <c r="G2243" i="10"/>
  <c r="G2275" i="10"/>
  <c r="G2307" i="10"/>
  <c r="H882" i="10"/>
  <c r="G1288" i="10"/>
  <c r="G1416" i="10"/>
  <c r="G1544" i="10"/>
  <c r="G1672" i="10"/>
  <c r="G1800" i="10"/>
  <c r="G1852" i="10"/>
  <c r="H1343" i="10"/>
  <c r="H1387" i="10"/>
  <c r="H1419" i="10"/>
  <c r="H1451" i="10"/>
  <c r="H1483" i="10"/>
  <c r="H1515" i="10"/>
  <c r="H1547" i="10"/>
  <c r="H1579" i="10"/>
  <c r="H1611" i="10"/>
  <c r="H1643" i="10"/>
  <c r="H1675" i="10"/>
  <c r="H1707" i="10"/>
  <c r="H1739" i="10"/>
  <c r="H1771" i="10"/>
  <c r="H1803" i="10"/>
  <c r="H794" i="10"/>
  <c r="H1055" i="10"/>
  <c r="H1183" i="10"/>
  <c r="H1250" i="10"/>
  <c r="H1282" i="10"/>
  <c r="H1314" i="10"/>
  <c r="H1346" i="10"/>
  <c r="H1378" i="10"/>
  <c r="H1410" i="10"/>
  <c r="H1442" i="10"/>
  <c r="H1474" i="10"/>
  <c r="H1506" i="10"/>
  <c r="H1538" i="10"/>
  <c r="H1570" i="10"/>
  <c r="H1602" i="10"/>
  <c r="H1634" i="10"/>
  <c r="H1666" i="10"/>
  <c r="H1698" i="10"/>
  <c r="H1730" i="10"/>
  <c r="H1762" i="10"/>
  <c r="H1794" i="10"/>
  <c r="H1826" i="10"/>
  <c r="G1266" i="10"/>
  <c r="G1394" i="10"/>
  <c r="G1522" i="10"/>
  <c r="G1650" i="10"/>
  <c r="G1778" i="10"/>
  <c r="H1846" i="10"/>
  <c r="H1878" i="10"/>
  <c r="H1910" i="10"/>
  <c r="H1942" i="10"/>
  <c r="H1974" i="10"/>
  <c r="H2006" i="10"/>
  <c r="H2038" i="10"/>
  <c r="H2070" i="10"/>
  <c r="H2102" i="10"/>
  <c r="H2134" i="10"/>
  <c r="H2166" i="10"/>
  <c r="H2198" i="10"/>
  <c r="H2230" i="10"/>
  <c r="H2262" i="10"/>
  <c r="H2294" i="10"/>
  <c r="H2327" i="10"/>
  <c r="H1221" i="10"/>
  <c r="G1356" i="10"/>
  <c r="G1484" i="10"/>
  <c r="G1612" i="10"/>
  <c r="G1740" i="10"/>
  <c r="G1837" i="10"/>
  <c r="G1869" i="10"/>
  <c r="G1901" i="10"/>
  <c r="G1933" i="10"/>
  <c r="G1965" i="10"/>
  <c r="G1997" i="10"/>
  <c r="G2029" i="10"/>
  <c r="G2061" i="10"/>
  <c r="G2093" i="10"/>
  <c r="G2125" i="10"/>
  <c r="G2157" i="10"/>
  <c r="G2189" i="10"/>
  <c r="G2221" i="10"/>
  <c r="G2253" i="10"/>
  <c r="G2285" i="10"/>
  <c r="G2318" i="10"/>
  <c r="H1109" i="10"/>
  <c r="G1328" i="10"/>
  <c r="G1456" i="10"/>
  <c r="G1584" i="10"/>
  <c r="G1712" i="10"/>
  <c r="G1830" i="10"/>
  <c r="G1862" i="10"/>
  <c r="H1381" i="10"/>
  <c r="H1413" i="10"/>
  <c r="H1445" i="10"/>
  <c r="H1477" i="10"/>
  <c r="H1509" i="10"/>
  <c r="H1541" i="10"/>
  <c r="H1573" i="10"/>
  <c r="H1605" i="10"/>
  <c r="H1637" i="10"/>
  <c r="H1669" i="10"/>
  <c r="H1701" i="10"/>
  <c r="H1733" i="10"/>
  <c r="H1765" i="10"/>
  <c r="H1797" i="10"/>
  <c r="G630" i="10"/>
  <c r="H1031" i="10"/>
  <c r="H1159" i="10"/>
  <c r="H1244" i="10"/>
  <c r="H1276" i="10"/>
  <c r="H1308" i="10"/>
  <c r="H1340" i="10"/>
  <c r="H1372" i="10"/>
  <c r="H1404" i="10"/>
  <c r="H1436" i="10"/>
  <c r="H1468" i="10"/>
  <c r="H1500" i="10"/>
  <c r="H1532" i="10"/>
  <c r="H1564" i="10"/>
  <c r="H1596" i="10"/>
  <c r="H1628" i="10"/>
  <c r="H1660" i="10"/>
  <c r="H1692" i="10"/>
  <c r="H1724" i="10"/>
  <c r="H1756" i="10"/>
  <c r="H1788" i="10"/>
  <c r="H1820" i="10"/>
  <c r="G1242" i="10"/>
  <c r="G1370" i="10"/>
  <c r="G1498" i="10"/>
  <c r="G1626" i="10"/>
  <c r="G1754" i="10"/>
  <c r="H1840" i="10"/>
  <c r="H1872" i="10"/>
  <c r="H1904" i="10"/>
  <c r="H1936" i="10"/>
  <c r="H1968" i="10"/>
  <c r="H2000" i="10"/>
  <c r="H2032" i="10"/>
  <c r="H2064" i="10"/>
  <c r="H2096" i="10"/>
  <c r="H2128" i="10"/>
  <c r="H2160" i="10"/>
  <c r="H2192" i="10"/>
  <c r="H2224" i="10"/>
  <c r="H2256" i="10"/>
  <c r="H2288" i="10"/>
  <c r="H2321" i="10"/>
  <c r="H1125" i="10"/>
  <c r="G1332" i="10"/>
  <c r="G1460" i="10"/>
  <c r="G1588" i="10"/>
  <c r="G1716" i="10"/>
  <c r="G1831" i="10"/>
  <c r="G1863" i="10"/>
  <c r="G1895" i="10"/>
  <c r="G1927" i="10"/>
  <c r="G1959" i="10"/>
  <c r="G1991" i="10"/>
  <c r="G2023" i="10"/>
  <c r="G2055" i="10"/>
  <c r="G2087" i="10"/>
  <c r="G2119" i="10"/>
  <c r="G2151" i="10"/>
  <c r="G2183" i="10"/>
  <c r="G2215" i="10"/>
  <c r="G2247" i="10"/>
  <c r="G2279" i="10"/>
  <c r="G2311" i="10"/>
  <c r="H1013" i="10"/>
  <c r="G1304" i="10"/>
  <c r="G1432" i="10"/>
  <c r="G1560" i="10"/>
  <c r="G1688" i="10"/>
  <c r="G1816" i="10"/>
  <c r="G1856" i="10"/>
  <c r="G1888" i="10"/>
  <c r="H1373" i="10"/>
  <c r="H1407" i="10"/>
  <c r="H1439" i="10"/>
  <c r="H1471" i="10"/>
  <c r="H1503" i="10"/>
  <c r="H1535" i="10"/>
  <c r="H1567" i="10"/>
  <c r="H1599" i="10"/>
  <c r="H1631" i="10"/>
  <c r="H1663" i="10"/>
  <c r="H1695" i="10"/>
  <c r="H1727" i="10"/>
  <c r="H1759" i="10"/>
  <c r="H1791" i="10"/>
  <c r="H1823" i="10"/>
  <c r="H1007" i="10"/>
  <c r="H1135" i="10"/>
  <c r="H1238" i="10"/>
  <c r="H1270" i="10"/>
  <c r="H1302" i="10"/>
  <c r="H1334" i="10"/>
  <c r="H1366" i="10"/>
  <c r="H1398" i="10"/>
  <c r="H1430" i="10"/>
  <c r="H1462" i="10"/>
  <c r="H1494" i="10"/>
  <c r="H1526" i="10"/>
  <c r="H1558" i="10"/>
  <c r="H1590" i="10"/>
  <c r="H1622" i="10"/>
  <c r="H1654" i="10"/>
  <c r="H1686" i="10"/>
  <c r="H1718" i="10"/>
  <c r="H1750" i="10"/>
  <c r="H1782" i="10"/>
  <c r="H1814" i="10"/>
  <c r="H1181" i="10"/>
  <c r="G1346" i="10"/>
  <c r="G1474" i="10"/>
  <c r="G1602" i="10"/>
  <c r="G1730" i="10"/>
  <c r="H1834" i="10"/>
  <c r="H1866" i="10"/>
  <c r="H1898" i="10"/>
  <c r="H1930" i="10"/>
  <c r="H1962" i="10"/>
  <c r="H1994" i="10"/>
  <c r="H2026" i="10"/>
  <c r="H2058" i="10"/>
  <c r="H2090" i="10"/>
  <c r="H2122" i="10"/>
  <c r="H2154" i="10"/>
  <c r="H2186" i="10"/>
  <c r="H2218" i="10"/>
  <c r="H2250" i="10"/>
  <c r="H2282" i="10"/>
  <c r="H2314" i="10"/>
  <c r="H1029" i="10"/>
  <c r="G1308" i="10"/>
  <c r="G1436" i="10"/>
  <c r="G1564" i="10"/>
  <c r="G1692" i="10"/>
  <c r="G1820" i="10"/>
  <c r="G1857" i="10"/>
  <c r="G1889" i="10"/>
  <c r="G1921" i="10"/>
  <c r="G1953" i="10"/>
  <c r="G1985" i="10"/>
  <c r="G2017" i="10"/>
  <c r="G2049" i="10"/>
  <c r="G2081" i="10"/>
  <c r="G2113" i="10"/>
  <c r="G2145" i="10"/>
  <c r="G2177" i="10"/>
  <c r="G2209" i="10"/>
  <c r="G2241" i="10"/>
  <c r="G2273" i="10"/>
  <c r="G2305" i="10"/>
  <c r="H754" i="10"/>
  <c r="G1280" i="10"/>
  <c r="G1408" i="10"/>
  <c r="G1536" i="10"/>
  <c r="G1664" i="10"/>
  <c r="G1792" i="10"/>
  <c r="G1850" i="10"/>
  <c r="G1882" i="10"/>
  <c r="G1914" i="10"/>
  <c r="G1946" i="10"/>
  <c r="G1870" i="10"/>
  <c r="G1926" i="10"/>
  <c r="G1968" i="10"/>
  <c r="G2002" i="10"/>
  <c r="G2034" i="10"/>
  <c r="G2066" i="10"/>
  <c r="G2098" i="10"/>
  <c r="G2130" i="10"/>
  <c r="G2162" i="10"/>
  <c r="G2194" i="10"/>
  <c r="G2226" i="10"/>
  <c r="G2258" i="10"/>
  <c r="G2290" i="10"/>
  <c r="G2323" i="10"/>
  <c r="G1438" i="10"/>
  <c r="H1857" i="10"/>
  <c r="H1985" i="10"/>
  <c r="H2113" i="10"/>
  <c r="H2241" i="10"/>
  <c r="H2345" i="10"/>
  <c r="H2377" i="10"/>
  <c r="H2423" i="10"/>
  <c r="G1646" i="10"/>
  <c r="H2109" i="10"/>
  <c r="H2380" i="10"/>
  <c r="G1286" i="10"/>
  <c r="G1798" i="10"/>
  <c r="H1947" i="10"/>
  <c r="H2075" i="10"/>
  <c r="H2203" i="10"/>
  <c r="H2332" i="10"/>
  <c r="G2368" i="10"/>
  <c r="G2400" i="10"/>
  <c r="G2432" i="10"/>
  <c r="H2133" i="10"/>
  <c r="H2378" i="10"/>
  <c r="G1398" i="10"/>
  <c r="H1847" i="10"/>
  <c r="H1975" i="10"/>
  <c r="H2103" i="10"/>
  <c r="H2231" i="10"/>
  <c r="G2343" i="10"/>
  <c r="G2375" i="10"/>
  <c r="G2407" i="10"/>
  <c r="H2397" i="10"/>
  <c r="H1925" i="10"/>
  <c r="H2293" i="10"/>
  <c r="H2428" i="10"/>
  <c r="G1908" i="10"/>
  <c r="G1950" i="10"/>
  <c r="G1988" i="10"/>
  <c r="G2020" i="10"/>
  <c r="G2052" i="10"/>
  <c r="G2084" i="10"/>
  <c r="G2116" i="10"/>
  <c r="G2148" i="10"/>
  <c r="G2180" i="10"/>
  <c r="G2212" i="10"/>
  <c r="G2244" i="10"/>
  <c r="G2276" i="10"/>
  <c r="G2308" i="10"/>
  <c r="H1165" i="10"/>
  <c r="G1726" i="10"/>
  <c r="H1929" i="10"/>
  <c r="H2057" i="10"/>
  <c r="H2185" i="10"/>
  <c r="H2313" i="10"/>
  <c r="H2363" i="10"/>
  <c r="H2399" i="10"/>
  <c r="G1422" i="10"/>
  <c r="H1917" i="10"/>
  <c r="H2342" i="10"/>
  <c r="H2418" i="10"/>
  <c r="G1574" i="10"/>
  <c r="H1891" i="10"/>
  <c r="H2019" i="10"/>
  <c r="H2147" i="10"/>
  <c r="H2275" i="10"/>
  <c r="G2354" i="10"/>
  <c r="G2386" i="10"/>
  <c r="G2418" i="10"/>
  <c r="H1981" i="10"/>
  <c r="H2338" i="10"/>
  <c r="H1005" i="10"/>
  <c r="G1686" i="10"/>
  <c r="H1919" i="10"/>
  <c r="H2047" i="10"/>
  <c r="H2175" i="10"/>
  <c r="H2303" i="10"/>
  <c r="G2361" i="10"/>
  <c r="G2393" i="10"/>
  <c r="G2425" i="10"/>
  <c r="H2435" i="10"/>
  <c r="H2125" i="10"/>
  <c r="H2384" i="10"/>
  <c r="G1884" i="10"/>
  <c r="G1932" i="10"/>
  <c r="G1974" i="10"/>
  <c r="G2006" i="10"/>
  <c r="G2038" i="10"/>
  <c r="G2070" i="10"/>
  <c r="G2102" i="10"/>
  <c r="G2134" i="10"/>
  <c r="G2166" i="10"/>
  <c r="G2198" i="10"/>
  <c r="G2230" i="10"/>
  <c r="G2262" i="10"/>
  <c r="G2294" i="10"/>
  <c r="G2327" i="10"/>
  <c r="G1502" i="10"/>
  <c r="H1873" i="10"/>
  <c r="H2001" i="10"/>
  <c r="H2129" i="10"/>
  <c r="H2257" i="10"/>
  <c r="H2349" i="10"/>
  <c r="H2381" i="10"/>
  <c r="H2431" i="10"/>
  <c r="G1742" i="10"/>
  <c r="H2165" i="10"/>
  <c r="H2388" i="10"/>
  <c r="G1350" i="10"/>
  <c r="H1835" i="10"/>
  <c r="H1963" i="10"/>
  <c r="H2091" i="10"/>
  <c r="H2219" i="10"/>
  <c r="G2340" i="10"/>
  <c r="G2372" i="10"/>
  <c r="G2404" i="10"/>
  <c r="G2436" i="10"/>
  <c r="H2173" i="10"/>
  <c r="H2394" i="10"/>
  <c r="G1462" i="10"/>
  <c r="H1863" i="10"/>
  <c r="H1991" i="10"/>
  <c r="H2119" i="10"/>
  <c r="H2247" i="10"/>
  <c r="G2347" i="10"/>
  <c r="G2379" i="10"/>
  <c r="G2411" i="10"/>
  <c r="H2407" i="10"/>
  <c r="H1973" i="10"/>
  <c r="H2326" i="10"/>
  <c r="G2" i="10"/>
  <c r="G1924" i="10"/>
  <c r="G1966" i="10"/>
  <c r="G2000" i="10"/>
  <c r="G2032" i="10"/>
  <c r="G2064" i="10"/>
  <c r="G2096" i="10"/>
  <c r="G2128" i="10"/>
  <c r="G2160" i="10"/>
  <c r="G2192" i="10"/>
  <c r="G2224" i="10"/>
  <c r="G2256" i="10"/>
  <c r="G2288" i="10"/>
  <c r="G2321" i="10"/>
  <c r="G1406" i="10"/>
  <c r="H1849" i="10"/>
  <c r="H1977" i="10"/>
  <c r="H2105" i="10"/>
  <c r="H2233" i="10"/>
  <c r="H2343" i="10"/>
  <c r="H2375" i="10"/>
  <c r="H2419" i="10"/>
  <c r="G1614" i="10"/>
  <c r="H2077" i="10"/>
  <c r="H2376" i="10"/>
  <c r="G1254" i="10"/>
  <c r="G1766" i="10"/>
  <c r="H1939" i="10"/>
  <c r="H2067" i="10"/>
  <c r="H2195" i="10"/>
  <c r="H2324" i="10"/>
  <c r="G2366" i="10"/>
  <c r="G2398" i="10"/>
  <c r="G2430" i="10"/>
  <c r="H2117" i="10"/>
  <c r="H2372" i="10"/>
  <c r="G1366" i="10"/>
  <c r="H1839" i="10"/>
  <c r="H1967" i="10"/>
  <c r="H2095" i="10"/>
  <c r="H2223" i="10"/>
  <c r="G2341" i="10"/>
  <c r="G2373" i="10"/>
  <c r="G2405" i="10"/>
  <c r="H2389" i="10"/>
  <c r="H1901" i="10"/>
  <c r="H2269" i="10"/>
  <c r="H2422" i="10"/>
  <c r="H1291" i="10"/>
  <c r="H1323" i="10"/>
  <c r="H1355" i="10"/>
  <c r="H1335" i="10"/>
  <c r="H1385" i="10"/>
  <c r="H1417" i="10"/>
  <c r="H1449" i="10"/>
  <c r="H1481" i="10"/>
  <c r="H1513" i="10"/>
  <c r="H1545" i="10"/>
  <c r="H1577" i="10"/>
  <c r="H1609" i="10"/>
  <c r="H1641" i="10"/>
  <c r="H1673" i="10"/>
  <c r="H1705" i="10"/>
  <c r="H1737" i="10"/>
  <c r="H1769" i="10"/>
  <c r="H1801" i="10"/>
  <c r="H762" i="10"/>
  <c r="H1047" i="10"/>
  <c r="H1175" i="10"/>
  <c r="H1248" i="10"/>
  <c r="H1280" i="10"/>
  <c r="H1312" i="10"/>
  <c r="H1344" i="10"/>
  <c r="H1376" i="10"/>
  <c r="H1408" i="10"/>
  <c r="H1440" i="10"/>
  <c r="H1472" i="10"/>
  <c r="H1504" i="10"/>
  <c r="H1536" i="10"/>
  <c r="H1568" i="10"/>
  <c r="H1600" i="10"/>
  <c r="H1632" i="10"/>
  <c r="H1664" i="10"/>
  <c r="H1696" i="10"/>
  <c r="H1728" i="10"/>
  <c r="H1760" i="10"/>
  <c r="H1792" i="10"/>
  <c r="H1824" i="10"/>
  <c r="G1258" i="10"/>
  <c r="G1386" i="10"/>
  <c r="G1514" i="10"/>
  <c r="G1642" i="10"/>
  <c r="G1770" i="10"/>
  <c r="H1844" i="10"/>
  <c r="H1876" i="10"/>
  <c r="H1908" i="10"/>
  <c r="H1940" i="10"/>
  <c r="H1972" i="10"/>
  <c r="H2004" i="10"/>
  <c r="H2036" i="10"/>
  <c r="H2068" i="10"/>
  <c r="H2100" i="10"/>
  <c r="H2132" i="10"/>
  <c r="H2164" i="10"/>
  <c r="H2196" i="10"/>
  <c r="H2228" i="10"/>
  <c r="H2260" i="10"/>
  <c r="H2292" i="10"/>
  <c r="H2325" i="10"/>
  <c r="H1189" i="10"/>
  <c r="G1348" i="10"/>
  <c r="G1476" i="10"/>
  <c r="G1604" i="10"/>
  <c r="G1732" i="10"/>
  <c r="G1835" i="10"/>
  <c r="G1867" i="10"/>
  <c r="G1899" i="10"/>
  <c r="G1931" i="10"/>
  <c r="G1963" i="10"/>
  <c r="G1995" i="10"/>
  <c r="G2027" i="10"/>
  <c r="G2059" i="10"/>
  <c r="G2091" i="10"/>
  <c r="G2123" i="10"/>
  <c r="G2155" i="10"/>
  <c r="G2187" i="10"/>
  <c r="G2219" i="10"/>
  <c r="G2251" i="10"/>
  <c r="G2283" i="10"/>
  <c r="G2315" i="10"/>
  <c r="H1077" i="10"/>
  <c r="G1320" i="10"/>
  <c r="G1448" i="10"/>
  <c r="G1576" i="10"/>
  <c r="G1704" i="10"/>
  <c r="G1828" i="10"/>
  <c r="G1860" i="10"/>
  <c r="H1357" i="10"/>
  <c r="H1395" i="10"/>
  <c r="H1427" i="10"/>
  <c r="H1459" i="10"/>
  <c r="H1491" i="10"/>
  <c r="H1523" i="10"/>
  <c r="H1555" i="10"/>
  <c r="H1587" i="10"/>
  <c r="H1619" i="10"/>
  <c r="H1651" i="10"/>
  <c r="H1683" i="10"/>
  <c r="H1715" i="10"/>
  <c r="H1747" i="10"/>
  <c r="H1779" i="10"/>
  <c r="H1811" i="10"/>
  <c r="H922" i="10"/>
  <c r="H1087" i="10"/>
  <c r="H1215" i="10"/>
  <c r="H1258" i="10"/>
  <c r="H1290" i="10"/>
  <c r="H1322" i="10"/>
  <c r="H1354" i="10"/>
  <c r="H1386" i="10"/>
  <c r="H1418" i="10"/>
  <c r="H1450" i="10"/>
  <c r="H1482" i="10"/>
  <c r="H1514" i="10"/>
  <c r="H1546" i="10"/>
  <c r="H1578" i="10"/>
  <c r="H1610" i="10"/>
  <c r="H1642" i="10"/>
  <c r="H1674" i="10"/>
  <c r="H1706" i="10"/>
  <c r="H1738" i="10"/>
  <c r="H1770" i="10"/>
  <c r="H1802" i="10"/>
  <c r="H989" i="10"/>
  <c r="G1298" i="10"/>
  <c r="G1426" i="10"/>
  <c r="G1554" i="10"/>
  <c r="G1682" i="10"/>
  <c r="G1810" i="10"/>
  <c r="H1854" i="10"/>
  <c r="H1886" i="10"/>
  <c r="H1918" i="10"/>
  <c r="H1950" i="10"/>
  <c r="H1982" i="10"/>
  <c r="H2014" i="10"/>
  <c r="H2046" i="10"/>
  <c r="H2078" i="10"/>
  <c r="H2110" i="10"/>
  <c r="H2142" i="10"/>
  <c r="H2174" i="10"/>
  <c r="H2206" i="10"/>
  <c r="H2238" i="10"/>
  <c r="H2270" i="10"/>
  <c r="H2302" i="10"/>
  <c r="H2335" i="10"/>
  <c r="G1260" i="10"/>
  <c r="G1388" i="10"/>
  <c r="G1516" i="10"/>
  <c r="G1644" i="10"/>
  <c r="G1772" i="10"/>
  <c r="G1845" i="10"/>
  <c r="G1877" i="10"/>
  <c r="G1909" i="10"/>
  <c r="G1941" i="10"/>
  <c r="G1973" i="10"/>
  <c r="G2005" i="10"/>
  <c r="G2037" i="10"/>
  <c r="G2069" i="10"/>
  <c r="G2101" i="10"/>
  <c r="G2133" i="10"/>
  <c r="G2165" i="10"/>
  <c r="G2197" i="10"/>
  <c r="G2229" i="10"/>
  <c r="G2261" i="10"/>
  <c r="G2293" i="10"/>
  <c r="G2326" i="10"/>
  <c r="G1232" i="10"/>
  <c r="G1360" i="10"/>
  <c r="G1488" i="10"/>
  <c r="G1616" i="10"/>
  <c r="G1744" i="10"/>
  <c r="G1838" i="10"/>
  <c r="H1349" i="10"/>
  <c r="H1389" i="10"/>
  <c r="H1421" i="10"/>
  <c r="H1453" i="10"/>
  <c r="H1485" i="10"/>
  <c r="H1517" i="10"/>
  <c r="H1549" i="10"/>
  <c r="H1581" i="10"/>
  <c r="H1613" i="10"/>
  <c r="H1645" i="10"/>
  <c r="H1677" i="10"/>
  <c r="H1709" i="10"/>
  <c r="H1741" i="10"/>
  <c r="H1773" i="10"/>
  <c r="H1805" i="10"/>
  <c r="H826" i="10"/>
  <c r="H1063" i="10"/>
  <c r="H1191" i="10"/>
  <c r="H1252" i="10"/>
  <c r="H1284" i="10"/>
  <c r="H1316" i="10"/>
  <c r="H1348" i="10"/>
  <c r="H1380" i="10"/>
  <c r="H1412" i="10"/>
  <c r="H1444" i="10"/>
  <c r="H1476" i="10"/>
  <c r="H1508" i="10"/>
  <c r="H1540" i="10"/>
  <c r="H1572" i="10"/>
  <c r="H1604" i="10"/>
  <c r="H1636" i="10"/>
  <c r="H1668" i="10"/>
  <c r="H1700" i="10"/>
  <c r="H1732" i="10"/>
  <c r="H1764" i="10"/>
  <c r="H1796" i="10"/>
  <c r="G470" i="10"/>
  <c r="G1274" i="10"/>
  <c r="G1402" i="10"/>
  <c r="G1530" i="10"/>
  <c r="G1658" i="10"/>
  <c r="G1786" i="10"/>
  <c r="H1848" i="10"/>
  <c r="H1880" i="10"/>
  <c r="H1912" i="10"/>
  <c r="H1944" i="10"/>
  <c r="H1976" i="10"/>
  <c r="H2008" i="10"/>
  <c r="H2040" i="10"/>
  <c r="H2072" i="10"/>
  <c r="H2104" i="10"/>
  <c r="H2136" i="10"/>
  <c r="H2168" i="10"/>
  <c r="H2200" i="10"/>
  <c r="H2232" i="10"/>
  <c r="H2264" i="10"/>
  <c r="H2296" i="10"/>
  <c r="H2329" i="10"/>
  <c r="G1236" i="10"/>
  <c r="G1364" i="10"/>
  <c r="G1492" i="10"/>
  <c r="G1620" i="10"/>
  <c r="G1748" i="10"/>
  <c r="G1839" i="10"/>
  <c r="G1871" i="10"/>
  <c r="G1903" i="10"/>
  <c r="G1935" i="10"/>
  <c r="G1967" i="10"/>
  <c r="G1999" i="10"/>
  <c r="G2031" i="10"/>
  <c r="G2063" i="10"/>
  <c r="G2095" i="10"/>
  <c r="G2127" i="10"/>
  <c r="G2159" i="10"/>
  <c r="G2191" i="10"/>
  <c r="G2223" i="10"/>
  <c r="G2255" i="10"/>
  <c r="G2287" i="10"/>
  <c r="G2320" i="10"/>
  <c r="H1141" i="10"/>
  <c r="G1336" i="10"/>
  <c r="G1464" i="10"/>
  <c r="G1592" i="10"/>
  <c r="G1720" i="10"/>
  <c r="G1832" i="10"/>
  <c r="G1864" i="10"/>
  <c r="G1896" i="10"/>
  <c r="H1383" i="10"/>
  <c r="H1415" i="10"/>
  <c r="H1447" i="10"/>
  <c r="H1479" i="10"/>
  <c r="H1511" i="10"/>
  <c r="H1543" i="10"/>
  <c r="H1575" i="10"/>
  <c r="H1607" i="10"/>
  <c r="H1639" i="10"/>
  <c r="H1671" i="10"/>
  <c r="H1703" i="10"/>
  <c r="H1735" i="10"/>
  <c r="H1767" i="10"/>
  <c r="H1799" i="10"/>
  <c r="H730" i="10"/>
  <c r="H1039" i="10"/>
  <c r="H1167" i="10"/>
  <c r="H1246" i="10"/>
  <c r="H1278" i="10"/>
  <c r="H1310" i="10"/>
  <c r="H1342" i="10"/>
  <c r="H1374" i="10"/>
  <c r="H1406" i="10"/>
  <c r="H1438" i="10"/>
  <c r="H1470" i="10"/>
  <c r="H1502" i="10"/>
  <c r="H1534" i="10"/>
  <c r="H1566" i="10"/>
  <c r="H1598" i="10"/>
  <c r="H1630" i="10"/>
  <c r="H1662" i="10"/>
  <c r="H1694" i="10"/>
  <c r="H1726" i="10"/>
  <c r="H1758" i="10"/>
  <c r="H1790" i="10"/>
  <c r="H1822" i="10"/>
  <c r="G1250" i="10"/>
  <c r="G1378" i="10"/>
  <c r="G1506" i="10"/>
  <c r="G1634" i="10"/>
  <c r="G1762" i="10"/>
  <c r="H1842" i="10"/>
  <c r="H1874" i="10"/>
  <c r="H1906" i="10"/>
  <c r="H1938" i="10"/>
  <c r="H1970" i="10"/>
  <c r="H2002" i="10"/>
  <c r="H2034" i="10"/>
  <c r="H2066" i="10"/>
  <c r="H2098" i="10"/>
  <c r="H2130" i="10"/>
  <c r="H2162" i="10"/>
  <c r="H2194" i="10"/>
  <c r="H2226" i="10"/>
  <c r="H2258" i="10"/>
  <c r="H2290" i="10"/>
  <c r="H2323" i="10"/>
  <c r="H1157" i="10"/>
  <c r="G1340" i="10"/>
  <c r="G1468" i="10"/>
  <c r="G1596" i="10"/>
  <c r="G1724" i="10"/>
  <c r="G1833" i="10"/>
  <c r="G1865" i="10"/>
  <c r="G1897" i="10"/>
  <c r="G1929" i="10"/>
  <c r="G1961" i="10"/>
  <c r="G1993" i="10"/>
  <c r="G2025" i="10"/>
  <c r="G2057" i="10"/>
  <c r="G2089" i="10"/>
  <c r="G2121" i="10"/>
  <c r="G2153" i="10"/>
  <c r="G2185" i="10"/>
  <c r="G2217" i="10"/>
  <c r="G2249" i="10"/>
  <c r="G2281" i="10"/>
  <c r="G2313" i="10"/>
  <c r="H1045" i="10"/>
  <c r="G1312" i="10"/>
  <c r="G1440" i="10"/>
  <c r="G1568" i="10"/>
  <c r="G1696" i="10"/>
  <c r="G1824" i="10"/>
  <c r="G1858" i="10"/>
  <c r="G1890" i="10"/>
  <c r="G1922" i="10"/>
  <c r="G1954" i="10"/>
  <c r="G1892" i="10"/>
  <c r="G1936" i="10"/>
  <c r="G1978" i="10"/>
  <c r="G2010" i="10"/>
  <c r="G2042" i="10"/>
  <c r="G2074" i="10"/>
  <c r="G2106" i="10"/>
  <c r="G2138" i="10"/>
  <c r="G2170" i="10"/>
  <c r="G2202" i="10"/>
  <c r="G2234" i="10"/>
  <c r="G2266" i="10"/>
  <c r="G2298" i="10"/>
  <c r="G2331" i="10"/>
  <c r="G1566" i="10"/>
  <c r="H1889" i="10"/>
  <c r="H2017" i="10"/>
  <c r="H2145" i="10"/>
  <c r="H2273" i="10"/>
  <c r="H2353" i="10"/>
  <c r="H2385" i="10"/>
  <c r="G1262" i="10"/>
  <c r="H1829" i="10"/>
  <c r="H2221" i="10"/>
  <c r="H2396" i="10"/>
  <c r="G1414" i="10"/>
  <c r="H1851" i="10"/>
  <c r="H1979" i="10"/>
  <c r="H2107" i="10"/>
  <c r="H2235" i="10"/>
  <c r="G2344" i="10"/>
  <c r="G2376" i="10"/>
  <c r="G2408" i="10"/>
  <c r="G1774" i="10"/>
  <c r="H2213" i="10"/>
  <c r="H2410" i="10"/>
  <c r="G1526" i="10"/>
  <c r="H1879" i="10"/>
  <c r="H2007" i="10"/>
  <c r="H2135" i="10"/>
  <c r="H2263" i="10"/>
  <c r="G2351" i="10"/>
  <c r="G2383" i="10"/>
  <c r="G2415" i="10"/>
  <c r="H2417" i="10"/>
  <c r="H2013" i="10"/>
  <c r="H2346" i="10"/>
  <c r="G9" i="1"/>
  <c r="G1918" i="10"/>
  <c r="G1960" i="10"/>
  <c r="G1996" i="10"/>
  <c r="G2028" i="10"/>
  <c r="G2060" i="10"/>
  <c r="G2092" i="10"/>
  <c r="G2124" i="10"/>
  <c r="G2156" i="10"/>
  <c r="G2188" i="10"/>
  <c r="G2220" i="10"/>
  <c r="G2252" i="10"/>
  <c r="G2284" i="10"/>
  <c r="G2316" i="10"/>
  <c r="G1342" i="10"/>
  <c r="H1833" i="10"/>
  <c r="H1961" i="10"/>
  <c r="H2089" i="10"/>
  <c r="H2217" i="10"/>
  <c r="H2339" i="10"/>
  <c r="H2371" i="10"/>
  <c r="H2411" i="10"/>
  <c r="G1550" i="10"/>
  <c r="H2021" i="10"/>
  <c r="H2364" i="10"/>
  <c r="H1069" i="10"/>
  <c r="G1702" i="10"/>
  <c r="H1923" i="10"/>
  <c r="H2051" i="10"/>
  <c r="H2179" i="10"/>
  <c r="H2307" i="10"/>
  <c r="G2362" i="10"/>
  <c r="G2394" i="10"/>
  <c r="G2426" i="10"/>
  <c r="H2069" i="10"/>
  <c r="H2362" i="10"/>
  <c r="G1302" i="10"/>
  <c r="G1814" i="10"/>
  <c r="H1951" i="10"/>
  <c r="H2079" i="10"/>
  <c r="H2207" i="10"/>
  <c r="H2336" i="10"/>
  <c r="G2369" i="10"/>
  <c r="G2401" i="10"/>
  <c r="G2433" i="10"/>
  <c r="H1861" i="10"/>
  <c r="H2229" i="10"/>
  <c r="H2412" i="10"/>
  <c r="G1900" i="10"/>
  <c r="G1942" i="10"/>
  <c r="G1982" i="10"/>
  <c r="G2014" i="10"/>
  <c r="G2046" i="10"/>
  <c r="G2078" i="10"/>
  <c r="G2110" i="10"/>
  <c r="G2142" i="10"/>
  <c r="G2174" i="10"/>
  <c r="G2206" i="10"/>
  <c r="G2238" i="10"/>
  <c r="G2270" i="10"/>
  <c r="G2302" i="10"/>
  <c r="G2335" i="10"/>
  <c r="G1630" i="10"/>
  <c r="H1905" i="10"/>
  <c r="H2033" i="10"/>
  <c r="H2161" i="10"/>
  <c r="H2289" i="10"/>
  <c r="H2357" i="10"/>
  <c r="H2391" i="10"/>
  <c r="G1326" i="10"/>
  <c r="H1853" i="10"/>
  <c r="H2277" i="10"/>
  <c r="H2404" i="10"/>
  <c r="G1478" i="10"/>
  <c r="H1867" i="10"/>
  <c r="H1995" i="10"/>
  <c r="H2123" i="10"/>
  <c r="H2251" i="10"/>
  <c r="G2348" i="10"/>
  <c r="G2380" i="10"/>
  <c r="G2412" i="10"/>
  <c r="H1909" i="10"/>
  <c r="H2261" i="10"/>
  <c r="H2424" i="10"/>
  <c r="G1590" i="10"/>
  <c r="H1895" i="10"/>
  <c r="H2023" i="10"/>
  <c r="H2151" i="10"/>
  <c r="H2279" i="10"/>
  <c r="G2355" i="10"/>
  <c r="G2387" i="10"/>
  <c r="G2419" i="10"/>
  <c r="H2425" i="10"/>
  <c r="H2061" i="10"/>
  <c r="H2360" i="10"/>
  <c r="G1886" i="10"/>
  <c r="G1934" i="10"/>
  <c r="G1976" i="10"/>
  <c r="G2008" i="10"/>
  <c r="G2040" i="10"/>
  <c r="G2072" i="10"/>
  <c r="G2104" i="10"/>
  <c r="G2136" i="10"/>
  <c r="G2168" i="10"/>
  <c r="G2200" i="10"/>
  <c r="G2232" i="10"/>
  <c r="G2264" i="10"/>
  <c r="G2296" i="10"/>
  <c r="G2329" i="10"/>
  <c r="G1534" i="10"/>
  <c r="H1881" i="10"/>
  <c r="H2009" i="10"/>
  <c r="H2137" i="10"/>
  <c r="H2265" i="10"/>
  <c r="H2351" i="10"/>
  <c r="H2383" i="10"/>
  <c r="H1229" i="10"/>
  <c r="G1806" i="10"/>
  <c r="H2197" i="10"/>
  <c r="H2392" i="10"/>
  <c r="G1382" i="10"/>
  <c r="H1843" i="10"/>
  <c r="H1971" i="10"/>
  <c r="H2099" i="10"/>
  <c r="H2227" i="10"/>
  <c r="G2342" i="10"/>
  <c r="G2374" i="10"/>
  <c r="G2406" i="10"/>
  <c r="H972" i="10"/>
  <c r="H2189" i="10"/>
  <c r="H2402" i="10"/>
  <c r="G1494" i="10"/>
  <c r="H1871" i="10"/>
  <c r="H1999" i="10"/>
  <c r="H2127" i="10"/>
  <c r="H2255" i="10"/>
  <c r="G2349" i="10"/>
  <c r="G2381" i="10"/>
  <c r="G2413" i="10"/>
  <c r="H2413" i="10"/>
  <c r="H1997" i="10"/>
  <c r="H2340" i="10"/>
  <c r="H2" i="10"/>
  <c r="C21" i="8"/>
  <c r="C30" i="8"/>
  <c r="C41" i="8"/>
  <c r="C92" i="8"/>
  <c r="C68" i="8"/>
  <c r="C12" i="8"/>
  <c r="C55" i="8"/>
  <c r="E9" i="1" l="1"/>
  <c r="F2317" i="10"/>
  <c r="K2317" i="10"/>
  <c r="J2317" i="10"/>
  <c r="I2317" i="10"/>
  <c r="K3" i="1"/>
  <c r="K68" i="10"/>
  <c r="F33" i="10"/>
  <c r="F96" i="10"/>
  <c r="F119" i="10"/>
  <c r="J156" i="10"/>
  <c r="J64" i="10"/>
  <c r="I32" i="10"/>
  <c r="J120" i="10"/>
  <c r="J99" i="10"/>
  <c r="K182" i="10"/>
  <c r="J142" i="10"/>
  <c r="I211" i="10"/>
  <c r="I29" i="10"/>
  <c r="I22" i="10"/>
  <c r="K18" i="10"/>
  <c r="I31" i="10"/>
  <c r="I125" i="10"/>
  <c r="F22" i="10"/>
  <c r="I124" i="10"/>
  <c r="F167" i="10"/>
  <c r="K147" i="10"/>
  <c r="I143" i="10"/>
  <c r="F78" i="10"/>
  <c r="K233" i="10"/>
  <c r="K297" i="10"/>
  <c r="F227" i="10"/>
  <c r="F291" i="10"/>
  <c r="K212" i="10"/>
  <c r="K276" i="10"/>
  <c r="I257" i="10"/>
  <c r="I362" i="10"/>
  <c r="J252" i="10"/>
  <c r="K361" i="10"/>
  <c r="K314" i="10"/>
  <c r="I377" i="10"/>
  <c r="K354" i="10"/>
  <c r="J457" i="10"/>
  <c r="K263" i="10"/>
  <c r="F438" i="10"/>
  <c r="I265" i="10"/>
  <c r="I441" i="10"/>
  <c r="I505" i="10"/>
  <c r="F535" i="10"/>
  <c r="J599" i="10"/>
  <c r="I684" i="10"/>
  <c r="K770" i="10"/>
  <c r="F556" i="10"/>
  <c r="J640" i="10"/>
  <c r="I725" i="10"/>
  <c r="I543" i="10"/>
  <c r="K629" i="10"/>
  <c r="F714" i="10"/>
  <c r="J605" i="10"/>
  <c r="F807" i="10"/>
  <c r="J891" i="10"/>
  <c r="K978" i="10"/>
  <c r="I762" i="10"/>
  <c r="J852" i="10"/>
  <c r="K939" i="10"/>
  <c r="I706" i="10"/>
  <c r="J978" i="10"/>
  <c r="K20" i="10"/>
  <c r="K83" i="10"/>
  <c r="F77" i="10"/>
  <c r="K82" i="10"/>
  <c r="F121" i="10"/>
  <c r="J187" i="10"/>
  <c r="F168" i="10"/>
  <c r="K165" i="10"/>
  <c r="I182" i="10"/>
  <c r="F254" i="10"/>
  <c r="I174" i="10"/>
  <c r="J247" i="10"/>
  <c r="J311" i="10"/>
  <c r="F233" i="10"/>
  <c r="F297" i="10"/>
  <c r="K320" i="10"/>
  <c r="K384" i="10"/>
  <c r="F318" i="10"/>
  <c r="F382" i="10"/>
  <c r="K335" i="10"/>
  <c r="K399" i="10"/>
  <c r="K410" i="10"/>
  <c r="I478" i="10"/>
  <c r="K382" i="10"/>
  <c r="J458" i="10"/>
  <c r="F390" i="10"/>
  <c r="K463" i="10"/>
  <c r="K430" i="10"/>
  <c r="J555" i="10"/>
  <c r="J627" i="10"/>
  <c r="I712" i="10"/>
  <c r="K474" i="10"/>
  <c r="F584" i="10"/>
  <c r="J668" i="10"/>
  <c r="F417" i="10"/>
  <c r="I571" i="10"/>
  <c r="K657" i="10"/>
  <c r="F742" i="10"/>
  <c r="J717" i="10"/>
  <c r="F835" i="10"/>
  <c r="J919" i="10"/>
  <c r="F541" i="10"/>
  <c r="F796" i="10"/>
  <c r="J880" i="10"/>
  <c r="K967" i="10"/>
  <c r="J806" i="10"/>
  <c r="I918" i="10"/>
  <c r="J2" i="10"/>
  <c r="F80" i="10"/>
  <c r="I172" i="10"/>
  <c r="F178" i="10"/>
  <c r="K203" i="10"/>
  <c r="J266" i="10"/>
  <c r="K192" i="10"/>
  <c r="I260" i="10"/>
  <c r="F153" i="10"/>
  <c r="K55" i="10"/>
  <c r="F32" i="10"/>
  <c r="J43" i="10"/>
  <c r="J109" i="10"/>
  <c r="I180" i="10"/>
  <c r="J16" i="10"/>
  <c r="J53" i="10"/>
  <c r="F74" i="10"/>
  <c r="I110" i="10"/>
  <c r="K138" i="10"/>
  <c r="I161" i="10"/>
  <c r="K53" i="10"/>
  <c r="K2" i="10"/>
  <c r="I65" i="10"/>
  <c r="I58" i="10"/>
  <c r="K54" i="10"/>
  <c r="I97" i="10"/>
  <c r="K92" i="10"/>
  <c r="I96" i="10"/>
  <c r="F139" i="10"/>
  <c r="K109" i="10"/>
  <c r="K85" i="10"/>
  <c r="I179" i="10"/>
  <c r="K205" i="10"/>
  <c r="K269" i="10"/>
  <c r="F196" i="10"/>
  <c r="F263" i="10"/>
  <c r="J165" i="10"/>
  <c r="K248" i="10"/>
  <c r="K312" i="10"/>
  <c r="I334" i="10"/>
  <c r="I398" i="10"/>
  <c r="K333" i="10"/>
  <c r="K227" i="10"/>
  <c r="I349" i="10"/>
  <c r="I413" i="10"/>
  <c r="J429" i="10"/>
  <c r="J493" i="10"/>
  <c r="J403" i="10"/>
  <c r="F474" i="10"/>
  <c r="F411" i="10"/>
  <c r="I477" i="10"/>
  <c r="F483" i="10"/>
  <c r="F571" i="10"/>
  <c r="J647" i="10"/>
  <c r="I732" i="10"/>
  <c r="J515" i="10"/>
  <c r="F604" i="10"/>
  <c r="J688" i="10"/>
  <c r="K498" i="10"/>
  <c r="I591" i="10"/>
  <c r="K677" i="10"/>
  <c r="F762" i="10"/>
  <c r="F768" i="10"/>
  <c r="F855" i="10"/>
  <c r="J939" i="10"/>
  <c r="F621" i="10"/>
  <c r="F816" i="10"/>
  <c r="J900" i="10"/>
  <c r="I530" i="10"/>
  <c r="J866" i="10"/>
  <c r="F1032" i="10"/>
  <c r="F67" i="10"/>
  <c r="K119" i="10"/>
  <c r="F113" i="10"/>
  <c r="K118" i="10"/>
  <c r="J159" i="10"/>
  <c r="F140" i="10"/>
  <c r="K137" i="10"/>
  <c r="K201" i="10"/>
  <c r="F226" i="10"/>
  <c r="F290" i="10"/>
  <c r="J219" i="10"/>
  <c r="J283" i="10"/>
  <c r="F205" i="10"/>
  <c r="F269" i="10"/>
  <c r="F228" i="10"/>
  <c r="K356" i="10"/>
  <c r="I221" i="10"/>
  <c r="F354" i="10"/>
  <c r="F304" i="10"/>
  <c r="K371" i="10"/>
  <c r="J323" i="10"/>
  <c r="I450" i="10"/>
  <c r="I514" i="10"/>
  <c r="J430" i="10"/>
  <c r="J494" i="10"/>
  <c r="K435" i="10"/>
  <c r="K499" i="10"/>
  <c r="J527" i="10"/>
  <c r="J591" i="10"/>
  <c r="J675" i="10"/>
  <c r="I760" i="10"/>
  <c r="I545" i="10"/>
  <c r="F632" i="10"/>
  <c r="J716" i="10"/>
  <c r="F534" i="10"/>
  <c r="I619" i="10"/>
  <c r="K705" i="10"/>
  <c r="F561" i="10"/>
  <c r="K798" i="10"/>
  <c r="F6" i="1"/>
  <c r="F31" i="10"/>
  <c r="F49" i="10"/>
  <c r="F112" i="10"/>
  <c r="J82" i="10"/>
  <c r="J172" i="10"/>
  <c r="J5" i="10"/>
  <c r="I44" i="10"/>
  <c r="J26" i="10"/>
  <c r="J111" i="10"/>
  <c r="F82" i="10"/>
  <c r="J154" i="10"/>
  <c r="I227" i="10"/>
  <c r="I37" i="10"/>
  <c r="I30" i="10"/>
  <c r="K26" i="10"/>
  <c r="I63" i="10"/>
  <c r="I27" i="10"/>
  <c r="F54" i="10"/>
  <c r="J70" i="10"/>
  <c r="F175" i="10"/>
  <c r="K155" i="10"/>
  <c r="I151" i="10"/>
  <c r="I130" i="10"/>
  <c r="K241" i="10"/>
  <c r="F117" i="10"/>
  <c r="F235" i="10"/>
  <c r="F299" i="10"/>
  <c r="K220" i="10"/>
  <c r="K284" i="10"/>
  <c r="I289" i="10"/>
  <c r="I370" i="10"/>
  <c r="J284" i="10"/>
  <c r="K369" i="10"/>
  <c r="I321" i="10"/>
  <c r="I385" i="10"/>
  <c r="K386" i="10"/>
  <c r="J465" i="10"/>
  <c r="F323" i="10"/>
  <c r="F446" i="10"/>
  <c r="F331" i="10"/>
  <c r="I449" i="10"/>
  <c r="I513" i="10"/>
  <c r="F543" i="10"/>
  <c r="K610" i="10"/>
  <c r="J695" i="10"/>
  <c r="J398" i="10"/>
  <c r="I565" i="10"/>
  <c r="F652" i="10"/>
  <c r="J736" i="10"/>
  <c r="F554" i="10"/>
  <c r="I639" i="10"/>
  <c r="K725" i="10"/>
  <c r="F641" i="10"/>
  <c r="K818" i="10"/>
  <c r="F903" i="10"/>
  <c r="J347" i="10"/>
  <c r="K779" i="10"/>
  <c r="F864" i="10"/>
  <c r="J948" i="10"/>
  <c r="J764" i="10"/>
  <c r="J613" i="10"/>
  <c r="K56" i="10"/>
  <c r="K91" i="10"/>
  <c r="K31" i="10"/>
  <c r="F16" i="10"/>
  <c r="J27" i="10"/>
  <c r="J89" i="10"/>
  <c r="I160" i="10"/>
  <c r="J4" i="10"/>
  <c r="J41" i="10"/>
  <c r="J30" i="10"/>
  <c r="I98" i="10"/>
  <c r="F118" i="10"/>
  <c r="I149" i="10"/>
  <c r="J190" i="10"/>
  <c r="I287" i="10"/>
  <c r="I57" i="10"/>
  <c r="I50" i="10"/>
  <c r="K46" i="10"/>
  <c r="I89" i="10"/>
  <c r="K84" i="10"/>
  <c r="I88" i="10"/>
  <c r="F131" i="10"/>
  <c r="K77" i="10"/>
  <c r="K175" i="10"/>
  <c r="I171" i="10"/>
  <c r="J193" i="10"/>
  <c r="K261" i="10"/>
  <c r="J185" i="10"/>
  <c r="F255" i="10"/>
  <c r="J133" i="10"/>
  <c r="K240" i="10"/>
  <c r="K304" i="10"/>
  <c r="I326" i="10"/>
  <c r="I390" i="10"/>
  <c r="K325" i="10"/>
  <c r="K136" i="10"/>
  <c r="I341" i="10"/>
  <c r="I405" i="10"/>
  <c r="I419" i="10"/>
  <c r="J485" i="10"/>
  <c r="F394" i="10"/>
  <c r="F466" i="10"/>
  <c r="K401" i="10"/>
  <c r="I469" i="10"/>
  <c r="F451" i="10"/>
  <c r="F563" i="10"/>
  <c r="I636" i="10"/>
  <c r="K722" i="10"/>
  <c r="J499" i="10"/>
  <c r="J592" i="10"/>
  <c r="I677" i="10"/>
  <c r="F455" i="10"/>
  <c r="K581" i="10"/>
  <c r="F666" i="10"/>
  <c r="I751" i="10"/>
  <c r="K751" i="10"/>
  <c r="J843" i="10"/>
  <c r="K930" i="10"/>
  <c r="K584" i="10"/>
  <c r="J804" i="10"/>
  <c r="K891" i="10"/>
  <c r="K412" i="10"/>
  <c r="J834" i="10"/>
  <c r="J997" i="10"/>
  <c r="F55" i="10"/>
  <c r="K111" i="10"/>
  <c r="F105" i="10"/>
  <c r="K110" i="10"/>
  <c r="J151" i="10"/>
  <c r="F132" i="10"/>
  <c r="K129" i="10"/>
  <c r="K193" i="10"/>
  <c r="F218" i="10"/>
  <c r="F282" i="10"/>
  <c r="J211" i="10"/>
  <c r="J275" i="10"/>
  <c r="K194" i="10"/>
  <c r="F261" i="10"/>
  <c r="J201" i="10"/>
  <c r="K348" i="10"/>
  <c r="F195" i="10"/>
  <c r="F346" i="10"/>
  <c r="J276" i="10"/>
  <c r="K363" i="10"/>
  <c r="I249" i="10"/>
  <c r="I442" i="10"/>
  <c r="I506" i="10"/>
  <c r="I422" i="10"/>
  <c r="J486" i="10"/>
  <c r="K427" i="10"/>
  <c r="K491" i="10"/>
  <c r="J519" i="10"/>
  <c r="J583" i="10"/>
  <c r="I664" i="10"/>
  <c r="K750" i="10"/>
  <c r="F536" i="10"/>
  <c r="J620" i="10"/>
  <c r="I705" i="10"/>
  <c r="I523" i="10"/>
  <c r="K609" i="10"/>
  <c r="F694" i="10"/>
  <c r="J525" i="10"/>
  <c r="F787" i="10"/>
  <c r="J871" i="10"/>
  <c r="K958" i="10"/>
  <c r="K696" i="10"/>
  <c r="J832" i="10"/>
  <c r="K919" i="10"/>
  <c r="F597" i="10"/>
  <c r="J918" i="10"/>
  <c r="K27" i="10"/>
  <c r="F29" i="10"/>
  <c r="J113" i="10"/>
  <c r="F134" i="10"/>
  <c r="J38" i="10"/>
  <c r="J230" i="10"/>
  <c r="J294" i="10"/>
  <c r="I224" i="10"/>
  <c r="I288" i="10"/>
  <c r="J209" i="10"/>
  <c r="J273" i="10"/>
  <c r="K255" i="10"/>
  <c r="F361" i="10"/>
  <c r="F240" i="10"/>
  <c r="J358" i="10"/>
  <c r="I313" i="10"/>
  <c r="F376" i="10"/>
  <c r="I340" i="10"/>
  <c r="K456" i="10"/>
  <c r="I233" i="10"/>
  <c r="I435" i="10"/>
  <c r="K231" i="10"/>
  <c r="F440" i="10"/>
  <c r="F504" i="10"/>
  <c r="I532" i="10"/>
  <c r="I596" i="10"/>
  <c r="K682" i="10"/>
  <c r="J767" i="10"/>
  <c r="J552" i="10"/>
  <c r="I637" i="10"/>
  <c r="F724" i="10"/>
  <c r="K541" i="10"/>
  <c r="F626" i="10"/>
  <c r="I711" i="10"/>
  <c r="I590" i="10"/>
  <c r="J803" i="10"/>
  <c r="J163" i="10"/>
  <c r="F230" i="10"/>
  <c r="F209" i="10"/>
  <c r="I237" i="10"/>
  <c r="J339" i="10"/>
  <c r="J216" i="10"/>
  <c r="J595" i="10"/>
  <c r="J636" i="10"/>
  <c r="F710" i="10"/>
  <c r="K910" i="10"/>
  <c r="J784" i="10"/>
  <c r="F956" i="10"/>
  <c r="I790" i="10"/>
  <c r="J63" i="10"/>
  <c r="F170" i="10"/>
  <c r="J258" i="10"/>
  <c r="I252" i="10"/>
  <c r="J221" i="10"/>
  <c r="J309" i="10"/>
  <c r="F353" i="10"/>
  <c r="F288" i="10"/>
  <c r="I213" i="10"/>
  <c r="F368" i="10"/>
  <c r="I388" i="10"/>
  <c r="K492" i="10"/>
  <c r="I427" i="10"/>
  <c r="J343" i="10"/>
  <c r="F476" i="10"/>
  <c r="I524" i="10"/>
  <c r="I612" i="10"/>
  <c r="K730" i="10"/>
  <c r="I541" i="10"/>
  <c r="I653" i="10"/>
  <c r="F487" i="10"/>
  <c r="I615" i="10"/>
  <c r="I727" i="10"/>
  <c r="F764" i="10"/>
  <c r="F863" i="10"/>
  <c r="J947" i="10"/>
  <c r="F653" i="10"/>
  <c r="F824" i="10"/>
  <c r="J908" i="10"/>
  <c r="I562" i="10"/>
  <c r="J890" i="10"/>
  <c r="F1056" i="10"/>
  <c r="F8" i="10"/>
  <c r="J71" i="10"/>
  <c r="F127" i="10"/>
  <c r="I2" i="10"/>
  <c r="I16" i="10"/>
  <c r="I82" i="10"/>
  <c r="K162" i="10"/>
  <c r="J166" i="10"/>
  <c r="I267" i="10"/>
  <c r="J197" i="10"/>
  <c r="K266" i="10"/>
  <c r="K179" i="10"/>
  <c r="I250" i="10"/>
  <c r="I314" i="10"/>
  <c r="J337" i="10"/>
  <c r="J401" i="10"/>
  <c r="I335" i="10"/>
  <c r="F232" i="10"/>
  <c r="J352" i="10"/>
  <c r="J416" i="10"/>
  <c r="F433" i="10"/>
  <c r="F497" i="10"/>
  <c r="K408" i="10"/>
  <c r="K477" i="10"/>
  <c r="I415" i="10"/>
  <c r="J480" i="10"/>
  <c r="I496" i="10"/>
  <c r="K574" i="10"/>
  <c r="J651" i="10"/>
  <c r="I736" i="10"/>
  <c r="I521" i="10"/>
  <c r="F608" i="10"/>
  <c r="J692" i="10"/>
  <c r="F506" i="10"/>
  <c r="I595" i="10"/>
  <c r="K681" i="10"/>
  <c r="F766" i="10"/>
  <c r="K774" i="10"/>
  <c r="F859" i="10"/>
  <c r="J943" i="10"/>
  <c r="F637" i="10"/>
  <c r="F820" i="10"/>
  <c r="J904" i="10"/>
  <c r="I546" i="10"/>
  <c r="J878" i="10"/>
  <c r="F1044" i="10"/>
  <c r="F655" i="10"/>
  <c r="F719" i="10"/>
  <c r="J406" i="10"/>
  <c r="K547" i="10"/>
  <c r="K611" i="10"/>
  <c r="K675" i="10"/>
  <c r="K739" i="10"/>
  <c r="J534" i="10"/>
  <c r="J598" i="10"/>
  <c r="J662" i="10"/>
  <c r="J726" i="10"/>
  <c r="K572" i="10"/>
  <c r="I776" i="10"/>
  <c r="I840" i="10"/>
  <c r="I904" i="10"/>
  <c r="I968" i="10"/>
  <c r="I650" i="10"/>
  <c r="I801" i="10"/>
  <c r="I865" i="10"/>
  <c r="I929" i="10"/>
  <c r="J561" i="10"/>
  <c r="K777" i="10"/>
  <c r="K841" i="10"/>
  <c r="K905" i="10"/>
  <c r="K969" i="10"/>
  <c r="K804" i="10"/>
  <c r="I1005" i="10"/>
  <c r="I1069" i="10"/>
  <c r="I1133" i="10"/>
  <c r="I1197" i="10"/>
  <c r="I866" i="10"/>
  <c r="K1020" i="10"/>
  <c r="K1084" i="10"/>
  <c r="K1148" i="10"/>
  <c r="F585" i="10"/>
  <c r="F973" i="10"/>
  <c r="F46" i="10"/>
  <c r="F160" i="10"/>
  <c r="I142" i="10"/>
  <c r="F289" i="10"/>
  <c r="F374" i="10"/>
  <c r="I470" i="10"/>
  <c r="K455" i="10"/>
  <c r="K702" i="10"/>
  <c r="F744" i="10"/>
  <c r="I670" i="10"/>
  <c r="J967" i="10"/>
  <c r="F844" i="10"/>
  <c r="F645" i="10"/>
  <c r="K67" i="10"/>
  <c r="F83" i="10"/>
  <c r="K128" i="10"/>
  <c r="J106" i="10"/>
  <c r="I296" i="10"/>
  <c r="J249" i="10"/>
  <c r="K239" i="10"/>
  <c r="F381" i="10"/>
  <c r="J334" i="10"/>
  <c r="I305" i="10"/>
  <c r="F396" i="10"/>
  <c r="K432" i="10"/>
  <c r="K516" i="10"/>
  <c r="I455" i="10"/>
  <c r="I414" i="10"/>
  <c r="F500" i="10"/>
  <c r="I552" i="10"/>
  <c r="K650" i="10"/>
  <c r="K762" i="10"/>
  <c r="F580" i="10"/>
  <c r="F692" i="10"/>
  <c r="I535" i="10"/>
  <c r="K653" i="10"/>
  <c r="K765" i="10"/>
  <c r="F799" i="10"/>
  <c r="K890" i="10"/>
  <c r="F975" i="10"/>
  <c r="I754" i="10"/>
  <c r="K851" i="10"/>
  <c r="F936" i="10"/>
  <c r="I690" i="10"/>
  <c r="J970" i="10"/>
  <c r="K59" i="10"/>
  <c r="F72" i="10"/>
  <c r="F116" i="10"/>
  <c r="I164" i="10"/>
  <c r="J52" i="10"/>
  <c r="I64" i="10"/>
  <c r="J75" i="10"/>
  <c r="I129" i="10"/>
  <c r="J129" i="10"/>
  <c r="I291" i="10"/>
  <c r="K222" i="10"/>
  <c r="K286" i="10"/>
  <c r="I206" i="10"/>
  <c r="I270" i="10"/>
  <c r="J240" i="10"/>
  <c r="J357" i="10"/>
  <c r="K235" i="10"/>
  <c r="I355" i="10"/>
  <c r="K307" i="10"/>
  <c r="J372" i="10"/>
  <c r="F327" i="10"/>
  <c r="F453" i="10"/>
  <c r="F517" i="10"/>
  <c r="K433" i="10"/>
  <c r="J137" i="10"/>
  <c r="J436" i="10"/>
  <c r="J500" i="10"/>
  <c r="K530" i="10"/>
  <c r="K594" i="10"/>
  <c r="K678" i="10"/>
  <c r="J763" i="10"/>
  <c r="J548" i="10"/>
  <c r="I633" i="10"/>
  <c r="F720" i="10"/>
  <c r="K537" i="10"/>
  <c r="F622" i="10"/>
  <c r="I707" i="10"/>
  <c r="I574" i="10"/>
  <c r="J799" i="10"/>
  <c r="K886" i="10"/>
  <c r="F971" i="10"/>
  <c r="J745" i="10"/>
  <c r="K847" i="10"/>
  <c r="F932" i="10"/>
  <c r="F661" i="10"/>
  <c r="J958" i="10"/>
  <c r="F611" i="10"/>
  <c r="F675" i="10"/>
  <c r="F739" i="10"/>
  <c r="J491" i="10"/>
  <c r="K567" i="10"/>
  <c r="K90" i="10"/>
  <c r="K173" i="10"/>
  <c r="J255" i="10"/>
  <c r="K328" i="10"/>
  <c r="K343" i="10"/>
  <c r="K394" i="10"/>
  <c r="K462" i="10"/>
  <c r="F502" i="10"/>
  <c r="F582" i="10"/>
  <c r="K846" i="10"/>
  <c r="J585" i="10"/>
  <c r="F892" i="10"/>
  <c r="J838" i="10"/>
  <c r="F28" i="10"/>
  <c r="I111" i="10"/>
  <c r="J210" i="10"/>
  <c r="K202" i="10"/>
  <c r="F184" i="10"/>
  <c r="J277" i="10"/>
  <c r="F321" i="10"/>
  <c r="K105" i="10"/>
  <c r="J362" i="10"/>
  <c r="F336" i="10"/>
  <c r="F420" i="10"/>
  <c r="K460" i="10"/>
  <c r="J383" i="10"/>
  <c r="I479" i="10"/>
  <c r="F444" i="10"/>
  <c r="J431" i="10"/>
  <c r="I576" i="10"/>
  <c r="J687" i="10"/>
  <c r="I476" i="10"/>
  <c r="F612" i="10"/>
  <c r="J728" i="10"/>
  <c r="K573" i="10"/>
  <c r="K685" i="10"/>
  <c r="F609" i="10"/>
  <c r="F831" i="10"/>
  <c r="J915" i="10"/>
  <c r="F525" i="10"/>
  <c r="F792" i="10"/>
  <c r="J876" i="10"/>
  <c r="K963" i="10"/>
  <c r="J794" i="10"/>
  <c r="I870" i="10"/>
  <c r="K64" i="10"/>
  <c r="F65" i="10"/>
  <c r="J105" i="10"/>
  <c r="J140" i="10"/>
  <c r="J29" i="10"/>
  <c r="J96" i="10"/>
  <c r="J123" i="10"/>
  <c r="I173" i="10"/>
  <c r="I223" i="10"/>
  <c r="K156" i="10"/>
  <c r="K242" i="10"/>
  <c r="K306" i="10"/>
  <c r="I226" i="10"/>
  <c r="I290" i="10"/>
  <c r="I311" i="10"/>
  <c r="J377" i="10"/>
  <c r="J306" i="10"/>
  <c r="I375" i="10"/>
  <c r="J328" i="10"/>
  <c r="J392" i="10"/>
  <c r="I402" i="10"/>
  <c r="F473" i="10"/>
  <c r="I352" i="10"/>
  <c r="K453" i="10"/>
  <c r="I360" i="10"/>
  <c r="J456" i="10"/>
  <c r="F335" i="10"/>
  <c r="K550" i="10"/>
  <c r="J619" i="10"/>
  <c r="I704" i="10"/>
  <c r="K442" i="10"/>
  <c r="F576" i="10"/>
  <c r="J660" i="10"/>
  <c r="I745" i="10"/>
  <c r="I563" i="10"/>
  <c r="K649" i="10"/>
  <c r="F734" i="10"/>
  <c r="J685" i="10"/>
  <c r="F827" i="10"/>
  <c r="J911" i="10"/>
  <c r="I511" i="10"/>
  <c r="F788" i="10"/>
  <c r="J872" i="10"/>
  <c r="K959" i="10"/>
  <c r="J782" i="10"/>
  <c r="I822" i="10"/>
  <c r="F631" i="10"/>
  <c r="F695" i="10"/>
  <c r="F759" i="10"/>
  <c r="K523" i="10"/>
  <c r="K587" i="10"/>
  <c r="K651" i="10"/>
  <c r="K715" i="10"/>
  <c r="K506" i="10"/>
  <c r="J574" i="10"/>
  <c r="J638" i="10"/>
  <c r="J702" i="10"/>
  <c r="J766" i="10"/>
  <c r="K732" i="10"/>
  <c r="I816" i="10"/>
  <c r="I880" i="10"/>
  <c r="I944" i="10"/>
  <c r="I554" i="10"/>
  <c r="I777" i="10"/>
  <c r="I841" i="10"/>
  <c r="I905" i="10"/>
  <c r="I969" i="10"/>
  <c r="J721" i="10"/>
  <c r="K817" i="10"/>
  <c r="K881" i="10"/>
  <c r="K945" i="10"/>
  <c r="F101" i="10"/>
  <c r="I118" i="10"/>
  <c r="J207" i="10"/>
  <c r="I194" i="10"/>
  <c r="J260" i="10"/>
  <c r="I502" i="10"/>
  <c r="K487" i="10"/>
  <c r="I744" i="10"/>
  <c r="F518" i="10"/>
  <c r="K782" i="10"/>
  <c r="F406" i="10"/>
  <c r="J864" i="10"/>
  <c r="I766" i="10"/>
  <c r="F3" i="10"/>
  <c r="K121" i="10"/>
  <c r="I185" i="10"/>
  <c r="F177" i="10"/>
  <c r="I312" i="10"/>
  <c r="J261" i="10"/>
  <c r="K287" i="10"/>
  <c r="F389" i="10"/>
  <c r="J346" i="10"/>
  <c r="F320" i="10"/>
  <c r="F404" i="10"/>
  <c r="K444" i="10"/>
  <c r="J319" i="10"/>
  <c r="I463" i="10"/>
  <c r="F428" i="10"/>
  <c r="F512" i="10"/>
  <c r="I560" i="10"/>
  <c r="K666" i="10"/>
  <c r="J363" i="10"/>
  <c r="I589" i="10"/>
  <c r="F708" i="10"/>
  <c r="I551" i="10"/>
  <c r="I663" i="10"/>
  <c r="I526" i="10"/>
  <c r="F815" i="10"/>
  <c r="J899" i="10"/>
  <c r="I307" i="10"/>
  <c r="F776" i="10"/>
  <c r="J860" i="10"/>
  <c r="K947" i="10"/>
  <c r="I753" i="10"/>
  <c r="K438" i="10"/>
  <c r="K12" i="10"/>
  <c r="F25" i="10"/>
  <c r="K57" i="10"/>
  <c r="I184" i="10"/>
  <c r="J72" i="10"/>
  <c r="J62" i="10"/>
  <c r="J95" i="10"/>
  <c r="I145" i="10"/>
  <c r="F193" i="10"/>
  <c r="I299" i="10"/>
  <c r="K230" i="10"/>
  <c r="K294" i="10"/>
  <c r="I214" i="10"/>
  <c r="I278" i="10"/>
  <c r="J272" i="10"/>
  <c r="J365" i="10"/>
  <c r="K267" i="10"/>
  <c r="I363" i="10"/>
  <c r="J316" i="10"/>
  <c r="J380" i="10"/>
  <c r="F359" i="10"/>
  <c r="F461" i="10"/>
  <c r="K301" i="10"/>
  <c r="K441" i="10"/>
  <c r="F300" i="10"/>
  <c r="J444" i="10"/>
  <c r="J508" i="10"/>
  <c r="K538" i="10"/>
  <c r="J603" i="10"/>
  <c r="I688" i="10"/>
  <c r="J296" i="10"/>
  <c r="F560" i="10"/>
  <c r="J644" i="10"/>
  <c r="I729" i="10"/>
  <c r="I547" i="10"/>
  <c r="K633" i="10"/>
  <c r="F718" i="10"/>
  <c r="J621" i="10"/>
  <c r="F811" i="10"/>
  <c r="J895" i="10"/>
  <c r="K982" i="10"/>
  <c r="F772" i="10"/>
  <c r="J856" i="10"/>
  <c r="K943" i="10"/>
  <c r="F725" i="10"/>
  <c r="J990" i="10"/>
  <c r="F619" i="10"/>
  <c r="F683" i="10"/>
  <c r="F747" i="10"/>
  <c r="K505" i="10"/>
  <c r="K575" i="10"/>
  <c r="K639" i="10"/>
  <c r="K703" i="10"/>
  <c r="I468" i="10"/>
  <c r="J562" i="10"/>
  <c r="J626" i="10"/>
  <c r="J690" i="10"/>
  <c r="J754" i="10"/>
  <c r="K684" i="10"/>
  <c r="I804" i="10"/>
  <c r="I868" i="10"/>
  <c r="I932" i="10"/>
  <c r="I508" i="10"/>
  <c r="I757" i="10"/>
  <c r="I829" i="10"/>
  <c r="I893" i="10"/>
  <c r="I957" i="10"/>
  <c r="J673" i="10"/>
  <c r="K805" i="10"/>
  <c r="K869" i="10"/>
  <c r="K933" i="10"/>
  <c r="K997" i="10"/>
  <c r="K916" i="10"/>
  <c r="I1033" i="10"/>
  <c r="I1097" i="10"/>
  <c r="I1161" i="10"/>
  <c r="J661" i="10"/>
  <c r="K979" i="10"/>
  <c r="K1048" i="10"/>
  <c r="K1112" i="10"/>
  <c r="K1176" i="10"/>
  <c r="F829" i="10"/>
  <c r="F1011" i="10"/>
  <c r="F1075" i="10"/>
  <c r="F1139" i="10"/>
  <c r="F1203" i="10"/>
  <c r="J1050" i="10"/>
  <c r="J1239" i="10"/>
  <c r="J1303" i="10"/>
  <c r="J1367" i="10"/>
  <c r="J1431" i="10"/>
  <c r="J1495" i="10"/>
  <c r="J1559" i="10"/>
  <c r="J1623" i="10"/>
  <c r="J1687" i="10"/>
  <c r="K1013" i="10"/>
  <c r="J1232" i="10"/>
  <c r="J1296" i="10"/>
  <c r="J1360" i="10"/>
  <c r="J1424" i="10"/>
  <c r="J1488" i="10"/>
  <c r="J1552" i="10"/>
  <c r="J1616" i="10"/>
  <c r="J1680" i="10"/>
  <c r="I1103" i="10"/>
  <c r="F1254" i="10"/>
  <c r="F1318" i="10"/>
  <c r="F1382" i="10"/>
  <c r="F1446" i="10"/>
  <c r="F1510" i="10"/>
  <c r="F1574" i="10"/>
  <c r="K679" i="10"/>
  <c r="J666" i="10"/>
  <c r="I844" i="10"/>
  <c r="I805" i="10"/>
  <c r="K781" i="10"/>
  <c r="K752" i="10"/>
  <c r="I1057" i="10"/>
  <c r="I1185" i="10"/>
  <c r="K1008" i="10"/>
  <c r="K1136" i="10"/>
  <c r="F925" i="10"/>
  <c r="F1079" i="10"/>
  <c r="F1163" i="10"/>
  <c r="I910" i="10"/>
  <c r="J1243" i="10"/>
  <c r="J1327" i="10"/>
  <c r="J1411" i="10"/>
  <c r="J1499" i="10"/>
  <c r="J1583" i="10"/>
  <c r="J1667" i="10"/>
  <c r="K1029" i="10"/>
  <c r="J1256" i="10"/>
  <c r="J1340" i="10"/>
  <c r="J1428" i="10"/>
  <c r="J1512" i="10"/>
  <c r="J1596" i="10"/>
  <c r="J1684" i="10"/>
  <c r="I1199" i="10"/>
  <c r="F1298" i="10"/>
  <c r="F1386" i="10"/>
  <c r="F1470" i="10"/>
  <c r="F1554" i="10"/>
  <c r="F1634" i="10"/>
  <c r="F1698" i="10"/>
  <c r="I1286" i="10"/>
  <c r="F1237" i="10"/>
  <c r="J1293" i="10"/>
  <c r="J1449" i="10"/>
  <c r="J1708" i="10"/>
  <c r="F1261" i="10"/>
  <c r="I1622" i="10"/>
  <c r="I1370" i="10"/>
  <c r="F1669" i="10"/>
  <c r="K1739" i="10"/>
  <c r="K1839" i="10"/>
  <c r="F1924" i="10"/>
  <c r="I2009" i="10"/>
  <c r="F1785" i="10"/>
  <c r="J1869" i="10"/>
  <c r="K1956" i="10"/>
  <c r="I1755" i="10"/>
  <c r="I1855" i="10"/>
  <c r="F790" i="10"/>
  <c r="F854" i="10"/>
  <c r="F918" i="10"/>
  <c r="F982" i="10"/>
  <c r="J853" i="10"/>
  <c r="K1019" i="10"/>
  <c r="K1083" i="10"/>
  <c r="K1147" i="10"/>
  <c r="K1211" i="10"/>
  <c r="F917" i="10"/>
  <c r="F1033" i="10"/>
  <c r="F1097" i="10"/>
  <c r="F1161" i="10"/>
  <c r="K776" i="10"/>
  <c r="J992" i="10"/>
  <c r="J1059" i="10"/>
  <c r="K6" i="1"/>
  <c r="F47" i="10"/>
  <c r="F69" i="10"/>
  <c r="K25" i="10"/>
  <c r="I132" i="10"/>
  <c r="F130" i="10"/>
  <c r="J21" i="10"/>
  <c r="I60" i="10"/>
  <c r="I78" i="10"/>
  <c r="J127" i="10"/>
  <c r="J125" i="10"/>
  <c r="J170" i="10"/>
  <c r="I239" i="10"/>
  <c r="I45" i="10"/>
  <c r="I38" i="10"/>
  <c r="K34" i="10"/>
  <c r="I77" i="10"/>
  <c r="I59" i="10"/>
  <c r="I76" i="10"/>
  <c r="F102" i="10"/>
  <c r="F183" i="10"/>
  <c r="K163" i="10"/>
  <c r="I159" i="10"/>
  <c r="I162" i="10"/>
  <c r="K249" i="10"/>
  <c r="J157" i="10"/>
  <c r="F243" i="10"/>
  <c r="F307" i="10"/>
  <c r="K228" i="10"/>
  <c r="K292" i="10"/>
  <c r="K313" i="10"/>
  <c r="I378" i="10"/>
  <c r="F308" i="10"/>
  <c r="K377" i="10"/>
  <c r="I329" i="10"/>
  <c r="I393" i="10"/>
  <c r="I403" i="10"/>
  <c r="J473" i="10"/>
  <c r="F355" i="10"/>
  <c r="F454" i="10"/>
  <c r="F363" i="10"/>
  <c r="I457" i="10"/>
  <c r="I364" i="10"/>
  <c r="F551" i="10"/>
  <c r="I620" i="10"/>
  <c r="K706" i="10"/>
  <c r="I444" i="10"/>
  <c r="J576" i="10"/>
  <c r="I661" i="10"/>
  <c r="I316" i="10"/>
  <c r="K565" i="10"/>
  <c r="F650" i="10"/>
  <c r="I735" i="10"/>
  <c r="I686" i="10"/>
  <c r="J827" i="10"/>
  <c r="K914" i="10"/>
  <c r="K520" i="10"/>
  <c r="J788" i="10"/>
  <c r="K875" i="10"/>
  <c r="F960" i="10"/>
  <c r="J786" i="10"/>
  <c r="I838" i="10"/>
  <c r="F27" i="10"/>
  <c r="K99" i="10"/>
  <c r="F93" i="10"/>
  <c r="K98" i="10"/>
  <c r="J139" i="10"/>
  <c r="J110" i="10"/>
  <c r="J86" i="10"/>
  <c r="K181" i="10"/>
  <c r="F206" i="10"/>
  <c r="F270" i="10"/>
  <c r="J196" i="10"/>
  <c r="J263" i="10"/>
  <c r="I166" i="10"/>
  <c r="F249" i="10"/>
  <c r="F313" i="10"/>
  <c r="K336" i="10"/>
  <c r="K400" i="10"/>
  <c r="F334" i="10"/>
  <c r="J228" i="10"/>
  <c r="K351" i="10"/>
  <c r="K415" i="10"/>
  <c r="I430" i="10"/>
  <c r="I494" i="10"/>
  <c r="I406" i="10"/>
  <c r="J474" i="10"/>
  <c r="J411" i="10"/>
  <c r="K479" i="10"/>
  <c r="K494" i="10"/>
  <c r="J571" i="10"/>
  <c r="I648" i="10"/>
  <c r="K734" i="10"/>
  <c r="F520" i="10"/>
  <c r="J604" i="10"/>
  <c r="I689" i="10"/>
  <c r="F503" i="10"/>
  <c r="K593" i="10"/>
  <c r="F678" i="10"/>
  <c r="I763" i="10"/>
  <c r="K768" i="10"/>
  <c r="J855" i="10"/>
  <c r="K942" i="10"/>
  <c r="K632" i="10"/>
  <c r="J816" i="10"/>
  <c r="K903" i="10"/>
  <c r="F533" i="10"/>
  <c r="J870" i="10"/>
  <c r="F1036" i="10"/>
  <c r="F52" i="10"/>
  <c r="K41" i="10"/>
  <c r="J160" i="10"/>
  <c r="F194" i="10"/>
  <c r="J218" i="10"/>
  <c r="J282" i="10"/>
  <c r="I212" i="10"/>
  <c r="I276" i="10"/>
  <c r="F3" i="1"/>
  <c r="K32" i="10"/>
  <c r="F5" i="10"/>
  <c r="K61" i="10"/>
  <c r="F91" i="10"/>
  <c r="J132" i="10"/>
  <c r="J44" i="10"/>
  <c r="I12" i="10"/>
  <c r="J100" i="10"/>
  <c r="J79" i="10"/>
  <c r="K166" i="10"/>
  <c r="F106" i="10"/>
  <c r="J188" i="10"/>
  <c r="I17" i="10"/>
  <c r="I10" i="10"/>
  <c r="K6" i="10"/>
  <c r="K70" i="10"/>
  <c r="I113" i="10"/>
  <c r="K108" i="10"/>
  <c r="I112" i="10"/>
  <c r="F155" i="10"/>
  <c r="K135" i="10"/>
  <c r="I131" i="10"/>
  <c r="I195" i="10"/>
  <c r="K221" i="10"/>
  <c r="K285" i="10"/>
  <c r="F215" i="10"/>
  <c r="F279" i="10"/>
  <c r="K199" i="10"/>
  <c r="K264" i="10"/>
  <c r="I209" i="10"/>
  <c r="I350" i="10"/>
  <c r="I204" i="10"/>
  <c r="K349" i="10"/>
  <c r="K291" i="10"/>
  <c r="I365" i="10"/>
  <c r="F284" i="10"/>
  <c r="J445" i="10"/>
  <c r="J509" i="10"/>
  <c r="F426" i="10"/>
  <c r="F490" i="10"/>
  <c r="I429" i="10"/>
  <c r="I493" i="10"/>
  <c r="F523" i="10"/>
  <c r="F587" i="10"/>
  <c r="I668" i="10"/>
  <c r="K754" i="10"/>
  <c r="F540" i="10"/>
  <c r="J624" i="10"/>
  <c r="I709" i="10"/>
  <c r="I527" i="10"/>
  <c r="K613" i="10"/>
  <c r="F698" i="10"/>
  <c r="J541" i="10"/>
  <c r="F791" i="10"/>
  <c r="J875" i="10"/>
  <c r="K962" i="10"/>
  <c r="K712" i="10"/>
  <c r="J836" i="10"/>
  <c r="K923" i="10"/>
  <c r="F613" i="10"/>
  <c r="J930" i="10"/>
  <c r="K35" i="10"/>
  <c r="F66" i="10"/>
  <c r="F30" i="10"/>
  <c r="K65" i="10"/>
  <c r="K81" i="10"/>
  <c r="J175" i="10"/>
  <c r="F156" i="10"/>
  <c r="K153" i="10"/>
  <c r="F133" i="10"/>
  <c r="F242" i="10"/>
  <c r="K120" i="10"/>
  <c r="J235" i="10"/>
  <c r="J299" i="10"/>
  <c r="F221" i="10"/>
  <c r="F285" i="10"/>
  <c r="F292" i="10"/>
  <c r="K372" i="10"/>
  <c r="I285" i="10"/>
  <c r="F370" i="10"/>
  <c r="K323" i="10"/>
  <c r="K387" i="10"/>
  <c r="J387" i="10"/>
  <c r="I466" i="10"/>
  <c r="K334" i="10"/>
  <c r="J446" i="10"/>
  <c r="K342" i="10"/>
  <c r="K451" i="10"/>
  <c r="K515" i="10"/>
  <c r="J543" i="10"/>
  <c r="J611" i="10"/>
  <c r="I696" i="10"/>
  <c r="J405" i="10"/>
  <c r="F568" i="10"/>
  <c r="J652" i="10"/>
  <c r="I737" i="10"/>
  <c r="I555" i="10"/>
  <c r="K641" i="10"/>
  <c r="F726" i="10"/>
  <c r="J653" i="10"/>
  <c r="F819" i="10"/>
  <c r="K19" i="10"/>
  <c r="F4" i="10"/>
  <c r="J15" i="10"/>
  <c r="J81" i="10"/>
  <c r="I148" i="10"/>
  <c r="I9" i="1"/>
  <c r="J33" i="10"/>
  <c r="I72" i="10"/>
  <c r="I90" i="10"/>
  <c r="I99" i="10"/>
  <c r="I141" i="10"/>
  <c r="J186" i="10"/>
  <c r="I255" i="10"/>
  <c r="I53" i="10"/>
  <c r="I46" i="10"/>
  <c r="K42" i="10"/>
  <c r="I85" i="10"/>
  <c r="K80" i="10"/>
  <c r="I84" i="10"/>
  <c r="F126" i="10"/>
  <c r="F10" i="10"/>
  <c r="K171" i="10"/>
  <c r="I167" i="10"/>
  <c r="J191" i="10"/>
  <c r="K257" i="10"/>
  <c r="F180" i="10"/>
  <c r="F251" i="10"/>
  <c r="F94" i="10"/>
  <c r="K236" i="10"/>
  <c r="K300" i="10"/>
  <c r="I322" i="10"/>
  <c r="I386" i="10"/>
  <c r="K321" i="10"/>
  <c r="K385" i="10"/>
  <c r="I337" i="10"/>
  <c r="I401" i="10"/>
  <c r="J414" i="10"/>
  <c r="J481" i="10"/>
  <c r="F387" i="10"/>
  <c r="F462" i="10"/>
  <c r="F395" i="10"/>
  <c r="I465" i="10"/>
  <c r="F435" i="10"/>
  <c r="F559" i="10"/>
  <c r="J631" i="10"/>
  <c r="I716" i="10"/>
  <c r="K490" i="10"/>
  <c r="F588" i="10"/>
  <c r="J672" i="10"/>
  <c r="J435" i="10"/>
  <c r="I575" i="10"/>
  <c r="K661" i="10"/>
  <c r="F746" i="10"/>
  <c r="J733" i="10"/>
  <c r="F839" i="10"/>
  <c r="J923" i="10"/>
  <c r="F557" i="10"/>
  <c r="F800" i="10"/>
  <c r="J884" i="10"/>
  <c r="K971" i="10"/>
  <c r="J818" i="10"/>
  <c r="I966" i="10"/>
  <c r="F51" i="10"/>
  <c r="K107" i="10"/>
  <c r="K8" i="10"/>
  <c r="F56" i="10"/>
  <c r="J67" i="10"/>
  <c r="J50" i="10"/>
  <c r="I79" i="10"/>
  <c r="J28" i="10"/>
  <c r="J69" i="10"/>
  <c r="J88" i="10"/>
  <c r="I35" i="10"/>
  <c r="K150" i="10"/>
  <c r="I7" i="10"/>
  <c r="J145" i="10"/>
  <c r="I9" i="10"/>
  <c r="I73" i="10"/>
  <c r="I66" i="10"/>
  <c r="K62" i="10"/>
  <c r="I105" i="10"/>
  <c r="K100" i="10"/>
  <c r="I104" i="10"/>
  <c r="F147" i="10"/>
  <c r="I127" i="10"/>
  <c r="I115" i="10"/>
  <c r="I187" i="10"/>
  <c r="K213" i="10"/>
  <c r="K277" i="10"/>
  <c r="F207" i="10"/>
  <c r="F271" i="10"/>
  <c r="K187" i="10"/>
  <c r="K256" i="10"/>
  <c r="K190" i="10"/>
  <c r="I342" i="10"/>
  <c r="J153" i="10"/>
  <c r="K341" i="10"/>
  <c r="K259" i="10"/>
  <c r="I357" i="10"/>
  <c r="I421" i="10"/>
  <c r="J437" i="10"/>
  <c r="J501" i="10"/>
  <c r="J417" i="10"/>
  <c r="F482" i="10"/>
  <c r="K422" i="10"/>
  <c r="I485" i="10"/>
  <c r="J510" i="10"/>
  <c r="F579" i="10"/>
  <c r="K658" i="10"/>
  <c r="J743" i="10"/>
  <c r="J528" i="10"/>
  <c r="I613" i="10"/>
  <c r="F700" i="10"/>
  <c r="K517" i="10"/>
  <c r="F602" i="10"/>
  <c r="I687" i="10"/>
  <c r="I440" i="10"/>
  <c r="J779" i="10"/>
  <c r="K866" i="10"/>
  <c r="F951" i="10"/>
  <c r="J665" i="10"/>
  <c r="K827" i="10"/>
  <c r="F912" i="10"/>
  <c r="K576" i="10"/>
  <c r="J898" i="10"/>
  <c r="F2" i="10"/>
  <c r="F34" i="10"/>
  <c r="K127" i="10"/>
  <c r="K33" i="10"/>
  <c r="K126" i="10"/>
  <c r="J167" i="10"/>
  <c r="F148" i="10"/>
  <c r="K145" i="10"/>
  <c r="I107" i="10"/>
  <c r="F234" i="10"/>
  <c r="F298" i="10"/>
  <c r="J227" i="10"/>
  <c r="J291" i="10"/>
  <c r="F213" i="10"/>
  <c r="F277" i="10"/>
  <c r="F260" i="10"/>
  <c r="K364" i="10"/>
  <c r="I253" i="10"/>
  <c r="F362" i="10"/>
  <c r="K315" i="10"/>
  <c r="K379" i="10"/>
  <c r="J355" i="10"/>
  <c r="I458" i="10"/>
  <c r="F268" i="10"/>
  <c r="J438" i="10"/>
  <c r="J280" i="10"/>
  <c r="K443" i="10"/>
  <c r="K507" i="10"/>
  <c r="J535" i="10"/>
  <c r="I600" i="10"/>
  <c r="K686" i="10"/>
  <c r="J771" i="10"/>
  <c r="J556" i="10"/>
  <c r="I641" i="10"/>
  <c r="F728" i="10"/>
  <c r="K545" i="10"/>
  <c r="F630" i="10"/>
  <c r="I715" i="10"/>
  <c r="I606" i="10"/>
  <c r="J807" i="10"/>
  <c r="K894" i="10"/>
  <c r="F979" i="10"/>
  <c r="I765" i="10"/>
  <c r="K855" i="10"/>
  <c r="F940" i="10"/>
  <c r="F709" i="10"/>
  <c r="J982" i="10"/>
  <c r="K36" i="10"/>
  <c r="J19" i="10"/>
  <c r="F115" i="10"/>
  <c r="F150" i="10"/>
  <c r="K160" i="10"/>
  <c r="J246" i="10"/>
  <c r="F145" i="10"/>
  <c r="I240" i="10"/>
  <c r="I304" i="10"/>
  <c r="J225" i="10"/>
  <c r="J289" i="10"/>
  <c r="F310" i="10"/>
  <c r="F377" i="10"/>
  <c r="K303" i="10"/>
  <c r="J374" i="10"/>
  <c r="F328" i="10"/>
  <c r="F392" i="10"/>
  <c r="I399" i="10"/>
  <c r="K472" i="10"/>
  <c r="J351" i="10"/>
  <c r="I451" i="10"/>
  <c r="J359" i="10"/>
  <c r="F456" i="10"/>
  <c r="K330" i="10"/>
  <c r="I548" i="10"/>
  <c r="K618" i="10"/>
  <c r="J703" i="10"/>
  <c r="F431" i="10"/>
  <c r="I573" i="10"/>
  <c r="F660" i="10"/>
  <c r="J744" i="10"/>
  <c r="F562" i="10"/>
  <c r="I647" i="10"/>
  <c r="K733" i="10"/>
  <c r="F673" i="10"/>
  <c r="K123" i="10"/>
  <c r="F144" i="10"/>
  <c r="F294" i="10"/>
  <c r="F273" i="10"/>
  <c r="F358" i="10"/>
  <c r="I454" i="10"/>
  <c r="K439" i="10"/>
  <c r="I680" i="10"/>
  <c r="I721" i="10"/>
  <c r="J589" i="10"/>
  <c r="J951" i="10"/>
  <c r="F828" i="10"/>
  <c r="I578" i="10"/>
  <c r="K11" i="10"/>
  <c r="J97" i="10"/>
  <c r="F202" i="10"/>
  <c r="J290" i="10"/>
  <c r="I284" i="10"/>
  <c r="J245" i="10"/>
  <c r="K223" i="10"/>
  <c r="F373" i="10"/>
  <c r="J330" i="10"/>
  <c r="I293" i="10"/>
  <c r="F388" i="10"/>
  <c r="K428" i="10"/>
  <c r="K512" i="10"/>
  <c r="I447" i="10"/>
  <c r="F410" i="10"/>
  <c r="F496" i="10"/>
  <c r="I544" i="10"/>
  <c r="I644" i="10"/>
  <c r="I756" i="10"/>
  <c r="J568" i="10"/>
  <c r="I685" i="10"/>
  <c r="F530" i="10"/>
  <c r="F642" i="10"/>
  <c r="I759" i="10"/>
  <c r="K794" i="10"/>
  <c r="J883" i="10"/>
  <c r="K970" i="10"/>
  <c r="K744" i="10"/>
  <c r="J844" i="10"/>
  <c r="K931" i="10"/>
  <c r="I658" i="10"/>
  <c r="J954" i="10"/>
  <c r="K39" i="10"/>
  <c r="F60" i="10"/>
  <c r="F104" i="10"/>
  <c r="I152" i="10"/>
  <c r="J40" i="10"/>
  <c r="I56" i="10"/>
  <c r="I51" i="10"/>
  <c r="I114" i="10"/>
  <c r="J202" i="10"/>
  <c r="I283" i="10"/>
  <c r="K218" i="10"/>
  <c r="K282" i="10"/>
  <c r="F204" i="10"/>
  <c r="I266" i="10"/>
  <c r="J224" i="10"/>
  <c r="J353" i="10"/>
  <c r="K219" i="10"/>
  <c r="I351" i="10"/>
  <c r="F296" i="10"/>
  <c r="J368" i="10"/>
  <c r="J312" i="10"/>
  <c r="F449" i="10"/>
  <c r="F513" i="10"/>
  <c r="K429" i="10"/>
  <c r="K493" i="10"/>
  <c r="J432" i="10"/>
  <c r="J496" i="10"/>
  <c r="K526" i="10"/>
  <c r="K590" i="10"/>
  <c r="I672" i="10"/>
  <c r="K758" i="10"/>
  <c r="F544" i="10"/>
  <c r="J628" i="10"/>
  <c r="I713" i="10"/>
  <c r="I531" i="10"/>
  <c r="K617" i="10"/>
  <c r="F702" i="10"/>
  <c r="J557" i="10"/>
  <c r="F795" i="10"/>
  <c r="J879" i="10"/>
  <c r="K966" i="10"/>
  <c r="K728" i="10"/>
  <c r="J840" i="10"/>
  <c r="K927" i="10"/>
  <c r="F629" i="10"/>
  <c r="J942" i="10"/>
  <c r="F607" i="10"/>
  <c r="F671" i="10"/>
  <c r="F735" i="10"/>
  <c r="J475" i="10"/>
  <c r="K563" i="10"/>
  <c r="K627" i="10"/>
  <c r="K691" i="10"/>
  <c r="F422" i="10"/>
  <c r="J550" i="10"/>
  <c r="J614" i="10"/>
  <c r="J678" i="10"/>
  <c r="J742" i="10"/>
  <c r="K636" i="10"/>
  <c r="I792" i="10"/>
  <c r="I856" i="10"/>
  <c r="I920" i="10"/>
  <c r="K247" i="10"/>
  <c r="I714" i="10"/>
  <c r="I817" i="10"/>
  <c r="I881" i="10"/>
  <c r="I945" i="10"/>
  <c r="J625" i="10"/>
  <c r="K793" i="10"/>
  <c r="K857" i="10"/>
  <c r="K921" i="10"/>
  <c r="K985" i="10"/>
  <c r="K868" i="10"/>
  <c r="I1021" i="10"/>
  <c r="I1085" i="10"/>
  <c r="I1149" i="10"/>
  <c r="I1213" i="10"/>
  <c r="I930" i="10"/>
  <c r="K1036" i="10"/>
  <c r="K1100" i="10"/>
  <c r="K1164" i="10"/>
  <c r="F781" i="10"/>
  <c r="I996" i="10"/>
  <c r="K72" i="10"/>
  <c r="K157" i="10"/>
  <c r="J239" i="10"/>
  <c r="J308" i="10"/>
  <c r="K327" i="10"/>
  <c r="K350" i="10"/>
  <c r="J315" i="10"/>
  <c r="I428" i="10"/>
  <c r="K561" i="10"/>
  <c r="J823" i="10"/>
  <c r="K568" i="10"/>
  <c r="K887" i="10"/>
  <c r="J822" i="10"/>
  <c r="F12" i="10"/>
  <c r="I188" i="10"/>
  <c r="J206" i="10"/>
  <c r="F197" i="10"/>
  <c r="F169" i="10"/>
  <c r="J269" i="10"/>
  <c r="F317" i="10"/>
  <c r="F401" i="10"/>
  <c r="J354" i="10"/>
  <c r="F332" i="10"/>
  <c r="F416" i="10"/>
  <c r="K452" i="10"/>
  <c r="J367" i="10"/>
  <c r="I475" i="10"/>
  <c r="F436" i="10"/>
  <c r="I392" i="10"/>
  <c r="I572" i="10"/>
  <c r="I676" i="10"/>
  <c r="K458" i="10"/>
  <c r="I605" i="10"/>
  <c r="I717" i="10"/>
  <c r="I567" i="10"/>
  <c r="I679" i="10"/>
  <c r="J573" i="10"/>
  <c r="K826" i="10"/>
  <c r="F911" i="10"/>
  <c r="I488" i="10"/>
  <c r="K787" i="10"/>
  <c r="F872" i="10"/>
  <c r="J956" i="10"/>
  <c r="J778" i="10"/>
  <c r="I806" i="10"/>
  <c r="K48" i="10"/>
  <c r="F53" i="10"/>
  <c r="J93" i="10"/>
  <c r="J128" i="10"/>
  <c r="J17" i="10"/>
  <c r="J84" i="10"/>
  <c r="J115" i="10"/>
  <c r="I165" i="10"/>
  <c r="I215" i="10"/>
  <c r="K140" i="10"/>
  <c r="K238" i="10"/>
  <c r="K302" i="10"/>
  <c r="I222" i="10"/>
  <c r="I286" i="10"/>
  <c r="I303" i="10"/>
  <c r="J373" i="10"/>
  <c r="K299" i="10"/>
  <c r="I371" i="10"/>
  <c r="J324" i="10"/>
  <c r="J388" i="10"/>
  <c r="I391" i="10"/>
  <c r="F469" i="10"/>
  <c r="I336" i="10"/>
  <c r="K449" i="10"/>
  <c r="I344" i="10"/>
  <c r="J452" i="10"/>
  <c r="J516" i="10"/>
  <c r="K546" i="10"/>
  <c r="K614" i="10"/>
  <c r="J699" i="10"/>
  <c r="K418" i="10"/>
  <c r="I569" i="10"/>
  <c r="F656" i="10"/>
  <c r="J740" i="10"/>
  <c r="F558" i="10"/>
  <c r="I643" i="10"/>
  <c r="K729" i="10"/>
  <c r="F657" i="10"/>
  <c r="K822" i="10"/>
  <c r="F907" i="10"/>
  <c r="I424" i="10"/>
  <c r="K783" i="10"/>
  <c r="F868" i="10"/>
  <c r="J952" i="10"/>
  <c r="F770" i="10"/>
  <c r="F760" i="10"/>
  <c r="F627" i="10"/>
  <c r="F691" i="10"/>
  <c r="F755" i="10"/>
  <c r="K519" i="10"/>
  <c r="K583" i="10"/>
  <c r="J131" i="10"/>
  <c r="I196" i="10"/>
  <c r="I134" i="10"/>
  <c r="K392" i="10"/>
  <c r="K407" i="10"/>
  <c r="J466" i="10"/>
  <c r="J563" i="10"/>
  <c r="I593" i="10"/>
  <c r="I667" i="10"/>
  <c r="J887" i="10"/>
  <c r="J752" i="10"/>
  <c r="K935" i="10"/>
  <c r="J966" i="10"/>
  <c r="J3" i="10"/>
  <c r="F146" i="10"/>
  <c r="J242" i="10"/>
  <c r="I236" i="10"/>
  <c r="J213" i="10"/>
  <c r="J297" i="10"/>
  <c r="F341" i="10"/>
  <c r="F256" i="10"/>
  <c r="J382" i="10"/>
  <c r="F356" i="10"/>
  <c r="I356" i="10"/>
  <c r="K480" i="10"/>
  <c r="K413" i="10"/>
  <c r="K295" i="10"/>
  <c r="F464" i="10"/>
  <c r="I504" i="10"/>
  <c r="K602" i="10"/>
  <c r="K714" i="10"/>
  <c r="I525" i="10"/>
  <c r="F644" i="10"/>
  <c r="F423" i="10"/>
  <c r="I599" i="10"/>
  <c r="K717" i="10"/>
  <c r="I718" i="10"/>
  <c r="J851" i="10"/>
  <c r="K938" i="10"/>
  <c r="K616" i="10"/>
  <c r="J812" i="10"/>
  <c r="K899" i="10"/>
  <c r="J506" i="10"/>
  <c r="J858" i="10"/>
  <c r="F1024" i="10"/>
  <c r="F75" i="10"/>
  <c r="J47" i="10"/>
  <c r="F99" i="10"/>
  <c r="I103" i="10"/>
  <c r="J65" i="10"/>
  <c r="J42" i="10"/>
  <c r="K142" i="10"/>
  <c r="J146" i="10"/>
  <c r="I259" i="10"/>
  <c r="I190" i="10"/>
  <c r="K258" i="10"/>
  <c r="K148" i="10"/>
  <c r="I242" i="10"/>
  <c r="I306" i="10"/>
  <c r="J329" i="10"/>
  <c r="J393" i="10"/>
  <c r="I327" i="10"/>
  <c r="K196" i="10"/>
  <c r="J344" i="10"/>
  <c r="J408" i="10"/>
  <c r="F425" i="10"/>
  <c r="F489" i="10"/>
  <c r="F399" i="10"/>
  <c r="K469" i="10"/>
  <c r="K405" i="10"/>
  <c r="J472" i="10"/>
  <c r="I464" i="10"/>
  <c r="K566" i="10"/>
  <c r="I640" i="10"/>
  <c r="K726" i="10"/>
  <c r="F507" i="10"/>
  <c r="J596" i="10"/>
  <c r="I681" i="10"/>
  <c r="F471" i="10"/>
  <c r="K585" i="10"/>
  <c r="F670" i="10"/>
  <c r="I755" i="10"/>
  <c r="K756" i="10"/>
  <c r="J847" i="10"/>
  <c r="K934" i="10"/>
  <c r="K600" i="10"/>
  <c r="J808" i="10"/>
  <c r="K895" i="10"/>
  <c r="I456" i="10"/>
  <c r="J846" i="10"/>
  <c r="F1012" i="10"/>
  <c r="F647" i="10"/>
  <c r="F711" i="10"/>
  <c r="J314" i="10"/>
  <c r="K539" i="10"/>
  <c r="K603" i="10"/>
  <c r="K667" i="10"/>
  <c r="K731" i="10"/>
  <c r="J526" i="10"/>
  <c r="J590" i="10"/>
  <c r="J654" i="10"/>
  <c r="J718" i="10"/>
  <c r="K540" i="10"/>
  <c r="I767" i="10"/>
  <c r="I832" i="10"/>
  <c r="I896" i="10"/>
  <c r="I960" i="10"/>
  <c r="I618" i="10"/>
  <c r="I793" i="10"/>
  <c r="I857" i="10"/>
  <c r="I921" i="10"/>
  <c r="J529" i="10"/>
  <c r="F769" i="10"/>
  <c r="K833" i="10"/>
  <c r="K897" i="10"/>
  <c r="K961" i="10"/>
  <c r="K106" i="10"/>
  <c r="K189" i="10"/>
  <c r="J271" i="10"/>
  <c r="K344" i="10"/>
  <c r="K359" i="10"/>
  <c r="F418" i="10"/>
  <c r="I512" i="10"/>
  <c r="I529" i="10"/>
  <c r="I603" i="10"/>
  <c r="K862" i="10"/>
  <c r="J649" i="10"/>
  <c r="F908" i="10"/>
  <c r="J886" i="10"/>
  <c r="F68" i="10"/>
  <c r="F42" i="10"/>
  <c r="J222" i="10"/>
  <c r="I216" i="10"/>
  <c r="I198" i="10"/>
  <c r="J281" i="10"/>
  <c r="F325" i="10"/>
  <c r="F200" i="10"/>
  <c r="J366" i="10"/>
  <c r="F340" i="10"/>
  <c r="J264" i="10"/>
  <c r="K464" i="10"/>
  <c r="F391" i="10"/>
  <c r="I487" i="10"/>
  <c r="F448" i="10"/>
  <c r="J447" i="10"/>
  <c r="I584" i="10"/>
  <c r="I692" i="10"/>
  <c r="F495" i="10"/>
  <c r="I621" i="10"/>
  <c r="I733" i="10"/>
  <c r="F578" i="10"/>
  <c r="I695" i="10"/>
  <c r="J637" i="10"/>
  <c r="J835" i="10"/>
  <c r="K922" i="10"/>
  <c r="K552" i="10"/>
  <c r="J796" i="10"/>
  <c r="K883" i="10"/>
  <c r="F968" i="10"/>
  <c r="J810" i="10"/>
  <c r="I934" i="10"/>
  <c r="F11" i="10"/>
  <c r="J7" i="10"/>
  <c r="J18" i="10"/>
  <c r="J152" i="10"/>
  <c r="J37" i="10"/>
  <c r="J104" i="10"/>
  <c r="I83" i="10"/>
  <c r="F90" i="10"/>
  <c r="I235" i="10"/>
  <c r="K172" i="10"/>
  <c r="K246" i="10"/>
  <c r="K310" i="10"/>
  <c r="I230" i="10"/>
  <c r="I294" i="10"/>
  <c r="J317" i="10"/>
  <c r="J381" i="10"/>
  <c r="I315" i="10"/>
  <c r="I379" i="10"/>
  <c r="J332" i="10"/>
  <c r="J396" i="10"/>
  <c r="F409" i="10"/>
  <c r="F477" i="10"/>
  <c r="I368" i="10"/>
  <c r="K457" i="10"/>
  <c r="I376" i="10"/>
  <c r="J460" i="10"/>
  <c r="I395" i="10"/>
  <c r="K554" i="10"/>
  <c r="I624" i="10"/>
  <c r="K710" i="10"/>
  <c r="I460" i="10"/>
  <c r="J580" i="10"/>
  <c r="I665" i="10"/>
  <c r="I380" i="10"/>
  <c r="K569" i="10"/>
  <c r="F654" i="10"/>
  <c r="I739" i="10"/>
  <c r="I702" i="10"/>
  <c r="J831" i="10"/>
  <c r="K918" i="10"/>
  <c r="K536" i="10"/>
  <c r="J792" i="10"/>
  <c r="K879" i="10"/>
  <c r="F964" i="10"/>
  <c r="J798" i="10"/>
  <c r="I886" i="10"/>
  <c r="F635" i="10"/>
  <c r="F699" i="10"/>
  <c r="F763" i="10"/>
  <c r="K527" i="10"/>
  <c r="K591" i="10"/>
  <c r="K655" i="10"/>
  <c r="K719" i="10"/>
  <c r="F514" i="10"/>
  <c r="J578" i="10"/>
  <c r="J642" i="10"/>
  <c r="J706" i="10"/>
  <c r="I416" i="10"/>
  <c r="F748" i="10"/>
  <c r="I820" i="10"/>
  <c r="I884" i="10"/>
  <c r="I948" i="10"/>
  <c r="I570" i="10"/>
  <c r="I781" i="10"/>
  <c r="I845" i="10"/>
  <c r="I909" i="10"/>
  <c r="I973" i="10"/>
  <c r="J737" i="10"/>
  <c r="K821" i="10"/>
  <c r="K885" i="10"/>
  <c r="K949" i="10"/>
  <c r="F633" i="10"/>
  <c r="J976" i="10"/>
  <c r="I1049" i="10"/>
  <c r="I1113" i="10"/>
  <c r="I1177" i="10"/>
  <c r="I786" i="10"/>
  <c r="J1000" i="10"/>
  <c r="K1064" i="10"/>
  <c r="K1128" i="10"/>
  <c r="K1192" i="10"/>
  <c r="F893" i="10"/>
  <c r="F1027" i="10"/>
  <c r="F1091" i="10"/>
  <c r="F1155" i="10"/>
  <c r="F1219" i="10"/>
  <c r="J1114" i="10"/>
  <c r="J1255" i="10"/>
  <c r="J1319" i="10"/>
  <c r="J1383" i="10"/>
  <c r="J1447" i="10"/>
  <c r="J1511" i="10"/>
  <c r="J1575" i="10"/>
  <c r="J1639" i="10"/>
  <c r="J1703" i="10"/>
  <c r="K1077" i="10"/>
  <c r="J1248" i="10"/>
  <c r="J1312" i="10"/>
  <c r="J1376" i="10"/>
  <c r="E7" i="1"/>
  <c r="K43" i="10"/>
  <c r="F24" i="10"/>
  <c r="J39" i="10"/>
  <c r="J101" i="10"/>
  <c r="I168" i="10"/>
  <c r="J8" i="10"/>
  <c r="J49" i="10"/>
  <c r="J46" i="10"/>
  <c r="I106" i="10"/>
  <c r="K130" i="10"/>
  <c r="I157" i="10"/>
  <c r="J198" i="10"/>
  <c r="F9" i="1"/>
  <c r="I61" i="10"/>
  <c r="I54" i="10"/>
  <c r="K50" i="10"/>
  <c r="I93" i="10"/>
  <c r="K88" i="10"/>
  <c r="I92" i="10"/>
  <c r="F135" i="10"/>
  <c r="K93" i="10"/>
  <c r="J22" i="10"/>
  <c r="I175" i="10"/>
  <c r="I202" i="10"/>
  <c r="K265" i="10"/>
  <c r="F191" i="10"/>
  <c r="F259" i="10"/>
  <c r="J149" i="10"/>
  <c r="K244" i="10"/>
  <c r="K308" i="10"/>
  <c r="I330" i="10"/>
  <c r="I394" i="10"/>
  <c r="K329" i="10"/>
  <c r="K211" i="10"/>
  <c r="I345" i="10"/>
  <c r="I409" i="10"/>
  <c r="J425" i="10"/>
  <c r="J489" i="10"/>
  <c r="J399" i="10"/>
  <c r="F470" i="10"/>
  <c r="K406" i="10"/>
  <c r="I473" i="10"/>
  <c r="F467" i="10"/>
  <c r="F567" i="10"/>
  <c r="K642" i="10"/>
  <c r="J727" i="10"/>
  <c r="J507" i="10"/>
  <c r="I597" i="10"/>
  <c r="F684" i="10"/>
  <c r="K482" i="10"/>
  <c r="F586" i="10"/>
  <c r="I671" i="10"/>
  <c r="K757" i="10"/>
  <c r="K759" i="10"/>
  <c r="K850" i="10"/>
  <c r="F935" i="10"/>
  <c r="J601" i="10"/>
  <c r="K811" i="10"/>
  <c r="F896" i="10"/>
  <c r="J471" i="10"/>
  <c r="J850" i="10"/>
  <c r="F1016" i="10"/>
  <c r="F59" i="10"/>
  <c r="K115" i="10"/>
  <c r="F109" i="10"/>
  <c r="K114" i="10"/>
  <c r="J155" i="10"/>
  <c r="F136" i="10"/>
  <c r="K133" i="10"/>
  <c r="K197" i="10"/>
  <c r="F222" i="10"/>
  <c r="F286" i="10"/>
  <c r="J215" i="10"/>
  <c r="J279" i="10"/>
  <c r="K200" i="10"/>
  <c r="F265" i="10"/>
  <c r="F212" i="10"/>
  <c r="K352" i="10"/>
  <c r="I205" i="10"/>
  <c r="F350" i="10"/>
  <c r="J292" i="10"/>
  <c r="K367" i="10"/>
  <c r="F306" i="10"/>
  <c r="I446" i="10"/>
  <c r="I510" i="10"/>
  <c r="J426" i="10"/>
  <c r="J490" i="10"/>
  <c r="K431" i="10"/>
  <c r="K495" i="10"/>
  <c r="J523" i="10"/>
  <c r="J587" i="10"/>
  <c r="K670" i="10"/>
  <c r="J755" i="10"/>
  <c r="J540" i="10"/>
  <c r="I625" i="10"/>
  <c r="F712" i="10"/>
  <c r="K529" i="10"/>
  <c r="F614" i="10"/>
  <c r="I699" i="10"/>
  <c r="I542" i="10"/>
  <c r="J791" i="10"/>
  <c r="K878" i="10"/>
  <c r="F963" i="10"/>
  <c r="J713" i="10"/>
  <c r="K839" i="10"/>
  <c r="F924" i="10"/>
  <c r="K624" i="10"/>
  <c r="J934" i="10"/>
  <c r="K47" i="10"/>
  <c r="F45" i="10"/>
  <c r="J66" i="10"/>
  <c r="F138" i="10"/>
  <c r="J114" i="10"/>
  <c r="J234" i="10"/>
  <c r="J298" i="10"/>
  <c r="I228" i="10"/>
  <c r="I292" i="10"/>
  <c r="J6" i="1"/>
  <c r="F15" i="10"/>
  <c r="F37" i="10"/>
  <c r="F100" i="10"/>
  <c r="F123" i="10"/>
  <c r="J168" i="10"/>
  <c r="J68" i="10"/>
  <c r="I40" i="10"/>
  <c r="J10" i="10"/>
  <c r="J103" i="10"/>
  <c r="K5" i="10"/>
  <c r="J150" i="10"/>
  <c r="I219" i="10"/>
  <c r="I33" i="10"/>
  <c r="I26" i="10"/>
  <c r="K22" i="10"/>
  <c r="I47" i="10"/>
  <c r="I11" i="10"/>
  <c r="F38" i="10"/>
  <c r="J6" i="10"/>
  <c r="F171" i="10"/>
  <c r="K151" i="10"/>
  <c r="I147" i="10"/>
  <c r="F122" i="10"/>
  <c r="K237" i="10"/>
  <c r="F58" i="10"/>
  <c r="F231" i="10"/>
  <c r="F295" i="10"/>
  <c r="K216" i="10"/>
  <c r="K280" i="10"/>
  <c r="I273" i="10"/>
  <c r="I366" i="10"/>
  <c r="J268" i="10"/>
  <c r="K365" i="10"/>
  <c r="I317" i="10"/>
  <c r="I381" i="10"/>
  <c r="K370" i="10"/>
  <c r="J461" i="10"/>
  <c r="J304" i="10"/>
  <c r="F442" i="10"/>
  <c r="F315" i="10"/>
  <c r="I445" i="10"/>
  <c r="I509" i="10"/>
  <c r="F539" i="10"/>
  <c r="I604" i="10"/>
  <c r="K690" i="10"/>
  <c r="F319" i="10"/>
  <c r="J560" i="10"/>
  <c r="I645" i="10"/>
  <c r="F732" i="10"/>
  <c r="K549" i="10"/>
  <c r="F634" i="10"/>
  <c r="I719" i="10"/>
  <c r="I622" i="10"/>
  <c r="J811" i="10"/>
  <c r="K898" i="10"/>
  <c r="F983" i="10"/>
  <c r="J772" i="10"/>
  <c r="K859" i="10"/>
  <c r="F944" i="10"/>
  <c r="I738" i="10"/>
  <c r="J994" i="10"/>
  <c r="K40" i="10"/>
  <c r="K87" i="10"/>
  <c r="F81" i="10"/>
  <c r="K86" i="10"/>
  <c r="J126" i="10"/>
  <c r="I39" i="10"/>
  <c r="F172" i="10"/>
  <c r="K169" i="10"/>
  <c r="F192" i="10"/>
  <c r="F258" i="10"/>
  <c r="K180" i="10"/>
  <c r="J251" i="10"/>
  <c r="J122" i="10"/>
  <c r="F237" i="10"/>
  <c r="F301" i="10"/>
  <c r="K324" i="10"/>
  <c r="K388" i="10"/>
  <c r="F322" i="10"/>
  <c r="F386" i="10"/>
  <c r="K339" i="10"/>
  <c r="K403" i="10"/>
  <c r="F415" i="10"/>
  <c r="I482" i="10"/>
  <c r="K389" i="10"/>
  <c r="J462" i="10"/>
  <c r="J395" i="10"/>
  <c r="K467" i="10"/>
  <c r="K446" i="10"/>
  <c r="J559" i="10"/>
  <c r="I632" i="10"/>
  <c r="K718" i="10"/>
  <c r="I492" i="10"/>
  <c r="J588" i="10"/>
  <c r="I673" i="10"/>
  <c r="F439" i="10"/>
  <c r="K577" i="10"/>
  <c r="F662" i="10"/>
  <c r="I747" i="10"/>
  <c r="I734" i="10"/>
  <c r="J839" i="10"/>
  <c r="K63" i="10"/>
  <c r="F44" i="10"/>
  <c r="J55" i="10"/>
  <c r="J34" i="10"/>
  <c r="J54" i="10"/>
  <c r="J24" i="10"/>
  <c r="J61" i="10"/>
  <c r="J80" i="10"/>
  <c r="I19" i="10"/>
  <c r="K146" i="10"/>
  <c r="I169" i="10"/>
  <c r="K117" i="10"/>
  <c r="I5" i="10"/>
  <c r="I69" i="10"/>
  <c r="I62" i="10"/>
  <c r="K58" i="10"/>
  <c r="I101" i="10"/>
  <c r="K96" i="10"/>
  <c r="I100" i="10"/>
  <c r="F143" i="10"/>
  <c r="J117" i="10"/>
  <c r="K101" i="10"/>
  <c r="I183" i="10"/>
  <c r="K209" i="10"/>
  <c r="K273" i="10"/>
  <c r="I200" i="10"/>
  <c r="F267" i="10"/>
  <c r="F181" i="10"/>
  <c r="K252" i="10"/>
  <c r="I154" i="10"/>
  <c r="I338" i="10"/>
  <c r="I75" i="10"/>
  <c r="K337" i="10"/>
  <c r="K243" i="10"/>
  <c r="I353" i="10"/>
  <c r="I417" i="10"/>
  <c r="J433" i="10"/>
  <c r="J497" i="10"/>
  <c r="I412" i="10"/>
  <c r="F478" i="10"/>
  <c r="K416" i="10"/>
  <c r="I481" i="10"/>
  <c r="I499" i="10"/>
  <c r="F575" i="10"/>
  <c r="I652" i="10"/>
  <c r="K738" i="10"/>
  <c r="F524" i="10"/>
  <c r="J608" i="10"/>
  <c r="I693" i="10"/>
  <c r="K509" i="10"/>
  <c r="K597" i="10"/>
  <c r="F682" i="10"/>
  <c r="J390" i="10"/>
  <c r="F775" i="10"/>
  <c r="J859" i="10"/>
  <c r="K946" i="10"/>
  <c r="K648" i="10"/>
  <c r="J820" i="10"/>
  <c r="K907" i="10"/>
  <c r="F549" i="10"/>
  <c r="J882" i="10"/>
  <c r="F1048" i="10"/>
  <c r="F18" i="10"/>
  <c r="J3" i="1"/>
  <c r="K60" i="10"/>
  <c r="F21" i="10"/>
  <c r="F84" i="10"/>
  <c r="F107" i="10"/>
  <c r="J148" i="10"/>
  <c r="J56" i="10"/>
  <c r="I28" i="10"/>
  <c r="J116" i="10"/>
  <c r="J91" i="10"/>
  <c r="K178" i="10"/>
  <c r="J138" i="10"/>
  <c r="I207" i="10"/>
  <c r="I25" i="10"/>
  <c r="I18" i="10"/>
  <c r="K14" i="10"/>
  <c r="I15" i="10"/>
  <c r="I121" i="10"/>
  <c r="F6" i="10"/>
  <c r="I120" i="10"/>
  <c r="F163" i="10"/>
  <c r="K143" i="10"/>
  <c r="I139" i="10"/>
  <c r="I203" i="10"/>
  <c r="K229" i="10"/>
  <c r="K293" i="10"/>
  <c r="F223" i="10"/>
  <c r="F287" i="10"/>
  <c r="K208" i="10"/>
  <c r="K272" i="10"/>
  <c r="I241" i="10"/>
  <c r="I358" i="10"/>
  <c r="J236" i="10"/>
  <c r="K357" i="10"/>
  <c r="J310" i="10"/>
  <c r="I373" i="10"/>
  <c r="K338" i="10"/>
  <c r="J453" i="10"/>
  <c r="J517" i="10"/>
  <c r="F434" i="10"/>
  <c r="K152" i="10"/>
  <c r="I437" i="10"/>
  <c r="I501" i="10"/>
  <c r="F531" i="10"/>
  <c r="F595" i="10"/>
  <c r="J679" i="10"/>
  <c r="I764" i="10"/>
  <c r="I549" i="10"/>
  <c r="F636" i="10"/>
  <c r="J720" i="10"/>
  <c r="F538" i="10"/>
  <c r="I623" i="10"/>
  <c r="K709" i="10"/>
  <c r="F577" i="10"/>
  <c r="K802" i="10"/>
  <c r="F887" i="10"/>
  <c r="J971" i="10"/>
  <c r="I749" i="10"/>
  <c r="F848" i="10"/>
  <c r="J932" i="10"/>
  <c r="I674" i="10"/>
  <c r="J962" i="10"/>
  <c r="K4" i="10"/>
  <c r="K79" i="10"/>
  <c r="F62" i="10"/>
  <c r="K78" i="10"/>
  <c r="K113" i="10"/>
  <c r="J183" i="10"/>
  <c r="F164" i="10"/>
  <c r="K161" i="10"/>
  <c r="F165" i="10"/>
  <c r="F250" i="10"/>
  <c r="I158" i="10"/>
  <c r="J243" i="10"/>
  <c r="J307" i="10"/>
  <c r="F229" i="10"/>
  <c r="F293" i="10"/>
  <c r="K316" i="10"/>
  <c r="K380" i="10"/>
  <c r="I309" i="10"/>
  <c r="F378" i="10"/>
  <c r="K331" i="10"/>
  <c r="K395" i="10"/>
  <c r="K404" i="10"/>
  <c r="I474" i="10"/>
  <c r="K366" i="10"/>
  <c r="J454" i="10"/>
  <c r="K374" i="10"/>
  <c r="K459" i="10"/>
  <c r="J379" i="10"/>
  <c r="J551" i="10"/>
  <c r="K622" i="10"/>
  <c r="J707" i="10"/>
  <c r="F447" i="10"/>
  <c r="I577" i="10"/>
  <c r="F664" i="10"/>
  <c r="J331" i="10"/>
  <c r="F566" i="10"/>
  <c r="I651" i="10"/>
  <c r="K737" i="10"/>
  <c r="F689" i="10"/>
  <c r="K830" i="10"/>
  <c r="F915" i="10"/>
  <c r="J521" i="10"/>
  <c r="K791" i="10"/>
  <c r="F876" i="10"/>
  <c r="J960" i="10"/>
  <c r="J790" i="10"/>
  <c r="I854" i="10"/>
  <c r="F63" i="10"/>
  <c r="K29" i="10"/>
  <c r="I156" i="10"/>
  <c r="F174" i="10"/>
  <c r="I197" i="10"/>
  <c r="J262" i="10"/>
  <c r="K188" i="10"/>
  <c r="I256" i="10"/>
  <c r="F137" i="10"/>
  <c r="J241" i="10"/>
  <c r="J305" i="10"/>
  <c r="F329" i="10"/>
  <c r="F393" i="10"/>
  <c r="J326" i="10"/>
  <c r="I170" i="10"/>
  <c r="F344" i="10"/>
  <c r="F408" i="10"/>
  <c r="K424" i="10"/>
  <c r="K488" i="10"/>
  <c r="K397" i="10"/>
  <c r="I467" i="10"/>
  <c r="F405" i="10"/>
  <c r="F472" i="10"/>
  <c r="J463" i="10"/>
  <c r="I564" i="10"/>
  <c r="J639" i="10"/>
  <c r="I724" i="10"/>
  <c r="K502" i="10"/>
  <c r="F596" i="10"/>
  <c r="J680" i="10"/>
  <c r="J467" i="10"/>
  <c r="I583" i="10"/>
  <c r="K669" i="10"/>
  <c r="F754" i="10"/>
  <c r="F756" i="10"/>
  <c r="K17" i="10"/>
  <c r="K141" i="10"/>
  <c r="J223" i="10"/>
  <c r="F244" i="10"/>
  <c r="F312" i="10"/>
  <c r="F110" i="10"/>
  <c r="K503" i="10"/>
  <c r="K766" i="10"/>
  <c r="I539" i="10"/>
  <c r="F803" i="10"/>
  <c r="F459" i="10"/>
  <c r="K871" i="10"/>
  <c r="J774" i="10"/>
  <c r="F23" i="10"/>
  <c r="I140" i="10"/>
  <c r="J192" i="10"/>
  <c r="K183" i="10"/>
  <c r="K125" i="10"/>
  <c r="J265" i="10"/>
  <c r="F302" i="10"/>
  <c r="F397" i="10"/>
  <c r="J350" i="10"/>
  <c r="F324" i="10"/>
  <c r="F412" i="10"/>
  <c r="K448" i="10"/>
  <c r="J335" i="10"/>
  <c r="I471" i="10"/>
  <c r="F432" i="10"/>
  <c r="F516" i="10"/>
  <c r="I568" i="10"/>
  <c r="J671" i="10"/>
  <c r="J407" i="10"/>
  <c r="J600" i="10"/>
  <c r="J712" i="10"/>
  <c r="K557" i="10"/>
  <c r="F674" i="10"/>
  <c r="F545" i="10"/>
  <c r="J819" i="10"/>
  <c r="K906" i="10"/>
  <c r="I410" i="10"/>
  <c r="J780" i="10"/>
  <c r="K867" i="10"/>
  <c r="F952" i="10"/>
  <c r="J769" i="10"/>
  <c r="J741" i="10"/>
  <c r="K28" i="10"/>
  <c r="F41" i="10"/>
  <c r="J77" i="10"/>
  <c r="I95" i="10"/>
  <c r="J9" i="10"/>
  <c r="J76" i="10"/>
  <c r="J107" i="10"/>
  <c r="I153" i="10"/>
  <c r="K204" i="10"/>
  <c r="F114" i="10"/>
  <c r="K234" i="10"/>
  <c r="K298" i="10"/>
  <c r="I218" i="10"/>
  <c r="I282" i="10"/>
  <c r="J288" i="10"/>
  <c r="J369" i="10"/>
  <c r="K283" i="10"/>
  <c r="I367" i="10"/>
  <c r="J320" i="10"/>
  <c r="J384" i="10"/>
  <c r="F375" i="10"/>
  <c r="F465" i="10"/>
  <c r="I320" i="10"/>
  <c r="K445" i="10"/>
  <c r="I328" i="10"/>
  <c r="J448" i="10"/>
  <c r="J512" i="10"/>
  <c r="K542" i="10"/>
  <c r="I608" i="10"/>
  <c r="K694" i="10"/>
  <c r="F383" i="10"/>
  <c r="J564" i="10"/>
  <c r="I649" i="10"/>
  <c r="F736" i="10"/>
  <c r="K553" i="10"/>
  <c r="F638" i="10"/>
  <c r="I723" i="10"/>
  <c r="I638" i="10"/>
  <c r="J815" i="10"/>
  <c r="K902" i="10"/>
  <c r="I332" i="10"/>
  <c r="J776" i="10"/>
  <c r="K863" i="10"/>
  <c r="F948" i="10"/>
  <c r="J756" i="10"/>
  <c r="J549" i="10"/>
  <c r="F623" i="10"/>
  <c r="F687" i="10"/>
  <c r="F751" i="10"/>
  <c r="K510" i="10"/>
  <c r="K579" i="10"/>
  <c r="K643" i="10"/>
  <c r="K707" i="10"/>
  <c r="I484" i="10"/>
  <c r="J566" i="10"/>
  <c r="J630" i="10"/>
  <c r="J694" i="10"/>
  <c r="J758" i="10"/>
  <c r="K700" i="10"/>
  <c r="I808" i="10"/>
  <c r="I872" i="10"/>
  <c r="I936" i="10"/>
  <c r="I522" i="10"/>
  <c r="K767" i="10"/>
  <c r="I833" i="10"/>
  <c r="I897" i="10"/>
  <c r="I961" i="10"/>
  <c r="J689" i="10"/>
  <c r="K809" i="10"/>
  <c r="K873" i="10"/>
  <c r="K937" i="10"/>
  <c r="F367" i="10"/>
  <c r="K932" i="10"/>
  <c r="I1037" i="10"/>
  <c r="I1101" i="10"/>
  <c r="I1165" i="10"/>
  <c r="J725" i="10"/>
  <c r="J984" i="10"/>
  <c r="K1052" i="10"/>
  <c r="K1116" i="10"/>
  <c r="K1180" i="10"/>
  <c r="F845" i="10"/>
  <c r="F1015" i="10"/>
  <c r="K97" i="10"/>
  <c r="F149" i="10"/>
  <c r="J303" i="10"/>
  <c r="K376" i="10"/>
  <c r="K391" i="10"/>
  <c r="J450" i="10"/>
  <c r="J547" i="10"/>
  <c r="J572" i="10"/>
  <c r="F646" i="10"/>
  <c r="F883" i="10"/>
  <c r="F733" i="10"/>
  <c r="J928" i="10"/>
  <c r="J950" i="10"/>
  <c r="F57" i="10"/>
  <c r="F142" i="10"/>
  <c r="J238" i="10"/>
  <c r="I232" i="10"/>
  <c r="J205" i="10"/>
  <c r="J293" i="10"/>
  <c r="F337" i="10"/>
  <c r="F224" i="10"/>
  <c r="J378" i="10"/>
  <c r="F352" i="10"/>
  <c r="I324" i="10"/>
  <c r="K476" i="10"/>
  <c r="I407" i="10"/>
  <c r="I495" i="10"/>
  <c r="F460" i="10"/>
  <c r="J495" i="10"/>
  <c r="I592" i="10"/>
  <c r="I708" i="10"/>
  <c r="J520" i="10"/>
  <c r="J632" i="10"/>
  <c r="K346" i="10"/>
  <c r="F594" i="10"/>
  <c r="F706" i="10"/>
  <c r="J701" i="10"/>
  <c r="F847" i="10"/>
  <c r="J931" i="10"/>
  <c r="F589" i="10"/>
  <c r="F808" i="10"/>
  <c r="J892" i="10"/>
  <c r="F427" i="10"/>
  <c r="J842" i="10"/>
  <c r="F1008" i="10"/>
  <c r="F39" i="10"/>
  <c r="J31" i="10"/>
  <c r="F87" i="10"/>
  <c r="J176" i="10"/>
  <c r="J57" i="10"/>
  <c r="J124" i="10"/>
  <c r="K134" i="10"/>
  <c r="J134" i="10"/>
  <c r="I251" i="10"/>
  <c r="F185" i="10"/>
  <c r="K254" i="10"/>
  <c r="K132" i="10"/>
  <c r="I238" i="10"/>
  <c r="I302" i="10"/>
  <c r="J325" i="10"/>
  <c r="J389" i="10"/>
  <c r="I323" i="10"/>
  <c r="I387" i="10"/>
  <c r="J340" i="10"/>
  <c r="J404" i="10"/>
  <c r="I418" i="10"/>
  <c r="F485" i="10"/>
  <c r="J391" i="10"/>
  <c r="K465" i="10"/>
  <c r="K398" i="10"/>
  <c r="J468" i="10"/>
  <c r="I448" i="10"/>
  <c r="K562" i="10"/>
  <c r="J635" i="10"/>
  <c r="I720" i="10"/>
  <c r="K497" i="10"/>
  <c r="F592" i="10"/>
  <c r="J676" i="10"/>
  <c r="J451" i="10"/>
  <c r="I579" i="10"/>
  <c r="K665" i="10"/>
  <c r="F750" i="10"/>
  <c r="K748" i="10"/>
  <c r="F843" i="10"/>
  <c r="J927" i="10"/>
  <c r="F573" i="10"/>
  <c r="F804" i="10"/>
  <c r="J888" i="10"/>
  <c r="I217" i="10"/>
  <c r="J830" i="10"/>
  <c r="J995" i="10"/>
  <c r="F643" i="10"/>
  <c r="F707" i="10"/>
  <c r="F771" i="10"/>
  <c r="K535" i="10"/>
  <c r="K599" i="10"/>
  <c r="J78" i="10"/>
  <c r="F262" i="10"/>
  <c r="F241" i="10"/>
  <c r="F326" i="10"/>
  <c r="K420" i="10"/>
  <c r="I404" i="10"/>
  <c r="K638" i="10"/>
  <c r="F680" i="10"/>
  <c r="K753" i="10"/>
  <c r="F931" i="10"/>
  <c r="K807" i="10"/>
  <c r="K417" i="10"/>
  <c r="F1004" i="10"/>
  <c r="F108" i="10"/>
  <c r="F186" i="10"/>
  <c r="J274" i="10"/>
  <c r="I268" i="10"/>
  <c r="J233" i="10"/>
  <c r="I186" i="10"/>
  <c r="F365" i="10"/>
  <c r="J318" i="10"/>
  <c r="I245" i="10"/>
  <c r="F380" i="10"/>
  <c r="J413" i="10"/>
  <c r="K500" i="10"/>
  <c r="I439" i="10"/>
  <c r="K390" i="10"/>
  <c r="F484" i="10"/>
  <c r="I536" i="10"/>
  <c r="I628" i="10"/>
  <c r="I740" i="10"/>
  <c r="I557" i="10"/>
  <c r="I669" i="10"/>
  <c r="J511" i="10"/>
  <c r="I631" i="10"/>
  <c r="I743" i="10"/>
  <c r="K778" i="10"/>
  <c r="K874" i="10"/>
  <c r="F959" i="10"/>
  <c r="J697" i="10"/>
  <c r="K835" i="10"/>
  <c r="F920" i="10"/>
  <c r="K608" i="10"/>
  <c r="J922" i="10"/>
  <c r="K7" i="10"/>
  <c r="F36" i="10"/>
  <c r="F76" i="10"/>
  <c r="I128" i="10"/>
  <c r="J20" i="10"/>
  <c r="I36" i="10"/>
  <c r="I102" i="10"/>
  <c r="K186" i="10"/>
  <c r="J182" i="10"/>
  <c r="I275" i="10"/>
  <c r="K210" i="10"/>
  <c r="K274" i="10"/>
  <c r="I192" i="10"/>
  <c r="I258" i="10"/>
  <c r="J199" i="10"/>
  <c r="J345" i="10"/>
  <c r="I178" i="10"/>
  <c r="I343" i="10"/>
  <c r="F264" i="10"/>
  <c r="J360" i="10"/>
  <c r="K215" i="10"/>
  <c r="F441" i="10"/>
  <c r="F505" i="10"/>
  <c r="F419" i="10"/>
  <c r="K485" i="10"/>
  <c r="J424" i="10"/>
  <c r="J488" i="10"/>
  <c r="K518" i="10"/>
  <c r="K582" i="10"/>
  <c r="K662" i="10"/>
  <c r="J747" i="10"/>
  <c r="J532" i="10"/>
  <c r="I617" i="10"/>
  <c r="F704" i="10"/>
  <c r="K521" i="10"/>
  <c r="F606" i="10"/>
  <c r="I691" i="10"/>
  <c r="J498" i="10"/>
  <c r="J783" i="10"/>
  <c r="K870" i="10"/>
  <c r="F955" i="10"/>
  <c r="J681" i="10"/>
  <c r="K831" i="10"/>
  <c r="F916" i="10"/>
  <c r="K592" i="10"/>
  <c r="J910" i="10"/>
  <c r="F599" i="10"/>
  <c r="F663" i="10"/>
  <c r="F727" i="10"/>
  <c r="J443" i="10"/>
  <c r="K555" i="10"/>
  <c r="K619" i="10"/>
  <c r="K683" i="10"/>
  <c r="F252" i="10"/>
  <c r="J542" i="10"/>
  <c r="J606" i="10"/>
  <c r="J670" i="10"/>
  <c r="J734" i="10"/>
  <c r="K604" i="10"/>
  <c r="I784" i="10"/>
  <c r="I848" i="10"/>
  <c r="I912" i="10"/>
  <c r="I976" i="10"/>
  <c r="I682" i="10"/>
  <c r="I809" i="10"/>
  <c r="I873" i="10"/>
  <c r="I937" i="10"/>
  <c r="J593" i="10"/>
  <c r="K785" i="10"/>
  <c r="K849" i="10"/>
  <c r="K913" i="10"/>
  <c r="K977" i="10"/>
  <c r="J147" i="10"/>
  <c r="F214" i="10"/>
  <c r="F189" i="10"/>
  <c r="K168" i="10"/>
  <c r="F157" i="10"/>
  <c r="J482" i="10"/>
  <c r="J579" i="10"/>
  <c r="F616" i="10"/>
  <c r="K689" i="10"/>
  <c r="J903" i="10"/>
  <c r="F780" i="10"/>
  <c r="K951" i="10"/>
  <c r="J677" i="10"/>
  <c r="J51" i="10"/>
  <c r="F158" i="10"/>
  <c r="J254" i="10"/>
  <c r="I248" i="10"/>
  <c r="J217" i="10"/>
  <c r="J301" i="10"/>
  <c r="F349" i="10"/>
  <c r="F272" i="10"/>
  <c r="J386" i="10"/>
  <c r="F364" i="10"/>
  <c r="I372" i="10"/>
  <c r="K484" i="10"/>
  <c r="I423" i="10"/>
  <c r="J327" i="10"/>
  <c r="F468" i="10"/>
  <c r="I520" i="10"/>
  <c r="J607" i="10"/>
  <c r="J719" i="10"/>
  <c r="J536" i="10"/>
  <c r="J648" i="10"/>
  <c r="K450" i="10"/>
  <c r="F610" i="10"/>
  <c r="F722" i="10"/>
  <c r="F737" i="10"/>
  <c r="K858" i="10"/>
  <c r="F943" i="10"/>
  <c r="J633" i="10"/>
  <c r="K819" i="10"/>
  <c r="F904" i="10"/>
  <c r="K544" i="10"/>
  <c r="J874" i="10"/>
  <c r="F1040" i="10"/>
  <c r="K9" i="1"/>
  <c r="J59" i="10"/>
  <c r="F111" i="10"/>
  <c r="F162" i="10"/>
  <c r="I8" i="10"/>
  <c r="K73" i="10"/>
  <c r="K154" i="10"/>
  <c r="J158" i="10"/>
  <c r="I263" i="10"/>
  <c r="J195" i="10"/>
  <c r="K262" i="10"/>
  <c r="K164" i="10"/>
  <c r="I246" i="10"/>
  <c r="I310" i="10"/>
  <c r="J333" i="10"/>
  <c r="J397" i="10"/>
  <c r="I331" i="10"/>
  <c r="F216" i="10"/>
  <c r="J348" i="10"/>
  <c r="J412" i="10"/>
  <c r="F429" i="10"/>
  <c r="F493" i="10"/>
  <c r="F403" i="10"/>
  <c r="K473" i="10"/>
  <c r="J410" i="10"/>
  <c r="J476" i="10"/>
  <c r="I480" i="10"/>
  <c r="K570" i="10"/>
  <c r="F2" i="1"/>
  <c r="K24" i="10"/>
  <c r="F64" i="10"/>
  <c r="K13" i="10"/>
  <c r="F79" i="10"/>
  <c r="I122" i="10"/>
  <c r="J36" i="10"/>
  <c r="I4" i="10"/>
  <c r="J92" i="10"/>
  <c r="I67" i="10"/>
  <c r="K158" i="10"/>
  <c r="I71" i="10"/>
  <c r="I177" i="10"/>
  <c r="I13" i="10"/>
  <c r="I6" i="10"/>
  <c r="I70" i="10"/>
  <c r="K66" i="10"/>
  <c r="I109" i="10"/>
  <c r="K104" i="10"/>
  <c r="I108" i="10"/>
  <c r="F151" i="10"/>
  <c r="K131" i="10"/>
  <c r="I126" i="10"/>
  <c r="I191" i="10"/>
  <c r="K217" i="10"/>
  <c r="K281" i="10"/>
  <c r="F211" i="10"/>
  <c r="F275" i="10"/>
  <c r="I193" i="10"/>
  <c r="K260" i="10"/>
  <c r="J200" i="10"/>
  <c r="I346" i="10"/>
  <c r="I181" i="10"/>
  <c r="K345" i="10"/>
  <c r="K275" i="10"/>
  <c r="I361" i="10"/>
  <c r="F220" i="10"/>
  <c r="J441" i="10"/>
  <c r="J505" i="10"/>
  <c r="J419" i="10"/>
  <c r="F486" i="10"/>
  <c r="I425" i="10"/>
  <c r="I489" i="10"/>
  <c r="F519" i="10"/>
  <c r="F583" i="10"/>
  <c r="J663" i="10"/>
  <c r="I748" i="10"/>
  <c r="I533" i="10"/>
  <c r="F620" i="10"/>
  <c r="J704" i="10"/>
  <c r="F522" i="10"/>
  <c r="I607" i="10"/>
  <c r="K693" i="10"/>
  <c r="I516" i="10"/>
  <c r="K786" i="10"/>
  <c r="F871" i="10"/>
  <c r="J955" i="10"/>
  <c r="F685" i="10"/>
  <c r="F832" i="10"/>
  <c r="J916" i="10"/>
  <c r="I594" i="10"/>
  <c r="J914" i="10"/>
  <c r="K15" i="10"/>
  <c r="F50" i="10"/>
  <c r="F14" i="10"/>
  <c r="K49" i="10"/>
  <c r="K21" i="10"/>
  <c r="J171" i="10"/>
  <c r="F152" i="10"/>
  <c r="K149" i="10"/>
  <c r="F125" i="10"/>
  <c r="F238" i="10"/>
  <c r="I91" i="10"/>
  <c r="J231" i="10"/>
  <c r="J295" i="10"/>
  <c r="F217" i="10"/>
  <c r="F281" i="10"/>
  <c r="F276" i="10"/>
  <c r="K368" i="10"/>
  <c r="I269" i="10"/>
  <c r="F366" i="10"/>
  <c r="K319" i="10"/>
  <c r="K383" i="10"/>
  <c r="J371" i="10"/>
  <c r="I462" i="10"/>
  <c r="K318" i="10"/>
  <c r="J442" i="10"/>
  <c r="K326" i="10"/>
  <c r="K447" i="10"/>
  <c r="K511" i="10"/>
  <c r="J539" i="10"/>
  <c r="K606" i="10"/>
  <c r="J691" i="10"/>
  <c r="I348" i="10"/>
  <c r="I561" i="10"/>
  <c r="F648" i="10"/>
  <c r="J732" i="10"/>
  <c r="F550" i="10"/>
  <c r="I635" i="10"/>
  <c r="K721" i="10"/>
  <c r="F625" i="10"/>
  <c r="K814" i="10"/>
  <c r="F899" i="10"/>
  <c r="J983" i="10"/>
  <c r="K775" i="10"/>
  <c r="F860" i="10"/>
  <c r="J944" i="10"/>
  <c r="F741" i="10"/>
  <c r="J998" i="10"/>
  <c r="K52" i="10"/>
  <c r="J35" i="10"/>
  <c r="F26" i="10"/>
  <c r="F154" i="10"/>
  <c r="K176" i="10"/>
  <c r="J250" i="10"/>
  <c r="F161" i="10"/>
  <c r="I244" i="10"/>
  <c r="I308" i="10"/>
  <c r="K3" i="10"/>
  <c r="F71" i="10"/>
  <c r="J11" i="10"/>
  <c r="F73" i="10"/>
  <c r="I144" i="10"/>
  <c r="F166" i="10"/>
  <c r="J25" i="10"/>
  <c r="I68" i="10"/>
  <c r="I86" i="10"/>
  <c r="I55" i="10"/>
  <c r="I133" i="10"/>
  <c r="J178" i="10"/>
  <c r="I247" i="10"/>
  <c r="I49" i="10"/>
  <c r="I42" i="10"/>
  <c r="K38" i="10"/>
  <c r="I81" i="10"/>
  <c r="K76" i="10"/>
  <c r="I80" i="10"/>
  <c r="J118" i="10"/>
  <c r="F187" i="10"/>
  <c r="K167" i="10"/>
  <c r="I163" i="10"/>
  <c r="J180" i="10"/>
  <c r="K253" i="10"/>
  <c r="J173" i="10"/>
  <c r="F247" i="10"/>
  <c r="F311" i="10"/>
  <c r="K232" i="10"/>
  <c r="K296" i="10"/>
  <c r="I318" i="10"/>
  <c r="I382" i="10"/>
  <c r="K317" i="10"/>
  <c r="K381" i="10"/>
  <c r="I333" i="10"/>
  <c r="I397" i="10"/>
  <c r="K409" i="10"/>
  <c r="J477" i="10"/>
  <c r="F371" i="10"/>
  <c r="F458" i="10"/>
  <c r="F379" i="10"/>
  <c r="I461" i="10"/>
  <c r="K402" i="10"/>
  <c r="F555" i="10"/>
  <c r="K626" i="10"/>
  <c r="J711" i="10"/>
  <c r="F463" i="10"/>
  <c r="I581" i="10"/>
  <c r="F668" i="10"/>
  <c r="I400" i="10"/>
  <c r="F570" i="10"/>
  <c r="I655" i="10"/>
  <c r="K741" i="10"/>
  <c r="F705" i="10"/>
  <c r="K834" i="10"/>
  <c r="F919" i="10"/>
  <c r="J537" i="10"/>
  <c r="K795" i="10"/>
  <c r="F880" i="10"/>
  <c r="J964" i="10"/>
  <c r="J802" i="10"/>
  <c r="I902" i="10"/>
  <c r="F43" i="10"/>
  <c r="K103" i="10"/>
  <c r="F97" i="10"/>
  <c r="K102" i="10"/>
  <c r="J143" i="10"/>
  <c r="I119" i="10"/>
  <c r="J102" i="10"/>
  <c r="K185" i="10"/>
  <c r="F210" i="10"/>
  <c r="F274" i="10"/>
  <c r="I201" i="10"/>
  <c r="J267" i="10"/>
  <c r="J181" i="10"/>
  <c r="F253" i="10"/>
  <c r="J169" i="10"/>
  <c r="K340" i="10"/>
  <c r="J90" i="10"/>
  <c r="F338" i="10"/>
  <c r="J244" i="10"/>
  <c r="K355" i="10"/>
  <c r="K419" i="10"/>
  <c r="I434" i="10"/>
  <c r="I498" i="10"/>
  <c r="F413" i="10"/>
  <c r="J478" i="10"/>
  <c r="I420" i="10"/>
  <c r="K483" i="10"/>
  <c r="J502" i="10"/>
  <c r="J575" i="10"/>
  <c r="K654" i="10"/>
  <c r="J739" i="10"/>
  <c r="J524" i="10"/>
  <c r="I609" i="10"/>
  <c r="F696" i="10"/>
  <c r="F511" i="10"/>
  <c r="F598" i="10"/>
  <c r="I683" i="10"/>
  <c r="F407" i="10"/>
  <c r="J775" i="10"/>
  <c r="I3" i="1"/>
  <c r="K44" i="10"/>
  <c r="F9" i="10"/>
  <c r="J73" i="10"/>
  <c r="F95" i="10"/>
  <c r="J136" i="10"/>
  <c r="J48" i="10"/>
  <c r="I20" i="10"/>
  <c r="J108" i="10"/>
  <c r="J83" i="10"/>
  <c r="K170" i="10"/>
  <c r="J130" i="10"/>
  <c r="K198" i="10"/>
  <c r="I21" i="10"/>
  <c r="I14" i="10"/>
  <c r="K10" i="10"/>
  <c r="K74" i="10"/>
  <c r="I117" i="10"/>
  <c r="K112" i="10"/>
  <c r="I116" i="10"/>
  <c r="F159" i="10"/>
  <c r="K139" i="10"/>
  <c r="I135" i="10"/>
  <c r="I199" i="10"/>
  <c r="K225" i="10"/>
  <c r="K289" i="10"/>
  <c r="F219" i="10"/>
  <c r="F283" i="10"/>
  <c r="J204" i="10"/>
  <c r="K268" i="10"/>
  <c r="I225" i="10"/>
  <c r="I354" i="10"/>
  <c r="J220" i="10"/>
  <c r="K353" i="10"/>
  <c r="J302" i="10"/>
  <c r="I369" i="10"/>
  <c r="K322" i="10"/>
  <c r="J449" i="10"/>
  <c r="J513" i="10"/>
  <c r="F430" i="10"/>
  <c r="F494" i="10"/>
  <c r="I433" i="10"/>
  <c r="I497" i="10"/>
  <c r="F527" i="10"/>
  <c r="F591" i="10"/>
  <c r="K674" i="10"/>
  <c r="J759" i="10"/>
  <c r="J544" i="10"/>
  <c r="I629" i="10"/>
  <c r="F716" i="10"/>
  <c r="K533" i="10"/>
  <c r="F618" i="10"/>
  <c r="I703" i="10"/>
  <c r="I558" i="10"/>
  <c r="J795" i="10"/>
  <c r="K882" i="10"/>
  <c r="F967" i="10"/>
  <c r="J729" i="10"/>
  <c r="K843" i="10"/>
  <c r="F928" i="10"/>
  <c r="I642" i="10"/>
  <c r="J946" i="10"/>
  <c r="K51" i="10"/>
  <c r="K75" i="10"/>
  <c r="I6" i="1"/>
  <c r="F35" i="10"/>
  <c r="F61" i="10"/>
  <c r="F124" i="10"/>
  <c r="K116" i="10"/>
  <c r="I87" i="10"/>
  <c r="J13" i="10"/>
  <c r="I52" i="10"/>
  <c r="J58" i="10"/>
  <c r="J119" i="10"/>
  <c r="F98" i="10"/>
  <c r="J162" i="10"/>
  <c r="I231" i="10"/>
  <c r="I41" i="10"/>
  <c r="I34" i="10"/>
  <c r="K30" i="10"/>
  <c r="J74" i="10"/>
  <c r="I43" i="10"/>
  <c r="F70" i="10"/>
  <c r="F86" i="10"/>
  <c r="F179" i="10"/>
  <c r="K159" i="10"/>
  <c r="I155" i="10"/>
  <c r="I146" i="10"/>
  <c r="K245" i="10"/>
  <c r="J141" i="10"/>
  <c r="F239" i="10"/>
  <c r="F303" i="10"/>
  <c r="K224" i="10"/>
  <c r="K288" i="10"/>
  <c r="K305" i="10"/>
  <c r="I374" i="10"/>
  <c r="J300" i="10"/>
  <c r="K373" i="10"/>
  <c r="I325" i="10"/>
  <c r="I389" i="10"/>
  <c r="J394" i="10"/>
  <c r="J469" i="10"/>
  <c r="F339" i="10"/>
  <c r="F450" i="10"/>
  <c r="F347" i="10"/>
  <c r="I453" i="10"/>
  <c r="I517" i="10"/>
  <c r="F547" i="10"/>
  <c r="J615" i="10"/>
  <c r="I700" i="10"/>
  <c r="K426" i="10"/>
  <c r="F572" i="10"/>
  <c r="J656" i="10"/>
  <c r="I741" i="10"/>
  <c r="I559" i="10"/>
  <c r="K645" i="10"/>
  <c r="F730" i="10"/>
  <c r="J669" i="10"/>
  <c r="F823" i="10"/>
  <c r="J907" i="10"/>
  <c r="K454" i="10"/>
  <c r="F784" i="10"/>
  <c r="J868" i="10"/>
  <c r="K955" i="10"/>
  <c r="F774" i="10"/>
  <c r="I774" i="10"/>
  <c r="F7" i="10"/>
  <c r="K95" i="10"/>
  <c r="F89" i="10"/>
  <c r="K94" i="10"/>
  <c r="J135" i="10"/>
  <c r="J94" i="10"/>
  <c r="K37" i="10"/>
  <c r="K177" i="10"/>
  <c r="F203" i="10"/>
  <c r="F266" i="10"/>
  <c r="K191" i="10"/>
  <c r="J259" i="10"/>
  <c r="I150" i="10"/>
  <c r="F245" i="10"/>
  <c r="F309" i="10"/>
  <c r="K332" i="10"/>
  <c r="K396" i="10"/>
  <c r="F330" i="10"/>
  <c r="J212" i="10"/>
  <c r="K347" i="10"/>
  <c r="K411" i="10"/>
  <c r="I426" i="10"/>
  <c r="I490" i="10"/>
  <c r="F402" i="10"/>
  <c r="J470" i="10"/>
  <c r="J409" i="10"/>
  <c r="K475" i="10"/>
  <c r="K478" i="10"/>
  <c r="J567" i="10"/>
  <c r="J643" i="10"/>
  <c r="I728" i="10"/>
  <c r="F510" i="10"/>
  <c r="F600" i="10"/>
  <c r="J684" i="10"/>
  <c r="J483" i="10"/>
  <c r="I587" i="10"/>
  <c r="K673" i="10"/>
  <c r="F758" i="10"/>
  <c r="J761" i="10"/>
  <c r="F851" i="10"/>
  <c r="J935" i="10"/>
  <c r="F605" i="10"/>
  <c r="F812" i="10"/>
  <c r="J896" i="10"/>
  <c r="F491" i="10"/>
  <c r="J854" i="10"/>
  <c r="F1020" i="10"/>
  <c r="F40" i="10"/>
  <c r="F120" i="10"/>
  <c r="J144" i="10"/>
  <c r="F190" i="10"/>
  <c r="J214" i="10"/>
  <c r="J278" i="10"/>
  <c r="I208" i="10"/>
  <c r="I272" i="10"/>
  <c r="J189" i="10"/>
  <c r="J257" i="10"/>
  <c r="K195" i="10"/>
  <c r="F345" i="10"/>
  <c r="F173" i="10"/>
  <c r="J342" i="10"/>
  <c r="I261" i="10"/>
  <c r="F360" i="10"/>
  <c r="J184" i="10"/>
  <c r="K440" i="10"/>
  <c r="K504" i="10"/>
  <c r="J418" i="10"/>
  <c r="I483" i="10"/>
  <c r="F424" i="10"/>
  <c r="F488" i="10"/>
  <c r="I515" i="10"/>
  <c r="I580" i="10"/>
  <c r="I660" i="10"/>
  <c r="K746" i="10"/>
  <c r="F532" i="10"/>
  <c r="J616" i="10"/>
  <c r="I701" i="10"/>
  <c r="I519" i="10"/>
  <c r="K605" i="10"/>
  <c r="F690" i="10"/>
  <c r="F475" i="10"/>
  <c r="F783" i="10"/>
  <c r="K122" i="10"/>
  <c r="I23" i="10"/>
  <c r="J287" i="10"/>
  <c r="K360" i="10"/>
  <c r="K375" i="10"/>
  <c r="J434" i="10"/>
  <c r="J531" i="10"/>
  <c r="F552" i="10"/>
  <c r="K625" i="10"/>
  <c r="F867" i="10"/>
  <c r="F669" i="10"/>
  <c r="J912" i="10"/>
  <c r="J902" i="10"/>
  <c r="F17" i="10"/>
  <c r="J121" i="10"/>
  <c r="J226" i="10"/>
  <c r="I220" i="10"/>
  <c r="J203" i="10"/>
  <c r="J285" i="10"/>
  <c r="F333" i="10"/>
  <c r="F208" i="10"/>
  <c r="J370" i="10"/>
  <c r="F348" i="10"/>
  <c r="K309" i="10"/>
  <c r="K468" i="10"/>
  <c r="J402" i="10"/>
  <c r="I491" i="10"/>
  <c r="F452" i="10"/>
  <c r="J479" i="10"/>
  <c r="I588" i="10"/>
  <c r="K698" i="10"/>
  <c r="K513" i="10"/>
  <c r="F628" i="10"/>
  <c r="F740" i="10"/>
  <c r="K589" i="10"/>
  <c r="K701" i="10"/>
  <c r="I654" i="10"/>
  <c r="K842" i="10"/>
  <c r="F927" i="10"/>
  <c r="J569" i="10"/>
  <c r="K803" i="10"/>
  <c r="F888" i="10"/>
  <c r="J972" i="10"/>
  <c r="J826" i="10"/>
  <c r="I990" i="10"/>
  <c r="F19" i="10"/>
  <c r="J23" i="10"/>
  <c r="I74" i="10"/>
  <c r="J164" i="10"/>
  <c r="J45" i="10"/>
  <c r="J112" i="10"/>
  <c r="K124" i="10"/>
  <c r="I123" i="10"/>
  <c r="I243" i="10"/>
  <c r="J177" i="10"/>
  <c r="K250" i="10"/>
  <c r="K89" i="10"/>
  <c r="I234" i="10"/>
  <c r="I298" i="10"/>
  <c r="J321" i="10"/>
  <c r="J385" i="10"/>
  <c r="I319" i="10"/>
  <c r="I383" i="10"/>
  <c r="J336" i="10"/>
  <c r="J400" i="10"/>
  <c r="F414" i="10"/>
  <c r="F481" i="10"/>
  <c r="I384" i="10"/>
  <c r="K461" i="10"/>
  <c r="K393" i="10"/>
  <c r="J464" i="10"/>
  <c r="I432" i="10"/>
  <c r="K558" i="10"/>
  <c r="K630" i="10"/>
  <c r="J715" i="10"/>
  <c r="F479" i="10"/>
  <c r="I585" i="10"/>
  <c r="F672" i="10"/>
  <c r="K434" i="10"/>
  <c r="F574" i="10"/>
  <c r="I659" i="10"/>
  <c r="K745" i="10"/>
  <c r="F721" i="10"/>
  <c r="K838" i="10"/>
  <c r="F923" i="10"/>
  <c r="J553" i="10"/>
  <c r="K799" i="10"/>
  <c r="F884" i="10"/>
  <c r="J968" i="10"/>
  <c r="J814" i="10"/>
  <c r="I950" i="10"/>
  <c r="F639" i="10"/>
  <c r="F703" i="10"/>
  <c r="F767" i="10"/>
  <c r="K531" i="10"/>
  <c r="K595" i="10"/>
  <c r="K659" i="10"/>
  <c r="K723" i="10"/>
  <c r="J518" i="10"/>
  <c r="J582" i="10"/>
  <c r="J646" i="10"/>
  <c r="J710" i="10"/>
  <c r="K470" i="10"/>
  <c r="J753" i="10"/>
  <c r="I824" i="10"/>
  <c r="I888" i="10"/>
  <c r="I952" i="10"/>
  <c r="I586" i="10"/>
  <c r="I785" i="10"/>
  <c r="I849" i="10"/>
  <c r="I913" i="10"/>
  <c r="J422" i="10"/>
  <c r="I750" i="10"/>
  <c r="K825" i="10"/>
  <c r="K889" i="10"/>
  <c r="K953" i="10"/>
  <c r="F697" i="10"/>
  <c r="I985" i="10"/>
  <c r="I1053" i="10"/>
  <c r="I1117" i="10"/>
  <c r="I1181" i="10"/>
  <c r="I802" i="10"/>
  <c r="K1004" i="10"/>
  <c r="K1068" i="10"/>
  <c r="K1132" i="10"/>
  <c r="K1196" i="10"/>
  <c r="F909" i="10"/>
  <c r="F1031" i="10"/>
  <c r="J179" i="10"/>
  <c r="F246" i="10"/>
  <c r="F225" i="10"/>
  <c r="I301" i="10"/>
  <c r="I396" i="10"/>
  <c r="K358" i="10"/>
  <c r="I616" i="10"/>
  <c r="I657" i="10"/>
  <c r="I731" i="10"/>
  <c r="K926" i="10"/>
  <c r="J800" i="10"/>
  <c r="F972" i="10"/>
  <c r="I981" i="10"/>
  <c r="F92" i="10"/>
  <c r="F182" i="10"/>
  <c r="J270" i="10"/>
  <c r="I264" i="10"/>
  <c r="J229" i="10"/>
  <c r="J313" i="10"/>
  <c r="F357" i="10"/>
  <c r="K311" i="10"/>
  <c r="I229" i="10"/>
  <c r="F372" i="10"/>
  <c r="I408" i="10"/>
  <c r="K496" i="10"/>
  <c r="I431" i="10"/>
  <c r="J375" i="10"/>
  <c r="F480" i="10"/>
  <c r="I528" i="10"/>
  <c r="J623" i="10"/>
  <c r="J735" i="10"/>
  <c r="F548" i="10"/>
  <c r="J664" i="10"/>
  <c r="J503" i="10"/>
  <c r="K621" i="10"/>
  <c r="F738" i="10"/>
  <c r="K769" i="10"/>
  <c r="J867" i="10"/>
  <c r="K954" i="10"/>
  <c r="K680" i="10"/>
  <c r="J828" i="10"/>
  <c r="K915" i="10"/>
  <c r="F581" i="10"/>
  <c r="J906" i="10"/>
  <c r="J9" i="1"/>
  <c r="F20" i="10"/>
  <c r="K45" i="10"/>
  <c r="J98" i="10"/>
  <c r="J12" i="10"/>
  <c r="I24" i="10"/>
  <c r="I94" i="10"/>
  <c r="K174" i="10"/>
  <c r="J174" i="10"/>
  <c r="I271" i="10"/>
  <c r="K206" i="10"/>
  <c r="K270" i="10"/>
  <c r="K184" i="10"/>
  <c r="I254" i="10"/>
  <c r="I189" i="10"/>
  <c r="J341" i="10"/>
  <c r="I138" i="10"/>
  <c r="I339" i="10"/>
  <c r="F248" i="10"/>
  <c r="J356" i="10"/>
  <c r="J420" i="10"/>
  <c r="F437" i="10"/>
  <c r="F501" i="10"/>
  <c r="K414" i="10"/>
  <c r="K481" i="10"/>
  <c r="K421" i="10"/>
  <c r="J484" i="10"/>
  <c r="I507" i="10"/>
  <c r="K578" i="10"/>
  <c r="I656" i="10"/>
  <c r="K742" i="10"/>
  <c r="F528" i="10"/>
  <c r="J612" i="10"/>
  <c r="I697" i="10"/>
  <c r="K514" i="10"/>
  <c r="K601" i="10"/>
  <c r="F686" i="10"/>
  <c r="J421" i="10"/>
  <c r="F779" i="10"/>
  <c r="J863" i="10"/>
  <c r="K950" i="10"/>
  <c r="K664" i="10"/>
  <c r="J824" i="10"/>
  <c r="K911" i="10"/>
  <c r="F565" i="10"/>
  <c r="J894" i="10"/>
  <c r="F1060" i="10"/>
  <c r="F659" i="10"/>
  <c r="F723" i="10"/>
  <c r="J427" i="10"/>
  <c r="K551" i="10"/>
  <c r="F85" i="10"/>
  <c r="F176" i="10"/>
  <c r="F188" i="10"/>
  <c r="F305" i="10"/>
  <c r="F141" i="10"/>
  <c r="I486" i="10"/>
  <c r="K471" i="10"/>
  <c r="J723" i="10"/>
  <c r="K466" i="10"/>
  <c r="F753" i="10"/>
  <c r="K974" i="10"/>
  <c r="J848" i="10"/>
  <c r="F677" i="10"/>
  <c r="K16" i="10"/>
  <c r="F103" i="10"/>
  <c r="K144" i="10"/>
  <c r="F129" i="10"/>
  <c r="I300" i="10"/>
  <c r="J253" i="10"/>
  <c r="K271" i="10"/>
  <c r="F385" i="10"/>
  <c r="J338" i="10"/>
  <c r="F316" i="10"/>
  <c r="F400" i="10"/>
  <c r="K436" i="10"/>
  <c r="I297" i="10"/>
  <c r="I459" i="10"/>
  <c r="F421" i="10"/>
  <c r="F508" i="10"/>
  <c r="I556" i="10"/>
  <c r="J655" i="10"/>
  <c r="I281" i="10"/>
  <c r="J584" i="10"/>
  <c r="J696" i="10"/>
  <c r="F546" i="10"/>
  <c r="F658" i="10"/>
  <c r="I411" i="10"/>
  <c r="K810" i="10"/>
  <c r="F895" i="10"/>
  <c r="J979" i="10"/>
  <c r="I771" i="10"/>
  <c r="F856" i="10"/>
  <c r="J940" i="10"/>
  <c r="I722" i="10"/>
  <c r="J986" i="10"/>
  <c r="K71" i="10"/>
  <c r="F13" i="10"/>
  <c r="K9" i="10"/>
  <c r="I176" i="10"/>
  <c r="J60" i="10"/>
  <c r="J14" i="10"/>
  <c r="J87" i="10"/>
  <c r="I137" i="10"/>
  <c r="J161" i="10"/>
  <c r="I295" i="10"/>
  <c r="K226" i="10"/>
  <c r="K290" i="10"/>
  <c r="I210" i="10"/>
  <c r="I274" i="10"/>
  <c r="J256" i="10"/>
  <c r="J361" i="10"/>
  <c r="K251" i="10"/>
  <c r="I359" i="10"/>
  <c r="F314" i="10"/>
  <c r="J376" i="10"/>
  <c r="F343" i="10"/>
  <c r="F457" i="10"/>
  <c r="J248" i="10"/>
  <c r="K437" i="10"/>
  <c r="F236" i="10"/>
  <c r="J440" i="10"/>
  <c r="J504" i="10"/>
  <c r="K534" i="10"/>
  <c r="K598" i="10"/>
  <c r="J683" i="10"/>
  <c r="I768" i="10"/>
  <c r="I553" i="10"/>
  <c r="F640" i="10"/>
  <c r="J724" i="10"/>
  <c r="F542" i="10"/>
  <c r="I627" i="10"/>
  <c r="K713" i="10"/>
  <c r="F593" i="10"/>
  <c r="K806" i="10"/>
  <c r="F891" i="10"/>
  <c r="J975" i="10"/>
  <c r="J760" i="10"/>
  <c r="F852" i="10"/>
  <c r="J936" i="10"/>
  <c r="F693" i="10"/>
  <c r="J974" i="10"/>
  <c r="F615" i="10"/>
  <c r="F679" i="10"/>
  <c r="F743" i="10"/>
  <c r="F499" i="10"/>
  <c r="K571" i="10"/>
  <c r="K635" i="10"/>
  <c r="K699" i="10"/>
  <c r="I452" i="10"/>
  <c r="J558" i="10"/>
  <c r="J622" i="10"/>
  <c r="J686" i="10"/>
  <c r="J750" i="10"/>
  <c r="K668" i="10"/>
  <c r="I800" i="10"/>
  <c r="I864" i="10"/>
  <c r="I928" i="10"/>
  <c r="J439" i="10"/>
  <c r="I746" i="10"/>
  <c r="I825" i="10"/>
  <c r="I889" i="10"/>
  <c r="I953" i="10"/>
  <c r="J657" i="10"/>
  <c r="K801" i="10"/>
  <c r="K865" i="10"/>
  <c r="K929" i="10"/>
  <c r="K993" i="10"/>
  <c r="F128" i="10"/>
  <c r="F278" i="10"/>
  <c r="F257" i="10"/>
  <c r="F342" i="10"/>
  <c r="I438" i="10"/>
  <c r="K423" i="10"/>
  <c r="J659" i="10"/>
  <c r="J700" i="10"/>
  <c r="J455" i="10"/>
  <c r="F947" i="10"/>
  <c r="K823" i="10"/>
  <c r="K560" i="10"/>
  <c r="F1052" i="10"/>
  <c r="J85" i="10"/>
  <c r="F198" i="10"/>
  <c r="J286" i="10"/>
  <c r="I280" i="10"/>
  <c r="J237" i="10"/>
  <c r="K207" i="10"/>
  <c r="F369" i="10"/>
  <c r="J322" i="10"/>
  <c r="I277" i="10"/>
  <c r="F384" i="10"/>
  <c r="J415" i="10"/>
  <c r="K508" i="10"/>
  <c r="I443" i="10"/>
  <c r="F398" i="10"/>
  <c r="F492" i="10"/>
  <c r="I540" i="10"/>
  <c r="K634" i="10"/>
  <c r="J751" i="10"/>
  <c r="F564" i="10"/>
  <c r="F676" i="10"/>
  <c r="K525" i="10"/>
  <c r="K637" i="10"/>
  <c r="K749" i="10"/>
  <c r="J787" i="10"/>
  <c r="F879" i="10"/>
  <c r="J963" i="10"/>
  <c r="F717" i="10"/>
  <c r="F840" i="10"/>
  <c r="J924" i="10"/>
  <c r="I626" i="10"/>
  <c r="J938" i="10"/>
  <c r="K23" i="10"/>
  <c r="F48" i="10"/>
  <c r="F88" i="10"/>
  <c r="I136" i="10"/>
  <c r="J32" i="10"/>
  <c r="I48" i="10"/>
  <c r="I3" i="10"/>
  <c r="K69" i="10"/>
  <c r="J194" i="10"/>
  <c r="I279" i="10"/>
  <c r="K214" i="10"/>
  <c r="K278" i="10"/>
  <c r="F199" i="10"/>
  <c r="I262" i="10"/>
  <c r="J208" i="10"/>
  <c r="J349" i="10"/>
  <c r="F201" i="10"/>
  <c r="I347" i="10"/>
  <c r="F280" i="10"/>
  <c r="J364" i="10"/>
  <c r="K279" i="10"/>
  <c r="F445" i="10"/>
  <c r="F509" i="10"/>
  <c r="K425" i="10"/>
  <c r="K489" i="10"/>
  <c r="J428" i="10"/>
  <c r="J492" i="10"/>
  <c r="K522" i="10"/>
  <c r="K586" i="10"/>
  <c r="J667" i="10"/>
  <c r="I752" i="10"/>
  <c r="I537" i="10"/>
  <c r="F624" i="10"/>
  <c r="J708" i="10"/>
  <c r="F526" i="10"/>
  <c r="I611" i="10"/>
  <c r="K697" i="10"/>
  <c r="F529" i="10"/>
  <c r="K790" i="10"/>
  <c r="F875" i="10"/>
  <c r="J959" i="10"/>
  <c r="F701" i="10"/>
  <c r="F836" i="10"/>
  <c r="J920" i="10"/>
  <c r="I610" i="10"/>
  <c r="J926" i="10"/>
  <c r="F603" i="10"/>
  <c r="F667" i="10"/>
  <c r="F731" i="10"/>
  <c r="J459" i="10"/>
  <c r="K559" i="10"/>
  <c r="K623" i="10"/>
  <c r="K687" i="10"/>
  <c r="F351" i="10"/>
  <c r="J546" i="10"/>
  <c r="J610" i="10"/>
  <c r="J674" i="10"/>
  <c r="J738" i="10"/>
  <c r="K620" i="10"/>
  <c r="I788" i="10"/>
  <c r="I852" i="10"/>
  <c r="I916" i="10"/>
  <c r="I980" i="10"/>
  <c r="I698" i="10"/>
  <c r="I813" i="10"/>
  <c r="I877" i="10"/>
  <c r="I941" i="10"/>
  <c r="J609" i="10"/>
  <c r="K789" i="10"/>
  <c r="K853" i="10"/>
  <c r="K917" i="10"/>
  <c r="K981" i="10"/>
  <c r="K852" i="10"/>
  <c r="I1017" i="10"/>
  <c r="I1081" i="10"/>
  <c r="I1145" i="10"/>
  <c r="I1209" i="10"/>
  <c r="I914" i="10"/>
  <c r="K1032" i="10"/>
  <c r="K1096" i="10"/>
  <c r="K1160" i="10"/>
  <c r="F765" i="10"/>
  <c r="F992" i="10"/>
  <c r="F1059" i="10"/>
  <c r="F1123" i="10"/>
  <c r="F1187" i="10"/>
  <c r="I974" i="10"/>
  <c r="K1219" i="10"/>
  <c r="J1287" i="10"/>
  <c r="J1351" i="10"/>
  <c r="J1415" i="10"/>
  <c r="J1479" i="10"/>
  <c r="J1543" i="10"/>
  <c r="J1607" i="10"/>
  <c r="J1671" i="10"/>
  <c r="I830" i="10"/>
  <c r="I1206" i="10"/>
  <c r="J1280" i="10"/>
  <c r="J1344" i="10"/>
  <c r="J1408" i="10"/>
  <c r="J1472" i="10"/>
  <c r="J1536" i="10"/>
  <c r="J1600" i="10"/>
  <c r="J1664" i="10"/>
  <c r="I1039" i="10"/>
  <c r="F1238" i="10"/>
  <c r="F1302" i="10"/>
  <c r="F1366" i="10"/>
  <c r="F1430" i="10"/>
  <c r="F1494" i="10"/>
  <c r="F1558" i="10"/>
  <c r="K615" i="10"/>
  <c r="J602" i="10"/>
  <c r="I780" i="10"/>
  <c r="I666" i="10"/>
  <c r="J577" i="10"/>
  <c r="K973" i="10"/>
  <c r="I1025" i="10"/>
  <c r="I1153" i="10"/>
  <c r="I946" i="10"/>
  <c r="K1104" i="10"/>
  <c r="F797" i="10"/>
  <c r="F1055" i="10"/>
  <c r="F1143" i="10"/>
  <c r="F1227" i="10"/>
  <c r="F1213" i="10"/>
  <c r="J1307" i="10"/>
  <c r="J1391" i="10"/>
  <c r="J1475" i="10"/>
  <c r="J1563" i="10"/>
  <c r="J1647" i="10"/>
  <c r="K747" i="10"/>
  <c r="J1236" i="10"/>
  <c r="J1320" i="10"/>
  <c r="J1404" i="10"/>
  <c r="J1492" i="10"/>
  <c r="J1576" i="10"/>
  <c r="J1660" i="10"/>
  <c r="I1119" i="10"/>
  <c r="F1278" i="10"/>
  <c r="F1362" i="10"/>
  <c r="F1450" i="10"/>
  <c r="F1534" i="10"/>
  <c r="F1618" i="10"/>
  <c r="F1682" i="10"/>
  <c r="J1221" i="10"/>
  <c r="F1126" i="10"/>
  <c r="J1214" i="10"/>
  <c r="K1336" i="10"/>
  <c r="J1641" i="10"/>
  <c r="I1766" i="10"/>
  <c r="I1558" i="10"/>
  <c r="K1741" i="10"/>
  <c r="F1589" i="10"/>
  <c r="J1453" i="10"/>
  <c r="I1817" i="10"/>
  <c r="K1903" i="10"/>
  <c r="F1988" i="10"/>
  <c r="I1757" i="10"/>
  <c r="F1849" i="10"/>
  <c r="J1933" i="10"/>
  <c r="J1613" i="10"/>
  <c r="I1827" i="10"/>
  <c r="J1779" i="10"/>
  <c r="F838" i="10"/>
  <c r="F902" i="10"/>
  <c r="F966" i="10"/>
  <c r="J789" i="10"/>
  <c r="K1003" i="10"/>
  <c r="K1067" i="10"/>
  <c r="K1131" i="10"/>
  <c r="K1195" i="10"/>
  <c r="F853" i="10"/>
  <c r="F1017" i="10"/>
  <c r="F1081" i="10"/>
  <c r="F1145" i="10"/>
  <c r="I550" i="10"/>
  <c r="K968" i="10"/>
  <c r="J1043" i="10"/>
  <c r="J1107" i="10"/>
  <c r="J1171" i="10"/>
  <c r="J709" i="10"/>
  <c r="I1179" i="10"/>
  <c r="I1272" i="10"/>
  <c r="I1336" i="10"/>
  <c r="I1400" i="10"/>
  <c r="I1464" i="10"/>
  <c r="I1528" i="10"/>
  <c r="I1592" i="10"/>
  <c r="I1656" i="10"/>
  <c r="I1720" i="10"/>
  <c r="J1142" i="10"/>
  <c r="I1265" i="10"/>
  <c r="I1329" i="10"/>
  <c r="I1393" i="10"/>
  <c r="I1457" i="10"/>
  <c r="I1521" i="10"/>
  <c r="I1585" i="10"/>
  <c r="I1649" i="10"/>
  <c r="J941" i="10"/>
  <c r="K1220" i="10"/>
  <c r="J1286" i="10"/>
  <c r="J1350" i="10"/>
  <c r="J1414" i="10"/>
  <c r="J1478" i="10"/>
  <c r="J1542" i="10"/>
  <c r="J1606" i="10"/>
  <c r="J1670" i="10"/>
  <c r="J1122" i="10"/>
  <c r="J893" i="10"/>
  <c r="K1041" i="10"/>
  <c r="I1123" i="10"/>
  <c r="K646" i="10"/>
  <c r="F688" i="10"/>
  <c r="K761" i="10"/>
  <c r="J617" i="10"/>
  <c r="J862" i="10"/>
  <c r="K378" i="10"/>
  <c r="K735" i="10"/>
  <c r="J722" i="10"/>
  <c r="I900" i="10"/>
  <c r="I861" i="10"/>
  <c r="K837" i="10"/>
  <c r="I1001" i="10"/>
  <c r="I850" i="10"/>
  <c r="F521" i="10"/>
  <c r="F1171" i="10"/>
  <c r="J1335" i="10"/>
  <c r="J1591" i="10"/>
  <c r="J1264" i="10"/>
  <c r="J1456" i="10"/>
  <c r="J1584" i="10"/>
  <c r="I926" i="10"/>
  <c r="F1286" i="10"/>
  <c r="F1414" i="10"/>
  <c r="F1542" i="10"/>
  <c r="J538" i="10"/>
  <c r="I972" i="10"/>
  <c r="K909" i="10"/>
  <c r="I1121" i="10"/>
  <c r="K1072" i="10"/>
  <c r="F1035" i="10"/>
  <c r="F1207" i="10"/>
  <c r="J1283" i="10"/>
  <c r="J1455" i="10"/>
  <c r="J1627" i="10"/>
  <c r="K1189" i="10"/>
  <c r="J1384" i="10"/>
  <c r="J1556" i="10"/>
  <c r="I1023" i="10"/>
  <c r="F1342" i="10"/>
  <c r="F1514" i="10"/>
  <c r="F1666" i="10"/>
  <c r="I1414" i="10"/>
  <c r="J1421" i="10"/>
  <c r="I1750" i="10"/>
  <c r="I1721" i="10"/>
  <c r="I1748" i="10"/>
  <c r="I1881" i="10"/>
  <c r="J1629" i="10"/>
  <c r="F1913" i="10"/>
  <c r="J1806" i="10"/>
  <c r="F822" i="10"/>
  <c r="F950" i="10"/>
  <c r="I978" i="10"/>
  <c r="K1115" i="10"/>
  <c r="F789" i="10"/>
  <c r="F1065" i="10"/>
  <c r="F1193" i="10"/>
  <c r="J1027" i="10"/>
  <c r="J1139" i="10"/>
  <c r="J1219" i="10"/>
  <c r="I1223" i="10"/>
  <c r="I1304" i="10"/>
  <c r="I1384" i="10"/>
  <c r="I1480" i="10"/>
  <c r="I1560" i="10"/>
  <c r="I1640" i="10"/>
  <c r="J845" i="10"/>
  <c r="I1233" i="10"/>
  <c r="I1313" i="10"/>
  <c r="I1409" i="10"/>
  <c r="I1489" i="10"/>
  <c r="I1569" i="10"/>
  <c r="I1665" i="10"/>
  <c r="F1106" i="10"/>
  <c r="J1270" i="10"/>
  <c r="J1366" i="10"/>
  <c r="J1446" i="10"/>
  <c r="J1526" i="10"/>
  <c r="J1622" i="10"/>
  <c r="J1702" i="10"/>
  <c r="F1369" i="10"/>
  <c r="I1246" i="10"/>
  <c r="I1466" i="10"/>
  <c r="I1723" i="10"/>
  <c r="I1354" i="10"/>
  <c r="F1641" i="10"/>
  <c r="J1409" i="10"/>
  <c r="I1698" i="10"/>
  <c r="F1750" i="10"/>
  <c r="I1845" i="10"/>
  <c r="K1931" i="10"/>
  <c r="F2016" i="10"/>
  <c r="K1792" i="10"/>
  <c r="F1877" i="10"/>
  <c r="J1961" i="10"/>
  <c r="J1767" i="10"/>
  <c r="J1866" i="10"/>
  <c r="F1080" i="10"/>
  <c r="F1144" i="10"/>
  <c r="F1208" i="10"/>
  <c r="K912" i="10"/>
  <c r="J1029" i="10"/>
  <c r="J1093" i="10"/>
  <c r="J1157" i="10"/>
  <c r="J757" i="10"/>
  <c r="K988" i="10"/>
  <c r="I1056" i="10"/>
  <c r="I1120" i="10"/>
  <c r="I1184" i="10"/>
  <c r="K940" i="10"/>
  <c r="I1217" i="10"/>
  <c r="K1286" i="10"/>
  <c r="K1350" i="10"/>
  <c r="K1414" i="10"/>
  <c r="K1478" i="10"/>
  <c r="K1542" i="10"/>
  <c r="K1606" i="10"/>
  <c r="K1670" i="10"/>
  <c r="K796" i="10"/>
  <c r="I1191" i="10"/>
  <c r="K1279" i="10"/>
  <c r="K1343" i="10"/>
  <c r="K1407" i="10"/>
  <c r="K1471" i="10"/>
  <c r="K1535" i="10"/>
  <c r="K1599" i="10"/>
  <c r="K1663" i="10"/>
  <c r="K1037" i="10"/>
  <c r="J554" i="10"/>
  <c r="K652" i="10"/>
  <c r="K362" i="10"/>
  <c r="I949" i="10"/>
  <c r="K925" i="10"/>
  <c r="J996" i="10"/>
  <c r="I1125" i="10"/>
  <c r="I834" i="10"/>
  <c r="K1076" i="10"/>
  <c r="J232" i="10"/>
  <c r="F1039" i="10"/>
  <c r="F1127" i="10"/>
  <c r="F1211" i="10"/>
  <c r="J1162" i="10"/>
  <c r="J1291" i="10"/>
  <c r="J1375" i="10"/>
  <c r="J1459" i="10"/>
  <c r="J1547" i="10"/>
  <c r="J1631" i="10"/>
  <c r="J1715" i="10"/>
  <c r="J1216" i="10"/>
  <c r="J1304" i="10"/>
  <c r="J1388" i="10"/>
  <c r="J1476" i="10"/>
  <c r="J1560" i="10"/>
  <c r="J1644" i="10"/>
  <c r="I1055" i="10"/>
  <c r="F1262" i="10"/>
  <c r="F1346" i="10"/>
  <c r="F1434" i="10"/>
  <c r="F1518" i="10"/>
  <c r="F1602" i="10"/>
  <c r="F1670" i="10"/>
  <c r="I1107" i="10"/>
  <c r="I878" i="10"/>
  <c r="J1026" i="10"/>
  <c r="K994" i="10"/>
  <c r="J1593" i="10"/>
  <c r="I1754" i="10"/>
  <c r="I1510" i="10"/>
  <c r="K1729" i="10"/>
  <c r="F1541" i="10"/>
  <c r="K1754" i="10"/>
  <c r="I1801" i="10"/>
  <c r="K1887" i="10"/>
  <c r="F1972" i="10"/>
  <c r="K1712" i="10"/>
  <c r="F1833" i="10"/>
  <c r="J1917" i="10"/>
  <c r="K1288" i="10"/>
  <c r="I1811" i="10"/>
  <c r="I1983" i="10"/>
  <c r="F826" i="10"/>
  <c r="F890" i="10"/>
  <c r="F954" i="10"/>
  <c r="I726" i="10"/>
  <c r="K986" i="10"/>
  <c r="K1055" i="10"/>
  <c r="K1119" i="10"/>
  <c r="K1183" i="10"/>
  <c r="F805" i="10"/>
  <c r="F1005" i="10"/>
  <c r="F1069" i="10"/>
  <c r="F1133" i="10"/>
  <c r="F1197" i="10"/>
  <c r="K920" i="10"/>
  <c r="J1031" i="10"/>
  <c r="J1095" i="10"/>
  <c r="J1159" i="10"/>
  <c r="J1223" i="10"/>
  <c r="I1131" i="10"/>
  <c r="I1260" i="10"/>
  <c r="I1324" i="10"/>
  <c r="I1388" i="10"/>
  <c r="I1452" i="10"/>
  <c r="I1516" i="10"/>
  <c r="I1580" i="10"/>
  <c r="I1644" i="10"/>
  <c r="I1708" i="10"/>
  <c r="J1094" i="10"/>
  <c r="I1253" i="10"/>
  <c r="I1317" i="10"/>
  <c r="I1381" i="10"/>
  <c r="I1445" i="10"/>
  <c r="I1509" i="10"/>
  <c r="I1573" i="10"/>
  <c r="I1637" i="10"/>
  <c r="I1701" i="10"/>
  <c r="F1186" i="10"/>
  <c r="J1274" i="10"/>
  <c r="J1338" i="10"/>
  <c r="J1402" i="10"/>
  <c r="J1466" i="10"/>
  <c r="J1530" i="10"/>
  <c r="J1594" i="10"/>
  <c r="J1658" i="10"/>
  <c r="J957" i="10"/>
  <c r="F1385" i="10"/>
  <c r="K1344" i="10"/>
  <c r="I1390" i="10"/>
  <c r="I1546" i="10"/>
  <c r="K1744" i="10"/>
  <c r="F1465" i="10"/>
  <c r="K1708" i="10"/>
  <c r="K1504" i="10"/>
  <c r="J1739" i="10"/>
  <c r="K1787" i="10"/>
  <c r="F1872" i="10"/>
  <c r="I1957" i="10"/>
  <c r="I1486" i="10"/>
  <c r="J1817" i="10"/>
  <c r="K711" i="10"/>
  <c r="J698" i="10"/>
  <c r="I876" i="10"/>
  <c r="I837" i="10"/>
  <c r="K813" i="10"/>
  <c r="K820" i="10"/>
  <c r="I1073" i="10"/>
  <c r="I1201" i="10"/>
  <c r="K1024" i="10"/>
  <c r="K1152" i="10"/>
  <c r="F980" i="10"/>
  <c r="F1087" i="10"/>
  <c r="F1175" i="10"/>
  <c r="J1018" i="10"/>
  <c r="J1251" i="10"/>
  <c r="J1339" i="10"/>
  <c r="J1423" i="10"/>
  <c r="J1507" i="10"/>
  <c r="J1595" i="10"/>
  <c r="J1679" i="10"/>
  <c r="K1061" i="10"/>
  <c r="J1268" i="10"/>
  <c r="J1352" i="10"/>
  <c r="J1436" i="10"/>
  <c r="J1524" i="10"/>
  <c r="J1608" i="10"/>
  <c r="J1692" i="10"/>
  <c r="F1225" i="10"/>
  <c r="F1310" i="10"/>
  <c r="F1394" i="10"/>
  <c r="F1482" i="10"/>
  <c r="F1566" i="10"/>
  <c r="F1642" i="10"/>
  <c r="F1706" i="10"/>
  <c r="I1318" i="10"/>
  <c r="F1269" i="10"/>
  <c r="J1325" i="10"/>
  <c r="J1481" i="10"/>
  <c r="K1725" i="10"/>
  <c r="J1385" i="10"/>
  <c r="I1654" i="10"/>
  <c r="F1429" i="10"/>
  <c r="I1709" i="10"/>
  <c r="F1758" i="10"/>
  <c r="I1849" i="10"/>
  <c r="K1935" i="10"/>
  <c r="F2020" i="10"/>
  <c r="K1796" i="10"/>
  <c r="F1881" i="10"/>
  <c r="J1965" i="10"/>
  <c r="I1772" i="10"/>
  <c r="I1871" i="10"/>
  <c r="F798" i="10"/>
  <c r="F862" i="10"/>
  <c r="F926" i="10"/>
  <c r="F990" i="10"/>
  <c r="J885" i="10"/>
  <c r="K1027" i="10"/>
  <c r="K1091" i="10"/>
  <c r="K1155" i="10"/>
  <c r="K548" i="10"/>
  <c r="F949" i="10"/>
  <c r="F1041" i="10"/>
  <c r="F1105" i="10"/>
  <c r="F1169" i="10"/>
  <c r="K808" i="10"/>
  <c r="J1003" i="10"/>
  <c r="J1067" i="10"/>
  <c r="J1131" i="10"/>
  <c r="J1195" i="10"/>
  <c r="I1019" i="10"/>
  <c r="J1230" i="10"/>
  <c r="I1296" i="10"/>
  <c r="I1360" i="10"/>
  <c r="I1424" i="10"/>
  <c r="I1488" i="10"/>
  <c r="I1552" i="10"/>
  <c r="I1616" i="10"/>
  <c r="I1680" i="10"/>
  <c r="J973" i="10"/>
  <c r="I1221" i="10"/>
  <c r="I1289" i="10"/>
  <c r="I1353" i="10"/>
  <c r="I1417" i="10"/>
  <c r="I1481" i="10"/>
  <c r="I1545" i="10"/>
  <c r="I1609" i="10"/>
  <c r="I1673" i="10"/>
  <c r="F1074" i="10"/>
  <c r="J1246" i="10"/>
  <c r="J1310" i="10"/>
  <c r="J1374" i="10"/>
  <c r="J1438" i="10"/>
  <c r="J1502" i="10"/>
  <c r="J1566" i="10"/>
  <c r="J1630" i="10"/>
  <c r="J1694" i="10"/>
  <c r="F1273" i="10"/>
  <c r="K1232" i="10"/>
  <c r="I1278" i="10"/>
  <c r="I1434" i="10"/>
  <c r="I1690" i="10"/>
  <c r="K1217" i="10"/>
  <c r="F1609" i="10"/>
  <c r="F1309" i="10"/>
  <c r="F1653" i="10"/>
  <c r="J1724" i="10"/>
  <c r="K1835" i="10"/>
  <c r="F1920" i="10"/>
  <c r="I2005" i="10"/>
  <c r="F1781" i="10"/>
  <c r="J1865" i="10"/>
  <c r="K1952" i="10"/>
  <c r="I1747" i="10"/>
  <c r="J1850" i="10"/>
  <c r="F1072" i="10"/>
  <c r="F1136" i="10"/>
  <c r="F1200" i="10"/>
  <c r="K880" i="10"/>
  <c r="J1021" i="10"/>
  <c r="J1085" i="10"/>
  <c r="J1149" i="10"/>
  <c r="J629" i="10"/>
  <c r="F977" i="10"/>
  <c r="I1048" i="10"/>
  <c r="I1112" i="10"/>
  <c r="I1176" i="10"/>
  <c r="K812" i="10"/>
  <c r="J522" i="10"/>
  <c r="K524" i="10"/>
  <c r="I956" i="10"/>
  <c r="I917" i="10"/>
  <c r="K893" i="10"/>
  <c r="K964" i="10"/>
  <c r="I1109" i="10"/>
  <c r="K771" i="10"/>
  <c r="K1060" i="10"/>
  <c r="K1188" i="10"/>
  <c r="F1023" i="10"/>
  <c r="F1115" i="10"/>
  <c r="F1199" i="10"/>
  <c r="J1130" i="10"/>
  <c r="J1279" i="10"/>
  <c r="J1363" i="10"/>
  <c r="J1451" i="10"/>
  <c r="J1535" i="10"/>
  <c r="J1619" i="10"/>
  <c r="J1707" i="10"/>
  <c r="K1173" i="10"/>
  <c r="J1292" i="10"/>
  <c r="J1380" i="10"/>
  <c r="J1464" i="10"/>
  <c r="J1548" i="10"/>
  <c r="J1636" i="10"/>
  <c r="I1007" i="10"/>
  <c r="F1250" i="10"/>
  <c r="F1338" i="10"/>
  <c r="F1422" i="10"/>
  <c r="F1506" i="10"/>
  <c r="F1594" i="10"/>
  <c r="F1662" i="10"/>
  <c r="I993" i="10"/>
  <c r="I1398" i="10"/>
  <c r="F1349" i="10"/>
  <c r="J1405" i="10"/>
  <c r="J1561" i="10"/>
  <c r="I1746" i="10"/>
  <c r="I1478" i="10"/>
  <c r="J1713" i="10"/>
  <c r="F1509" i="10"/>
  <c r="J1743" i="10"/>
  <c r="K1791" i="10"/>
  <c r="F1876" i="10"/>
  <c r="I1961" i="10"/>
  <c r="I1550" i="10"/>
  <c r="J1821" i="10"/>
  <c r="K1908" i="10"/>
  <c r="F1993" i="10"/>
  <c r="K1801" i="10"/>
  <c r="I1951" i="10"/>
  <c r="F818" i="10"/>
  <c r="F882" i="10"/>
  <c r="F946" i="10"/>
  <c r="I598" i="10"/>
  <c r="J965" i="10"/>
  <c r="K1047" i="10"/>
  <c r="K1111" i="10"/>
  <c r="K1175" i="10"/>
  <c r="F773" i="10"/>
  <c r="K996" i="10"/>
  <c r="F1061" i="10"/>
  <c r="F1125" i="10"/>
  <c r="F1189" i="10"/>
  <c r="K888" i="10"/>
  <c r="J1023" i="10"/>
  <c r="J1087" i="10"/>
  <c r="J1151" i="10"/>
  <c r="J1215" i="10"/>
  <c r="I1099" i="10"/>
  <c r="I1252" i="10"/>
  <c r="I1316" i="10"/>
  <c r="I1380" i="10"/>
  <c r="I1444" i="10"/>
  <c r="I1508" i="10"/>
  <c r="I1572" i="10"/>
  <c r="I1636" i="10"/>
  <c r="I1700" i="10"/>
  <c r="J1062" i="10"/>
  <c r="I1245" i="10"/>
  <c r="I1309" i="10"/>
  <c r="I1373" i="10"/>
  <c r="I1437" i="10"/>
  <c r="I1501" i="10"/>
  <c r="I1565" i="10"/>
  <c r="I1629" i="10"/>
  <c r="I1693" i="10"/>
  <c r="F1154" i="10"/>
  <c r="J1266" i="10"/>
  <c r="J1330" i="10"/>
  <c r="J1394" i="10"/>
  <c r="J1458" i="10"/>
  <c r="J1522" i="10"/>
  <c r="J1586" i="10"/>
  <c r="J1650" i="10"/>
  <c r="J1714" i="10"/>
  <c r="F1353" i="10"/>
  <c r="K1312" i="10"/>
  <c r="I1358" i="10"/>
  <c r="I1514" i="10"/>
  <c r="K1736" i="10"/>
  <c r="F1433" i="10"/>
  <c r="F1689" i="10"/>
  <c r="K1472" i="10"/>
  <c r="I1728" i="10"/>
  <c r="F1776" i="10"/>
  <c r="I1861" i="10"/>
  <c r="K1947" i="10"/>
  <c r="F2032" i="10"/>
  <c r="K1808" i="10"/>
  <c r="F1893" i="10"/>
  <c r="J1977" i="10"/>
  <c r="J1786" i="10"/>
  <c r="I1907" i="10"/>
  <c r="F1092" i="10"/>
  <c r="F1156" i="10"/>
  <c r="F553" i="10"/>
  <c r="K960" i="10"/>
  <c r="J1041" i="10"/>
  <c r="J1105" i="10"/>
  <c r="J1169" i="10"/>
  <c r="J809" i="10"/>
  <c r="I1004" i="10"/>
  <c r="I1068" i="10"/>
  <c r="I1132" i="10"/>
  <c r="I1196" i="10"/>
  <c r="F1022" i="10"/>
  <c r="K1234" i="10"/>
  <c r="K1298" i="10"/>
  <c r="K1362" i="10"/>
  <c r="K1426" i="10"/>
  <c r="K1490" i="10"/>
  <c r="K1554" i="10"/>
  <c r="K1618" i="10"/>
  <c r="K1682" i="10"/>
  <c r="J980" i="10"/>
  <c r="I1222" i="10"/>
  <c r="K1291" i="10"/>
  <c r="K1355" i="10"/>
  <c r="K1419" i="10"/>
  <c r="K1483" i="10"/>
  <c r="K1547" i="10"/>
  <c r="K1611" i="10"/>
  <c r="K1675" i="10"/>
  <c r="K1085" i="10"/>
  <c r="I1247" i="10"/>
  <c r="I1311" i="10"/>
  <c r="I1375" i="10"/>
  <c r="I1439" i="10"/>
  <c r="I1503" i="10"/>
  <c r="I1567" i="10"/>
  <c r="I1631" i="10"/>
  <c r="I1695" i="10"/>
  <c r="K1284" i="10"/>
  <c r="J1233" i="10"/>
  <c r="F1281" i="10"/>
  <c r="F1437" i="10"/>
  <c r="F1693" i="10"/>
  <c r="J1241" i="10"/>
  <c r="K1620" i="10"/>
  <c r="I1338" i="10"/>
  <c r="J1665" i="10"/>
  <c r="J1725" i="10"/>
  <c r="F1836" i="10"/>
  <c r="I1921" i="10"/>
  <c r="K2007" i="10"/>
  <c r="J1781" i="10"/>
  <c r="K1868" i="10"/>
  <c r="F1953" i="10"/>
  <c r="K1749" i="10"/>
  <c r="I1851" i="10"/>
  <c r="K672" i="10"/>
  <c r="I803" i="10"/>
  <c r="I867" i="10"/>
  <c r="I931" i="10"/>
  <c r="I995" i="10"/>
  <c r="F905" i="10"/>
  <c r="J1032" i="10"/>
  <c r="J1096" i="10"/>
  <c r="J1160" i="10"/>
  <c r="I646" i="10"/>
  <c r="K976" i="10"/>
  <c r="J1881" i="10"/>
  <c r="F1084" i="10"/>
  <c r="J1033" i="10"/>
  <c r="F993" i="10"/>
  <c r="K984" i="10"/>
  <c r="K1294" i="10"/>
  <c r="K1422" i="10"/>
  <c r="K1550" i="10"/>
  <c r="K1678" i="10"/>
  <c r="J1217" i="10"/>
  <c r="K1351" i="10"/>
  <c r="K1479" i="10"/>
  <c r="K1607" i="10"/>
  <c r="K1069" i="10"/>
  <c r="I1267" i="10"/>
  <c r="I1351" i="10"/>
  <c r="I1435" i="10"/>
  <c r="I1523" i="10"/>
  <c r="I1607" i="10"/>
  <c r="I1691" i="10"/>
  <c r="K1364" i="10"/>
  <c r="F1046" i="10"/>
  <c r="J1425" i="10"/>
  <c r="F1737" i="10"/>
  <c r="K1524" i="10"/>
  <c r="I1274" i="10"/>
  <c r="K1730" i="10"/>
  <c r="F1804" i="10"/>
  <c r="F1916" i="10"/>
  <c r="I2033" i="10"/>
  <c r="K1836" i="10"/>
  <c r="K1948" i="10"/>
  <c r="I1787" i="10"/>
  <c r="I1991" i="10"/>
  <c r="I799" i="10"/>
  <c r="I887" i="10"/>
  <c r="I971" i="10"/>
  <c r="F889" i="10"/>
  <c r="J1052" i="10"/>
  <c r="J1136" i="10"/>
  <c r="I582" i="10"/>
  <c r="I1002" i="10"/>
  <c r="I1074" i="10"/>
  <c r="I1138" i="10"/>
  <c r="I1202" i="10"/>
  <c r="I938" i="10"/>
  <c r="K1038" i="10"/>
  <c r="K1102" i="10"/>
  <c r="K1166" i="10"/>
  <c r="K1230" i="10"/>
  <c r="K1161" i="10"/>
  <c r="F1267" i="10"/>
  <c r="F1331" i="10"/>
  <c r="F1395" i="10"/>
  <c r="F1459" i="10"/>
  <c r="F1523" i="10"/>
  <c r="F1587" i="10"/>
  <c r="F1651" i="10"/>
  <c r="F1715" i="10"/>
  <c r="F1114" i="10"/>
  <c r="F1260" i="10"/>
  <c r="F1324" i="10"/>
  <c r="F1388" i="10"/>
  <c r="F1452" i="10"/>
  <c r="F1516" i="10"/>
  <c r="F1580" i="10"/>
  <c r="F1644" i="10"/>
  <c r="F833" i="10"/>
  <c r="I1207" i="10"/>
  <c r="K1281" i="10"/>
  <c r="K1345" i="10"/>
  <c r="K1409" i="10"/>
  <c r="K1473" i="10"/>
  <c r="K1537" i="10"/>
  <c r="K1601" i="10"/>
  <c r="K1665" i="10"/>
  <c r="F1014" i="10"/>
  <c r="J1413" i="10"/>
  <c r="I814" i="10"/>
  <c r="K1420" i="10"/>
  <c r="K1576" i="10"/>
  <c r="J1749" i="10"/>
  <c r="J1493" i="10"/>
  <c r="K1719" i="10"/>
  <c r="I1522" i="10"/>
  <c r="J1747" i="10"/>
  <c r="K1795" i="10"/>
  <c r="F1880" i="10"/>
  <c r="I1965" i="10"/>
  <c r="I1614" i="10"/>
  <c r="J1825" i="10"/>
  <c r="K1912" i="10"/>
  <c r="F1997" i="10"/>
  <c r="K1805" i="10"/>
  <c r="I1963" i="10"/>
  <c r="F1731" i="10"/>
  <c r="I1743" i="10"/>
  <c r="J1820" i="10"/>
  <c r="J1884" i="10"/>
  <c r="J1948" i="10"/>
  <c r="J2012" i="10"/>
  <c r="F1764" i="10"/>
  <c r="I1830" i="10"/>
  <c r="I1894" i="10"/>
  <c r="I1958" i="10"/>
  <c r="I1662" i="10"/>
  <c r="F1810" i="10"/>
  <c r="F1874" i="10"/>
  <c r="F1938" i="10"/>
  <c r="F2002" i="10"/>
  <c r="F1911" i="10"/>
  <c r="F2055" i="10"/>
  <c r="F2119" i="10"/>
  <c r="F2183" i="10"/>
  <c r="F2247" i="10"/>
  <c r="F2311" i="10"/>
  <c r="F2376" i="10"/>
  <c r="J1728" i="10"/>
  <c r="F2125" i="10"/>
  <c r="F1939" i="10"/>
  <c r="K2063" i="10"/>
  <c r="K2127" i="10"/>
  <c r="K2191" i="10"/>
  <c r="K2255" i="10"/>
  <c r="K2320" i="10"/>
  <c r="K2384" i="10"/>
  <c r="I1948" i="10"/>
  <c r="F1851" i="10"/>
  <c r="I2039" i="10"/>
  <c r="I2103" i="10"/>
  <c r="I2167" i="10"/>
  <c r="I2231" i="10"/>
  <c r="I2295" i="10"/>
  <c r="I2360" i="10"/>
  <c r="I2424" i="10"/>
  <c r="I2066" i="10"/>
  <c r="J2253" i="10"/>
  <c r="K2341" i="10"/>
  <c r="K2393" i="10"/>
  <c r="J2289" i="10"/>
  <c r="J1878" i="10"/>
  <c r="J1942" i="10"/>
  <c r="J2006" i="10"/>
  <c r="K1938" i="10"/>
  <c r="J2059" i="10"/>
  <c r="J2123" i="10"/>
  <c r="J2187" i="10"/>
  <c r="J2251" i="10"/>
  <c r="J2315" i="10"/>
  <c r="J2380" i="10"/>
  <c r="F1989" i="10"/>
  <c r="F1164" i="10"/>
  <c r="J1113" i="10"/>
  <c r="I1076" i="10"/>
  <c r="F1182" i="10"/>
  <c r="K1338" i="10"/>
  <c r="K1466" i="10"/>
  <c r="K1594" i="10"/>
  <c r="K1722" i="10"/>
  <c r="K1267" i="10"/>
  <c r="K1395" i="10"/>
  <c r="K1523" i="10"/>
  <c r="K1651" i="10"/>
  <c r="K1181" i="10"/>
  <c r="I1291" i="10"/>
  <c r="I1379" i="10"/>
  <c r="I1463" i="10"/>
  <c r="I1547" i="10"/>
  <c r="I1635" i="10"/>
  <c r="I1719" i="10"/>
  <c r="J1042" i="10"/>
  <c r="F1297" i="10"/>
  <c r="F1533" i="10"/>
  <c r="F1761" i="10"/>
  <c r="K1636" i="10"/>
  <c r="J1489" i="10"/>
  <c r="K1762" i="10"/>
  <c r="I1841" i="10"/>
  <c r="I1953" i="10"/>
  <c r="F1740" i="10"/>
  <c r="F1873" i="10"/>
  <c r="F1985" i="10"/>
  <c r="I1819" i="10"/>
  <c r="K688" i="10"/>
  <c r="I827" i="10"/>
  <c r="I911" i="10"/>
  <c r="I999" i="10"/>
  <c r="F991" i="10"/>
  <c r="J1076" i="10"/>
  <c r="J1164" i="10"/>
  <c r="J817" i="10"/>
  <c r="I1026" i="10"/>
  <c r="I1094" i="10"/>
  <c r="I1158" i="10"/>
  <c r="K760" i="10"/>
  <c r="J991" i="10"/>
  <c r="K1058" i="10"/>
  <c r="K1122" i="10"/>
  <c r="K1186" i="10"/>
  <c r="F945" i="10"/>
  <c r="I1218" i="10"/>
  <c r="F1287" i="10"/>
  <c r="F1351" i="10"/>
  <c r="F1415" i="10"/>
  <c r="F1479" i="10"/>
  <c r="F1543" i="10"/>
  <c r="F1607" i="10"/>
  <c r="F1671" i="10"/>
  <c r="F801" i="10"/>
  <c r="F1194" i="10"/>
  <c r="F1280" i="10"/>
  <c r="F1344" i="10"/>
  <c r="F1408" i="10"/>
  <c r="F1472" i="10"/>
  <c r="F1536" i="10"/>
  <c r="F1600" i="10"/>
  <c r="F1664" i="10"/>
  <c r="J1038" i="10"/>
  <c r="K1237" i="10"/>
  <c r="K1301" i="10"/>
  <c r="K1365" i="10"/>
  <c r="K1429" i="10"/>
  <c r="K1493" i="10"/>
  <c r="K1557" i="10"/>
  <c r="K1621" i="10"/>
  <c r="K1685" i="10"/>
  <c r="J1237" i="10"/>
  <c r="K1185" i="10"/>
  <c r="K1244" i="10"/>
  <c r="K1368" i="10"/>
  <c r="K1656" i="10"/>
  <c r="J1769" i="10"/>
  <c r="J1573" i="10"/>
  <c r="K780" i="10"/>
  <c r="I1602" i="10"/>
  <c r="J1517" i="10"/>
  <c r="I1821" i="10"/>
  <c r="K1907" i="10"/>
  <c r="F1992" i="10"/>
  <c r="I1765" i="10"/>
  <c r="F1853" i="10"/>
  <c r="J1937" i="10"/>
  <c r="J1677" i="10"/>
  <c r="I1831" i="10"/>
  <c r="J1827" i="10"/>
  <c r="F1751" i="10"/>
  <c r="J1776" i="10"/>
  <c r="J1840" i="10"/>
  <c r="J1904" i="10"/>
  <c r="J1968" i="10"/>
  <c r="J2032" i="10"/>
  <c r="I1786" i="10"/>
  <c r="I1850" i="10"/>
  <c r="I1914" i="10"/>
  <c r="I1978" i="10"/>
  <c r="J1760" i="10"/>
  <c r="F1830" i="10"/>
  <c r="F1894" i="10"/>
  <c r="F1958" i="10"/>
  <c r="F1617" i="10"/>
  <c r="F1991" i="10"/>
  <c r="F2075" i="10"/>
  <c r="F2139" i="10"/>
  <c r="F2203" i="10"/>
  <c r="F2267" i="10"/>
  <c r="F2332" i="10"/>
  <c r="F2396" i="10"/>
  <c r="F2005" i="10"/>
  <c r="F1771" i="10"/>
  <c r="K2010" i="10"/>
  <c r="K2083" i="10"/>
  <c r="K2147" i="10"/>
  <c r="K2211" i="10"/>
  <c r="K2275" i="10"/>
  <c r="K2340" i="10"/>
  <c r="K2404" i="10"/>
  <c r="K2108" i="10"/>
  <c r="F1931" i="10"/>
  <c r="J1818" i="10"/>
  <c r="K800" i="10"/>
  <c r="J1193" i="10"/>
  <c r="I1156" i="10"/>
  <c r="K1246" i="10"/>
  <c r="K1374" i="10"/>
  <c r="K1502" i="10"/>
  <c r="K1630" i="10"/>
  <c r="I1031" i="10"/>
  <c r="K1303" i="10"/>
  <c r="K1431" i="10"/>
  <c r="K1559" i="10"/>
  <c r="K1687" i="10"/>
  <c r="I1235" i="10"/>
  <c r="I1319" i="10"/>
  <c r="I1403" i="10"/>
  <c r="I1491" i="10"/>
  <c r="I1575" i="10"/>
  <c r="I1659" i="10"/>
  <c r="K1236" i="10"/>
  <c r="J1265" i="10"/>
  <c r="F1393" i="10"/>
  <c r="F1645" i="10"/>
  <c r="F1365" i="10"/>
  <c r="K1711" i="10"/>
  <c r="J1601" i="10"/>
  <c r="K1753" i="10"/>
  <c r="I1873" i="10"/>
  <c r="K1991" i="10"/>
  <c r="F1793" i="10"/>
  <c r="F1905" i="10"/>
  <c r="F1633" i="10"/>
  <c r="I1867" i="10"/>
  <c r="J768" i="10"/>
  <c r="I855" i="10"/>
  <c r="I939" i="10"/>
  <c r="K763" i="10"/>
  <c r="J1020" i="10"/>
  <c r="J1104" i="10"/>
  <c r="J1188" i="10"/>
  <c r="J929" i="10"/>
  <c r="I1050" i="10"/>
  <c r="I1114" i="10"/>
  <c r="I1178" i="10"/>
  <c r="I842" i="10"/>
  <c r="K1014" i="10"/>
  <c r="K1078" i="10"/>
  <c r="K1142" i="10"/>
  <c r="K1206" i="10"/>
  <c r="K1065" i="10"/>
  <c r="F1243" i="10"/>
  <c r="F1307" i="10"/>
  <c r="F1371" i="10"/>
  <c r="F1435" i="10"/>
  <c r="F1499" i="10"/>
  <c r="F1563" i="10"/>
  <c r="F1627" i="10"/>
  <c r="F1691" i="10"/>
  <c r="F1018" i="10"/>
  <c r="F1236" i="10"/>
  <c r="F1300" i="10"/>
  <c r="F1364" i="10"/>
  <c r="F1428" i="10"/>
  <c r="F1492" i="10"/>
  <c r="F1556" i="10"/>
  <c r="F1620" i="10"/>
  <c r="F1684" i="10"/>
  <c r="J1118" i="10"/>
  <c r="K1257" i="10"/>
  <c r="K1321" i="10"/>
  <c r="K1385" i="10"/>
  <c r="K1449" i="10"/>
  <c r="K1513" i="10"/>
  <c r="K1577" i="10"/>
  <c r="K1641" i="10"/>
  <c r="K1705" i="10"/>
  <c r="J1317" i="10"/>
  <c r="I1266" i="10"/>
  <c r="K1324" i="10"/>
  <c r="K1480" i="10"/>
  <c r="K1724" i="10"/>
  <c r="I1378" i="10"/>
  <c r="J1653" i="10"/>
  <c r="F1421" i="10"/>
  <c r="I1706" i="10"/>
  <c r="J1756" i="10"/>
  <c r="F1848" i="10"/>
  <c r="I1933" i="10"/>
  <c r="K2019" i="10"/>
  <c r="J1793" i="10"/>
  <c r="K1880" i="10"/>
  <c r="F1965" i="10"/>
  <c r="J1768" i="10"/>
  <c r="J1870" i="10"/>
  <c r="K1680" i="10"/>
  <c r="K1468" i="10"/>
  <c r="J1796" i="10"/>
  <c r="J1860" i="10"/>
  <c r="J1924" i="10"/>
  <c r="J1988" i="10"/>
  <c r="K1644" i="10"/>
  <c r="I1806" i="10"/>
  <c r="I1870" i="10"/>
  <c r="I1934" i="10"/>
  <c r="I1998" i="10"/>
  <c r="F1786" i="10"/>
  <c r="F1850" i="10"/>
  <c r="F1914" i="10"/>
  <c r="F1978" i="10"/>
  <c r="F1815" i="10"/>
  <c r="I2032" i="10"/>
  <c r="F2095" i="10"/>
  <c r="F2159" i="10"/>
  <c r="F2223" i="10"/>
  <c r="F2287" i="10"/>
  <c r="F2352" i="10"/>
  <c r="F2416" i="10"/>
  <c r="K2052" i="10"/>
  <c r="F1843" i="10"/>
  <c r="K2039" i="10"/>
  <c r="K2103" i="10"/>
  <c r="K2167" i="10"/>
  <c r="K2231" i="10"/>
  <c r="K2295" i="10"/>
  <c r="K2360" i="10"/>
  <c r="K2424" i="10"/>
  <c r="F1704" i="10"/>
  <c r="K2006" i="10"/>
  <c r="I2079" i="10"/>
  <c r="I2143" i="10"/>
  <c r="I2207" i="10"/>
  <c r="I2271" i="10"/>
  <c r="I2336" i="10"/>
  <c r="I2400" i="10"/>
  <c r="K1914" i="10"/>
  <c r="K2160" i="10"/>
  <c r="J2414" i="10"/>
  <c r="I2282" i="10"/>
  <c r="J2193" i="10"/>
  <c r="F2430" i="10"/>
  <c r="J1918" i="10"/>
  <c r="J1982" i="10"/>
  <c r="J1945" i="10"/>
  <c r="F1132" i="10"/>
  <c r="J1081" i="10"/>
  <c r="I1044" i="10"/>
  <c r="F1118" i="10"/>
  <c r="K1322" i="10"/>
  <c r="K1450" i="10"/>
  <c r="K1578" i="10"/>
  <c r="K1706" i="10"/>
  <c r="K1251" i="10"/>
  <c r="K1379" i="10"/>
  <c r="K1507" i="10"/>
  <c r="K1635" i="10"/>
  <c r="K1133" i="10"/>
  <c r="I1283" i="10"/>
  <c r="I1367" i="10"/>
  <c r="I1451" i="10"/>
  <c r="I1539" i="10"/>
  <c r="I1623" i="10"/>
  <c r="I1707" i="10"/>
  <c r="K596" i="10"/>
  <c r="F1249" i="10"/>
  <c r="F1485" i="10"/>
  <c r="F1753" i="10"/>
  <c r="K1588" i="10"/>
  <c r="J1441" i="10"/>
  <c r="J1751" i="10"/>
  <c r="I1825" i="10"/>
  <c r="I1937" i="10"/>
  <c r="I1678" i="10"/>
  <c r="F1857" i="10"/>
  <c r="F1969" i="10"/>
  <c r="K1809" i="10"/>
  <c r="K640" i="10"/>
  <c r="I815" i="10"/>
  <c r="I903" i="10"/>
  <c r="I987" i="10"/>
  <c r="F953" i="10"/>
  <c r="J1068" i="10"/>
  <c r="J1152" i="10"/>
  <c r="I770" i="10"/>
  <c r="I1018" i="10"/>
  <c r="I1086" i="10"/>
  <c r="I1150" i="10"/>
  <c r="K644" i="10"/>
  <c r="J977" i="10"/>
  <c r="K1050" i="10"/>
  <c r="K1114" i="10"/>
  <c r="K1178" i="10"/>
  <c r="F817" i="10"/>
  <c r="F1205" i="10"/>
  <c r="F1279" i="10"/>
  <c r="F1343" i="10"/>
  <c r="J731" i="10"/>
  <c r="F498" i="10"/>
  <c r="K764" i="10"/>
  <c r="K815" i="10"/>
  <c r="F1028" i="10"/>
  <c r="K543" i="10"/>
  <c r="J530" i="10"/>
  <c r="K556" i="10"/>
  <c r="I964" i="10"/>
  <c r="I925" i="10"/>
  <c r="K901" i="10"/>
  <c r="I1065" i="10"/>
  <c r="K1016" i="10"/>
  <c r="F957" i="10"/>
  <c r="I694" i="10"/>
  <c r="J1399" i="10"/>
  <c r="J1655" i="10"/>
  <c r="J1328" i="10"/>
  <c r="J1504" i="10"/>
  <c r="J1632" i="10"/>
  <c r="I1167" i="10"/>
  <c r="F1334" i="10"/>
  <c r="F1462" i="10"/>
  <c r="F1590" i="10"/>
  <c r="J730" i="10"/>
  <c r="I869" i="10"/>
  <c r="K884" i="10"/>
  <c r="J533" i="10"/>
  <c r="K1168" i="10"/>
  <c r="F1099" i="10"/>
  <c r="J1066" i="10"/>
  <c r="J1347" i="10"/>
  <c r="J1519" i="10"/>
  <c r="J1691" i="10"/>
  <c r="J1276" i="10"/>
  <c r="J1448" i="10"/>
  <c r="J1620" i="10"/>
  <c r="F1234" i="10"/>
  <c r="F1406" i="10"/>
  <c r="F1578" i="10"/>
  <c r="F1714" i="10"/>
  <c r="F1301" i="10"/>
  <c r="J1513" i="10"/>
  <c r="I1430" i="10"/>
  <c r="F1461" i="10"/>
  <c r="J1775" i="10"/>
  <c r="I1945" i="10"/>
  <c r="J1805" i="10"/>
  <c r="F1977" i="10"/>
  <c r="I1903" i="10"/>
  <c r="F870" i="10"/>
  <c r="F998" i="10"/>
  <c r="K1035" i="10"/>
  <c r="K1163" i="10"/>
  <c r="F981" i="10"/>
  <c r="F1113" i="10"/>
  <c r="K840" i="10"/>
  <c r="J1075" i="10"/>
  <c r="J1155" i="10"/>
  <c r="I977" i="10"/>
  <c r="I1240" i="10"/>
  <c r="I1320" i="10"/>
  <c r="I1416" i="10"/>
  <c r="I1496" i="10"/>
  <c r="I1576" i="10"/>
  <c r="I1672" i="10"/>
  <c r="J1014" i="10"/>
  <c r="I1249" i="10"/>
  <c r="I1345" i="10"/>
  <c r="I1425" i="10"/>
  <c r="I1505" i="10"/>
  <c r="I1601" i="10"/>
  <c r="I1681" i="10"/>
  <c r="F1170" i="10"/>
  <c r="J1302" i="10"/>
  <c r="J1382" i="10"/>
  <c r="J1462" i="10"/>
  <c r="J1558" i="10"/>
  <c r="J1638" i="10"/>
  <c r="J1718" i="10"/>
  <c r="K1204" i="10"/>
  <c r="I1310" i="10"/>
  <c r="I1530" i="10"/>
  <c r="K1740" i="10"/>
  <c r="F1449" i="10"/>
  <c r="K1703" i="10"/>
  <c r="K1488" i="10"/>
  <c r="K1734" i="10"/>
  <c r="I1781" i="10"/>
  <c r="K1867" i="10"/>
  <c r="F1952" i="10"/>
  <c r="K1352" i="10"/>
  <c r="F1813" i="10"/>
  <c r="J1897" i="10"/>
  <c r="K1984" i="10"/>
  <c r="I1791" i="10"/>
  <c r="I1923" i="10"/>
  <c r="F1096" i="10"/>
  <c r="F1160" i="10"/>
  <c r="F617" i="10"/>
  <c r="F976" i="10"/>
  <c r="J1045" i="10"/>
  <c r="J1109" i="10"/>
  <c r="J1173" i="10"/>
  <c r="J825" i="10"/>
  <c r="I1008" i="10"/>
  <c r="I1072" i="10"/>
  <c r="I1136" i="10"/>
  <c r="I1200" i="10"/>
  <c r="F1038" i="10"/>
  <c r="K1238" i="10"/>
  <c r="K1302" i="10"/>
  <c r="K1366" i="10"/>
  <c r="K1430" i="10"/>
  <c r="K1494" i="10"/>
  <c r="K1558" i="10"/>
  <c r="K1622" i="10"/>
  <c r="K1686" i="10"/>
  <c r="K1000" i="10"/>
  <c r="K1228" i="10"/>
  <c r="K1295" i="10"/>
  <c r="K1359" i="10"/>
  <c r="K1423" i="10"/>
  <c r="K1487" i="10"/>
  <c r="K1551" i="10"/>
  <c r="K1615" i="10"/>
  <c r="K1679" i="10"/>
  <c r="K631" i="10"/>
  <c r="J618" i="10"/>
  <c r="I796" i="10"/>
  <c r="I730" i="10"/>
  <c r="J641" i="10"/>
  <c r="K989" i="10"/>
  <c r="I1029" i="10"/>
  <c r="I1157" i="10"/>
  <c r="I962" i="10"/>
  <c r="K1108" i="10"/>
  <c r="F813" i="10"/>
  <c r="F1063" i="10"/>
  <c r="F1147" i="10"/>
  <c r="F1231" i="10"/>
  <c r="K1225" i="10"/>
  <c r="J1311" i="10"/>
  <c r="J1395" i="10"/>
  <c r="J1483" i="10"/>
  <c r="J1567" i="10"/>
  <c r="J1651" i="10"/>
  <c r="I894" i="10"/>
  <c r="J1240" i="10"/>
  <c r="J1324" i="10"/>
  <c r="J1412" i="10"/>
  <c r="J1496" i="10"/>
  <c r="J1580" i="10"/>
  <c r="J1668" i="10"/>
  <c r="I1135" i="10"/>
  <c r="F1282" i="10"/>
  <c r="F1370" i="10"/>
  <c r="F1454" i="10"/>
  <c r="F1538" i="10"/>
  <c r="F1622" i="10"/>
  <c r="F1686" i="10"/>
  <c r="I1238" i="10"/>
  <c r="F1190" i="10"/>
  <c r="J1245" i="10"/>
  <c r="F1373" i="10"/>
  <c r="J1657" i="10"/>
  <c r="I1770" i="10"/>
  <c r="I1574" i="10"/>
  <c r="F849" i="10"/>
  <c r="F1605" i="10"/>
  <c r="F1537" i="10"/>
  <c r="K1823" i="10"/>
  <c r="F1908" i="10"/>
  <c r="I1993" i="10"/>
  <c r="I1767" i="10"/>
  <c r="J1853" i="10"/>
  <c r="K1940" i="10"/>
  <c r="K1692" i="10"/>
  <c r="K1833" i="10"/>
  <c r="F778" i="10"/>
  <c r="F842" i="10"/>
  <c r="F906" i="10"/>
  <c r="F970" i="10"/>
  <c r="J805" i="10"/>
  <c r="K1007" i="10"/>
  <c r="K1071" i="10"/>
  <c r="K1135" i="10"/>
  <c r="K1199" i="10"/>
  <c r="F869" i="10"/>
  <c r="F1021" i="10"/>
  <c r="F1085" i="10"/>
  <c r="F1149" i="10"/>
  <c r="I614" i="10"/>
  <c r="K975" i="10"/>
  <c r="J1047" i="10"/>
  <c r="J1111" i="10"/>
  <c r="J1175" i="10"/>
  <c r="J797" i="10"/>
  <c r="I1195" i="10"/>
  <c r="I1276" i="10"/>
  <c r="I1340" i="10"/>
  <c r="I1404" i="10"/>
  <c r="I1468" i="10"/>
  <c r="I1532" i="10"/>
  <c r="I1596" i="10"/>
  <c r="I1660" i="10"/>
  <c r="I1724" i="10"/>
  <c r="J1158" i="10"/>
  <c r="I1269" i="10"/>
  <c r="I1333" i="10"/>
  <c r="I1397" i="10"/>
  <c r="I1461" i="10"/>
  <c r="I1525" i="10"/>
  <c r="I1589" i="10"/>
  <c r="I1653" i="10"/>
  <c r="F999" i="10"/>
  <c r="J1225" i="10"/>
  <c r="J1290" i="10"/>
  <c r="J1354" i="10"/>
  <c r="J1418" i="10"/>
  <c r="J1482" i="10"/>
  <c r="J1546" i="10"/>
  <c r="J1610" i="10"/>
  <c r="J1674" i="10"/>
  <c r="J1186" i="10"/>
  <c r="I1027" i="10"/>
  <c r="K1105" i="10"/>
  <c r="F1214" i="10"/>
  <c r="I1610" i="10"/>
  <c r="K1760" i="10"/>
  <c r="F1529" i="10"/>
  <c r="F1734" i="10"/>
  <c r="K1568" i="10"/>
  <c r="I1760" i="10"/>
  <c r="F1808" i="10"/>
  <c r="I1893" i="10"/>
  <c r="K1979" i="10"/>
  <c r="J1736" i="10"/>
  <c r="K1840" i="10"/>
  <c r="K501" i="10"/>
  <c r="J762" i="10"/>
  <c r="I940" i="10"/>
  <c r="I901" i="10"/>
  <c r="K877" i="10"/>
  <c r="K948" i="10"/>
  <c r="I1105" i="10"/>
  <c r="F752" i="10"/>
  <c r="K1056" i="10"/>
  <c r="K1184" i="10"/>
  <c r="F1019" i="10"/>
  <c r="F1111" i="10"/>
  <c r="F1195" i="10"/>
  <c r="J1098" i="10"/>
  <c r="J1275" i="10"/>
  <c r="J1359" i="10"/>
  <c r="J1443" i="10"/>
  <c r="J1531" i="10"/>
  <c r="J1615" i="10"/>
  <c r="J1699" i="10"/>
  <c r="K1157" i="10"/>
  <c r="J1288" i="10"/>
  <c r="J1372" i="10"/>
  <c r="J1460" i="10"/>
  <c r="J1544" i="10"/>
  <c r="J1628" i="10"/>
  <c r="I982" i="10"/>
  <c r="F1246" i="10"/>
  <c r="F1330" i="10"/>
  <c r="F1418" i="10"/>
  <c r="F1502" i="10"/>
  <c r="F1586" i="10"/>
  <c r="F1658" i="10"/>
  <c r="I942" i="10"/>
  <c r="I1382" i="10"/>
  <c r="F1333" i="10"/>
  <c r="J1389" i="10"/>
  <c r="J1545" i="10"/>
  <c r="I1742" i="10"/>
  <c r="I1462" i="10"/>
  <c r="F1708" i="10"/>
  <c r="F1493" i="10"/>
  <c r="K1738" i="10"/>
  <c r="I1785" i="10"/>
  <c r="K1871" i="10"/>
  <c r="F1956" i="10"/>
  <c r="F1457" i="10"/>
  <c r="F1817" i="10"/>
  <c r="J1901" i="10"/>
  <c r="K1988" i="10"/>
  <c r="I1795" i="10"/>
  <c r="I1935" i="10"/>
  <c r="F814" i="10"/>
  <c r="F878" i="10"/>
  <c r="F942" i="10"/>
  <c r="I534" i="10"/>
  <c r="J949" i="10"/>
  <c r="K1043" i="10"/>
  <c r="K1107" i="10"/>
  <c r="K1171" i="10"/>
  <c r="K755" i="10"/>
  <c r="K990" i="10"/>
  <c r="F1057" i="10"/>
  <c r="F1121" i="10"/>
  <c r="F1185" i="10"/>
  <c r="K872" i="10"/>
  <c r="J1019" i="10"/>
  <c r="J1083" i="10"/>
  <c r="J1147" i="10"/>
  <c r="J1211" i="10"/>
  <c r="I1083" i="10"/>
  <c r="I1248" i="10"/>
  <c r="I1312" i="10"/>
  <c r="I1376" i="10"/>
  <c r="I1440" i="10"/>
  <c r="I1504" i="10"/>
  <c r="I1568" i="10"/>
  <c r="I1632" i="10"/>
  <c r="I1696" i="10"/>
  <c r="J1046" i="10"/>
  <c r="I1241" i="10"/>
  <c r="I1305" i="10"/>
  <c r="I1369" i="10"/>
  <c r="I1433" i="10"/>
  <c r="I1497" i="10"/>
  <c r="I1561" i="10"/>
  <c r="I1625" i="10"/>
  <c r="I1689" i="10"/>
  <c r="F1138" i="10"/>
  <c r="J1262" i="10"/>
  <c r="J1326" i="10"/>
  <c r="J1390" i="10"/>
  <c r="J1454" i="10"/>
  <c r="J1518" i="10"/>
  <c r="J1582" i="10"/>
  <c r="J1646" i="10"/>
  <c r="J1710" i="10"/>
  <c r="F1337" i="10"/>
  <c r="K1296" i="10"/>
  <c r="I1342" i="10"/>
  <c r="I1498" i="10"/>
  <c r="K1732" i="10"/>
  <c r="K1424" i="10"/>
  <c r="F1673" i="10"/>
  <c r="K1456" i="10"/>
  <c r="F1722" i="10"/>
  <c r="K1770" i="10"/>
  <c r="F1856" i="10"/>
  <c r="I1941" i="10"/>
  <c r="K2027" i="10"/>
  <c r="J1801" i="10"/>
  <c r="K1888" i="10"/>
  <c r="F1973" i="10"/>
  <c r="K1781" i="10"/>
  <c r="I1891" i="10"/>
  <c r="F1088" i="10"/>
  <c r="F1152" i="10"/>
  <c r="F443" i="10"/>
  <c r="K944" i="10"/>
  <c r="J1037" i="10"/>
  <c r="J1101" i="10"/>
  <c r="J1165" i="10"/>
  <c r="J793" i="10"/>
  <c r="K998" i="10"/>
  <c r="I1064" i="10"/>
  <c r="I1128" i="10"/>
  <c r="I1192" i="10"/>
  <c r="F1006" i="10"/>
  <c r="J586" i="10"/>
  <c r="F761" i="10"/>
  <c r="I602" i="10"/>
  <c r="K486" i="10"/>
  <c r="K957" i="10"/>
  <c r="I1013" i="10"/>
  <c r="I1141" i="10"/>
  <c r="I898" i="10"/>
  <c r="K1092" i="10"/>
  <c r="F713" i="10"/>
  <c r="F1051" i="10"/>
  <c r="F1135" i="10"/>
  <c r="F1223" i="10"/>
  <c r="K1205" i="10"/>
  <c r="J1299" i="10"/>
  <c r="J1387" i="10"/>
  <c r="J1471" i="10"/>
  <c r="J1555" i="10"/>
  <c r="J1643" i="10"/>
  <c r="I630" i="10"/>
  <c r="I1227" i="10"/>
  <c r="J1316" i="10"/>
  <c r="J1400" i="10"/>
  <c r="J1484" i="10"/>
  <c r="J1572" i="10"/>
  <c r="J1656" i="10"/>
  <c r="I1087" i="10"/>
  <c r="F1274" i="10"/>
  <c r="F1358" i="10"/>
  <c r="F1442" i="10"/>
  <c r="F1530" i="10"/>
  <c r="F1614" i="10"/>
  <c r="F1678" i="10"/>
  <c r="F1209" i="10"/>
  <c r="F1062" i="10"/>
  <c r="J1154" i="10"/>
  <c r="K1272" i="10"/>
  <c r="J1625" i="10"/>
  <c r="I1762" i="10"/>
  <c r="I1542" i="10"/>
  <c r="K1737" i="10"/>
  <c r="F1573" i="10"/>
  <c r="I1764" i="10"/>
  <c r="F1812" i="10"/>
  <c r="I1897" i="10"/>
  <c r="K1983" i="10"/>
  <c r="J1746" i="10"/>
  <c r="K1844" i="10"/>
  <c r="F1929" i="10"/>
  <c r="F1505" i="10"/>
  <c r="J1822" i="10"/>
  <c r="I2015" i="10"/>
  <c r="F834" i="10"/>
  <c r="F898" i="10"/>
  <c r="F962" i="10"/>
  <c r="J773" i="10"/>
  <c r="F997" i="10"/>
  <c r="K1063" i="10"/>
  <c r="K1127" i="10"/>
  <c r="K1191" i="10"/>
  <c r="F837" i="10"/>
  <c r="F1013" i="10"/>
  <c r="F1077" i="10"/>
  <c r="F1141" i="10"/>
  <c r="I472" i="10"/>
  <c r="K952" i="10"/>
  <c r="J1039" i="10"/>
  <c r="J1103" i="10"/>
  <c r="J1167" i="10"/>
  <c r="J1231" i="10"/>
  <c r="I1163" i="10"/>
  <c r="I1268" i="10"/>
  <c r="I1332" i="10"/>
  <c r="I1396" i="10"/>
  <c r="I1460" i="10"/>
  <c r="I1524" i="10"/>
  <c r="I1588" i="10"/>
  <c r="I1652" i="10"/>
  <c r="I1716" i="10"/>
  <c r="J1126" i="10"/>
  <c r="I1261" i="10"/>
  <c r="I1325" i="10"/>
  <c r="I1389" i="10"/>
  <c r="I1453" i="10"/>
  <c r="I1517" i="10"/>
  <c r="I1581" i="10"/>
  <c r="I1645" i="10"/>
  <c r="J877" i="10"/>
  <c r="J1213" i="10"/>
  <c r="J1282" i="10"/>
  <c r="J1346" i="10"/>
  <c r="J1410" i="10"/>
  <c r="J1474" i="10"/>
  <c r="J1538" i="10"/>
  <c r="J1602" i="10"/>
  <c r="J1666" i="10"/>
  <c r="J1058" i="10"/>
  <c r="F1417" i="10"/>
  <c r="K844" i="10"/>
  <c r="I1422" i="10"/>
  <c r="I1578" i="10"/>
  <c r="K1752" i="10"/>
  <c r="F1497" i="10"/>
  <c r="I1722" i="10"/>
  <c r="K1536" i="10"/>
  <c r="K1750" i="10"/>
  <c r="I1797" i="10"/>
  <c r="K1883" i="10"/>
  <c r="F1968" i="10"/>
  <c r="F1649" i="10"/>
  <c r="F1829" i="10"/>
  <c r="J1913" i="10"/>
  <c r="F1030" i="10"/>
  <c r="I1807" i="10"/>
  <c r="I1971" i="10"/>
  <c r="F1108" i="10"/>
  <c r="F1172" i="10"/>
  <c r="I769" i="10"/>
  <c r="I994" i="10"/>
  <c r="J1057" i="10"/>
  <c r="J1121" i="10"/>
  <c r="J1185" i="10"/>
  <c r="J873" i="10"/>
  <c r="I1020" i="10"/>
  <c r="I1084" i="10"/>
  <c r="I1148" i="10"/>
  <c r="I1212" i="10"/>
  <c r="F1086" i="10"/>
  <c r="K1250" i="10"/>
  <c r="K1314" i="10"/>
  <c r="K1378" i="10"/>
  <c r="K1442" i="10"/>
  <c r="K1506" i="10"/>
  <c r="K1570" i="10"/>
  <c r="K1634" i="10"/>
  <c r="K1698" i="10"/>
  <c r="I1047" i="10"/>
  <c r="K1243" i="10"/>
  <c r="K1307" i="10"/>
  <c r="K1371" i="10"/>
  <c r="K1435" i="10"/>
  <c r="K1499" i="10"/>
  <c r="K1563" i="10"/>
  <c r="K1627" i="10"/>
  <c r="K1691" i="10"/>
  <c r="K1149" i="10"/>
  <c r="I1263" i="10"/>
  <c r="I1327" i="10"/>
  <c r="I1391" i="10"/>
  <c r="I1455" i="10"/>
  <c r="I1519" i="10"/>
  <c r="I1583" i="10"/>
  <c r="I1647" i="10"/>
  <c r="I1711" i="10"/>
  <c r="K1348" i="10"/>
  <c r="J1297" i="10"/>
  <c r="F1345" i="10"/>
  <c r="F1501" i="10"/>
  <c r="F1733" i="10"/>
  <c r="K1428" i="10"/>
  <c r="K1684" i="10"/>
  <c r="J1457" i="10"/>
  <c r="J1722" i="10"/>
  <c r="K1771" i="10"/>
  <c r="I1857" i="10"/>
  <c r="K1943" i="10"/>
  <c r="F2028" i="10"/>
  <c r="K1804" i="10"/>
  <c r="F1889" i="10"/>
  <c r="J1973" i="10"/>
  <c r="J1782" i="10"/>
  <c r="I1895" i="10"/>
  <c r="K736" i="10"/>
  <c r="I819" i="10"/>
  <c r="I883" i="10"/>
  <c r="I947" i="10"/>
  <c r="K628" i="10"/>
  <c r="F969" i="10"/>
  <c r="J1048" i="10"/>
  <c r="J1112" i="10"/>
  <c r="J1176" i="10"/>
  <c r="J785" i="10"/>
  <c r="F1000" i="10"/>
  <c r="K1968" i="10"/>
  <c r="F1148" i="10"/>
  <c r="J1097" i="10"/>
  <c r="I1060" i="10"/>
  <c r="F1134" i="10"/>
  <c r="K1326" i="10"/>
  <c r="K1454" i="10"/>
  <c r="K1582" i="10"/>
  <c r="K1710" i="10"/>
  <c r="K1255" i="10"/>
  <c r="K1383" i="10"/>
  <c r="K1511" i="10"/>
  <c r="K1639" i="10"/>
  <c r="K1165" i="10"/>
  <c r="I1287" i="10"/>
  <c r="I1371" i="10"/>
  <c r="I1459" i="10"/>
  <c r="I1543" i="10"/>
  <c r="I1627" i="10"/>
  <c r="I1715" i="10"/>
  <c r="K908" i="10"/>
  <c r="F1265" i="10"/>
  <c r="F1517" i="10"/>
  <c r="F1757" i="10"/>
  <c r="K1604" i="10"/>
  <c r="J1473" i="10"/>
  <c r="I1756" i="10"/>
  <c r="K1831" i="10"/>
  <c r="F1948" i="10"/>
  <c r="F1720" i="10"/>
  <c r="J1861" i="10"/>
  <c r="K1980" i="10"/>
  <c r="J1814" i="10"/>
  <c r="K656" i="10"/>
  <c r="I823" i="10"/>
  <c r="I907" i="10"/>
  <c r="I991" i="10"/>
  <c r="I984" i="10"/>
  <c r="J1072" i="10"/>
  <c r="J1156" i="10"/>
  <c r="J801" i="10"/>
  <c r="I1022" i="10"/>
  <c r="I1090" i="10"/>
  <c r="I1154" i="10"/>
  <c r="K708" i="10"/>
  <c r="I986" i="10"/>
  <c r="K1054" i="10"/>
  <c r="K1118" i="10"/>
  <c r="K1182" i="10"/>
  <c r="F881" i="10"/>
  <c r="J1210" i="10"/>
  <c r="F1283" i="10"/>
  <c r="F1347" i="10"/>
  <c r="F1411" i="10"/>
  <c r="F1475" i="10"/>
  <c r="F1539" i="10"/>
  <c r="F1603" i="10"/>
  <c r="F1667" i="10"/>
  <c r="F729" i="10"/>
  <c r="F1178" i="10"/>
  <c r="F1276" i="10"/>
  <c r="F1340" i="10"/>
  <c r="F1404" i="10"/>
  <c r="F1468" i="10"/>
  <c r="F1532" i="10"/>
  <c r="F1596" i="10"/>
  <c r="F1660" i="10"/>
  <c r="J1022" i="10"/>
  <c r="K1233" i="10"/>
  <c r="K1297" i="10"/>
  <c r="K1361" i="10"/>
  <c r="K1425" i="10"/>
  <c r="K1489" i="10"/>
  <c r="K1553" i="10"/>
  <c r="K1617" i="10"/>
  <c r="K1681" i="10"/>
  <c r="J1220" i="10"/>
  <c r="K1121" i="10"/>
  <c r="I1203" i="10"/>
  <c r="J1321" i="10"/>
  <c r="K1640" i="10"/>
  <c r="J1765" i="10"/>
  <c r="J1557" i="10"/>
  <c r="I1739" i="10"/>
  <c r="I1586" i="10"/>
  <c r="I1438" i="10"/>
  <c r="F1816" i="10"/>
  <c r="I1901" i="10"/>
  <c r="K1987" i="10"/>
  <c r="J1754" i="10"/>
  <c r="K1848" i="10"/>
  <c r="F1933" i="10"/>
  <c r="F1569" i="10"/>
  <c r="J1826" i="10"/>
  <c r="J1770" i="10"/>
  <c r="F1747" i="10"/>
  <c r="J1774" i="10"/>
  <c r="J1836" i="10"/>
  <c r="J1900" i="10"/>
  <c r="J1964" i="10"/>
  <c r="J2028" i="10"/>
  <c r="I1782" i="10"/>
  <c r="I1846" i="10"/>
  <c r="I1910" i="10"/>
  <c r="I1974" i="10"/>
  <c r="J1752" i="10"/>
  <c r="F1826" i="10"/>
  <c r="F1890" i="10"/>
  <c r="F1954" i="10"/>
  <c r="J1369" i="10"/>
  <c r="F1975" i="10"/>
  <c r="F2071" i="10"/>
  <c r="F2135" i="10"/>
  <c r="F2199" i="10"/>
  <c r="F2263" i="10"/>
  <c r="F2328" i="10"/>
  <c r="F2392" i="10"/>
  <c r="J1995" i="10"/>
  <c r="I1729" i="10"/>
  <c r="K2002" i="10"/>
  <c r="K2079" i="10"/>
  <c r="K2143" i="10"/>
  <c r="K2207" i="10"/>
  <c r="K2271" i="10"/>
  <c r="K2336" i="10"/>
  <c r="K2400" i="10"/>
  <c r="K2104" i="10"/>
  <c r="F1915" i="10"/>
  <c r="I2055" i="10"/>
  <c r="I2119" i="10"/>
  <c r="I2183" i="10"/>
  <c r="I2247" i="10"/>
  <c r="I2311" i="10"/>
  <c r="I2376" i="10"/>
  <c r="K1676" i="10"/>
  <c r="J2093" i="10"/>
  <c r="J2318" i="10"/>
  <c r="I2186" i="10"/>
  <c r="I2246" i="10"/>
  <c r="J2354" i="10"/>
  <c r="J1894" i="10"/>
  <c r="J1958" i="10"/>
  <c r="K1707" i="10"/>
  <c r="F2001" i="10"/>
  <c r="J2075" i="10"/>
  <c r="J2139" i="10"/>
  <c r="J2203" i="10"/>
  <c r="J2267" i="10"/>
  <c r="J2332" i="10"/>
  <c r="J2396" i="10"/>
  <c r="K1797" i="10"/>
  <c r="F681" i="10"/>
  <c r="J1177" i="10"/>
  <c r="I1140" i="10"/>
  <c r="K1242" i="10"/>
  <c r="K1370" i="10"/>
  <c r="K1498" i="10"/>
  <c r="K1626" i="10"/>
  <c r="I1015" i="10"/>
  <c r="K1299" i="10"/>
  <c r="K1427" i="10"/>
  <c r="K1555" i="10"/>
  <c r="K1683" i="10"/>
  <c r="F1226" i="10"/>
  <c r="I1315" i="10"/>
  <c r="I1399" i="10"/>
  <c r="I1483" i="10"/>
  <c r="I1571" i="10"/>
  <c r="I1655" i="10"/>
  <c r="K1201" i="10"/>
  <c r="J1249" i="10"/>
  <c r="F1377" i="10"/>
  <c r="F1613" i="10"/>
  <c r="J1305" i="10"/>
  <c r="F1705" i="10"/>
  <c r="J1569" i="10"/>
  <c r="I1741" i="10"/>
  <c r="F1868" i="10"/>
  <c r="F1980" i="10"/>
  <c r="K1788" i="10"/>
  <c r="K1900" i="10"/>
  <c r="J1485" i="10"/>
  <c r="I1859" i="10"/>
  <c r="I758" i="10"/>
  <c r="I847" i="10"/>
  <c r="I935" i="10"/>
  <c r="J749" i="10"/>
  <c r="J1012" i="10"/>
  <c r="J1100" i="10"/>
  <c r="J1184" i="10"/>
  <c r="J897" i="10"/>
  <c r="I1046" i="10"/>
  <c r="I1110" i="10"/>
  <c r="I1174" i="10"/>
  <c r="I826" i="10"/>
  <c r="K1010" i="10"/>
  <c r="K1074" i="10"/>
  <c r="K1138" i="10"/>
  <c r="K1202" i="10"/>
  <c r="K1049" i="10"/>
  <c r="F1239" i="10"/>
  <c r="F1303" i="10"/>
  <c r="F1367" i="10"/>
  <c r="F1431" i="10"/>
  <c r="F1495" i="10"/>
  <c r="F1559" i="10"/>
  <c r="F1623" i="10"/>
  <c r="F1687" i="10"/>
  <c r="F1002" i="10"/>
  <c r="K1229" i="10"/>
  <c r="F1296" i="10"/>
  <c r="F1360" i="10"/>
  <c r="F1424" i="10"/>
  <c r="F1488" i="10"/>
  <c r="F1552" i="10"/>
  <c r="F1616" i="10"/>
  <c r="F1680" i="10"/>
  <c r="J1102" i="10"/>
  <c r="K1253" i="10"/>
  <c r="K1317" i="10"/>
  <c r="K1381" i="10"/>
  <c r="K1445" i="10"/>
  <c r="K1509" i="10"/>
  <c r="K1573" i="10"/>
  <c r="K1637" i="10"/>
  <c r="K1701" i="10"/>
  <c r="J1301" i="10"/>
  <c r="I1250" i="10"/>
  <c r="K1308" i="10"/>
  <c r="K1464" i="10"/>
  <c r="J1716" i="10"/>
  <c r="K1320" i="10"/>
  <c r="J1637" i="10"/>
  <c r="F1389" i="10"/>
  <c r="F1685" i="10"/>
  <c r="K1745" i="10"/>
  <c r="K1843" i="10"/>
  <c r="F1928" i="10"/>
  <c r="I2013" i="10"/>
  <c r="F1789" i="10"/>
  <c r="J1873" i="10"/>
  <c r="K1960" i="10"/>
  <c r="I1763" i="10"/>
  <c r="J1862" i="10"/>
  <c r="K1664" i="10"/>
  <c r="K999" i="10"/>
  <c r="J1792" i="10"/>
  <c r="J1856" i="10"/>
  <c r="J1920" i="10"/>
  <c r="J1984" i="10"/>
  <c r="K1580" i="10"/>
  <c r="I1802" i="10"/>
  <c r="I1866" i="10"/>
  <c r="I1930" i="10"/>
  <c r="I1994" i="10"/>
  <c r="F1782" i="10"/>
  <c r="F1846" i="10"/>
  <c r="F1910" i="10"/>
  <c r="F1974" i="10"/>
  <c r="F1799" i="10"/>
  <c r="J2023" i="10"/>
  <c r="F2091" i="10"/>
  <c r="F2155" i="10"/>
  <c r="F2219" i="10"/>
  <c r="F2283" i="10"/>
  <c r="F2348" i="10"/>
  <c r="F2412" i="10"/>
  <c r="I2046" i="10"/>
  <c r="F1827" i="10"/>
  <c r="K2035" i="10"/>
  <c r="K2099" i="10"/>
  <c r="K2163" i="10"/>
  <c r="K2227" i="10"/>
  <c r="K2291" i="10"/>
  <c r="K2356" i="10"/>
  <c r="K2420" i="10"/>
  <c r="I1582" i="10"/>
  <c r="F1995" i="10"/>
  <c r="I2003" i="10"/>
  <c r="J1001" i="10"/>
  <c r="J905" i="10"/>
  <c r="I1220" i="10"/>
  <c r="K1278" i="10"/>
  <c r="K1406" i="10"/>
  <c r="K1534" i="10"/>
  <c r="K1662" i="10"/>
  <c r="I1159" i="10"/>
  <c r="K1335" i="10"/>
  <c r="K1463" i="10"/>
  <c r="K1591" i="10"/>
  <c r="K1005" i="10"/>
  <c r="I1255" i="10"/>
  <c r="I1339" i="10"/>
  <c r="I1427" i="10"/>
  <c r="I1511" i="10"/>
  <c r="I1595" i="10"/>
  <c r="I1683" i="10"/>
  <c r="K1316" i="10"/>
  <c r="J1345" i="10"/>
  <c r="J1361" i="10"/>
  <c r="F1724" i="10"/>
  <c r="K1476" i="10"/>
  <c r="J1742" i="10"/>
  <c r="F1701" i="10"/>
  <c r="F1788" i="10"/>
  <c r="I1905" i="10"/>
  <c r="I2017" i="10"/>
  <c r="K1820" i="10"/>
  <c r="F1937" i="10"/>
  <c r="F1768" i="10"/>
  <c r="I1943" i="10"/>
  <c r="I791" i="10"/>
  <c r="I875" i="10"/>
  <c r="I959" i="10"/>
  <c r="F857" i="10"/>
  <c r="J1040" i="10"/>
  <c r="J1124" i="10"/>
  <c r="J1212" i="10"/>
  <c r="I988" i="10"/>
  <c r="I1066" i="10"/>
  <c r="I1130" i="10"/>
  <c r="I1194" i="10"/>
  <c r="I906" i="10"/>
  <c r="K1030" i="10"/>
  <c r="K1094" i="10"/>
  <c r="K1158" i="10"/>
  <c r="K1222" i="10"/>
  <c r="K1129" i="10"/>
  <c r="F1259" i="10"/>
  <c r="F1323" i="10"/>
  <c r="F1387" i="10"/>
  <c r="F1451" i="10"/>
  <c r="F1515" i="10"/>
  <c r="F1579" i="10"/>
  <c r="F1643" i="10"/>
  <c r="F1707" i="10"/>
  <c r="F1082" i="10"/>
  <c r="F1252" i="10"/>
  <c r="F1316" i="10"/>
  <c r="F515" i="10"/>
  <c r="F590" i="10"/>
  <c r="K854" i="10"/>
  <c r="F900" i="10"/>
  <c r="F651" i="10"/>
  <c r="K607" i="10"/>
  <c r="J594" i="10"/>
  <c r="I772" i="10"/>
  <c r="I634" i="10"/>
  <c r="J545" i="10"/>
  <c r="K965" i="10"/>
  <c r="I1129" i="10"/>
  <c r="K1080" i="10"/>
  <c r="F1043" i="10"/>
  <c r="J1178" i="10"/>
  <c r="J1463" i="10"/>
  <c r="J1719" i="10"/>
  <c r="J1392" i="10"/>
  <c r="J1520" i="10"/>
  <c r="J1648" i="10"/>
  <c r="F1220" i="10"/>
  <c r="F1350" i="10"/>
  <c r="F1478" i="10"/>
  <c r="F1606" i="10"/>
  <c r="K588" i="10"/>
  <c r="I933" i="10"/>
  <c r="K991" i="10"/>
  <c r="I818" i="10"/>
  <c r="K1200" i="10"/>
  <c r="F1119" i="10"/>
  <c r="J1146" i="10"/>
  <c r="J1371" i="10"/>
  <c r="J1539" i="10"/>
  <c r="J1711" i="10"/>
  <c r="J1300" i="10"/>
  <c r="J1468" i="10"/>
  <c r="J1640" i="10"/>
  <c r="F1258" i="10"/>
  <c r="F1426" i="10"/>
  <c r="F1598" i="10"/>
  <c r="I1043" i="10"/>
  <c r="J829" i="10"/>
  <c r="J1577" i="10"/>
  <c r="I1494" i="10"/>
  <c r="F1525" i="10"/>
  <c r="F1796" i="10"/>
  <c r="K1967" i="10"/>
  <c r="K1828" i="10"/>
  <c r="J1997" i="10"/>
  <c r="I1967" i="10"/>
  <c r="F886" i="10"/>
  <c r="I662" i="10"/>
  <c r="K1051" i="10"/>
  <c r="K1179" i="10"/>
  <c r="F1001" i="10"/>
  <c r="F1129" i="10"/>
  <c r="K904" i="10"/>
  <c r="J1091" i="10"/>
  <c r="J1187" i="10"/>
  <c r="I1051" i="10"/>
  <c r="I1256" i="10"/>
  <c r="I1352" i="10"/>
  <c r="I1432" i="10"/>
  <c r="I1512" i="10"/>
  <c r="I1608" i="10"/>
  <c r="I1688" i="10"/>
  <c r="J1078" i="10"/>
  <c r="I1281" i="10"/>
  <c r="I1361" i="10"/>
  <c r="I1441" i="10"/>
  <c r="I1537" i="10"/>
  <c r="I1617" i="10"/>
  <c r="I1697" i="10"/>
  <c r="J1238" i="10"/>
  <c r="J1318" i="10"/>
  <c r="J1398" i="10"/>
  <c r="J1494" i="10"/>
  <c r="J1574" i="10"/>
  <c r="J1654" i="10"/>
  <c r="F1241" i="10"/>
  <c r="K1264" i="10"/>
  <c r="I1374" i="10"/>
  <c r="I1594" i="10"/>
  <c r="K1756" i="10"/>
  <c r="F1513" i="10"/>
  <c r="F1730" i="10"/>
  <c r="K1552" i="10"/>
  <c r="J1755" i="10"/>
  <c r="K1803" i="10"/>
  <c r="F1888" i="10"/>
  <c r="I1973" i="10"/>
  <c r="F1717" i="10"/>
  <c r="J1833" i="10"/>
  <c r="K1920" i="10"/>
  <c r="F1357" i="10"/>
  <c r="K1813" i="10"/>
  <c r="I1987" i="10"/>
  <c r="F1112" i="10"/>
  <c r="F1176" i="10"/>
  <c r="K784" i="10"/>
  <c r="J999" i="10"/>
  <c r="J1061" i="10"/>
  <c r="J1125" i="10"/>
  <c r="J1189" i="10"/>
  <c r="J889" i="10"/>
  <c r="I1024" i="10"/>
  <c r="I1088" i="10"/>
  <c r="I1152" i="10"/>
  <c r="I1216" i="10"/>
  <c r="F1102" i="10"/>
  <c r="K1254" i="10"/>
  <c r="K1318" i="10"/>
  <c r="K1382" i="10"/>
  <c r="K1446" i="10"/>
  <c r="K1510" i="10"/>
  <c r="K1574" i="10"/>
  <c r="K1638" i="10"/>
  <c r="K1702" i="10"/>
  <c r="I1063" i="10"/>
  <c r="K1247" i="10"/>
  <c r="K1311" i="10"/>
  <c r="K1375" i="10"/>
  <c r="K1439" i="10"/>
  <c r="K1503" i="10"/>
  <c r="K1567" i="10"/>
  <c r="K1631" i="10"/>
  <c r="K1695" i="10"/>
  <c r="K695" i="10"/>
  <c r="J682" i="10"/>
  <c r="I860" i="10"/>
  <c r="I821" i="10"/>
  <c r="K797" i="10"/>
  <c r="K772" i="10"/>
  <c r="I1061" i="10"/>
  <c r="I1189" i="10"/>
  <c r="K1012" i="10"/>
  <c r="K1140" i="10"/>
  <c r="F941" i="10"/>
  <c r="F1083" i="10"/>
  <c r="F1167" i="10"/>
  <c r="J1002" i="10"/>
  <c r="J1247" i="10"/>
  <c r="J1331" i="10"/>
  <c r="J1419" i="10"/>
  <c r="J1503" i="10"/>
  <c r="J1587" i="10"/>
  <c r="J1675" i="10"/>
  <c r="K1045" i="10"/>
  <c r="J1260" i="10"/>
  <c r="J1348" i="10"/>
  <c r="J1432" i="10"/>
  <c r="J1516" i="10"/>
  <c r="J1604" i="10"/>
  <c r="J1688" i="10"/>
  <c r="I1210" i="10"/>
  <c r="F1306" i="10"/>
  <c r="F1390" i="10"/>
  <c r="F1474" i="10"/>
  <c r="F1562" i="10"/>
  <c r="F1638" i="10"/>
  <c r="F1702" i="10"/>
  <c r="I1302" i="10"/>
  <c r="F1253" i="10"/>
  <c r="J1309" i="10"/>
  <c r="J1465" i="10"/>
  <c r="I1718" i="10"/>
  <c r="F1325" i="10"/>
  <c r="I1638" i="10"/>
  <c r="I1402" i="10"/>
  <c r="J1697" i="10"/>
  <c r="J1748" i="10"/>
  <c r="F1844" i="10"/>
  <c r="I1929" i="10"/>
  <c r="K2015" i="10"/>
  <c r="J1789" i="10"/>
  <c r="K1876" i="10"/>
  <c r="F1961" i="10"/>
  <c r="K1765" i="10"/>
  <c r="I1863" i="10"/>
  <c r="F794" i="10"/>
  <c r="F858" i="10"/>
  <c r="F922" i="10"/>
  <c r="F986" i="10"/>
  <c r="J869" i="10"/>
  <c r="K1023" i="10"/>
  <c r="K1087" i="10"/>
  <c r="K1151" i="10"/>
  <c r="K1215" i="10"/>
  <c r="F933" i="10"/>
  <c r="F1037" i="10"/>
  <c r="F1101" i="10"/>
  <c r="F1165" i="10"/>
  <c r="K792" i="10"/>
  <c r="I997" i="10"/>
  <c r="J1063" i="10"/>
  <c r="J1127" i="10"/>
  <c r="J1191" i="10"/>
  <c r="I1003" i="10"/>
  <c r="J1228" i="10"/>
  <c r="I1292" i="10"/>
  <c r="I1356" i="10"/>
  <c r="I1420" i="10"/>
  <c r="I1484" i="10"/>
  <c r="I1548" i="10"/>
  <c r="I1612" i="10"/>
  <c r="I1676" i="10"/>
  <c r="J909" i="10"/>
  <c r="F1217" i="10"/>
  <c r="I1285" i="10"/>
  <c r="I1349" i="10"/>
  <c r="I1413" i="10"/>
  <c r="I1477" i="10"/>
  <c r="I1541" i="10"/>
  <c r="I1605" i="10"/>
  <c r="I1669" i="10"/>
  <c r="F1058" i="10"/>
  <c r="J1242" i="10"/>
  <c r="J1306" i="10"/>
  <c r="J1370" i="10"/>
  <c r="J1434" i="10"/>
  <c r="J1498" i="10"/>
  <c r="J1562" i="10"/>
  <c r="J1626" i="10"/>
  <c r="J1690" i="10"/>
  <c r="F1257" i="10"/>
  <c r="I1225" i="10"/>
  <c r="I1262" i="10"/>
  <c r="I1418" i="10"/>
  <c r="I1674" i="10"/>
  <c r="I1059" i="10"/>
  <c r="F1593" i="10"/>
  <c r="F1245" i="10"/>
  <c r="I1634" i="10"/>
  <c r="J1645" i="10"/>
  <c r="I1829" i="10"/>
  <c r="K1915" i="10"/>
  <c r="F2000" i="10"/>
  <c r="K1776" i="10"/>
  <c r="F1861" i="10"/>
  <c r="J570" i="10"/>
  <c r="K716" i="10"/>
  <c r="I538" i="10"/>
  <c r="I965" i="10"/>
  <c r="K941" i="10"/>
  <c r="I1009" i="10"/>
  <c r="I1137" i="10"/>
  <c r="I882" i="10"/>
  <c r="K1088" i="10"/>
  <c r="F649" i="10"/>
  <c r="F1047" i="10"/>
  <c r="F1131" i="10"/>
  <c r="F1215" i="10"/>
  <c r="J1194" i="10"/>
  <c r="J1295" i="10"/>
  <c r="J1379" i="10"/>
  <c r="J1467" i="10"/>
  <c r="J1551" i="10"/>
  <c r="J1635" i="10"/>
  <c r="J1723" i="10"/>
  <c r="J1218" i="10"/>
  <c r="J1308" i="10"/>
  <c r="J1396" i="10"/>
  <c r="J1480" i="10"/>
  <c r="J1564" i="10"/>
  <c r="J1652" i="10"/>
  <c r="I1071" i="10"/>
  <c r="F1266" i="10"/>
  <c r="F1354" i="10"/>
  <c r="F1438" i="10"/>
  <c r="F1522" i="10"/>
  <c r="F1610" i="10"/>
  <c r="F1674" i="10"/>
  <c r="I1171" i="10"/>
  <c r="I992" i="10"/>
  <c r="J1090" i="10"/>
  <c r="J1206" i="10"/>
  <c r="J1609" i="10"/>
  <c r="I1758" i="10"/>
  <c r="I1526" i="10"/>
  <c r="K1733" i="10"/>
  <c r="F1557" i="10"/>
  <c r="J1759" i="10"/>
  <c r="K1807" i="10"/>
  <c r="F1892" i="10"/>
  <c r="I1977" i="10"/>
  <c r="K1735" i="10"/>
  <c r="J1837" i="10"/>
  <c r="K1924" i="10"/>
  <c r="K1436" i="10"/>
  <c r="K1817" i="10"/>
  <c r="I1999" i="10"/>
  <c r="F830" i="10"/>
  <c r="F894" i="10"/>
  <c r="F958" i="10"/>
  <c r="F757" i="10"/>
  <c r="K992" i="10"/>
  <c r="K1059" i="10"/>
  <c r="K1123" i="10"/>
  <c r="K1187" i="10"/>
  <c r="F821" i="10"/>
  <c r="F1009" i="10"/>
  <c r="F1073" i="10"/>
  <c r="F1137" i="10"/>
  <c r="F1201" i="10"/>
  <c r="K936" i="10"/>
  <c r="J1035" i="10"/>
  <c r="J1099" i="10"/>
  <c r="J1163" i="10"/>
  <c r="J1227" i="10"/>
  <c r="I1147" i="10"/>
  <c r="I1264" i="10"/>
  <c r="I1328" i="10"/>
  <c r="I1392" i="10"/>
  <c r="I1456" i="10"/>
  <c r="I1520" i="10"/>
  <c r="I1584" i="10"/>
  <c r="I1648" i="10"/>
  <c r="I1712" i="10"/>
  <c r="J1110" i="10"/>
  <c r="I1257" i="10"/>
  <c r="I1321" i="10"/>
  <c r="I1385" i="10"/>
  <c r="I1449" i="10"/>
  <c r="I1513" i="10"/>
  <c r="I1577" i="10"/>
  <c r="I1641" i="10"/>
  <c r="J813" i="10"/>
  <c r="F1202" i="10"/>
  <c r="J1278" i="10"/>
  <c r="J1342" i="10"/>
  <c r="J1406" i="10"/>
  <c r="J1470" i="10"/>
  <c r="J1534" i="10"/>
  <c r="J1598" i="10"/>
  <c r="J1662" i="10"/>
  <c r="I998" i="10"/>
  <c r="F1401" i="10"/>
  <c r="K1360" i="10"/>
  <c r="I1406" i="10"/>
  <c r="I1562" i="10"/>
  <c r="K1748" i="10"/>
  <c r="F1481" i="10"/>
  <c r="F1716" i="10"/>
  <c r="K1520" i="10"/>
  <c r="I1744" i="10"/>
  <c r="F1792" i="10"/>
  <c r="I1877" i="10"/>
  <c r="K1963" i="10"/>
  <c r="J1565" i="10"/>
  <c r="K1824" i="10"/>
  <c r="F1909" i="10"/>
  <c r="J1993" i="10"/>
  <c r="J1802" i="10"/>
  <c r="I1955" i="10"/>
  <c r="F1104" i="10"/>
  <c r="F1168" i="10"/>
  <c r="F745" i="10"/>
  <c r="J985" i="10"/>
  <c r="J1053" i="10"/>
  <c r="J1117" i="10"/>
  <c r="J1181" i="10"/>
  <c r="J857" i="10"/>
  <c r="I1016" i="10"/>
  <c r="I1080" i="10"/>
  <c r="I1144" i="10"/>
  <c r="I1208" i="10"/>
  <c r="K663" i="10"/>
  <c r="J650" i="10"/>
  <c r="I828" i="10"/>
  <c r="I789" i="10"/>
  <c r="I761" i="10"/>
  <c r="F569" i="10"/>
  <c r="I1045" i="10"/>
  <c r="I1173" i="10"/>
  <c r="K995" i="10"/>
  <c r="K1124" i="10"/>
  <c r="F877" i="10"/>
  <c r="F1071" i="10"/>
  <c r="F1159" i="10"/>
  <c r="I846" i="10"/>
  <c r="J1235" i="10"/>
  <c r="J1323" i="10"/>
  <c r="J1407" i="10"/>
  <c r="J1491" i="10"/>
  <c r="J1579" i="10"/>
  <c r="J1663" i="10"/>
  <c r="J988" i="10"/>
  <c r="J1252" i="10"/>
  <c r="J1336" i="10"/>
  <c r="J1420" i="10"/>
  <c r="J1508" i="10"/>
  <c r="J1592" i="10"/>
  <c r="J1676" i="10"/>
  <c r="I1183" i="10"/>
  <c r="F1294" i="10"/>
  <c r="F1378" i="10"/>
  <c r="F1466" i="10"/>
  <c r="F1550" i="10"/>
  <c r="F1630" i="10"/>
  <c r="F1694" i="10"/>
  <c r="I1270" i="10"/>
  <c r="I1231" i="10"/>
  <c r="J1277" i="10"/>
  <c r="J1433" i="10"/>
  <c r="J1689" i="10"/>
  <c r="F1158" i="10"/>
  <c r="I1606" i="10"/>
  <c r="K1304" i="10"/>
  <c r="I1650" i="10"/>
  <c r="J1717" i="10"/>
  <c r="I1833" i="10"/>
  <c r="K1919" i="10"/>
  <c r="F2004" i="10"/>
  <c r="K1780" i="10"/>
  <c r="F1865" i="10"/>
  <c r="J1949" i="10"/>
  <c r="F1746" i="10"/>
  <c r="I1847" i="10"/>
  <c r="F786" i="10"/>
  <c r="F850" i="10"/>
  <c r="F914" i="10"/>
  <c r="F978" i="10"/>
  <c r="J837" i="10"/>
  <c r="K1015" i="10"/>
  <c r="K1079" i="10"/>
  <c r="K1143" i="10"/>
  <c r="K1207" i="10"/>
  <c r="F901" i="10"/>
  <c r="F1029" i="10"/>
  <c r="F1093" i="10"/>
  <c r="F1157" i="10"/>
  <c r="I742" i="10"/>
  <c r="K987" i="10"/>
  <c r="J1055" i="10"/>
  <c r="J1119" i="10"/>
  <c r="J1183" i="10"/>
  <c r="J925" i="10"/>
  <c r="K1213" i="10"/>
  <c r="I1284" i="10"/>
  <c r="I1348" i="10"/>
  <c r="I1412" i="10"/>
  <c r="I1476" i="10"/>
  <c r="I1540" i="10"/>
  <c r="I1604" i="10"/>
  <c r="I1668" i="10"/>
  <c r="J781" i="10"/>
  <c r="J1190" i="10"/>
  <c r="I1277" i="10"/>
  <c r="I1341" i="10"/>
  <c r="I1405" i="10"/>
  <c r="I1469" i="10"/>
  <c r="I1533" i="10"/>
  <c r="I1597" i="10"/>
  <c r="I1661" i="10"/>
  <c r="F1026" i="10"/>
  <c r="J1234" i="10"/>
  <c r="J1298" i="10"/>
  <c r="J1362" i="10"/>
  <c r="J1426" i="10"/>
  <c r="J1490" i="10"/>
  <c r="J1554" i="10"/>
  <c r="J1618" i="10"/>
  <c r="J1682" i="10"/>
  <c r="J1222" i="10"/>
  <c r="I1155" i="10"/>
  <c r="F1232" i="10"/>
  <c r="F1341" i="10"/>
  <c r="I1642" i="10"/>
  <c r="K1768" i="10"/>
  <c r="F1561" i="10"/>
  <c r="F1742" i="10"/>
  <c r="K1600" i="10"/>
  <c r="F1473" i="10"/>
  <c r="K1819" i="10"/>
  <c r="F1904" i="10"/>
  <c r="I1989" i="10"/>
  <c r="K1759" i="10"/>
  <c r="J1849" i="10"/>
  <c r="K1936" i="10"/>
  <c r="K1628" i="10"/>
  <c r="K1829" i="10"/>
  <c r="J1795" i="10"/>
  <c r="F1124" i="10"/>
  <c r="F1188" i="10"/>
  <c r="K832" i="10"/>
  <c r="J1009" i="10"/>
  <c r="J1073" i="10"/>
  <c r="J1137" i="10"/>
  <c r="J1201" i="10"/>
  <c r="J937" i="10"/>
  <c r="I1036" i="10"/>
  <c r="I1100" i="10"/>
  <c r="I1164" i="10"/>
  <c r="I1228" i="10"/>
  <c r="F1150" i="10"/>
  <c r="K1266" i="10"/>
  <c r="K1330" i="10"/>
  <c r="K1394" i="10"/>
  <c r="K1458" i="10"/>
  <c r="K1522" i="10"/>
  <c r="K1586" i="10"/>
  <c r="K1650" i="10"/>
  <c r="K1714" i="10"/>
  <c r="I1111" i="10"/>
  <c r="K1259" i="10"/>
  <c r="K1323" i="10"/>
  <c r="K1387" i="10"/>
  <c r="K1451" i="10"/>
  <c r="K1515" i="10"/>
  <c r="K1579" i="10"/>
  <c r="K1643" i="10"/>
  <c r="K828" i="10"/>
  <c r="J1205" i="10"/>
  <c r="I1279" i="10"/>
  <c r="I1343" i="10"/>
  <c r="I1407" i="10"/>
  <c r="I1471" i="10"/>
  <c r="I1535" i="10"/>
  <c r="I1599" i="10"/>
  <c r="I1663" i="10"/>
  <c r="K1009" i="10"/>
  <c r="K1412" i="10"/>
  <c r="J581" i="10"/>
  <c r="F1409" i="10"/>
  <c r="F1565" i="10"/>
  <c r="F1749" i="10"/>
  <c r="K1492" i="10"/>
  <c r="K1716" i="10"/>
  <c r="J1521" i="10"/>
  <c r="K1746" i="10"/>
  <c r="I1793" i="10"/>
  <c r="K1879" i="10"/>
  <c r="F1964" i="10"/>
  <c r="F1585" i="10"/>
  <c r="F1825" i="10"/>
  <c r="J1909" i="10"/>
  <c r="K1996" i="10"/>
  <c r="I1803" i="10"/>
  <c r="I1959" i="10"/>
  <c r="J770" i="10"/>
  <c r="I835" i="10"/>
  <c r="I899" i="10"/>
  <c r="I963" i="10"/>
  <c r="F777" i="10"/>
  <c r="I1000" i="10"/>
  <c r="J1064" i="10"/>
  <c r="J1128" i="10"/>
  <c r="J1192" i="10"/>
  <c r="J849" i="10"/>
  <c r="I1014" i="10"/>
  <c r="K1773" i="10"/>
  <c r="F1212" i="10"/>
  <c r="J1161" i="10"/>
  <c r="I1124" i="10"/>
  <c r="F1229" i="10"/>
  <c r="K1358" i="10"/>
  <c r="K1486" i="10"/>
  <c r="K1614" i="10"/>
  <c r="K924" i="10"/>
  <c r="K1287" i="10"/>
  <c r="K1415" i="10"/>
  <c r="K1543" i="10"/>
  <c r="K1671" i="10"/>
  <c r="K1221" i="10"/>
  <c r="I1307" i="10"/>
  <c r="I1395" i="10"/>
  <c r="I1479" i="10"/>
  <c r="I1563" i="10"/>
  <c r="I1651" i="10"/>
  <c r="K1137" i="10"/>
  <c r="I1226" i="10"/>
  <c r="F1361" i="10"/>
  <c r="F1597" i="10"/>
  <c r="J1074" i="10"/>
  <c r="K1700" i="10"/>
  <c r="J1553" i="10"/>
  <c r="F1665" i="10"/>
  <c r="K1863" i="10"/>
  <c r="K1975" i="10"/>
  <c r="F1777" i="10"/>
  <c r="J1893" i="10"/>
  <c r="I1394" i="10"/>
  <c r="I1843" i="10"/>
  <c r="J748" i="10"/>
  <c r="I843" i="10"/>
  <c r="I927" i="10"/>
  <c r="K692" i="10"/>
  <c r="J1008" i="10"/>
  <c r="J1092" i="10"/>
  <c r="J1180" i="10"/>
  <c r="J881" i="10"/>
  <c r="I1042" i="10"/>
  <c r="I1106" i="10"/>
  <c r="I1170" i="10"/>
  <c r="I810" i="10"/>
  <c r="K1006" i="10"/>
  <c r="K1070" i="10"/>
  <c r="K1134" i="10"/>
  <c r="K1198" i="10"/>
  <c r="K1033" i="10"/>
  <c r="F1235" i="10"/>
  <c r="F1299" i="10"/>
  <c r="F1363" i="10"/>
  <c r="F1427" i="10"/>
  <c r="F1491" i="10"/>
  <c r="F1555" i="10"/>
  <c r="F1619" i="10"/>
  <c r="F1683" i="10"/>
  <c r="J987" i="10"/>
  <c r="K1223" i="10"/>
  <c r="F1292" i="10"/>
  <c r="F1356" i="10"/>
  <c r="F1420" i="10"/>
  <c r="F1484" i="10"/>
  <c r="F1548" i="10"/>
  <c r="F1612" i="10"/>
  <c r="F1676" i="10"/>
  <c r="J1086" i="10"/>
  <c r="K1249" i="10"/>
  <c r="K1313" i="10"/>
  <c r="K1377" i="10"/>
  <c r="K1441" i="10"/>
  <c r="K1505" i="10"/>
  <c r="K1569" i="10"/>
  <c r="K1633" i="10"/>
  <c r="K1697" i="10"/>
  <c r="J1285" i="10"/>
  <c r="I1234" i="10"/>
  <c r="K1292" i="10"/>
  <c r="K1448" i="10"/>
  <c r="I1705" i="10"/>
  <c r="K1256" i="10"/>
  <c r="J1621" i="10"/>
  <c r="J1353" i="10"/>
  <c r="I1666" i="10"/>
  <c r="J1726" i="10"/>
  <c r="I1837" i="10"/>
  <c r="K1923" i="10"/>
  <c r="F2008" i="10"/>
  <c r="K1784" i="10"/>
  <c r="F1869" i="10"/>
  <c r="J1953" i="10"/>
  <c r="F1754" i="10"/>
  <c r="J1854" i="10"/>
  <c r="K1648" i="10"/>
  <c r="F1763" i="10"/>
  <c r="J1788" i="10"/>
  <c r="J1852" i="10"/>
  <c r="J1916" i="10"/>
  <c r="J1980" i="10"/>
  <c r="K1516" i="10"/>
  <c r="I1798" i="10"/>
  <c r="I1862" i="10"/>
  <c r="I1926" i="10"/>
  <c r="I1990" i="10"/>
  <c r="F1778" i="10"/>
  <c r="F1842" i="10"/>
  <c r="F1906" i="10"/>
  <c r="F1970" i="10"/>
  <c r="F1783" i="10"/>
  <c r="J2021" i="10"/>
  <c r="F2087" i="10"/>
  <c r="F2151" i="10"/>
  <c r="F2215" i="10"/>
  <c r="F2279" i="10"/>
  <c r="F2344" i="10"/>
  <c r="F2408" i="10"/>
  <c r="I2038" i="10"/>
  <c r="F1811" i="10"/>
  <c r="J2027" i="10"/>
  <c r="K2095" i="10"/>
  <c r="K2159" i="10"/>
  <c r="K2223" i="10"/>
  <c r="K2287" i="10"/>
  <c r="K2352" i="10"/>
  <c r="K2416" i="10"/>
  <c r="J2149" i="10"/>
  <c r="F1979" i="10"/>
  <c r="I2071" i="10"/>
  <c r="I2135" i="10"/>
  <c r="I2199" i="10"/>
  <c r="I2263" i="10"/>
  <c r="I2328" i="10"/>
  <c r="I2392" i="10"/>
  <c r="K1866" i="10"/>
  <c r="J2145" i="10"/>
  <c r="J2382" i="10"/>
  <c r="I2250" i="10"/>
  <c r="F2426" i="10"/>
  <c r="J2418" i="10"/>
  <c r="J1910" i="10"/>
  <c r="J1974" i="10"/>
  <c r="K1810" i="10"/>
  <c r="I2026" i="10"/>
  <c r="J2091" i="10"/>
  <c r="J2155" i="10"/>
  <c r="J2219" i="10"/>
  <c r="J2283" i="10"/>
  <c r="J2348" i="10"/>
  <c r="J2412" i="10"/>
  <c r="I1939" i="10"/>
  <c r="J981" i="10"/>
  <c r="J841" i="10"/>
  <c r="I1204" i="10"/>
  <c r="K1274" i="10"/>
  <c r="K1402" i="10"/>
  <c r="K1530" i="10"/>
  <c r="K1658" i="10"/>
  <c r="I1143" i="10"/>
  <c r="K1331" i="10"/>
  <c r="K1459" i="10"/>
  <c r="K1587" i="10"/>
  <c r="K956" i="10"/>
  <c r="I1251" i="10"/>
  <c r="I1335" i="10"/>
  <c r="I1419" i="10"/>
  <c r="I1507" i="10"/>
  <c r="I1591" i="10"/>
  <c r="I1675" i="10"/>
  <c r="K1300" i="10"/>
  <c r="J1329" i="10"/>
  <c r="I1242" i="10"/>
  <c r="I1713" i="10"/>
  <c r="K1460" i="10"/>
  <c r="J1734" i="10"/>
  <c r="I1682" i="10"/>
  <c r="K1783" i="10"/>
  <c r="K1895" i="10"/>
  <c r="F2012" i="10"/>
  <c r="J1813" i="10"/>
  <c r="J1925" i="10"/>
  <c r="F1762" i="10"/>
  <c r="I1927" i="10"/>
  <c r="I783" i="10"/>
  <c r="I871" i="10"/>
  <c r="I955" i="10"/>
  <c r="F825" i="10"/>
  <c r="J1036" i="10"/>
  <c r="J1120" i="10"/>
  <c r="J1204" i="10"/>
  <c r="F984" i="10"/>
  <c r="I1062" i="10"/>
  <c r="I1126" i="10"/>
  <c r="I1190" i="10"/>
  <c r="I890" i="10"/>
  <c r="K1026" i="10"/>
  <c r="K1090" i="10"/>
  <c r="K1154" i="10"/>
  <c r="K1218" i="10"/>
  <c r="K1113" i="10"/>
  <c r="F1255" i="10"/>
  <c r="F1319" i="10"/>
  <c r="F1383" i="10"/>
  <c r="F1447" i="10"/>
  <c r="F1511" i="10"/>
  <c r="F1575" i="10"/>
  <c r="F1639" i="10"/>
  <c r="F1703" i="10"/>
  <c r="F1066" i="10"/>
  <c r="F1248" i="10"/>
  <c r="F1312" i="10"/>
  <c r="F1376" i="10"/>
  <c r="F1440" i="10"/>
  <c r="F1504" i="10"/>
  <c r="F1568" i="10"/>
  <c r="F1632" i="10"/>
  <c r="F1696" i="10"/>
  <c r="J1166" i="10"/>
  <c r="K1269" i="10"/>
  <c r="K1333" i="10"/>
  <c r="K1397" i="10"/>
  <c r="K1461" i="10"/>
  <c r="K1525" i="10"/>
  <c r="K1589" i="10"/>
  <c r="K1653" i="10"/>
  <c r="K1717" i="10"/>
  <c r="J1365" i="10"/>
  <c r="I1314" i="10"/>
  <c r="K1372" i="10"/>
  <c r="K1528" i="10"/>
  <c r="J1737" i="10"/>
  <c r="J1445" i="10"/>
  <c r="J1701" i="10"/>
  <c r="I1474" i="10"/>
  <c r="J1731" i="10"/>
  <c r="K1779" i="10"/>
  <c r="F1864" i="10"/>
  <c r="I1949" i="10"/>
  <c r="K1209" i="10"/>
  <c r="J1809" i="10"/>
  <c r="K1896" i="10"/>
  <c r="F1981" i="10"/>
  <c r="K1789" i="10"/>
  <c r="I1915" i="10"/>
  <c r="I1714" i="10"/>
  <c r="K1660" i="10"/>
  <c r="J1808" i="10"/>
  <c r="J1872" i="10"/>
  <c r="J1936" i="10"/>
  <c r="J2000" i="10"/>
  <c r="I1737" i="10"/>
  <c r="I1818" i="10"/>
  <c r="I1882" i="10"/>
  <c r="I1946" i="10"/>
  <c r="I1470" i="10"/>
  <c r="F1798" i="10"/>
  <c r="F1862" i="10"/>
  <c r="F1926" i="10"/>
  <c r="F1990" i="10"/>
  <c r="F1863" i="10"/>
  <c r="F2043" i="10"/>
  <c r="F2107" i="10"/>
  <c r="F2171" i="10"/>
  <c r="F2235" i="10"/>
  <c r="F2299" i="10"/>
  <c r="F2364" i="10"/>
  <c r="F2428" i="10"/>
  <c r="I2094" i="10"/>
  <c r="F1891" i="10"/>
  <c r="K2051" i="10"/>
  <c r="K2115" i="10"/>
  <c r="K2179" i="10"/>
  <c r="K2243" i="10"/>
  <c r="K2307" i="10"/>
  <c r="K2372" i="10"/>
  <c r="K1786" i="10"/>
  <c r="F1803" i="10"/>
  <c r="F1925" i="10"/>
  <c r="F1116" i="10"/>
  <c r="J1065" i="10"/>
  <c r="I1028" i="10"/>
  <c r="F1070" i="10"/>
  <c r="K1310" i="10"/>
  <c r="K1438" i="10"/>
  <c r="K1566" i="10"/>
  <c r="K1694" i="10"/>
  <c r="K1239" i="10"/>
  <c r="K1367" i="10"/>
  <c r="K1495" i="10"/>
  <c r="K1623" i="10"/>
  <c r="K1117" i="10"/>
  <c r="I1275" i="10"/>
  <c r="I1363" i="10"/>
  <c r="I1447" i="10"/>
  <c r="I1531" i="10"/>
  <c r="I1619" i="10"/>
  <c r="I1703" i="10"/>
  <c r="K1396" i="10"/>
  <c r="F1233" i="10"/>
  <c r="F1469" i="10"/>
  <c r="F1745" i="10"/>
  <c r="K1572" i="10"/>
  <c r="K1416" i="10"/>
  <c r="I1740" i="10"/>
  <c r="F1820" i="10"/>
  <c r="F1932" i="10"/>
  <c r="J1501" i="10"/>
  <c r="K1852" i="10"/>
  <c r="K1964" i="10"/>
  <c r="J1798" i="10"/>
  <c r="J1811" i="10"/>
  <c r="I811" i="10"/>
  <c r="I895" i="10"/>
  <c r="I983" i="10"/>
  <c r="F937" i="10"/>
  <c r="J1060" i="10"/>
  <c r="I601" i="10"/>
  <c r="I675" i="10"/>
  <c r="F939" i="10"/>
  <c r="K528" i="10"/>
  <c r="F715" i="10"/>
  <c r="K671" i="10"/>
  <c r="J658" i="10"/>
  <c r="I836" i="10"/>
  <c r="I797" i="10"/>
  <c r="K773" i="10"/>
  <c r="K788" i="10"/>
  <c r="I1193" i="10"/>
  <c r="K1144" i="10"/>
  <c r="F1107" i="10"/>
  <c r="J1271" i="10"/>
  <c r="J1527" i="10"/>
  <c r="K1141" i="10"/>
  <c r="J1440" i="10"/>
  <c r="J1568" i="10"/>
  <c r="J1696" i="10"/>
  <c r="F1270" i="10"/>
  <c r="F1398" i="10"/>
  <c r="F1526" i="10"/>
  <c r="K743" i="10"/>
  <c r="I908" i="10"/>
  <c r="K845" i="10"/>
  <c r="I1089" i="10"/>
  <c r="K1040" i="10"/>
  <c r="F1003" i="10"/>
  <c r="F1183" i="10"/>
  <c r="J1263" i="10"/>
  <c r="J1435" i="10"/>
  <c r="J1603" i="10"/>
  <c r="K1109" i="10"/>
  <c r="J1364" i="10"/>
  <c r="J1532" i="10"/>
  <c r="I798" i="10"/>
  <c r="F1322" i="10"/>
  <c r="F1490" i="10"/>
  <c r="F1650" i="10"/>
  <c r="I1350" i="10"/>
  <c r="J1357" i="10"/>
  <c r="I1734" i="10"/>
  <c r="I1686" i="10"/>
  <c r="J1727" i="10"/>
  <c r="F1860" i="10"/>
  <c r="K2031" i="10"/>
  <c r="K1892" i="10"/>
  <c r="K1785" i="10"/>
  <c r="F806" i="10"/>
  <c r="F934" i="10"/>
  <c r="J917" i="10"/>
  <c r="K1099" i="10"/>
  <c r="K676" i="10"/>
  <c r="F1049" i="10"/>
  <c r="F1177" i="10"/>
  <c r="J1011" i="10"/>
  <c r="J1123" i="10"/>
  <c r="J1203" i="10"/>
  <c r="I1115" i="10"/>
  <c r="I1288" i="10"/>
  <c r="I1368" i="10"/>
  <c r="I1448" i="10"/>
  <c r="I1544" i="10"/>
  <c r="I1624" i="10"/>
  <c r="I1704" i="10"/>
  <c r="J1209" i="10"/>
  <c r="I1297" i="10"/>
  <c r="I1377" i="10"/>
  <c r="I1473" i="10"/>
  <c r="I1553" i="10"/>
  <c r="I1633" i="10"/>
  <c r="F1042" i="10"/>
  <c r="J1254" i="10"/>
  <c r="J1334" i="10"/>
  <c r="J1430" i="10"/>
  <c r="J1510" i="10"/>
  <c r="J1590" i="10"/>
  <c r="J1686" i="10"/>
  <c r="F1305" i="10"/>
  <c r="K1328" i="10"/>
  <c r="I1386" i="10"/>
  <c r="I1658" i="10"/>
  <c r="K1772" i="10"/>
  <c r="F1577" i="10"/>
  <c r="J1010" i="10"/>
  <c r="J1617" i="10"/>
  <c r="I1566" i="10"/>
  <c r="F1824" i="10"/>
  <c r="I1909" i="10"/>
  <c r="K1995" i="10"/>
  <c r="I1768" i="10"/>
  <c r="K1856" i="10"/>
  <c r="F1941" i="10"/>
  <c r="F1697" i="10"/>
  <c r="J1834" i="10"/>
  <c r="F1064" i="10"/>
  <c r="F1128" i="10"/>
  <c r="F1192" i="10"/>
  <c r="K848" i="10"/>
  <c r="J1013" i="10"/>
  <c r="J1077" i="10"/>
  <c r="J1141" i="10"/>
  <c r="J487" i="10"/>
  <c r="J953" i="10"/>
  <c r="I1040" i="10"/>
  <c r="I1104" i="10"/>
  <c r="I1168" i="10"/>
  <c r="I1232" i="10"/>
  <c r="F1166" i="10"/>
  <c r="K1270" i="10"/>
  <c r="K1334" i="10"/>
  <c r="K1398" i="10"/>
  <c r="K1462" i="10"/>
  <c r="K1526" i="10"/>
  <c r="K1590" i="10"/>
  <c r="K1654" i="10"/>
  <c r="K1718" i="10"/>
  <c r="I1127" i="10"/>
  <c r="K1263" i="10"/>
  <c r="K1327" i="10"/>
  <c r="K1391" i="10"/>
  <c r="K1455" i="10"/>
  <c r="K1519" i="10"/>
  <c r="K1583" i="10"/>
  <c r="K1647" i="10"/>
  <c r="K892" i="10"/>
  <c r="I436" i="10"/>
  <c r="J746" i="10"/>
  <c r="I924" i="10"/>
  <c r="I885" i="10"/>
  <c r="K861" i="10"/>
  <c r="K900" i="10"/>
  <c r="I1093" i="10"/>
  <c r="J597" i="10"/>
  <c r="K1044" i="10"/>
  <c r="K1172" i="10"/>
  <c r="F1007" i="10"/>
  <c r="F1103" i="10"/>
  <c r="F1191" i="10"/>
  <c r="J1082" i="10"/>
  <c r="J1267" i="10"/>
  <c r="J1355" i="10"/>
  <c r="J1439" i="10"/>
  <c r="J1523" i="10"/>
  <c r="J1611" i="10"/>
  <c r="J1695" i="10"/>
  <c r="K1125" i="10"/>
  <c r="J1284" i="10"/>
  <c r="J1368" i="10"/>
  <c r="J1452" i="10"/>
  <c r="J1540" i="10"/>
  <c r="J1624" i="10"/>
  <c r="I862" i="10"/>
  <c r="F1242" i="10"/>
  <c r="F1326" i="10"/>
  <c r="F1410" i="10"/>
  <c r="F1498" i="10"/>
  <c r="F1582" i="10"/>
  <c r="F1654" i="10"/>
  <c r="F1718" i="10"/>
  <c r="I1366" i="10"/>
  <c r="F1317" i="10"/>
  <c r="J1373" i="10"/>
  <c r="J1529" i="10"/>
  <c r="I1738" i="10"/>
  <c r="I1446" i="10"/>
  <c r="I1702" i="10"/>
  <c r="F1477" i="10"/>
  <c r="I1732" i="10"/>
  <c r="F1780" i="10"/>
  <c r="I1865" i="10"/>
  <c r="K1951" i="10"/>
  <c r="I1322" i="10"/>
  <c r="K1812" i="10"/>
  <c r="F1897" i="10"/>
  <c r="J1981" i="10"/>
  <c r="J1790" i="10"/>
  <c r="I1919" i="10"/>
  <c r="F810" i="10"/>
  <c r="F874" i="10"/>
  <c r="F938" i="10"/>
  <c r="J423" i="10"/>
  <c r="J933" i="10"/>
  <c r="K1039" i="10"/>
  <c r="K1103" i="10"/>
  <c r="K1167" i="10"/>
  <c r="K740" i="10"/>
  <c r="F985" i="10"/>
  <c r="F1053" i="10"/>
  <c r="F1117" i="10"/>
  <c r="F1181" i="10"/>
  <c r="K856" i="10"/>
  <c r="J1015" i="10"/>
  <c r="J1079" i="10"/>
  <c r="J1143" i="10"/>
  <c r="J1207" i="10"/>
  <c r="I1067" i="10"/>
  <c r="I1244" i="10"/>
  <c r="I1308" i="10"/>
  <c r="I1372" i="10"/>
  <c r="I1436" i="10"/>
  <c r="I1500" i="10"/>
  <c r="I1564" i="10"/>
  <c r="I1628" i="10"/>
  <c r="I1692" i="10"/>
  <c r="J1030" i="10"/>
  <c r="I1237" i="10"/>
  <c r="I1301" i="10"/>
  <c r="I1365" i="10"/>
  <c r="I1429" i="10"/>
  <c r="I1493" i="10"/>
  <c r="I1557" i="10"/>
  <c r="I1621" i="10"/>
  <c r="I1685" i="10"/>
  <c r="F1122" i="10"/>
  <c r="J1258" i="10"/>
  <c r="J1322" i="10"/>
  <c r="J1386" i="10"/>
  <c r="J1450" i="10"/>
  <c r="J1514" i="10"/>
  <c r="J1578" i="10"/>
  <c r="J1642" i="10"/>
  <c r="J1706" i="10"/>
  <c r="F1321" i="10"/>
  <c r="K1280" i="10"/>
  <c r="I1326" i="10"/>
  <c r="I1482" i="10"/>
  <c r="K1728" i="10"/>
  <c r="K1392" i="10"/>
  <c r="F1657" i="10"/>
  <c r="K1440" i="10"/>
  <c r="J1712" i="10"/>
  <c r="K1761" i="10"/>
  <c r="K1851" i="10"/>
  <c r="F1936" i="10"/>
  <c r="I2021" i="10"/>
  <c r="F1797" i="10"/>
  <c r="K647" i="10"/>
  <c r="J634" i="10"/>
  <c r="I812" i="10"/>
  <c r="I773" i="10"/>
  <c r="J705" i="10"/>
  <c r="J514" i="10"/>
  <c r="I1041" i="10"/>
  <c r="I1169" i="10"/>
  <c r="I989" i="10"/>
  <c r="K1120" i="10"/>
  <c r="F861" i="10"/>
  <c r="F1067" i="10"/>
  <c r="F1151" i="10"/>
  <c r="I782" i="10"/>
  <c r="F1230" i="10"/>
  <c r="J1315" i="10"/>
  <c r="J1403" i="10"/>
  <c r="J1487" i="10"/>
  <c r="J1571" i="10"/>
  <c r="J1659" i="10"/>
  <c r="I958" i="10"/>
  <c r="J1244" i="10"/>
  <c r="J1332" i="10"/>
  <c r="J1416" i="10"/>
  <c r="J1500" i="10"/>
  <c r="J1588" i="10"/>
  <c r="J1672" i="10"/>
  <c r="I1151" i="10"/>
  <c r="F1290" i="10"/>
  <c r="F1374" i="10"/>
  <c r="F1458" i="10"/>
  <c r="F1546" i="10"/>
  <c r="F1626" i="10"/>
  <c r="F1690" i="10"/>
  <c r="I1254" i="10"/>
  <c r="F1222" i="10"/>
  <c r="J1261" i="10"/>
  <c r="F1405" i="10"/>
  <c r="J1673" i="10"/>
  <c r="I1774" i="10"/>
  <c r="I1590" i="10"/>
  <c r="K1240" i="10"/>
  <c r="J1633" i="10"/>
  <c r="I1630" i="10"/>
  <c r="F1828" i="10"/>
  <c r="I1913" i="10"/>
  <c r="K1999" i="10"/>
  <c r="K1774" i="10"/>
  <c r="K1860" i="10"/>
  <c r="F1945" i="10"/>
  <c r="K1715" i="10"/>
  <c r="I1839" i="10"/>
  <c r="F782" i="10"/>
  <c r="F846" i="10"/>
  <c r="F910" i="10"/>
  <c r="F974" i="10"/>
  <c r="J821" i="10"/>
  <c r="K1011" i="10"/>
  <c r="K1075" i="10"/>
  <c r="K1139" i="10"/>
  <c r="K1203" i="10"/>
  <c r="F885" i="10"/>
  <c r="F1025" i="10"/>
  <c r="F1089" i="10"/>
  <c r="F1153" i="10"/>
  <c r="I678" i="10"/>
  <c r="K980" i="10"/>
  <c r="J1051" i="10"/>
  <c r="J1115" i="10"/>
  <c r="J1179" i="10"/>
  <c r="J861" i="10"/>
  <c r="K1208" i="10"/>
  <c r="I1280" i="10"/>
  <c r="I1344" i="10"/>
  <c r="I1408" i="10"/>
  <c r="I1472" i="10"/>
  <c r="I1536" i="10"/>
  <c r="I1600" i="10"/>
  <c r="I1664" i="10"/>
  <c r="J645" i="10"/>
  <c r="J1174" i="10"/>
  <c r="I1273" i="10"/>
  <c r="I1337" i="10"/>
  <c r="I1401" i="10"/>
  <c r="I1465" i="10"/>
  <c r="I1529" i="10"/>
  <c r="I1593" i="10"/>
  <c r="I1657" i="10"/>
  <c r="F1010" i="10"/>
  <c r="I1230" i="10"/>
  <c r="J1294" i="10"/>
  <c r="J1358" i="10"/>
  <c r="J1422" i="10"/>
  <c r="J1486" i="10"/>
  <c r="J1550" i="10"/>
  <c r="J1614" i="10"/>
  <c r="J1678" i="10"/>
  <c r="K1212" i="10"/>
  <c r="I1091" i="10"/>
  <c r="K1169" i="10"/>
  <c r="F1277" i="10"/>
  <c r="I1626" i="10"/>
  <c r="K1764" i="10"/>
  <c r="F1545" i="10"/>
  <c r="F1738" i="10"/>
  <c r="K1584" i="10"/>
  <c r="K1766" i="10"/>
  <c r="I1813" i="10"/>
  <c r="K1899" i="10"/>
  <c r="F1984" i="10"/>
  <c r="I1749" i="10"/>
  <c r="F1845" i="10"/>
  <c r="J1929" i="10"/>
  <c r="J1549" i="10"/>
  <c r="I1823" i="10"/>
  <c r="J1533" i="10"/>
  <c r="F1120" i="10"/>
  <c r="F1184" i="10"/>
  <c r="K816" i="10"/>
  <c r="J1005" i="10"/>
  <c r="J1069" i="10"/>
  <c r="J1133" i="10"/>
  <c r="J1197" i="10"/>
  <c r="J921" i="10"/>
  <c r="I1032" i="10"/>
  <c r="I1096" i="10"/>
  <c r="I1160" i="10"/>
  <c r="I1224" i="10"/>
  <c r="K727" i="10"/>
  <c r="J714" i="10"/>
  <c r="I892" i="10"/>
  <c r="I853" i="10"/>
  <c r="K829" i="10"/>
  <c r="K836" i="10"/>
  <c r="I1077" i="10"/>
  <c r="I1205" i="10"/>
  <c r="K1028" i="10"/>
  <c r="K1156" i="10"/>
  <c r="F987" i="10"/>
  <c r="F1095" i="10"/>
  <c r="F1179" i="10"/>
  <c r="J1034" i="10"/>
  <c r="J1259" i="10"/>
  <c r="J1343" i="10"/>
  <c r="J1427" i="10"/>
  <c r="J1515" i="10"/>
  <c r="J1599" i="10"/>
  <c r="J1683" i="10"/>
  <c r="K1093" i="10"/>
  <c r="J1272" i="10"/>
  <c r="J1356" i="10"/>
  <c r="J1444" i="10"/>
  <c r="J1528" i="10"/>
  <c r="J1612" i="10"/>
  <c r="J1700" i="10"/>
  <c r="I1229" i="10"/>
  <c r="F1314" i="10"/>
  <c r="F1402" i="10"/>
  <c r="F1486" i="10"/>
  <c r="F1570" i="10"/>
  <c r="F1646" i="10"/>
  <c r="F1710" i="10"/>
  <c r="I1334" i="10"/>
  <c r="F1285" i="10"/>
  <c r="J1341" i="10"/>
  <c r="J1497" i="10"/>
  <c r="I1730" i="10"/>
  <c r="J1417" i="10"/>
  <c r="I1670" i="10"/>
  <c r="F1445" i="10"/>
  <c r="F1721" i="10"/>
  <c r="F1770" i="10"/>
  <c r="K1855" i="10"/>
  <c r="F1940" i="10"/>
  <c r="I2025" i="10"/>
  <c r="F1801" i="10"/>
  <c r="J1885" i="10"/>
  <c r="K1972" i="10"/>
  <c r="I1779" i="10"/>
  <c r="I1887" i="10"/>
  <c r="F802" i="10"/>
  <c r="F866" i="10"/>
  <c r="F930" i="10"/>
  <c r="F994" i="10"/>
  <c r="J901" i="10"/>
  <c r="K1031" i="10"/>
  <c r="K1095" i="10"/>
  <c r="K1159" i="10"/>
  <c r="K612" i="10"/>
  <c r="F965" i="10"/>
  <c r="F1045" i="10"/>
  <c r="F1109" i="10"/>
  <c r="F1173" i="10"/>
  <c r="K824" i="10"/>
  <c r="J1007" i="10"/>
  <c r="J1071" i="10"/>
  <c r="J1135" i="10"/>
  <c r="J1199" i="10"/>
  <c r="I1035" i="10"/>
  <c r="I1236" i="10"/>
  <c r="I1300" i="10"/>
  <c r="I1364" i="10"/>
  <c r="I1428" i="10"/>
  <c r="I1492" i="10"/>
  <c r="I1556" i="10"/>
  <c r="I1620" i="10"/>
  <c r="I1684" i="10"/>
  <c r="J989" i="10"/>
  <c r="F1228" i="10"/>
  <c r="I1293" i="10"/>
  <c r="I1357" i="10"/>
  <c r="I1421" i="10"/>
  <c r="I1485" i="10"/>
  <c r="I1549" i="10"/>
  <c r="I1613" i="10"/>
  <c r="I1677" i="10"/>
  <c r="F1090" i="10"/>
  <c r="J1250" i="10"/>
  <c r="J1314" i="10"/>
  <c r="J1378" i="10"/>
  <c r="J1442" i="10"/>
  <c r="J1506" i="10"/>
  <c r="J1570" i="10"/>
  <c r="J1634" i="10"/>
  <c r="J1698" i="10"/>
  <c r="F1289" i="10"/>
  <c r="K1248" i="10"/>
  <c r="I1294" i="10"/>
  <c r="I1450" i="10"/>
  <c r="I1710" i="10"/>
  <c r="I1290" i="10"/>
  <c r="F1625" i="10"/>
  <c r="J1377" i="10"/>
  <c r="J1681" i="10"/>
  <c r="J1740" i="10"/>
  <c r="F1840" i="10"/>
  <c r="I1925" i="10"/>
  <c r="K2011" i="10"/>
  <c r="J1785" i="10"/>
  <c r="K1872" i="10"/>
  <c r="F1957" i="10"/>
  <c r="K1757" i="10"/>
  <c r="J1858" i="10"/>
  <c r="F1076" i="10"/>
  <c r="F1140" i="10"/>
  <c r="F1204" i="10"/>
  <c r="K896" i="10"/>
  <c r="J1025" i="10"/>
  <c r="J1089" i="10"/>
  <c r="J1153" i="10"/>
  <c r="J693" i="10"/>
  <c r="K983" i="10"/>
  <c r="I1052" i="10"/>
  <c r="I1116" i="10"/>
  <c r="I1180" i="10"/>
  <c r="K876" i="10"/>
  <c r="F1210" i="10"/>
  <c r="K1282" i="10"/>
  <c r="K1346" i="10"/>
  <c r="K1410" i="10"/>
  <c r="K1474" i="10"/>
  <c r="K1538" i="10"/>
  <c r="K1602" i="10"/>
  <c r="K1666" i="10"/>
  <c r="K660" i="10"/>
  <c r="I1175" i="10"/>
  <c r="K1275" i="10"/>
  <c r="K1339" i="10"/>
  <c r="K1403" i="10"/>
  <c r="K1467" i="10"/>
  <c r="K1531" i="10"/>
  <c r="K1595" i="10"/>
  <c r="K1659" i="10"/>
  <c r="K1021" i="10"/>
  <c r="K1231" i="10"/>
  <c r="I1295" i="10"/>
  <c r="I1359" i="10"/>
  <c r="I1423" i="10"/>
  <c r="I1487" i="10"/>
  <c r="I1551" i="10"/>
  <c r="I1615" i="10"/>
  <c r="I1679" i="10"/>
  <c r="K1216" i="10"/>
  <c r="J1106" i="10"/>
  <c r="F1174" i="10"/>
  <c r="I1306" i="10"/>
  <c r="F1629" i="10"/>
  <c r="F1765" i="10"/>
  <c r="K1556" i="10"/>
  <c r="J1738" i="10"/>
  <c r="J1585" i="10"/>
  <c r="F1381" i="10"/>
  <c r="K1815" i="10"/>
  <c r="F1900" i="10"/>
  <c r="I1985" i="10"/>
  <c r="K1751" i="10"/>
  <c r="J1845" i="10"/>
  <c r="K1932" i="10"/>
  <c r="K1564" i="10"/>
  <c r="K1825" i="10"/>
  <c r="I1745" i="10"/>
  <c r="I787" i="10"/>
  <c r="I851" i="10"/>
  <c r="I915" i="10"/>
  <c r="I979" i="10"/>
  <c r="F841" i="10"/>
  <c r="J1016" i="10"/>
  <c r="J1080" i="10"/>
  <c r="J1144" i="10"/>
  <c r="J1208" i="10"/>
  <c r="J913" i="10"/>
  <c r="I1030" i="10"/>
  <c r="I1875" i="10"/>
  <c r="K928" i="10"/>
  <c r="J777" i="10"/>
  <c r="I1188" i="10"/>
  <c r="K1262" i="10"/>
  <c r="K1390" i="10"/>
  <c r="K1518" i="10"/>
  <c r="K1646" i="10"/>
  <c r="I1095" i="10"/>
  <c r="K1319" i="10"/>
  <c r="K1447" i="10"/>
  <c r="K1575" i="10"/>
  <c r="K532" i="10"/>
  <c r="I1243" i="10"/>
  <c r="I1331" i="10"/>
  <c r="I1415" i="10"/>
  <c r="I1499" i="10"/>
  <c r="I1587" i="10"/>
  <c r="I1671" i="10"/>
  <c r="K1268" i="10"/>
  <c r="J1313" i="10"/>
  <c r="J1138" i="10"/>
  <c r="F1677" i="10"/>
  <c r="K1444" i="10"/>
  <c r="J1730" i="10"/>
  <c r="F1637" i="10"/>
  <c r="I1777" i="10"/>
  <c r="I1889" i="10"/>
  <c r="I2001" i="10"/>
  <c r="F1809" i="10"/>
  <c r="F1921" i="10"/>
  <c r="I1733" i="10"/>
  <c r="I1911" i="10"/>
  <c r="I779" i="10"/>
  <c r="I863" i="10"/>
  <c r="I951" i="10"/>
  <c r="F809" i="10"/>
  <c r="J1028" i="10"/>
  <c r="J1116" i="10"/>
  <c r="J1200" i="10"/>
  <c r="J961" i="10"/>
  <c r="I1058" i="10"/>
  <c r="I1122" i="10"/>
  <c r="I1186" i="10"/>
  <c r="I874" i="10"/>
  <c r="K1022" i="10"/>
  <c r="K1086" i="10"/>
  <c r="K1150" i="10"/>
  <c r="K1214" i="10"/>
  <c r="K1097" i="10"/>
  <c r="F1251" i="10"/>
  <c r="F1315" i="10"/>
  <c r="F1379" i="10"/>
  <c r="F1443" i="10"/>
  <c r="F1507" i="10"/>
  <c r="F1571" i="10"/>
  <c r="F1635" i="10"/>
  <c r="F1699" i="10"/>
  <c r="F1050" i="10"/>
  <c r="F1244" i="10"/>
  <c r="F1308" i="10"/>
  <c r="F1372" i="10"/>
  <c r="F1436" i="10"/>
  <c r="F1500" i="10"/>
  <c r="F1564" i="10"/>
  <c r="F1628" i="10"/>
  <c r="F1692" i="10"/>
  <c r="J1150" i="10"/>
  <c r="K1265" i="10"/>
  <c r="K1329" i="10"/>
  <c r="K1393" i="10"/>
  <c r="K1457" i="10"/>
  <c r="K1521" i="10"/>
  <c r="K1585" i="10"/>
  <c r="K1649" i="10"/>
  <c r="K1713" i="10"/>
  <c r="J1349" i="10"/>
  <c r="I1298" i="10"/>
  <c r="K1356" i="10"/>
  <c r="K1512" i="10"/>
  <c r="J1733" i="10"/>
  <c r="J1429" i="10"/>
  <c r="J1685" i="10"/>
  <c r="I1458" i="10"/>
  <c r="I1725" i="10"/>
  <c r="F1775" i="10"/>
  <c r="K1859" i="10"/>
  <c r="F1944" i="10"/>
  <c r="I2029" i="10"/>
  <c r="F1805" i="10"/>
  <c r="J1889" i="10"/>
  <c r="K1976" i="10"/>
  <c r="I1783" i="10"/>
  <c r="I1899" i="10"/>
  <c r="J1704" i="10"/>
  <c r="K1596" i="10"/>
  <c r="J1804" i="10"/>
  <c r="J1868" i="10"/>
  <c r="J1932" i="10"/>
  <c r="J1996" i="10"/>
  <c r="F1725" i="10"/>
  <c r="I1814" i="10"/>
  <c r="I1878" i="10"/>
  <c r="I1942" i="10"/>
  <c r="J1401" i="10"/>
  <c r="F1794" i="10"/>
  <c r="F1858" i="10"/>
  <c r="F1922" i="10"/>
  <c r="F1986" i="10"/>
  <c r="F1847" i="10"/>
  <c r="F2039" i="10"/>
  <c r="F2103" i="10"/>
  <c r="F2167" i="10"/>
  <c r="F2231" i="10"/>
  <c r="F2295" i="10"/>
  <c r="F2360" i="10"/>
  <c r="F2424" i="10"/>
  <c r="K2076" i="10"/>
  <c r="F1875" i="10"/>
  <c r="K2047" i="10"/>
  <c r="K2111" i="10"/>
  <c r="K2175" i="10"/>
  <c r="K2239" i="10"/>
  <c r="K2303" i="10"/>
  <c r="K2368" i="10"/>
  <c r="K2432" i="10"/>
  <c r="F1787" i="10"/>
  <c r="F2019" i="10"/>
  <c r="I2087" i="10"/>
  <c r="I2151" i="10"/>
  <c r="I2215" i="10"/>
  <c r="I2279" i="10"/>
  <c r="I2344" i="10"/>
  <c r="I2408" i="10"/>
  <c r="I2018" i="10"/>
  <c r="J2189" i="10"/>
  <c r="I2379" i="10"/>
  <c r="I2314" i="10"/>
  <c r="J2225" i="10"/>
  <c r="I2230" i="10"/>
  <c r="J1926" i="10"/>
  <c r="J1990" i="10"/>
  <c r="K1874" i="10"/>
  <c r="J2043" i="10"/>
  <c r="J2107" i="10"/>
  <c r="J2171" i="10"/>
  <c r="J2235" i="10"/>
  <c r="J2299" i="10"/>
  <c r="J2364" i="10"/>
  <c r="K1904" i="10"/>
  <c r="F1100" i="10"/>
  <c r="J1049" i="10"/>
  <c r="I1012" i="10"/>
  <c r="F1054" i="10"/>
  <c r="K1306" i="10"/>
  <c r="K1434" i="10"/>
  <c r="K1562" i="10"/>
  <c r="K1690" i="10"/>
  <c r="K1235" i="10"/>
  <c r="K1363" i="10"/>
  <c r="K1491" i="10"/>
  <c r="K1619" i="10"/>
  <c r="K1101" i="10"/>
  <c r="I1271" i="10"/>
  <c r="I1355" i="10"/>
  <c r="I1443" i="10"/>
  <c r="I1527" i="10"/>
  <c r="I1611" i="10"/>
  <c r="I1699" i="10"/>
  <c r="K1380" i="10"/>
  <c r="F1110" i="10"/>
  <c r="F1453" i="10"/>
  <c r="F1741" i="10"/>
  <c r="K1540" i="10"/>
  <c r="K1384" i="10"/>
  <c r="J1735" i="10"/>
  <c r="I1809" i="10"/>
  <c r="K1927" i="10"/>
  <c r="I1426" i="10"/>
  <c r="F1841" i="10"/>
  <c r="J1957" i="10"/>
  <c r="K1793" i="10"/>
  <c r="I2007" i="10"/>
  <c r="I807" i="10"/>
  <c r="I891" i="10"/>
  <c r="I975" i="10"/>
  <c r="F921" i="10"/>
  <c r="J1056" i="10"/>
  <c r="J1140" i="10"/>
  <c r="I710" i="10"/>
  <c r="I1006" i="10"/>
  <c r="I1078" i="10"/>
  <c r="I1142" i="10"/>
  <c r="I503" i="10"/>
  <c r="I954" i="10"/>
  <c r="K1042" i="10"/>
  <c r="K1106" i="10"/>
  <c r="K1170" i="10"/>
  <c r="F537" i="10"/>
  <c r="K1177" i="10"/>
  <c r="F1271" i="10"/>
  <c r="F1335" i="10"/>
  <c r="F1399" i="10"/>
  <c r="F1463" i="10"/>
  <c r="F1527" i="10"/>
  <c r="F1591" i="10"/>
  <c r="F1655" i="10"/>
  <c r="F1719" i="10"/>
  <c r="F1130" i="10"/>
  <c r="F1264" i="10"/>
  <c r="F1328" i="10"/>
  <c r="F1392" i="10"/>
  <c r="F1456" i="10"/>
  <c r="F1520" i="10"/>
  <c r="F1584" i="10"/>
  <c r="F1648" i="10"/>
  <c r="F897" i="10"/>
  <c r="I1219" i="10"/>
  <c r="K1285" i="10"/>
  <c r="K1349" i="10"/>
  <c r="K1413" i="10"/>
  <c r="K1477" i="10"/>
  <c r="K1541" i="10"/>
  <c r="K1605" i="10"/>
  <c r="K1669" i="10"/>
  <c r="F1078" i="10"/>
  <c r="F665" i="10"/>
  <c r="I1011" i="10"/>
  <c r="I566" i="10"/>
  <c r="K1592" i="10"/>
  <c r="J1753" i="10"/>
  <c r="J1509" i="10"/>
  <c r="I1727" i="10"/>
  <c r="I1538" i="10"/>
  <c r="I1752" i="10"/>
  <c r="F1800" i="10"/>
  <c r="I1885" i="10"/>
  <c r="K1971" i="10"/>
  <c r="J1693" i="10"/>
  <c r="K1832" i="10"/>
  <c r="F1917" i="10"/>
  <c r="I1258" i="10"/>
  <c r="J1810" i="10"/>
  <c r="I1979" i="10"/>
  <c r="F1735" i="10"/>
  <c r="I1751" i="10"/>
  <c r="J1824" i="10"/>
  <c r="J1888" i="10"/>
  <c r="J1952" i="10"/>
  <c r="J2016" i="10"/>
  <c r="K1769" i="10"/>
  <c r="I1834" i="10"/>
  <c r="I1898" i="10"/>
  <c r="I1962" i="10"/>
  <c r="K1704" i="10"/>
  <c r="F1814" i="10"/>
  <c r="F1878" i="10"/>
  <c r="F1942" i="10"/>
  <c r="F2006" i="10"/>
  <c r="F1927" i="10"/>
  <c r="F2059" i="10"/>
  <c r="F2123" i="10"/>
  <c r="F2187" i="10"/>
  <c r="F2251" i="10"/>
  <c r="F2315" i="10"/>
  <c r="F2380" i="10"/>
  <c r="F1887" i="10"/>
  <c r="J2129" i="10"/>
  <c r="F1955" i="10"/>
  <c r="K2067" i="10"/>
  <c r="K2131" i="10"/>
  <c r="K2195" i="10"/>
  <c r="K2259" i="10"/>
  <c r="K2324" i="10"/>
  <c r="K2388" i="10"/>
  <c r="F2013" i="10"/>
  <c r="F1867" i="10"/>
  <c r="F1441" i="10"/>
  <c r="F1180" i="10"/>
  <c r="J1129" i="10"/>
  <c r="I1092" i="10"/>
  <c r="F1198" i="10"/>
  <c r="K1342" i="10"/>
  <c r="K1470" i="10"/>
  <c r="K1598" i="10"/>
  <c r="K1726" i="10"/>
  <c r="K1271" i="10"/>
  <c r="K1399" i="10"/>
  <c r="K1527" i="10"/>
  <c r="K1655" i="10"/>
  <c r="K1197" i="10"/>
  <c r="I1299" i="10"/>
  <c r="I1383" i="10"/>
  <c r="I1467" i="10"/>
  <c r="I1555" i="10"/>
  <c r="I1639" i="10"/>
  <c r="K972" i="10"/>
  <c r="J1170" i="10"/>
  <c r="F1313" i="10"/>
  <c r="F1549" i="10"/>
  <c r="F1769" i="10"/>
  <c r="K1652" i="10"/>
  <c r="J1505" i="10"/>
  <c r="I1502" i="10"/>
  <c r="K1847" i="10"/>
  <c r="K1959" i="10"/>
  <c r="J1762" i="10"/>
  <c r="J1877" i="10"/>
  <c r="J1989" i="10"/>
  <c r="J1830" i="10"/>
  <c r="K704" i="10"/>
  <c r="I831" i="10"/>
  <c r="I919" i="10"/>
  <c r="I500" i="10"/>
  <c r="F996" i="10"/>
  <c r="J1084" i="10"/>
  <c r="J1168" i="10"/>
  <c r="J833" i="10"/>
  <c r="I1034" i="10"/>
  <c r="I1098" i="10"/>
  <c r="I1162" i="10"/>
  <c r="I778" i="10"/>
  <c r="J993" i="10"/>
  <c r="K1062" i="10"/>
  <c r="K1126" i="10"/>
  <c r="K1190" i="10"/>
  <c r="K1001" i="10"/>
  <c r="K1224" i="10"/>
  <c r="F1291" i="10"/>
  <c r="F1355" i="10"/>
  <c r="F1419" i="10"/>
  <c r="F1483" i="10"/>
  <c r="F1547" i="10"/>
  <c r="F1611" i="10"/>
  <c r="F1675" i="10"/>
  <c r="F865" i="10"/>
  <c r="I1214" i="10"/>
  <c r="F1284" i="10"/>
  <c r="F1348" i="10"/>
  <c r="F1412" i="10"/>
  <c r="F1476" i="10"/>
  <c r="F1540" i="10"/>
  <c r="F1604" i="10"/>
  <c r="F1668" i="10"/>
  <c r="J1054" i="10"/>
  <c r="K1241" i="10"/>
  <c r="K1305" i="10"/>
  <c r="K1369" i="10"/>
  <c r="K1433" i="10"/>
  <c r="K1497" i="10"/>
  <c r="K1561" i="10"/>
  <c r="K1625" i="10"/>
  <c r="K1689" i="10"/>
  <c r="J1253" i="10"/>
  <c r="F1221" i="10"/>
  <c r="K1260" i="10"/>
  <c r="K1400" i="10"/>
  <c r="K1672" i="10"/>
  <c r="J1773" i="10"/>
  <c r="J1589" i="10"/>
  <c r="F1094" i="10"/>
  <c r="F1621" i="10"/>
  <c r="F1601" i="10"/>
  <c r="K1827" i="10"/>
  <c r="F1912" i="10"/>
  <c r="I1997" i="10"/>
  <c r="F1774" i="10"/>
  <c r="J1857" i="10"/>
  <c r="K1944" i="10"/>
  <c r="F1712" i="10"/>
  <c r="J1838" i="10"/>
  <c r="K1616" i="10"/>
  <c r="F1755" i="10"/>
  <c r="J1780" i="10"/>
  <c r="J1844" i="10"/>
  <c r="J1908" i="10"/>
  <c r="J1972" i="10"/>
  <c r="J1337" i="10"/>
  <c r="I1790" i="10"/>
  <c r="I1854" i="10"/>
  <c r="I1918" i="10"/>
  <c r="I1982" i="10"/>
  <c r="F1767" i="10"/>
  <c r="F1834" i="10"/>
  <c r="F1898" i="10"/>
  <c r="F1962" i="10"/>
  <c r="K1763" i="10"/>
  <c r="J2007" i="10"/>
  <c r="F2079" i="10"/>
  <c r="F2143" i="10"/>
  <c r="F2207" i="10"/>
  <c r="F2271" i="10"/>
  <c r="F2336" i="10"/>
  <c r="F2400" i="10"/>
  <c r="K2026" i="10"/>
  <c r="F1779" i="10"/>
  <c r="I2020" i="10"/>
  <c r="K2087" i="10"/>
  <c r="K2151" i="10"/>
  <c r="K2215" i="10"/>
  <c r="K2279" i="10"/>
  <c r="K2344" i="10"/>
  <c r="K2408" i="10"/>
  <c r="I2122" i="10"/>
  <c r="F1947" i="10"/>
  <c r="I2063" i="10"/>
  <c r="I2127" i="10"/>
  <c r="I2191" i="10"/>
  <c r="I2255" i="10"/>
  <c r="I2320" i="10"/>
  <c r="I2384" i="10"/>
  <c r="K1834" i="10"/>
  <c r="J2121" i="10"/>
  <c r="J2350" i="10"/>
  <c r="I2218" i="10"/>
  <c r="J2293" i="10"/>
  <c r="J2386" i="10"/>
  <c r="J1902" i="10"/>
  <c r="J1966" i="10"/>
  <c r="K1778" i="10"/>
  <c r="F1068" i="10"/>
  <c r="J1017" i="10"/>
  <c r="J969" i="10"/>
  <c r="K724" i="10"/>
  <c r="K1290" i="10"/>
  <c r="K1418" i="10"/>
  <c r="K1546" i="10"/>
  <c r="K1674" i="10"/>
  <c r="I1211" i="10"/>
  <c r="K1347" i="10"/>
  <c r="K1475" i="10"/>
  <c r="K1603" i="10"/>
  <c r="K1053" i="10"/>
  <c r="I1259" i="10"/>
  <c r="I1347" i="10"/>
  <c r="I1431" i="10"/>
  <c r="I1515" i="10"/>
  <c r="I1603" i="10"/>
  <c r="I1687" i="10"/>
  <c r="K1332" i="10"/>
  <c r="F913" i="10"/>
  <c r="J1393" i="10"/>
  <c r="F1729" i="10"/>
  <c r="K1508" i="10"/>
  <c r="K1025" i="10"/>
  <c r="I1717" i="10"/>
  <c r="K1799" i="10"/>
  <c r="K1911" i="10"/>
  <c r="K2023" i="10"/>
  <c r="J1829" i="10"/>
  <c r="J1941" i="10"/>
  <c r="K1777" i="10"/>
  <c r="I1975" i="10"/>
  <c r="I795" i="10"/>
  <c r="I879" i="10"/>
  <c r="I967" i="10"/>
  <c r="F873" i="10"/>
  <c r="J1044" i="10"/>
  <c r="J1132" i="10"/>
  <c r="I518" i="10"/>
  <c r="F995" i="10"/>
  <c r="I1070" i="10"/>
  <c r="I1134" i="10"/>
  <c r="I1198" i="10"/>
  <c r="I922" i="10"/>
  <c r="K1034" i="10"/>
  <c r="K1098" i="10"/>
  <c r="J1148" i="10"/>
  <c r="I1146" i="10"/>
  <c r="K1110" i="10"/>
  <c r="F1275" i="10"/>
  <c r="F1531" i="10"/>
  <c r="F1146" i="10"/>
  <c r="F1396" i="10"/>
  <c r="F1524" i="10"/>
  <c r="F1652" i="10"/>
  <c r="J1224" i="10"/>
  <c r="K1353" i="10"/>
  <c r="K1481" i="10"/>
  <c r="K1609" i="10"/>
  <c r="F1142" i="10"/>
  <c r="I1075" i="10"/>
  <c r="K1608" i="10"/>
  <c r="J1525" i="10"/>
  <c r="I1554" i="10"/>
  <c r="I1805" i="10"/>
  <c r="F1976" i="10"/>
  <c r="F1837" i="10"/>
  <c r="K1408" i="10"/>
  <c r="I1995" i="10"/>
  <c r="I1759" i="10"/>
  <c r="J1892" i="10"/>
  <c r="J2020" i="10"/>
  <c r="I1838" i="10"/>
  <c r="I1966" i="10"/>
  <c r="F1818" i="10"/>
  <c r="F1946" i="10"/>
  <c r="F1943" i="10"/>
  <c r="F2127" i="10"/>
  <c r="F2255" i="10"/>
  <c r="F2384" i="10"/>
  <c r="I2138" i="10"/>
  <c r="K2071" i="10"/>
  <c r="K2199" i="10"/>
  <c r="K2328" i="10"/>
  <c r="I2058" i="10"/>
  <c r="I2047" i="10"/>
  <c r="I2175" i="10"/>
  <c r="I2303" i="10"/>
  <c r="I2432" i="10"/>
  <c r="J2285" i="10"/>
  <c r="I2182" i="10"/>
  <c r="J1886" i="10"/>
  <c r="J2014" i="10"/>
  <c r="K864" i="10"/>
  <c r="I1172" i="10"/>
  <c r="K1386" i="10"/>
  <c r="K1642" i="10"/>
  <c r="K1315" i="10"/>
  <c r="K1571" i="10"/>
  <c r="I1239" i="10"/>
  <c r="I1411" i="10"/>
  <c r="I1579" i="10"/>
  <c r="K1252" i="10"/>
  <c r="F1425" i="10"/>
  <c r="F1397" i="10"/>
  <c r="I1618" i="10"/>
  <c r="F1884" i="10"/>
  <c r="J1797" i="10"/>
  <c r="F1709" i="10"/>
  <c r="I775" i="10"/>
  <c r="I943" i="10"/>
  <c r="J1024" i="10"/>
  <c r="J1196" i="10"/>
  <c r="I1054" i="10"/>
  <c r="I1182" i="10"/>
  <c r="K1018" i="10"/>
  <c r="K1146" i="10"/>
  <c r="K1226" i="10"/>
  <c r="J1229" i="10"/>
  <c r="F1311" i="10"/>
  <c r="F1391" i="10"/>
  <c r="F1455" i="10"/>
  <c r="F1519" i="10"/>
  <c r="F1583" i="10"/>
  <c r="F1647" i="10"/>
  <c r="F1711" i="10"/>
  <c r="F1098" i="10"/>
  <c r="F1256" i="10"/>
  <c r="F1320" i="10"/>
  <c r="F1384" i="10"/>
  <c r="F1448" i="10"/>
  <c r="F1512" i="10"/>
  <c r="F1576" i="10"/>
  <c r="F1640" i="10"/>
  <c r="F601" i="10"/>
  <c r="J1198" i="10"/>
  <c r="K1277" i="10"/>
  <c r="K1341" i="10"/>
  <c r="K1405" i="10"/>
  <c r="K1469" i="10"/>
  <c r="K1533" i="10"/>
  <c r="K1597" i="10"/>
  <c r="K1661" i="10"/>
  <c r="F989" i="10"/>
  <c r="J1397" i="10"/>
  <c r="I1346" i="10"/>
  <c r="K1404" i="10"/>
  <c r="K1560" i="10"/>
  <c r="J1745" i="10"/>
  <c r="J1477" i="10"/>
  <c r="F1713" i="10"/>
  <c r="I1506" i="10"/>
  <c r="K1742" i="10"/>
  <c r="I1789" i="10"/>
  <c r="K1875" i="10"/>
  <c r="F1960" i="10"/>
  <c r="F1521" i="10"/>
  <c r="F1821" i="10"/>
  <c r="J1905" i="10"/>
  <c r="K1992" i="10"/>
  <c r="I1799" i="10"/>
  <c r="I1947" i="10"/>
  <c r="I1726" i="10"/>
  <c r="F1728" i="10"/>
  <c r="J1816" i="10"/>
  <c r="J1880" i="10"/>
  <c r="J1944" i="10"/>
  <c r="J2008" i="10"/>
  <c r="F1756" i="10"/>
  <c r="I1826" i="10"/>
  <c r="I1890" i="10"/>
  <c r="I1954" i="10"/>
  <c r="I1598" i="10"/>
  <c r="F1806" i="10"/>
  <c r="F1870" i="10"/>
  <c r="F1934" i="10"/>
  <c r="F1998" i="10"/>
  <c r="F1895" i="10"/>
  <c r="F2051" i="10"/>
  <c r="F2115" i="10"/>
  <c r="F2179" i="10"/>
  <c r="F2243" i="10"/>
  <c r="F2307" i="10"/>
  <c r="F2372" i="10"/>
  <c r="J2436" i="10"/>
  <c r="K2116" i="10"/>
  <c r="F1923" i="10"/>
  <c r="K2059" i="10"/>
  <c r="K2123" i="10"/>
  <c r="K2187" i="10"/>
  <c r="K2251" i="10"/>
  <c r="K2315" i="10"/>
  <c r="K2380" i="10"/>
  <c r="J1899" i="10"/>
  <c r="F1835" i="10"/>
  <c r="I2035" i="10"/>
  <c r="I2099" i="10"/>
  <c r="I2163" i="10"/>
  <c r="I2227" i="10"/>
  <c r="I2291" i="10"/>
  <c r="I2356" i="10"/>
  <c r="I2420" i="10"/>
  <c r="J2057" i="10"/>
  <c r="J2237" i="10"/>
  <c r="J2309" i="10"/>
  <c r="I2363" i="10"/>
  <c r="J2273" i="10"/>
  <c r="J1874" i="10"/>
  <c r="J1938" i="10"/>
  <c r="J2002" i="10"/>
  <c r="K1922" i="10"/>
  <c r="J2055" i="10"/>
  <c r="J2119" i="10"/>
  <c r="J2183" i="10"/>
  <c r="J2247" i="10"/>
  <c r="J2311" i="10"/>
  <c r="J2376" i="10"/>
  <c r="K1747" i="10"/>
  <c r="J2125" i="10"/>
  <c r="K1950" i="10"/>
  <c r="F2064" i="10"/>
  <c r="F2128" i="10"/>
  <c r="F2192" i="10"/>
  <c r="F2256" i="10"/>
  <c r="F2321" i="10"/>
  <c r="F2385" i="10"/>
  <c r="F1999" i="10"/>
  <c r="K1862" i="10"/>
  <c r="K2041" i="10"/>
  <c r="K2105" i="10"/>
  <c r="K2169" i="10"/>
  <c r="K2233" i="10"/>
  <c r="K2297" i="10"/>
  <c r="K2362" i="10"/>
  <c r="K2426" i="10"/>
  <c r="K2068" i="10"/>
  <c r="I2254" i="10"/>
  <c r="J2342" i="10"/>
  <c r="I2395" i="10"/>
  <c r="I2290" i="10"/>
  <c r="J1859" i="10"/>
  <c r="I2040" i="10"/>
  <c r="I2104" i="10"/>
  <c r="I2168" i="10"/>
  <c r="I2232" i="10"/>
  <c r="I2296" i="10"/>
  <c r="I2361" i="10"/>
  <c r="I2425" i="10"/>
  <c r="J2077" i="10"/>
  <c r="J1887" i="10"/>
  <c r="J2048" i="10"/>
  <c r="J2112" i="10"/>
  <c r="J2176" i="10"/>
  <c r="J2240" i="10"/>
  <c r="J2304" i="10"/>
  <c r="J2369" i="10"/>
  <c r="J2433" i="10"/>
  <c r="J1799" i="10"/>
  <c r="I2022" i="10"/>
  <c r="F2090" i="10"/>
  <c r="F2154" i="10"/>
  <c r="F2218" i="10"/>
  <c r="F2282" i="10"/>
  <c r="F2347" i="10"/>
  <c r="F2411" i="10"/>
  <c r="K2020" i="10"/>
  <c r="F2193" i="10"/>
  <c r="F2398" i="10"/>
  <c r="K2329" i="10"/>
  <c r="F2229" i="10"/>
  <c r="J2326" i="10"/>
  <c r="K1889" i="10"/>
  <c r="K1953" i="10"/>
  <c r="F1293" i="10"/>
  <c r="I1972" i="10"/>
  <c r="I2155" i="10"/>
  <c r="I2412" i="10"/>
  <c r="I2331" i="10"/>
  <c r="J1994" i="10"/>
  <c r="J2067" i="10"/>
  <c r="J2195" i="10"/>
  <c r="J2324" i="10"/>
  <c r="K1930" i="10"/>
  <c r="K1790" i="10"/>
  <c r="F2044" i="10"/>
  <c r="F2132" i="10"/>
  <c r="F2216" i="10"/>
  <c r="F2300" i="10"/>
  <c r="F2389" i="10"/>
  <c r="I2130" i="10"/>
  <c r="J2017" i="10"/>
  <c r="K2109" i="10"/>
  <c r="K2193" i="10"/>
  <c r="K2277" i="10"/>
  <c r="K2366" i="10"/>
  <c r="J1835" i="10"/>
  <c r="I2174" i="10"/>
  <c r="J2374" i="10"/>
  <c r="I2294" i="10"/>
  <c r="F2217" i="10"/>
  <c r="I2044" i="10"/>
  <c r="I2128" i="10"/>
  <c r="I2212" i="10"/>
  <c r="I2300" i="10"/>
  <c r="I2385" i="10"/>
  <c r="F2037" i="10"/>
  <c r="J1903" i="10"/>
  <c r="J2072" i="10"/>
  <c r="J2156" i="10"/>
  <c r="J2244" i="10"/>
  <c r="J2329" i="10"/>
  <c r="J2413" i="10"/>
  <c r="J1815" i="10"/>
  <c r="F2050" i="10"/>
  <c r="F2134" i="10"/>
  <c r="F2222" i="10"/>
  <c r="F2306" i="10"/>
  <c r="F2391" i="10"/>
  <c r="K2040" i="10"/>
  <c r="F2289" i="10"/>
  <c r="K2248" i="10"/>
  <c r="F2245" i="10"/>
  <c r="K1849" i="10"/>
  <c r="K1933" i="10"/>
  <c r="K1548" i="10"/>
  <c r="K2046" i="10"/>
  <c r="K2126" i="10"/>
  <c r="K2286" i="10"/>
  <c r="K2025" i="10"/>
  <c r="I2053" i="10"/>
  <c r="I2213" i="10"/>
  <c r="I2374" i="10"/>
  <c r="I1880" i="10"/>
  <c r="J2142" i="10"/>
  <c r="J2286" i="10"/>
  <c r="I1804" i="10"/>
  <c r="F2169" i="10"/>
  <c r="K2385" i="10"/>
  <c r="K2130" i="10"/>
  <c r="K2323" i="10"/>
  <c r="I1362" i="10"/>
  <c r="I2137" i="10"/>
  <c r="I2330" i="10"/>
  <c r="I1896" i="10"/>
  <c r="J2178" i="10"/>
  <c r="J2403" i="10"/>
  <c r="K2429" i="10"/>
  <c r="I2198" i="10"/>
  <c r="J2230" i="10"/>
  <c r="K2016" i="10"/>
  <c r="I2407" i="10"/>
  <c r="I2043" i="10"/>
  <c r="I2299" i="10"/>
  <c r="J2269" i="10"/>
  <c r="J1882" i="10"/>
  <c r="F2009" i="10"/>
  <c r="J2143" i="10"/>
  <c r="J2271" i="10"/>
  <c r="J2400" i="10"/>
  <c r="K2096" i="10"/>
  <c r="K1982" i="10"/>
  <c r="F2092" i="10"/>
  <c r="F2180" i="10"/>
  <c r="F2264" i="10"/>
  <c r="F2349" i="10"/>
  <c r="J1787" i="10"/>
  <c r="K1894" i="10"/>
  <c r="K2069" i="10"/>
  <c r="K2157" i="10"/>
  <c r="K2241" i="10"/>
  <c r="K2326" i="10"/>
  <c r="K2414" i="10"/>
  <c r="F2085" i="10"/>
  <c r="I2367" i="10"/>
  <c r="F2334" i="10"/>
  <c r="I2323" i="10"/>
  <c r="J1971" i="10"/>
  <c r="I2092" i="10"/>
  <c r="I2176" i="10"/>
  <c r="I2260" i="10"/>
  <c r="I2349" i="10"/>
  <c r="I2433" i="10"/>
  <c r="K1484" i="10"/>
  <c r="J2036" i="10"/>
  <c r="J2120" i="10"/>
  <c r="J2204" i="10"/>
  <c r="J2292" i="10"/>
  <c r="J2377" i="10"/>
  <c r="I2090" i="10"/>
  <c r="F2003" i="10"/>
  <c r="F2098" i="10"/>
  <c r="F2182" i="10"/>
  <c r="F2270" i="10"/>
  <c r="F2355" i="10"/>
  <c r="K2436" i="10"/>
  <c r="F2157" i="10"/>
  <c r="I2262" i="10"/>
  <c r="K2244" i="10"/>
  <c r="K2425" i="10"/>
  <c r="K1897" i="10"/>
  <c r="K1981" i="10"/>
  <c r="K2004" i="10"/>
  <c r="K2098" i="10"/>
  <c r="K2339" i="10"/>
  <c r="K2022" i="10"/>
  <c r="I2281" i="10"/>
  <c r="I2012" i="10"/>
  <c r="J2258" i="10"/>
  <c r="K2088" i="10"/>
  <c r="K2337" i="10"/>
  <c r="J2262" i="10"/>
  <c r="K2377" i="10"/>
  <c r="G7" i="2"/>
  <c r="I2251" i="10"/>
  <c r="I2110" i="10"/>
  <c r="J2370" i="10"/>
  <c r="K1906" i="10"/>
  <c r="J2115" i="10"/>
  <c r="J2243" i="10"/>
  <c r="J2372" i="10"/>
  <c r="K2048" i="10"/>
  <c r="K1918" i="10"/>
  <c r="F2076" i="10"/>
  <c r="F2164" i="10"/>
  <c r="F2248" i="10"/>
  <c r="F2333" i="10"/>
  <c r="F2421" i="10"/>
  <c r="K1830" i="10"/>
  <c r="K2053" i="10"/>
  <c r="K2141" i="10"/>
  <c r="K2225" i="10"/>
  <c r="K2309" i="10"/>
  <c r="K2398" i="10"/>
  <c r="I2054" i="10"/>
  <c r="I2302" i="10"/>
  <c r="F2269" i="10"/>
  <c r="I2258" i="10"/>
  <c r="J1907" i="10"/>
  <c r="I2076" i="10"/>
  <c r="I2160" i="10"/>
  <c r="I2244" i="10"/>
  <c r="I2333" i="10"/>
  <c r="I2417" i="10"/>
  <c r="J2117" i="10"/>
  <c r="F2015" i="10"/>
  <c r="J2104" i="10"/>
  <c r="J2188" i="10"/>
  <c r="J2276" i="10"/>
  <c r="J2361" i="10"/>
  <c r="K1946" i="10"/>
  <c r="J1943" i="10"/>
  <c r="F2082" i="10"/>
  <c r="F2166" i="10"/>
  <c r="F2254" i="10"/>
  <c r="F2339" i="10"/>
  <c r="F2423" i="10"/>
  <c r="K2120" i="10"/>
  <c r="F2418" i="10"/>
  <c r="J2378" i="10"/>
  <c r="F2374" i="10"/>
  <c r="K1881" i="10"/>
  <c r="K1965" i="10"/>
  <c r="I1860" i="10"/>
  <c r="K2054" i="10"/>
  <c r="K2118" i="10"/>
  <c r="K2182" i="10"/>
  <c r="K2246" i="10"/>
  <c r="K2310" i="10"/>
  <c r="K2375" i="10"/>
  <c r="J1661" i="10"/>
  <c r="K2124" i="10"/>
  <c r="I1936" i="10"/>
  <c r="I2061" i="10"/>
  <c r="I2125" i="10"/>
  <c r="I2189" i="10"/>
  <c r="I2253" i="10"/>
  <c r="I2318" i="10"/>
  <c r="I2382" i="10"/>
  <c r="J1947" i="10"/>
  <c r="I1848" i="10"/>
  <c r="J2038" i="10"/>
  <c r="J2214" i="10"/>
  <c r="K2252" i="10"/>
  <c r="F7" i="1"/>
  <c r="I2267" i="10"/>
  <c r="J2153" i="10"/>
  <c r="J2434" i="10"/>
  <c r="K1954" i="10"/>
  <c r="J2127" i="10"/>
  <c r="J2255" i="10"/>
  <c r="J2384" i="10"/>
  <c r="F2053" i="10"/>
  <c r="K1934" i="10"/>
  <c r="F2084" i="10"/>
  <c r="F2168" i="10"/>
  <c r="F2252" i="10"/>
  <c r="F2341" i="10"/>
  <c r="F2425" i="10"/>
  <c r="K1846" i="10"/>
  <c r="K2061" i="10"/>
  <c r="K2145" i="10"/>
  <c r="K2318" i="10"/>
  <c r="K2402" i="10"/>
  <c r="K2060" i="10"/>
  <c r="I2335" i="10"/>
  <c r="F2285" i="10"/>
  <c r="J1939" i="10"/>
  <c r="I2164" i="10"/>
  <c r="I2421" i="10"/>
  <c r="K2021" i="10"/>
  <c r="J2196" i="10"/>
  <c r="J2365" i="10"/>
  <c r="J1959" i="10"/>
  <c r="F2258" i="10"/>
  <c r="F2431" i="10"/>
  <c r="F2434" i="10"/>
  <c r="F2390" i="10"/>
  <c r="I1876" i="10"/>
  <c r="K2122" i="10"/>
  <c r="K2250" i="10"/>
  <c r="I1788" i="10"/>
  <c r="I1952" i="10"/>
  <c r="I2129" i="10"/>
  <c r="I2322" i="10"/>
  <c r="J2011" i="10"/>
  <c r="J2042" i="10"/>
  <c r="J2170" i="10"/>
  <c r="J2298" i="10"/>
  <c r="J2427" i="10"/>
  <c r="K2268" i="10"/>
  <c r="I2411" i="10"/>
  <c r="E4" i="1"/>
  <c r="K2238" i="10"/>
  <c r="I1932" i="10"/>
  <c r="I2085" i="10"/>
  <c r="I2422" i="10"/>
  <c r="J2094" i="10"/>
  <c r="J2319" i="10"/>
  <c r="K2220" i="10"/>
  <c r="K2321" i="10"/>
  <c r="K2162" i="10"/>
  <c r="I2062" i="10"/>
  <c r="I2201" i="10"/>
  <c r="J2114" i="10"/>
  <c r="J2419" i="10"/>
  <c r="K2208" i="10"/>
  <c r="J2246" i="10"/>
  <c r="J2185" i="10"/>
  <c r="I1956" i="10"/>
  <c r="K2266" i="10"/>
  <c r="J2003" i="10"/>
  <c r="I2081" i="10"/>
  <c r="I2273" i="10"/>
  <c r="I2106" i="10"/>
  <c r="J2122" i="10"/>
  <c r="J2250" i="10"/>
  <c r="J1750" i="10"/>
  <c r="J2201" i="10"/>
  <c r="K4" i="1"/>
  <c r="K2174" i="10"/>
  <c r="J2049" i="10"/>
  <c r="I2229" i="10"/>
  <c r="I2004" i="10"/>
  <c r="J2238" i="10"/>
  <c r="K2284" i="10"/>
  <c r="G3" i="2"/>
  <c r="J2113" i="10"/>
  <c r="I2394" i="10"/>
  <c r="J2306" i="10"/>
  <c r="K2401" i="10"/>
  <c r="J2061" i="10"/>
  <c r="J2202" i="10"/>
  <c r="F2153" i="10"/>
  <c r="K2176" i="10"/>
  <c r="K2190" i="10"/>
  <c r="J2097" i="10"/>
  <c r="I2358" i="10"/>
  <c r="J2270" i="10"/>
  <c r="K2413" i="10"/>
  <c r="I1924" i="10"/>
  <c r="I1856" i="10"/>
  <c r="I2426" i="10"/>
  <c r="J2339" i="10"/>
  <c r="J2134" i="10"/>
  <c r="F749" i="10"/>
  <c r="K580" i="10"/>
  <c r="K1174" i="10"/>
  <c r="F1339" i="10"/>
  <c r="F1595" i="10"/>
  <c r="F1268" i="10"/>
  <c r="F1444" i="10"/>
  <c r="F1572" i="10"/>
  <c r="F1700" i="10"/>
  <c r="K1273" i="10"/>
  <c r="K1401" i="10"/>
  <c r="K1529" i="10"/>
  <c r="K1657" i="10"/>
  <c r="J1381" i="10"/>
  <c r="K1388" i="10"/>
  <c r="J1741" i="10"/>
  <c r="J1705" i="10"/>
  <c r="I1736" i="10"/>
  <c r="I1869" i="10"/>
  <c r="J1437" i="10"/>
  <c r="F1901" i="10"/>
  <c r="J1794" i="10"/>
  <c r="J1721" i="10"/>
  <c r="J1812" i="10"/>
  <c r="J1940" i="10"/>
  <c r="F1748" i="10"/>
  <c r="I1886" i="10"/>
  <c r="I1534" i="10"/>
  <c r="F1866" i="10"/>
  <c r="F1994" i="10"/>
  <c r="F2047" i="10"/>
  <c r="F2175" i="10"/>
  <c r="F2303" i="10"/>
  <c r="F2432" i="10"/>
  <c r="F1907" i="10"/>
  <c r="K2119" i="10"/>
  <c r="K2247" i="10"/>
  <c r="K2376" i="10"/>
  <c r="F1819" i="10"/>
  <c r="I2095" i="10"/>
  <c r="I2223" i="10"/>
  <c r="I2352" i="10"/>
  <c r="J2041" i="10"/>
  <c r="K2260" i="10"/>
  <c r="J2257" i="10"/>
  <c r="J1934" i="10"/>
  <c r="J1732" i="10"/>
  <c r="J1145" i="10"/>
  <c r="F1224" i="10"/>
  <c r="K1482" i="10"/>
  <c r="K860" i="10"/>
  <c r="K1411" i="10"/>
  <c r="K1667" i="10"/>
  <c r="I1303" i="10"/>
  <c r="I1475" i="10"/>
  <c r="I1643" i="10"/>
  <c r="F1216" i="10"/>
  <c r="F1581" i="10"/>
  <c r="K1668" i="10"/>
  <c r="J1581" i="10"/>
  <c r="I1969" i="10"/>
  <c r="K1884" i="10"/>
  <c r="I1835" i="10"/>
  <c r="I839" i="10"/>
  <c r="K564" i="10"/>
  <c r="J1088" i="10"/>
  <c r="J865" i="10"/>
  <c r="I1102" i="10"/>
  <c r="I794" i="10"/>
  <c r="K1066" i="10"/>
  <c r="K1162" i="10"/>
  <c r="K1017" i="10"/>
  <c r="F1247" i="10"/>
  <c r="F1327" i="10"/>
  <c r="F1407" i="10"/>
  <c r="F1471" i="10"/>
  <c r="F1535" i="10"/>
  <c r="F1599" i="10"/>
  <c r="F1663" i="10"/>
  <c r="F1727" i="10"/>
  <c r="F1162" i="10"/>
  <c r="F1272" i="10"/>
  <c r="F1336" i="10"/>
  <c r="F1400" i="10"/>
  <c r="F1464" i="10"/>
  <c r="F1528" i="10"/>
  <c r="F1592" i="10"/>
  <c r="F1656" i="10"/>
  <c r="J1006" i="10"/>
  <c r="J1226" i="10"/>
  <c r="K1293" i="10"/>
  <c r="K1357" i="10"/>
  <c r="K1421" i="10"/>
  <c r="K1485" i="10"/>
  <c r="K1549" i="10"/>
  <c r="K1613" i="10"/>
  <c r="K1677" i="10"/>
  <c r="F1206" i="10"/>
  <c r="K1057" i="10"/>
  <c r="I1139" i="10"/>
  <c r="J1257" i="10"/>
  <c r="K1624" i="10"/>
  <c r="J1761" i="10"/>
  <c r="J1541" i="10"/>
  <c r="I1735" i="10"/>
  <c r="I1570" i="10"/>
  <c r="J1763" i="10"/>
  <c r="K1811" i="10"/>
  <c r="F1896" i="10"/>
  <c r="I1981" i="10"/>
  <c r="K1743" i="10"/>
  <c r="J1841" i="10"/>
  <c r="K1928" i="10"/>
  <c r="K1500" i="10"/>
  <c r="K1821" i="10"/>
  <c r="I2011" i="10"/>
  <c r="F1743" i="10"/>
  <c r="I1769" i="10"/>
  <c r="J1832" i="10"/>
  <c r="J1896" i="10"/>
  <c r="J1960" i="10"/>
  <c r="J2024" i="10"/>
  <c r="I1778" i="10"/>
  <c r="I1842" i="10"/>
  <c r="I1906" i="10"/>
  <c r="I1970" i="10"/>
  <c r="J1744" i="10"/>
  <c r="F1822" i="10"/>
  <c r="F1886" i="10"/>
  <c r="F1950" i="10"/>
  <c r="F2014" i="10"/>
  <c r="F1959" i="10"/>
  <c r="F2067" i="10"/>
  <c r="F2131" i="10"/>
  <c r="F2195" i="10"/>
  <c r="F2259" i="10"/>
  <c r="F2324" i="10"/>
  <c r="F2388" i="10"/>
  <c r="I1964" i="10"/>
  <c r="I1454" i="10"/>
  <c r="F1987" i="10"/>
  <c r="K2075" i="10"/>
  <c r="K2139" i="10"/>
  <c r="K2203" i="10"/>
  <c r="K2267" i="10"/>
  <c r="K2332" i="10"/>
  <c r="K2396" i="10"/>
  <c r="I2074" i="10"/>
  <c r="F1899" i="10"/>
  <c r="I2051" i="10"/>
  <c r="I2115" i="10"/>
  <c r="I2179" i="10"/>
  <c r="I2243" i="10"/>
  <c r="I2307" i="10"/>
  <c r="I2372" i="10"/>
  <c r="I2436" i="10"/>
  <c r="F2089" i="10"/>
  <c r="J2301" i="10"/>
  <c r="I2170" i="10"/>
  <c r="I2214" i="10"/>
  <c r="J2338" i="10"/>
  <c r="J1890" i="10"/>
  <c r="J1954" i="10"/>
  <c r="I1518" i="10"/>
  <c r="K1986" i="10"/>
  <c r="J2071" i="10"/>
  <c r="J2135" i="10"/>
  <c r="J2199" i="10"/>
  <c r="J2263" i="10"/>
  <c r="J2328" i="10"/>
  <c r="J2392" i="10"/>
  <c r="I1996" i="10"/>
  <c r="F1752" i="10"/>
  <c r="J2005" i="10"/>
  <c r="F2080" i="10"/>
  <c r="F2144" i="10"/>
  <c r="F2208" i="10"/>
  <c r="F2272" i="10"/>
  <c r="F2337" i="10"/>
  <c r="F2401" i="10"/>
  <c r="F2105" i="10"/>
  <c r="K1926" i="10"/>
  <c r="K2057" i="10"/>
  <c r="K2121" i="10"/>
  <c r="K2185" i="10"/>
  <c r="K2249" i="10"/>
  <c r="K2313" i="10"/>
  <c r="K2378" i="10"/>
  <c r="K1721" i="10"/>
  <c r="K2100" i="10"/>
  <c r="I2319" i="10"/>
  <c r="F2189" i="10"/>
  <c r="F2249" i="10"/>
  <c r="I2355" i="10"/>
  <c r="J1923" i="10"/>
  <c r="I2056" i="10"/>
  <c r="I2120" i="10"/>
  <c r="I2184" i="10"/>
  <c r="I2248" i="10"/>
  <c r="I2312" i="10"/>
  <c r="I2377" i="10"/>
  <c r="I1761" i="10"/>
  <c r="K2128" i="10"/>
  <c r="J1951" i="10"/>
  <c r="J2064" i="10"/>
  <c r="J2128" i="10"/>
  <c r="J2192" i="10"/>
  <c r="J2256" i="10"/>
  <c r="J2321" i="10"/>
  <c r="J2385" i="10"/>
  <c r="K2008" i="10"/>
  <c r="J1863" i="10"/>
  <c r="F2042" i="10"/>
  <c r="F2106" i="10"/>
  <c r="F2170" i="10"/>
  <c r="F2234" i="10"/>
  <c r="F2298" i="10"/>
  <c r="F2363" i="10"/>
  <c r="F2427" i="10"/>
  <c r="F2069" i="10"/>
  <c r="F2257" i="10"/>
  <c r="I2343" i="10"/>
  <c r="K2409" i="10"/>
  <c r="F2293" i="10"/>
  <c r="K1841" i="10"/>
  <c r="K1905" i="10"/>
  <c r="K1969" i="10"/>
  <c r="I1780" i="10"/>
  <c r="K2018" i="10"/>
  <c r="I2219" i="10"/>
  <c r="F2025" i="10"/>
  <c r="J2241" i="10"/>
  <c r="K1842" i="10"/>
  <c r="J2099" i="10"/>
  <c r="J2227" i="10"/>
  <c r="J2356" i="10"/>
  <c r="J2029" i="10"/>
  <c r="K1870" i="10"/>
  <c r="F2068" i="10"/>
  <c r="F2152" i="10"/>
  <c r="F2236" i="10"/>
  <c r="F2325" i="10"/>
  <c r="F2409" i="10"/>
  <c r="K1782" i="10"/>
  <c r="K2045" i="10"/>
  <c r="K2129" i="10"/>
  <c r="K2213" i="10"/>
  <c r="K2301" i="10"/>
  <c r="K2386" i="10"/>
  <c r="J1979" i="10"/>
  <c r="I2270" i="10"/>
  <c r="F2221" i="10"/>
  <c r="I2210" i="10"/>
  <c r="J1875" i="10"/>
  <c r="I2064" i="10"/>
  <c r="I2148" i="10"/>
  <c r="I2236" i="10"/>
  <c r="I2321" i="10"/>
  <c r="I2405" i="10"/>
  <c r="F2097" i="10"/>
  <c r="J1983" i="10"/>
  <c r="J2092" i="10"/>
  <c r="J2180" i="10"/>
  <c r="J2264" i="10"/>
  <c r="J2349" i="10"/>
  <c r="F1807" i="10"/>
  <c r="J1895" i="10"/>
  <c r="F2070" i="10"/>
  <c r="F2158" i="10"/>
  <c r="F2242" i="10"/>
  <c r="F2327" i="10"/>
  <c r="F2415" i="10"/>
  <c r="J2085" i="10"/>
  <c r="F2370" i="10"/>
  <c r="K2345" i="10"/>
  <c r="F2326" i="10"/>
  <c r="K1869" i="10"/>
  <c r="K1957" i="10"/>
  <c r="I1812" i="10"/>
  <c r="K2062" i="10"/>
  <c r="K2158" i="10"/>
  <c r="K2335" i="10"/>
  <c r="J2133" i="10"/>
  <c r="I2101" i="10"/>
  <c r="I2245" i="10"/>
  <c r="I2406" i="10"/>
  <c r="K2029" i="10"/>
  <c r="J2190" i="10"/>
  <c r="J2335" i="10"/>
  <c r="J2081" i="10"/>
  <c r="J2217" i="10"/>
  <c r="F2378" i="10"/>
  <c r="K2178" i="10"/>
  <c r="K2371" i="10"/>
  <c r="I1920" i="10"/>
  <c r="I2185" i="10"/>
  <c r="I2378" i="10"/>
  <c r="J2034" i="10"/>
  <c r="J2242" i="10"/>
  <c r="F1839" i="10"/>
  <c r="J2233" i="10"/>
  <c r="G5" i="2"/>
  <c r="J2278" i="10"/>
  <c r="F2145" i="10"/>
  <c r="K2353" i="10"/>
  <c r="I2107" i="10"/>
  <c r="I2364" i="10"/>
  <c r="K2373" i="10"/>
  <c r="J1946" i="10"/>
  <c r="J2047" i="10"/>
  <c r="J2175" i="10"/>
  <c r="J2303" i="10"/>
  <c r="J2428" i="10"/>
  <c r="I2146" i="10"/>
  <c r="F2026" i="10"/>
  <c r="F2116" i="10"/>
  <c r="F2200" i="10"/>
  <c r="F2284" i="10"/>
  <c r="F2373" i="10"/>
  <c r="K2064" i="10"/>
  <c r="K1974" i="10"/>
  <c r="K2093" i="10"/>
  <c r="K2177" i="10"/>
  <c r="K2261" i="10"/>
  <c r="K2350" i="10"/>
  <c r="K2434" i="10"/>
  <c r="J2141" i="10"/>
  <c r="J2165" i="10"/>
  <c r="F2185" i="10"/>
  <c r="I2403" i="10"/>
  <c r="I2027" i="10"/>
  <c r="I2112" i="10"/>
  <c r="I2196" i="10"/>
  <c r="I2284" i="10"/>
  <c r="I2369" i="10"/>
  <c r="F1983" i="10"/>
  <c r="J1839" i="10"/>
  <c r="J2056" i="10"/>
  <c r="J2140" i="10"/>
  <c r="J2228" i="10"/>
  <c r="J2312" i="10"/>
  <c r="J2397" i="10"/>
  <c r="K1612" i="10"/>
  <c r="F2034" i="10"/>
  <c r="F2118" i="10"/>
  <c r="F2206" i="10"/>
  <c r="F2290" i="10"/>
  <c r="F2375" i="10"/>
  <c r="I1884" i="10"/>
  <c r="F2225" i="10"/>
  <c r="K2184" i="10"/>
  <c r="F2181" i="10"/>
  <c r="I2391" i="10"/>
  <c r="K1917" i="10"/>
  <c r="K2005" i="10"/>
  <c r="K2050" i="10"/>
  <c r="K2146" i="10"/>
  <c r="K2403" i="10"/>
  <c r="I2105" i="10"/>
  <c r="I2346" i="10"/>
  <c r="J2082" i="10"/>
  <c r="J2323" i="10"/>
  <c r="K2300" i="10"/>
  <c r="G4" i="2"/>
  <c r="J2359" i="10"/>
  <c r="J2313" i="10"/>
  <c r="I2059" i="10"/>
  <c r="I2315" i="10"/>
  <c r="J2334" i="10"/>
  <c r="J1898" i="10"/>
  <c r="F2017" i="10"/>
  <c r="J2147" i="10"/>
  <c r="J2275" i="10"/>
  <c r="J2404" i="10"/>
  <c r="K2112" i="10"/>
  <c r="K1998" i="10"/>
  <c r="F2100" i="10"/>
  <c r="F2184" i="10"/>
  <c r="F2268" i="10"/>
  <c r="F2357" i="10"/>
  <c r="I1820" i="10"/>
  <c r="K1910" i="10"/>
  <c r="K2077" i="10"/>
  <c r="K2161" i="10"/>
  <c r="K2245" i="10"/>
  <c r="K2334" i="10"/>
  <c r="K2418" i="10"/>
  <c r="J2089" i="10"/>
  <c r="I2399" i="10"/>
  <c r="F2350" i="10"/>
  <c r="I2339" i="10"/>
  <c r="I2002" i="10"/>
  <c r="I2096" i="10"/>
  <c r="I2180" i="10"/>
  <c r="I2268" i="10"/>
  <c r="I2353" i="10"/>
  <c r="F1489" i="10"/>
  <c r="I1775" i="10"/>
  <c r="J2040" i="10"/>
  <c r="J2124" i="10"/>
  <c r="J2212" i="10"/>
  <c r="J2296" i="10"/>
  <c r="J2381" i="10"/>
  <c r="J2109" i="10"/>
  <c r="F2011" i="10"/>
  <c r="F2102" i="10"/>
  <c r="F2190" i="10"/>
  <c r="F2274" i="10"/>
  <c r="F2359" i="10"/>
  <c r="J1803" i="10"/>
  <c r="J2161" i="10"/>
  <c r="F2313" i="10"/>
  <c r="F2281" i="10"/>
  <c r="J2197" i="10"/>
  <c r="K1901" i="10"/>
  <c r="K1989" i="10"/>
  <c r="I1940" i="10"/>
  <c r="K2070" i="10"/>
  <c r="K2134" i="10"/>
  <c r="K2198" i="10"/>
  <c r="K2262" i="10"/>
  <c r="K2327" i="10"/>
  <c r="K2391" i="10"/>
  <c r="K1994" i="10"/>
  <c r="F1553" i="10"/>
  <c r="I2000" i="10"/>
  <c r="I2077" i="10"/>
  <c r="I2141" i="10"/>
  <c r="I2205" i="10"/>
  <c r="I2269" i="10"/>
  <c r="I2334" i="10"/>
  <c r="I2398" i="10"/>
  <c r="I2098" i="10"/>
  <c r="I1912" i="10"/>
  <c r="J2070" i="10"/>
  <c r="J2310" i="10"/>
  <c r="F2330" i="10"/>
  <c r="I2075" i="10"/>
  <c r="I2332" i="10"/>
  <c r="J2398" i="10"/>
  <c r="J1914" i="10"/>
  <c r="F2033" i="10"/>
  <c r="J2159" i="10"/>
  <c r="J2287" i="10"/>
  <c r="J2416" i="10"/>
  <c r="F2117" i="10"/>
  <c r="J2013" i="10"/>
  <c r="F2104" i="10"/>
  <c r="F2188" i="10"/>
  <c r="F2276" i="10"/>
  <c r="F2361" i="10"/>
  <c r="I1900" i="10"/>
  <c r="K1942" i="10"/>
  <c r="K2081" i="10"/>
  <c r="K2165" i="10"/>
  <c r="K2253" i="10"/>
  <c r="K2338" i="10"/>
  <c r="K2422" i="10"/>
  <c r="I2118" i="10"/>
  <c r="I2415" i="10"/>
  <c r="F2366" i="10"/>
  <c r="I2371" i="10"/>
  <c r="I2010" i="10"/>
  <c r="I2100" i="10"/>
  <c r="I2188" i="10"/>
  <c r="I2272" i="10"/>
  <c r="I2357" i="10"/>
  <c r="J1931" i="10"/>
  <c r="J1791" i="10"/>
  <c r="J2044" i="10"/>
  <c r="J2132" i="10"/>
  <c r="J2216" i="10"/>
  <c r="J2300" i="10"/>
  <c r="J2389" i="10"/>
  <c r="K2136" i="10"/>
  <c r="F2018" i="10"/>
  <c r="F2110" i="10"/>
  <c r="F2194" i="10"/>
  <c r="F2278" i="10"/>
  <c r="F2367" i="10"/>
  <c r="I1836" i="10"/>
  <c r="F2177" i="10"/>
  <c r="I2375" i="10"/>
  <c r="F2297" i="10"/>
  <c r="K2228" i="10"/>
  <c r="K1909" i="10"/>
  <c r="K1993" i="10"/>
  <c r="K2138" i="10"/>
  <c r="K2202" i="10"/>
  <c r="K2331" i="10"/>
  <c r="J1758" i="10"/>
  <c r="I2145" i="10"/>
  <c r="I2402" i="10"/>
  <c r="J2058" i="10"/>
  <c r="J2314" i="10"/>
  <c r="K2333" i="10"/>
  <c r="K2369" i="10"/>
  <c r="K2270" i="10"/>
  <c r="I2117" i="10"/>
  <c r="K1818" i="10"/>
  <c r="J2351" i="10"/>
  <c r="J2346" i="10"/>
  <c r="K2355" i="10"/>
  <c r="I2233" i="10"/>
  <c r="F1919" i="10"/>
  <c r="J2054" i="10"/>
  <c r="J2395" i="10"/>
  <c r="K2433" i="10"/>
  <c r="K2302" i="10"/>
  <c r="I2149" i="10"/>
  <c r="I2114" i="10"/>
  <c r="J2383" i="10"/>
  <c r="G9" i="2"/>
  <c r="K2387" i="10"/>
  <c r="J2050" i="10"/>
  <c r="J2297" i="10"/>
  <c r="K2188" i="10"/>
  <c r="I1010" i="10"/>
  <c r="I970" i="10"/>
  <c r="J765" i="10"/>
  <c r="F1403" i="10"/>
  <c r="F1659" i="10"/>
  <c r="F1332" i="10"/>
  <c r="F1460" i="10"/>
  <c r="F1588" i="10"/>
  <c r="F961" i="10"/>
  <c r="K1289" i="10"/>
  <c r="K1417" i="10"/>
  <c r="K1545" i="10"/>
  <c r="K1673" i="10"/>
  <c r="F988" i="10"/>
  <c r="K1153" i="10"/>
  <c r="J1757" i="10"/>
  <c r="I1731" i="10"/>
  <c r="K1758" i="10"/>
  <c r="K1891" i="10"/>
  <c r="F1726" i="10"/>
  <c r="J1921" i="10"/>
  <c r="I1815" i="10"/>
  <c r="F1739" i="10"/>
  <c r="J1828" i="10"/>
  <c r="J1956" i="10"/>
  <c r="K1775" i="10"/>
  <c r="I1902" i="10"/>
  <c r="K1731" i="10"/>
  <c r="F1882" i="10"/>
  <c r="F2010" i="10"/>
  <c r="F2063" i="10"/>
  <c r="F2191" i="10"/>
  <c r="F2320" i="10"/>
  <c r="F1935" i="10"/>
  <c r="F1971" i="10"/>
  <c r="K2135" i="10"/>
  <c r="K2263" i="10"/>
  <c r="K2392" i="10"/>
  <c r="F1883" i="10"/>
  <c r="I2111" i="10"/>
  <c r="I2239" i="10"/>
  <c r="I2368" i="10"/>
  <c r="K2084" i="10"/>
  <c r="J2422" i="10"/>
  <c r="J2322" i="10"/>
  <c r="J1950" i="10"/>
  <c r="J1842" i="10"/>
  <c r="J565" i="10"/>
  <c r="K1258" i="10"/>
  <c r="K1514" i="10"/>
  <c r="I1079" i="10"/>
  <c r="K1443" i="10"/>
  <c r="K1699" i="10"/>
  <c r="I1323" i="10"/>
  <c r="I1495" i="10"/>
  <c r="I1667" i="10"/>
  <c r="J1281" i="10"/>
  <c r="F1661" i="10"/>
  <c r="K1723" i="10"/>
  <c r="J1764" i="10"/>
  <c r="F1996" i="10"/>
  <c r="K1916" i="10"/>
  <c r="I1879" i="10"/>
  <c r="I859" i="10"/>
  <c r="F793" i="10"/>
  <c r="J1108" i="10"/>
  <c r="J945" i="10"/>
  <c r="I1118" i="10"/>
  <c r="I858" i="10"/>
  <c r="K1082" i="10"/>
  <c r="K1194" i="10"/>
  <c r="K1081" i="10"/>
  <c r="F1263" i="10"/>
  <c r="F1359" i="10"/>
  <c r="F1423" i="10"/>
  <c r="F1487" i="10"/>
  <c r="F1551" i="10"/>
  <c r="F1615" i="10"/>
  <c r="F1679" i="10"/>
  <c r="F929" i="10"/>
  <c r="F1218" i="10"/>
  <c r="F1288" i="10"/>
  <c r="F1352" i="10"/>
  <c r="F1416" i="10"/>
  <c r="F1480" i="10"/>
  <c r="F1544" i="10"/>
  <c r="F1608" i="10"/>
  <c r="F1672" i="10"/>
  <c r="J1070" i="10"/>
  <c r="K1245" i="10"/>
  <c r="K1309" i="10"/>
  <c r="K1373" i="10"/>
  <c r="K1437" i="10"/>
  <c r="K1501" i="10"/>
  <c r="K1565" i="10"/>
  <c r="K1629" i="10"/>
  <c r="K1693" i="10"/>
  <c r="J1269" i="10"/>
  <c r="K1227" i="10"/>
  <c r="K1276" i="10"/>
  <c r="K1432" i="10"/>
  <c r="K1688" i="10"/>
  <c r="K1089" i="10"/>
  <c r="J1605" i="10"/>
  <c r="J1289" i="10"/>
  <c r="J1649" i="10"/>
  <c r="I1694" i="10"/>
  <c r="F1832" i="10"/>
  <c r="I1917" i="10"/>
  <c r="K2003" i="10"/>
  <c r="J1777" i="10"/>
  <c r="K1864" i="10"/>
  <c r="F1949" i="10"/>
  <c r="F1736" i="10"/>
  <c r="J1846" i="10"/>
  <c r="K1632" i="10"/>
  <c r="F1759" i="10"/>
  <c r="J1784" i="10"/>
  <c r="J1848" i="10"/>
  <c r="J1912" i="10"/>
  <c r="J1976" i="10"/>
  <c r="K1452" i="10"/>
  <c r="I1794" i="10"/>
  <c r="I1858" i="10"/>
  <c r="I1922" i="10"/>
  <c r="I1986" i="10"/>
  <c r="I1771" i="10"/>
  <c r="F1838" i="10"/>
  <c r="F1902" i="10"/>
  <c r="F1966" i="10"/>
  <c r="J1772" i="10"/>
  <c r="J2015" i="10"/>
  <c r="F2083" i="10"/>
  <c r="F2147" i="10"/>
  <c r="F2211" i="10"/>
  <c r="F2275" i="10"/>
  <c r="F2340" i="10"/>
  <c r="F2404" i="10"/>
  <c r="J2031" i="10"/>
  <c r="F1795" i="10"/>
  <c r="J2025" i="10"/>
  <c r="K2091" i="10"/>
  <c r="K2155" i="10"/>
  <c r="K2219" i="10"/>
  <c r="K2283" i="10"/>
  <c r="K2348" i="10"/>
  <c r="K2412" i="10"/>
  <c r="J2137" i="10"/>
  <c r="F1963" i="10"/>
  <c r="I2067" i="10"/>
  <c r="I2131" i="10"/>
  <c r="I2195" i="10"/>
  <c r="I2259" i="10"/>
  <c r="I2324" i="10"/>
  <c r="I2388" i="10"/>
  <c r="K1850" i="10"/>
  <c r="F2141" i="10"/>
  <c r="J2366" i="10"/>
  <c r="I2234" i="10"/>
  <c r="F2394" i="10"/>
  <c r="J2402" i="10"/>
  <c r="J1906" i="10"/>
  <c r="J1970" i="10"/>
  <c r="K1794" i="10"/>
  <c r="F2022" i="10"/>
  <c r="J2087" i="10"/>
  <c r="J2151" i="10"/>
  <c r="J2215" i="10"/>
  <c r="J2279" i="10"/>
  <c r="J2344" i="10"/>
  <c r="J2408" i="10"/>
  <c r="K2044" i="10"/>
  <c r="K1822" i="10"/>
  <c r="I2030" i="10"/>
  <c r="F2096" i="10"/>
  <c r="F2160" i="10"/>
  <c r="F2224" i="10"/>
  <c r="F2288" i="10"/>
  <c r="F2353" i="10"/>
  <c r="F2417" i="10"/>
  <c r="I2158" i="10"/>
  <c r="K1990" i="10"/>
  <c r="K2073" i="10"/>
  <c r="K2137" i="10"/>
  <c r="K2201" i="10"/>
  <c r="K2265" i="10"/>
  <c r="K2330" i="10"/>
  <c r="K2394" i="10"/>
  <c r="J1867" i="10"/>
  <c r="I2150" i="10"/>
  <c r="I2383" i="10"/>
  <c r="F2253" i="10"/>
  <c r="I2162" i="10"/>
  <c r="I2419" i="10"/>
  <c r="J1987" i="10"/>
  <c r="I2072" i="10"/>
  <c r="I2136" i="10"/>
  <c r="I2200" i="10"/>
  <c r="I2264" i="10"/>
  <c r="I2329" i="10"/>
  <c r="I2393" i="10"/>
  <c r="K2000" i="10"/>
  <c r="K1755" i="10"/>
  <c r="F2007" i="10"/>
  <c r="J2080" i="10"/>
  <c r="J2144" i="10"/>
  <c r="J2208" i="10"/>
  <c r="J2272" i="10"/>
  <c r="J2337" i="10"/>
  <c r="J2401" i="10"/>
  <c r="J2105" i="10"/>
  <c r="J1927" i="10"/>
  <c r="F2058" i="10"/>
  <c r="F2122" i="10"/>
  <c r="F2186" i="10"/>
  <c r="F2250" i="10"/>
  <c r="F2314" i="10"/>
  <c r="F2379" i="10"/>
  <c r="F1744" i="10"/>
  <c r="F2101" i="10"/>
  <c r="F2322" i="10"/>
  <c r="K2200" i="10"/>
  <c r="F2265" i="10"/>
  <c r="F2358" i="10"/>
  <c r="K1857" i="10"/>
  <c r="K1921" i="10"/>
  <c r="K1985" i="10"/>
  <c r="I1844" i="10"/>
  <c r="K2024" i="10"/>
  <c r="I2283" i="10"/>
  <c r="J2205" i="10"/>
  <c r="K2357" i="10"/>
  <c r="K1970" i="10"/>
  <c r="J2131" i="10"/>
  <c r="J2259" i="10"/>
  <c r="J2388" i="10"/>
  <c r="K2072" i="10"/>
  <c r="K1966" i="10"/>
  <c r="F2088" i="10"/>
  <c r="F2172" i="10"/>
  <c r="F2260" i="10"/>
  <c r="F2345" i="10"/>
  <c r="F2429" i="10"/>
  <c r="K1878" i="10"/>
  <c r="K2065" i="10"/>
  <c r="K2149" i="10"/>
  <c r="K2237" i="10"/>
  <c r="K2322" i="10"/>
  <c r="K2406" i="10"/>
  <c r="K2080" i="10"/>
  <c r="I2351" i="10"/>
  <c r="F2301" i="10"/>
  <c r="I2306" i="10"/>
  <c r="J1955" i="10"/>
  <c r="I2084" i="10"/>
  <c r="I2172" i="10"/>
  <c r="I2256" i="10"/>
  <c r="I2341" i="10"/>
  <c r="I2429" i="10"/>
  <c r="I2154" i="10"/>
  <c r="J2026" i="10"/>
  <c r="J2116" i="10"/>
  <c r="J2200" i="10"/>
  <c r="J2284" i="10"/>
  <c r="J2373" i="10"/>
  <c r="F2065" i="10"/>
  <c r="J1975" i="10"/>
  <c r="F2094" i="10"/>
  <c r="F2178" i="10"/>
  <c r="F2262" i="10"/>
  <c r="F2351" i="10"/>
  <c r="F2435" i="10"/>
  <c r="K2144" i="10"/>
  <c r="I2166" i="10"/>
  <c r="K2212" i="10"/>
  <c r="F2406" i="10"/>
  <c r="K1893" i="10"/>
  <c r="K1977" i="10"/>
  <c r="I1988" i="10"/>
  <c r="K2078" i="10"/>
  <c r="K2206" i="10"/>
  <c r="K2383" i="10"/>
  <c r="I1840" i="10"/>
  <c r="I2133" i="10"/>
  <c r="I2293" i="10"/>
  <c r="I2050" i="10"/>
  <c r="J2078" i="10"/>
  <c r="J2222" i="10"/>
  <c r="J2367" i="10"/>
  <c r="J2157" i="10"/>
  <c r="J2181" i="10"/>
  <c r="I5" i="1"/>
  <c r="K2226" i="10"/>
  <c r="K2419" i="10"/>
  <c r="I2041" i="10"/>
  <c r="I2249" i="10"/>
  <c r="K1898" i="10"/>
  <c r="J2098" i="10"/>
  <c r="J2290" i="10"/>
  <c r="F2057" i="10"/>
  <c r="F2362" i="10"/>
  <c r="J2102" i="10"/>
  <c r="J2327" i="10"/>
  <c r="K2316" i="10"/>
  <c r="F5" i="1"/>
  <c r="I2171" i="10"/>
  <c r="I2428" i="10"/>
  <c r="I2427" i="10"/>
  <c r="J2010" i="10"/>
  <c r="J2079" i="10"/>
  <c r="J2207" i="10"/>
  <c r="J2336" i="10"/>
  <c r="F1951" i="10"/>
  <c r="K1806" i="10"/>
  <c r="F2052" i="10"/>
  <c r="F2136" i="10"/>
  <c r="F2220" i="10"/>
  <c r="F2308" i="10"/>
  <c r="F2393" i="10"/>
  <c r="I2142" i="10"/>
  <c r="I2028" i="10"/>
  <c r="K2113" i="10"/>
  <c r="K2197" i="10"/>
  <c r="K2285" i="10"/>
  <c r="K2370" i="10"/>
  <c r="J1851" i="10"/>
  <c r="I2206" i="10"/>
  <c r="I2423" i="10"/>
  <c r="K2405" i="10"/>
  <c r="J2358" i="10"/>
  <c r="I2048" i="10"/>
  <c r="I2132" i="10"/>
  <c r="I2220" i="10"/>
  <c r="I2304" i="10"/>
  <c r="I2389" i="10"/>
  <c r="F2049" i="10"/>
  <c r="J1919" i="10"/>
  <c r="J2076" i="10"/>
  <c r="J2164" i="10"/>
  <c r="J2248" i="10"/>
  <c r="J2333" i="10"/>
  <c r="J2421" i="10"/>
  <c r="J1831" i="10"/>
  <c r="F2054" i="10"/>
  <c r="F2142" i="10"/>
  <c r="F2226" i="10"/>
  <c r="F2310" i="10"/>
  <c r="F2399" i="10"/>
  <c r="K2056" i="10"/>
  <c r="F2305" i="10"/>
  <c r="K2280" i="10"/>
  <c r="F2261" i="10"/>
  <c r="K1853" i="10"/>
  <c r="K1941" i="10"/>
  <c r="F1760" i="10"/>
  <c r="K2066" i="10"/>
  <c r="K2194" i="10"/>
  <c r="J1963" i="10"/>
  <c r="I2153" i="10"/>
  <c r="I2410" i="10"/>
  <c r="J2146" i="10"/>
  <c r="J2387" i="10"/>
  <c r="J2169" i="10"/>
  <c r="J2086" i="10"/>
  <c r="I1646" i="10"/>
  <c r="K2288" i="10"/>
  <c r="I2123" i="10"/>
  <c r="I2380" i="10"/>
  <c r="I2202" i="10"/>
  <c r="J1962" i="10"/>
  <c r="J2051" i="10"/>
  <c r="J2179" i="10"/>
  <c r="J2307" i="10"/>
  <c r="J2432" i="10"/>
  <c r="J1469" i="10"/>
  <c r="F2036" i="10"/>
  <c r="F2120" i="10"/>
  <c r="F2204" i="10"/>
  <c r="F2292" i="10"/>
  <c r="F2377" i="10"/>
  <c r="I2082" i="10"/>
  <c r="J2001" i="10"/>
  <c r="K2097" i="10"/>
  <c r="K2181" i="10"/>
  <c r="K2269" i="10"/>
  <c r="K2354" i="10"/>
  <c r="F2436" i="10"/>
  <c r="K2156" i="10"/>
  <c r="J2261" i="10"/>
  <c r="F2233" i="10"/>
  <c r="I2435" i="10"/>
  <c r="K2033" i="10"/>
  <c r="I2116" i="10"/>
  <c r="I2204" i="10"/>
  <c r="I2288" i="10"/>
  <c r="I2373" i="10"/>
  <c r="I2014" i="10"/>
  <c r="J1855" i="10"/>
  <c r="J2060" i="10"/>
  <c r="J2148" i="10"/>
  <c r="J2232" i="10"/>
  <c r="J2316" i="10"/>
  <c r="J2405" i="10"/>
  <c r="F1732" i="10"/>
  <c r="F2038" i="10"/>
  <c r="F2126" i="10"/>
  <c r="F2210" i="10"/>
  <c r="F2294" i="10"/>
  <c r="F2383" i="10"/>
  <c r="I1916" i="10"/>
  <c r="F2241" i="10"/>
  <c r="K2216" i="10"/>
  <c r="F2197" i="10"/>
  <c r="K1837" i="10"/>
  <c r="K1925" i="10"/>
  <c r="K2009" i="10"/>
  <c r="K2012" i="10"/>
  <c r="K2086" i="10"/>
  <c r="K2150" i="10"/>
  <c r="K2214" i="10"/>
  <c r="K2278" i="10"/>
  <c r="K2343" i="10"/>
  <c r="K2407" i="10"/>
  <c r="J2037" i="10"/>
  <c r="I1808" i="10"/>
  <c r="F2027" i="10"/>
  <c r="I2093" i="10"/>
  <c r="I2157" i="10"/>
  <c r="I2221" i="10"/>
  <c r="I2285" i="10"/>
  <c r="I2350" i="10"/>
  <c r="I2414" i="10"/>
  <c r="F2149" i="10"/>
  <c r="I1976" i="10"/>
  <c r="J2118" i="10"/>
  <c r="J2375" i="10"/>
  <c r="J2245" i="10"/>
  <c r="I2139" i="10"/>
  <c r="I2396" i="10"/>
  <c r="I2266" i="10"/>
  <c r="J1978" i="10"/>
  <c r="J2063" i="10"/>
  <c r="J2191" i="10"/>
  <c r="J2320" i="10"/>
  <c r="I1187" i="10"/>
  <c r="F1772" i="10"/>
  <c r="F2040" i="10"/>
  <c r="F2124" i="10"/>
  <c r="F2212" i="10"/>
  <c r="F2296" i="10"/>
  <c r="F2381" i="10"/>
  <c r="F2109" i="10"/>
  <c r="J2009" i="10"/>
  <c r="K2101" i="10"/>
  <c r="K2189" i="10"/>
  <c r="K2273" i="10"/>
  <c r="K2358" i="10"/>
  <c r="K1802" i="10"/>
  <c r="F2161" i="10"/>
  <c r="I2310" i="10"/>
  <c r="I2278" i="10"/>
  <c r="K2196" i="10"/>
  <c r="I2036" i="10"/>
  <c r="I2124" i="10"/>
  <c r="I2208" i="10"/>
  <c r="I2292" i="10"/>
  <c r="I2381" i="10"/>
  <c r="F2030" i="10"/>
  <c r="J1871" i="10"/>
  <c r="J2068" i="10"/>
  <c r="J2152" i="10"/>
  <c r="J2236" i="10"/>
  <c r="J2325" i="10"/>
  <c r="J2409" i="10"/>
  <c r="J1783" i="10"/>
  <c r="F2046" i="10"/>
  <c r="F2130" i="10"/>
  <c r="F2214" i="10"/>
  <c r="F2302" i="10"/>
  <c r="F2387" i="10"/>
  <c r="I1980" i="10"/>
  <c r="F2273" i="10"/>
  <c r="K2232" i="10"/>
  <c r="F2213" i="10"/>
  <c r="K1845" i="10"/>
  <c r="K1929" i="10"/>
  <c r="K2013" i="10"/>
  <c r="F2023" i="10"/>
  <c r="K2090" i="10"/>
  <c r="K2154" i="10"/>
  <c r="K2218" i="10"/>
  <c r="K2282" i="10"/>
  <c r="K2347" i="10"/>
  <c r="K2411" i="10"/>
  <c r="J2045" i="10"/>
  <c r="I1824" i="10"/>
  <c r="K2032" i="10"/>
  <c r="I2097" i="10"/>
  <c r="I2161" i="10"/>
  <c r="I2225" i="10"/>
  <c r="I2289" i="10"/>
  <c r="I2354" i="10"/>
  <c r="I2418" i="10"/>
  <c r="F1413" i="10"/>
  <c r="I1992" i="10"/>
  <c r="J2074" i="10"/>
  <c r="J2138" i="10"/>
  <c r="J2266" i="10"/>
  <c r="F1871" i="10"/>
  <c r="K2397" i="10"/>
  <c r="I1892" i="10"/>
  <c r="I2037" i="10"/>
  <c r="J2158" i="10"/>
  <c r="K2292" i="10"/>
  <c r="I2121" i="10"/>
  <c r="K2140" i="10"/>
  <c r="K2224" i="10"/>
  <c r="I1082" i="10"/>
  <c r="K1046" i="10"/>
  <c r="K1193" i="10"/>
  <c r="F1467" i="10"/>
  <c r="F1723" i="10"/>
  <c r="F1380" i="10"/>
  <c r="F1508" i="10"/>
  <c r="F1636" i="10"/>
  <c r="J1182" i="10"/>
  <c r="K1337" i="10"/>
  <c r="K1465" i="10"/>
  <c r="K1593" i="10"/>
  <c r="F785" i="10"/>
  <c r="I1330" i="10"/>
  <c r="K1544" i="10"/>
  <c r="J1461" i="10"/>
  <c r="I1490" i="10"/>
  <c r="F1784" i="10"/>
  <c r="K1955" i="10"/>
  <c r="K1816" i="10"/>
  <c r="J1985" i="10"/>
  <c r="I1931" i="10"/>
  <c r="K1720" i="10"/>
  <c r="J1876" i="10"/>
  <c r="J2004" i="10"/>
  <c r="I1822" i="10"/>
  <c r="I1950" i="10"/>
  <c r="F1802" i="10"/>
  <c r="F1930" i="10"/>
  <c r="F1879" i="10"/>
  <c r="F2111" i="10"/>
  <c r="F2239" i="10"/>
  <c r="F2368" i="10"/>
  <c r="I2102" i="10"/>
  <c r="K2055" i="10"/>
  <c r="K2183" i="10"/>
  <c r="K2311" i="10"/>
  <c r="J1819" i="10"/>
  <c r="K2030" i="10"/>
  <c r="I2159" i="10"/>
  <c r="I2287" i="10"/>
  <c r="I2416" i="10"/>
  <c r="J2221" i="10"/>
  <c r="I2347" i="10"/>
  <c r="K2389" i="10"/>
  <c r="J1998" i="10"/>
  <c r="F1196" i="10"/>
  <c r="I1108" i="10"/>
  <c r="K1354" i="10"/>
  <c r="K1610" i="10"/>
  <c r="K1283" i="10"/>
  <c r="K1539" i="10"/>
  <c r="I1215" i="10"/>
  <c r="I1387" i="10"/>
  <c r="I1559" i="10"/>
  <c r="K1073" i="10"/>
  <c r="F1329" i="10"/>
  <c r="F1773" i="10"/>
  <c r="J1537" i="10"/>
  <c r="F1852" i="10"/>
  <c r="I1773" i="10"/>
  <c r="J1202" i="10"/>
  <c r="K720" i="10"/>
  <c r="I923" i="10"/>
  <c r="J1004" i="10"/>
  <c r="J1172" i="10"/>
  <c r="I1038" i="10"/>
  <c r="I1166" i="10"/>
  <c r="K1002" i="10"/>
  <c r="K1130" i="10"/>
  <c r="K1210" i="10"/>
  <c r="K1145" i="10"/>
  <c r="F1295" i="10"/>
  <c r="F1375" i="10"/>
  <c r="F1439" i="10"/>
  <c r="F1503" i="10"/>
  <c r="F1567" i="10"/>
  <c r="F1631" i="10"/>
  <c r="F1695" i="10"/>
  <c r="F1034" i="10"/>
  <c r="F1240" i="10"/>
  <c r="F1304" i="10"/>
  <c r="F1368" i="10"/>
  <c r="F1432" i="10"/>
  <c r="F1496" i="10"/>
  <c r="F1560" i="10"/>
  <c r="F1624" i="10"/>
  <c r="F1688" i="10"/>
  <c r="J1134" i="10"/>
  <c r="K1261" i="10"/>
  <c r="K1325" i="10"/>
  <c r="K1389" i="10"/>
  <c r="K1453" i="10"/>
  <c r="K1517" i="10"/>
  <c r="K1581" i="10"/>
  <c r="K1645" i="10"/>
  <c r="K1709" i="10"/>
  <c r="J1333" i="10"/>
  <c r="I1282" i="10"/>
  <c r="K1340" i="10"/>
  <c r="K1496" i="10"/>
  <c r="J1729" i="10"/>
  <c r="I1410" i="10"/>
  <c r="J1669" i="10"/>
  <c r="I1442" i="10"/>
  <c r="J1720" i="10"/>
  <c r="F1766" i="10"/>
  <c r="I1853" i="10"/>
  <c r="K1939" i="10"/>
  <c r="F2024" i="10"/>
  <c r="K1800" i="10"/>
  <c r="F1885" i="10"/>
  <c r="J1969" i="10"/>
  <c r="J1778" i="10"/>
  <c r="I1883" i="10"/>
  <c r="K1696" i="10"/>
  <c r="K1532" i="10"/>
  <c r="J1800" i="10"/>
  <c r="J1864" i="10"/>
  <c r="J1928" i="10"/>
  <c r="J1992" i="10"/>
  <c r="J1709" i="10"/>
  <c r="I1810" i="10"/>
  <c r="I1874" i="10"/>
  <c r="I1938" i="10"/>
  <c r="J1273" i="10"/>
  <c r="F1790" i="10"/>
  <c r="F1854" i="10"/>
  <c r="F1918" i="10"/>
  <c r="F1982" i="10"/>
  <c r="F1831" i="10"/>
  <c r="F2035" i="10"/>
  <c r="F2099" i="10"/>
  <c r="F2163" i="10"/>
  <c r="F2227" i="10"/>
  <c r="F2291" i="10"/>
  <c r="F2356" i="10"/>
  <c r="F2420" i="10"/>
  <c r="I2070" i="10"/>
  <c r="F1859" i="10"/>
  <c r="K2043" i="10"/>
  <c r="K2107" i="10"/>
  <c r="K2171" i="10"/>
  <c r="K2235" i="10"/>
  <c r="K2299" i="10"/>
  <c r="K2364" i="10"/>
  <c r="K2428" i="10"/>
  <c r="K1767" i="10"/>
  <c r="K2014" i="10"/>
  <c r="I2083" i="10"/>
  <c r="I2147" i="10"/>
  <c r="I2211" i="10"/>
  <c r="I2275" i="10"/>
  <c r="I2340" i="10"/>
  <c r="I2404" i="10"/>
  <c r="K1978" i="10"/>
  <c r="J2173" i="10"/>
  <c r="J2430" i="10"/>
  <c r="I2298" i="10"/>
  <c r="J2209" i="10"/>
  <c r="F2201" i="10"/>
  <c r="J1922" i="10"/>
  <c r="J1986" i="10"/>
  <c r="K1858" i="10"/>
  <c r="J2039" i="10"/>
  <c r="J2103" i="10"/>
  <c r="J2167" i="10"/>
  <c r="J2231" i="10"/>
  <c r="J2295" i="10"/>
  <c r="J2360" i="10"/>
  <c r="J2424" i="10"/>
  <c r="F2077" i="10"/>
  <c r="K1886" i="10"/>
  <c r="F2048" i="10"/>
  <c r="F2112" i="10"/>
  <c r="F2176" i="10"/>
  <c r="F2240" i="10"/>
  <c r="F2304" i="10"/>
  <c r="F2369" i="10"/>
  <c r="F2433" i="10"/>
  <c r="K1798" i="10"/>
  <c r="J2019" i="10"/>
  <c r="K2089" i="10"/>
  <c r="K2153" i="10"/>
  <c r="K2217" i="10"/>
  <c r="K2281" i="10"/>
  <c r="K2346" i="10"/>
  <c r="K2410" i="10"/>
  <c r="I2019" i="10"/>
  <c r="I2190" i="10"/>
  <c r="J2394" i="10"/>
  <c r="F2318" i="10"/>
  <c r="I2226" i="10"/>
  <c r="K2325" i="10"/>
  <c r="J2022" i="10"/>
  <c r="I2088" i="10"/>
  <c r="I2152" i="10"/>
  <c r="I2216" i="10"/>
  <c r="I2280" i="10"/>
  <c r="I2345" i="10"/>
  <c r="I2409" i="10"/>
  <c r="F2045" i="10"/>
  <c r="J1823" i="10"/>
  <c r="I2031" i="10"/>
  <c r="J2096" i="10"/>
  <c r="J2160" i="10"/>
  <c r="J2224" i="10"/>
  <c r="J2288" i="10"/>
  <c r="J2353" i="10"/>
  <c r="J2417" i="10"/>
  <c r="K1376" i="10"/>
  <c r="J1991" i="10"/>
  <c r="F2074" i="10"/>
  <c r="F2138" i="10"/>
  <c r="F2202" i="10"/>
  <c r="F2266" i="10"/>
  <c r="F2331" i="10"/>
  <c r="F2395" i="10"/>
  <c r="I1868" i="10"/>
  <c r="K2152" i="10"/>
  <c r="F2386" i="10"/>
  <c r="K2264" i="10"/>
  <c r="F2165" i="10"/>
  <c r="F2422" i="10"/>
  <c r="K1873" i="10"/>
  <c r="K1937" i="10"/>
  <c r="K2001" i="10"/>
  <c r="I1908" i="10"/>
  <c r="I2091" i="10"/>
  <c r="I2348" i="10"/>
  <c r="F2414" i="10"/>
  <c r="J1930" i="10"/>
  <c r="J2035" i="10"/>
  <c r="J2163" i="10"/>
  <c r="J2291" i="10"/>
  <c r="J2420" i="10"/>
  <c r="K2132" i="10"/>
  <c r="F2021" i="10"/>
  <c r="F2108" i="10"/>
  <c r="F2196" i="10"/>
  <c r="F2280" i="10"/>
  <c r="F2365" i="10"/>
  <c r="I2034" i="10"/>
  <c r="K1958" i="10"/>
  <c r="K2085" i="10"/>
  <c r="K2173" i="10"/>
  <c r="K2257" i="10"/>
  <c r="K2342" i="10"/>
  <c r="K2430" i="10"/>
  <c r="I2126" i="10"/>
  <c r="I2431" i="10"/>
  <c r="K2164" i="10"/>
  <c r="I2387" i="10"/>
  <c r="K2017" i="10"/>
  <c r="I2108" i="10"/>
  <c r="I2192" i="10"/>
  <c r="I2276" i="10"/>
  <c r="I2365" i="10"/>
  <c r="K1962" i="10"/>
  <c r="J1807" i="10"/>
  <c r="J2052" i="10"/>
  <c r="J2136" i="10"/>
  <c r="J2220" i="10"/>
  <c r="J2308" i="10"/>
  <c r="J2393" i="10"/>
  <c r="K2148" i="10"/>
  <c r="F2029" i="10"/>
  <c r="F2114" i="10"/>
  <c r="F2198" i="10"/>
  <c r="F2286" i="10"/>
  <c r="F2371" i="10"/>
  <c r="I1852" i="10"/>
  <c r="F2209" i="10"/>
  <c r="K2168" i="10"/>
  <c r="J2406" i="10"/>
  <c r="I2359" i="10"/>
  <c r="K1913" i="10"/>
  <c r="K1997" i="10"/>
  <c r="K2028" i="10"/>
  <c r="K2094" i="10"/>
  <c r="K2254" i="10"/>
  <c r="K2415" i="10"/>
  <c r="I2016" i="10"/>
  <c r="I2181" i="10"/>
  <c r="I2326" i="10"/>
  <c r="F1681" i="10"/>
  <c r="J2110" i="10"/>
  <c r="J2254" i="10"/>
  <c r="J2415" i="10"/>
  <c r="K2349" i="10"/>
  <c r="K2192" i="10"/>
  <c r="K2034" i="10"/>
  <c r="K2274" i="10"/>
  <c r="F2031" i="10"/>
  <c r="I2089" i="10"/>
  <c r="I2297" i="10"/>
  <c r="I1753" i="10"/>
  <c r="J2130" i="10"/>
  <c r="J2355" i="10"/>
  <c r="K2236" i="10"/>
  <c r="K2272" i="10"/>
  <c r="J2166" i="10"/>
  <c r="J2407" i="10"/>
  <c r="J2249" i="10"/>
  <c r="G6" i="2"/>
  <c r="I2235" i="10"/>
  <c r="I2078" i="10"/>
  <c r="J2305" i="10"/>
  <c r="K1890" i="10"/>
  <c r="J2111" i="10"/>
  <c r="J2239" i="10"/>
  <c r="J2368" i="10"/>
  <c r="K2036" i="10"/>
  <c r="K1902" i="10"/>
  <c r="F2072" i="10"/>
  <c r="F2156" i="10"/>
  <c r="F2244" i="10"/>
  <c r="F2329" i="10"/>
  <c r="F2413" i="10"/>
  <c r="K1814" i="10"/>
  <c r="K2049" i="10"/>
  <c r="K2133" i="10"/>
  <c r="K2221" i="10"/>
  <c r="K2305" i="10"/>
  <c r="K2390" i="10"/>
  <c r="J2030" i="10"/>
  <c r="I2286" i="10"/>
  <c r="F2237" i="10"/>
  <c r="I2242" i="10"/>
  <c r="J1891" i="10"/>
  <c r="I2068" i="10"/>
  <c r="I2156" i="10"/>
  <c r="I2240" i="10"/>
  <c r="I2325" i="10"/>
  <c r="I2413" i="10"/>
  <c r="F2113" i="10"/>
  <c r="J1999" i="10"/>
  <c r="J2100" i="10"/>
  <c r="J2184" i="10"/>
  <c r="J2268" i="10"/>
  <c r="J2357" i="10"/>
  <c r="F1823" i="10"/>
  <c r="J1911" i="10"/>
  <c r="F2078" i="10"/>
  <c r="F2162" i="10"/>
  <c r="F2246" i="10"/>
  <c r="F2335" i="10"/>
  <c r="F2419" i="10"/>
  <c r="K2092" i="10"/>
  <c r="F2402" i="10"/>
  <c r="K2361" i="10"/>
  <c r="F2342" i="10"/>
  <c r="K1877" i="10"/>
  <c r="K1961" i="10"/>
  <c r="I1828" i="10"/>
  <c r="K2082" i="10"/>
  <c r="K2258" i="10"/>
  <c r="I1792" i="10"/>
  <c r="I2217" i="10"/>
  <c r="F2137" i="10"/>
  <c r="J2210" i="10"/>
  <c r="J2435" i="10"/>
  <c r="J2213" i="10"/>
  <c r="J2198" i="10"/>
  <c r="F2093" i="10"/>
  <c r="E2" i="1"/>
  <c r="I2187" i="10"/>
  <c r="F1791" i="10"/>
  <c r="J2277" i="10"/>
  <c r="J1766" i="10"/>
  <c r="J2083" i="10"/>
  <c r="J2211" i="10"/>
  <c r="J2340" i="10"/>
  <c r="F1967" i="10"/>
  <c r="K1838" i="10"/>
  <c r="F2056" i="10"/>
  <c r="F2140" i="10"/>
  <c r="F2228" i="10"/>
  <c r="F2312" i="10"/>
  <c r="F2397" i="10"/>
  <c r="J1597" i="10"/>
  <c r="J2033" i="10"/>
  <c r="K2117" i="10"/>
  <c r="K2205" i="10"/>
  <c r="K2289" i="10"/>
  <c r="K2374" i="10"/>
  <c r="J1883" i="10"/>
  <c r="I2222" i="10"/>
  <c r="F2173" i="10"/>
  <c r="I2178" i="10"/>
  <c r="J2390" i="10"/>
  <c r="I2052" i="10"/>
  <c r="I2140" i="10"/>
  <c r="I2224" i="10"/>
  <c r="I2308" i="10"/>
  <c r="I2397" i="10"/>
  <c r="J2053" i="10"/>
  <c r="J1935" i="10"/>
  <c r="J2084" i="10"/>
  <c r="J2168" i="10"/>
  <c r="J2252" i="10"/>
  <c r="J2341" i="10"/>
  <c r="J2425" i="10"/>
  <c r="J1847" i="10"/>
  <c r="F2062" i="10"/>
  <c r="F2146" i="10"/>
  <c r="F2230" i="10"/>
  <c r="F2319" i="10"/>
  <c r="F2403" i="10"/>
  <c r="F2061" i="10"/>
  <c r="F2338" i="10"/>
  <c r="K2296" i="10"/>
  <c r="F2277" i="10"/>
  <c r="K1861" i="10"/>
  <c r="K1945" i="10"/>
  <c r="J1771" i="10"/>
  <c r="K2038" i="10"/>
  <c r="K2102" i="10"/>
  <c r="K2166" i="10"/>
  <c r="K2230" i="10"/>
  <c r="K2294" i="10"/>
  <c r="K2359" i="10"/>
  <c r="K2423" i="10"/>
  <c r="J2073" i="10"/>
  <c r="I1872" i="10"/>
  <c r="I2045" i="10"/>
  <c r="I2109" i="10"/>
  <c r="I2173" i="10"/>
  <c r="I2237" i="10"/>
  <c r="I2301" i="10"/>
  <c r="I2366" i="10"/>
  <c r="I2430" i="10"/>
  <c r="I1784" i="10"/>
  <c r="J2018" i="10"/>
  <c r="J2150" i="10"/>
  <c r="F1855" i="10"/>
  <c r="J2229" i="10"/>
  <c r="I2203" i="10"/>
  <c r="K1882" i="10"/>
  <c r="J2177" i="10"/>
  <c r="K1826" i="10"/>
  <c r="J2095" i="10"/>
  <c r="J2223" i="10"/>
  <c r="J2352" i="10"/>
  <c r="I2006" i="10"/>
  <c r="K1854" i="10"/>
  <c r="F2060" i="10"/>
  <c r="F2148" i="10"/>
  <c r="F2232" i="10"/>
  <c r="F2316" i="10"/>
  <c r="F2405" i="10"/>
  <c r="K1727" i="10"/>
  <c r="K2037" i="10"/>
  <c r="K2125" i="10"/>
  <c r="K2209" i="10"/>
  <c r="K2293" i="10"/>
  <c r="K2382" i="10"/>
  <c r="J1915" i="10"/>
  <c r="I2238" i="10"/>
  <c r="F2205" i="10"/>
  <c r="I2194" i="10"/>
  <c r="J1843" i="10"/>
  <c r="I2060" i="10"/>
  <c r="I2144" i="10"/>
  <c r="I2228" i="10"/>
  <c r="I2316" i="10"/>
  <c r="I2401" i="10"/>
  <c r="F2073" i="10"/>
  <c r="J1967" i="10"/>
  <c r="J2088" i="10"/>
  <c r="J2172" i="10"/>
  <c r="J2260" i="10"/>
  <c r="J2345" i="10"/>
  <c r="J2429" i="10"/>
  <c r="J1879" i="10"/>
  <c r="F2066" i="10"/>
  <c r="F2150" i="10"/>
  <c r="F2238" i="10"/>
  <c r="F2323" i="10"/>
  <c r="F2407" i="10"/>
  <c r="F2081" i="10"/>
  <c r="F2354" i="10"/>
  <c r="K2312" i="10"/>
  <c r="F2309" i="10"/>
  <c r="K1865" i="10"/>
  <c r="K1949" i="10"/>
  <c r="I1796" i="10"/>
  <c r="K2042" i="10"/>
  <c r="K2106" i="10"/>
  <c r="K2170" i="10"/>
  <c r="K2234" i="10"/>
  <c r="K2298" i="10"/>
  <c r="K2363" i="10"/>
  <c r="K2427" i="10"/>
  <c r="I2086" i="10"/>
  <c r="I1888" i="10"/>
  <c r="I2049" i="10"/>
  <c r="I2113" i="10"/>
  <c r="I2177" i="10"/>
  <c r="I2241" i="10"/>
  <c r="I2305" i="10"/>
  <c r="I2370" i="10"/>
  <c r="I2434" i="10"/>
  <c r="I1800" i="10"/>
  <c r="I2023" i="10"/>
  <c r="J2090" i="10"/>
  <c r="J2154" i="10"/>
  <c r="J2218" i="10"/>
  <c r="J2282" i="10"/>
  <c r="J2347" i="10"/>
  <c r="J2411" i="10"/>
  <c r="I2024" i="10"/>
  <c r="K2204" i="10"/>
  <c r="J2410" i="10"/>
  <c r="J2330" i="10"/>
  <c r="K2240" i="10"/>
  <c r="I2327" i="10"/>
  <c r="J7" i="1"/>
  <c r="K2110" i="10"/>
  <c r="K2222" i="10"/>
  <c r="K2319" i="10"/>
  <c r="K2431" i="10"/>
  <c r="I1776" i="10"/>
  <c r="I2069" i="10"/>
  <c r="I2165" i="10"/>
  <c r="I2277" i="10"/>
  <c r="I2390" i="10"/>
  <c r="I1816" i="10"/>
  <c r="J2062" i="10"/>
  <c r="J2174" i="10"/>
  <c r="J2302" i="10"/>
  <c r="J2399" i="10"/>
  <c r="F2121" i="10"/>
  <c r="K2421" i="10"/>
  <c r="K2256" i="10"/>
  <c r="F4" i="1"/>
  <c r="K2114" i="10"/>
  <c r="K2290" i="10"/>
  <c r="K2435" i="10"/>
  <c r="I1984" i="10"/>
  <c r="I2169" i="10"/>
  <c r="I2313" i="10"/>
  <c r="J2065" i="10"/>
  <c r="J2066" i="10"/>
  <c r="J2226" i="10"/>
  <c r="J2371" i="10"/>
  <c r="K2172" i="10"/>
  <c r="J2362" i="10"/>
  <c r="K5" i="1"/>
  <c r="J2182" i="10"/>
  <c r="J2391" i="10"/>
  <c r="K2381" i="10"/>
  <c r="K2417" i="10"/>
  <c r="K2229" i="10"/>
  <c r="I2274" i="10"/>
  <c r="I2080" i="10"/>
  <c r="I2252" i="10"/>
  <c r="I2337" i="10"/>
  <c r="F2133" i="10"/>
  <c r="J2108" i="10"/>
  <c r="J2280" i="10"/>
  <c r="I2042" i="10"/>
  <c r="F2086" i="10"/>
  <c r="F2174" i="10"/>
  <c r="F2343" i="10"/>
  <c r="I2134" i="10"/>
  <c r="K2180" i="10"/>
  <c r="K1885" i="10"/>
  <c r="K1973" i="10"/>
  <c r="K2058" i="10"/>
  <c r="K2186" i="10"/>
  <c r="K2314" i="10"/>
  <c r="K2379" i="10"/>
  <c r="F2129" i="10"/>
  <c r="I2065" i="10"/>
  <c r="I2193" i="10"/>
  <c r="I2257" i="10"/>
  <c r="I2386" i="10"/>
  <c r="I1864" i="10"/>
  <c r="J2106" i="10"/>
  <c r="J2234" i="10"/>
  <c r="J2363" i="10"/>
  <c r="J2069" i="10"/>
  <c r="F2346" i="10"/>
  <c r="K2304" i="10"/>
  <c r="G2" i="2"/>
  <c r="K2142" i="10"/>
  <c r="K2351" i="10"/>
  <c r="I1904" i="10"/>
  <c r="I2197" i="10"/>
  <c r="I2309" i="10"/>
  <c r="I1944" i="10"/>
  <c r="J2206" i="10"/>
  <c r="J2431" i="10"/>
  <c r="J2281" i="10"/>
  <c r="K7" i="1"/>
  <c r="K2306" i="10"/>
  <c r="I2057" i="10"/>
  <c r="I2362" i="10"/>
  <c r="I1832" i="10"/>
  <c r="J2274" i="10"/>
  <c r="K2365" i="10"/>
  <c r="I7" i="1"/>
  <c r="J2423" i="10"/>
  <c r="J4" i="1"/>
  <c r="K2074" i="10"/>
  <c r="K2395" i="10"/>
  <c r="I2008" i="10"/>
  <c r="I2209" i="10"/>
  <c r="I2338" i="10"/>
  <c r="I1928" i="10"/>
  <c r="J2186" i="10"/>
  <c r="J2379" i="10"/>
  <c r="J2101" i="10"/>
  <c r="K2276" i="10"/>
  <c r="K2" i="1"/>
  <c r="K2367" i="10"/>
  <c r="I1968" i="10"/>
  <c r="I2342" i="10"/>
  <c r="J2126" i="10"/>
  <c r="F1903" i="10"/>
  <c r="J2426" i="10"/>
  <c r="K2210" i="10"/>
  <c r="I2073" i="10"/>
  <c r="I1960" i="10"/>
  <c r="J2162" i="10"/>
  <c r="K2308" i="10"/>
  <c r="J2294" i="10"/>
  <c r="F2382" i="10"/>
  <c r="J2331" i="10"/>
  <c r="J2265" i="10"/>
  <c r="J5" i="1"/>
  <c r="K2399" i="10"/>
  <c r="I2261" i="10"/>
  <c r="J2046" i="10"/>
  <c r="F2041" i="10"/>
  <c r="K2242" i="10"/>
  <c r="I2265" i="10"/>
  <c r="J2194" i="10"/>
  <c r="F2410" i="10"/>
  <c r="J2343" i="10"/>
  <c r="I2" i="1"/>
  <c r="J2" i="1"/>
  <c r="I4" i="1" l="1"/>
</calcChain>
</file>

<file path=xl/sharedStrings.xml><?xml version="1.0" encoding="utf-8"?>
<sst xmlns="http://schemas.openxmlformats.org/spreadsheetml/2006/main" count="5013" uniqueCount="2523">
  <si>
    <t>YTM</t>
  </si>
  <si>
    <t>应计利息</t>
    <phoneticPr fontId="2" type="noConversion"/>
  </si>
  <si>
    <t>凸性</t>
  </si>
  <si>
    <t>期限</t>
    <phoneticPr fontId="2" type="noConversion"/>
  </si>
  <si>
    <t>计息截至日</t>
    <phoneticPr fontId="2" type="noConversion"/>
  </si>
  <si>
    <t>计息基准</t>
    <phoneticPr fontId="2" type="noConversion"/>
  </si>
  <si>
    <t>年度第一次付息</t>
    <phoneticPr fontId="2" type="noConversion"/>
  </si>
  <si>
    <t>年度第二次付息</t>
    <phoneticPr fontId="2" type="noConversion"/>
  </si>
  <si>
    <t>最后一次付息日</t>
    <phoneticPr fontId="2" type="noConversion"/>
  </si>
  <si>
    <t>付息日说明</t>
    <phoneticPr fontId="2" type="noConversion"/>
  </si>
  <si>
    <t>上市日期</t>
    <phoneticPr fontId="2" type="noConversion"/>
  </si>
  <si>
    <t>发行起始日</t>
    <phoneticPr fontId="2" type="noConversion"/>
  </si>
  <si>
    <t>发行截止日</t>
    <phoneticPr fontId="2" type="noConversion"/>
  </si>
  <si>
    <t>缴款起始日</t>
    <phoneticPr fontId="2" type="noConversion"/>
  </si>
  <si>
    <t>兑付日</t>
    <phoneticPr fontId="2" type="noConversion"/>
  </si>
  <si>
    <t>兑付登记日</t>
    <phoneticPr fontId="2" type="noConversion"/>
  </si>
  <si>
    <t>摘牌日期</t>
    <phoneticPr fontId="2" type="noConversion"/>
  </si>
  <si>
    <t>发行价格</t>
  </si>
  <si>
    <t>发行总额</t>
    <phoneticPr fontId="2" type="noConversion"/>
  </si>
  <si>
    <t>债券余额</t>
    <phoneticPr fontId="2" type="noConversion"/>
  </si>
  <si>
    <t>到期兑付金额</t>
  </si>
  <si>
    <t>Date</t>
    <phoneticPr fontId="1" type="noConversion"/>
  </si>
  <si>
    <t>GB</t>
    <phoneticPr fontId="1" type="noConversion"/>
  </si>
  <si>
    <t>久期(macaulay)</t>
    <phoneticPr fontId="1" type="noConversion"/>
  </si>
  <si>
    <t>久期(modified)</t>
    <phoneticPr fontId="1" type="noConversion"/>
  </si>
  <si>
    <t>付息convention</t>
    <phoneticPr fontId="1" type="noConversion"/>
  </si>
  <si>
    <t>Following</t>
    <phoneticPr fontId="1" type="noConversion"/>
  </si>
  <si>
    <t>Maturity</t>
    <phoneticPr fontId="1" type="noConversion"/>
  </si>
  <si>
    <t>Terminate</t>
    <phoneticPr fontId="1" type="noConversion"/>
  </si>
  <si>
    <t>Issue</t>
    <phoneticPr fontId="1" type="noConversion"/>
  </si>
  <si>
    <t>couponFreq</t>
    <phoneticPr fontId="2" type="noConversion"/>
  </si>
  <si>
    <t>Dirty</t>
    <phoneticPr fontId="2" type="noConversion"/>
  </si>
  <si>
    <t>Clean</t>
    <phoneticPr fontId="2" type="noConversion"/>
  </si>
  <si>
    <t>couponRate</t>
    <phoneticPr fontId="2" type="noConversion"/>
  </si>
  <si>
    <t>MaturityDay</t>
    <phoneticPr fontId="1" type="noConversion"/>
  </si>
  <si>
    <t>coupon</t>
    <phoneticPr fontId="1" type="noConversion"/>
  </si>
  <si>
    <t>GB</t>
    <phoneticPr fontId="2" type="noConversion"/>
  </si>
  <si>
    <t>080010.IB</t>
  </si>
  <si>
    <t>080001.IB</t>
  </si>
  <si>
    <t>080004.IB</t>
  </si>
  <si>
    <t>080011.IB</t>
  </si>
  <si>
    <t>080017.IB</t>
  </si>
  <si>
    <t>080019.IB</t>
  </si>
  <si>
    <t>080022.IB</t>
  </si>
  <si>
    <t>CashFlows:</t>
  </si>
  <si>
    <t>coupon payment day</t>
    <phoneticPr fontId="1" type="noConversion"/>
  </si>
  <si>
    <t>t</t>
    <phoneticPr fontId="1" type="noConversion"/>
  </si>
  <si>
    <t>cashflow</t>
    <phoneticPr fontId="1" type="noConversion"/>
  </si>
  <si>
    <t>convexity</t>
    <phoneticPr fontId="1" type="noConversion"/>
  </si>
  <si>
    <t>Date: February 13th, 2009   CashFlow: 3.9500</t>
  </si>
  <si>
    <t>Date: February 22nd, 2010   CashFlow: 3.9500</t>
  </si>
  <si>
    <t>Date: February 14th, 2011   CashFlow: 3.9500</t>
  </si>
  <si>
    <t>Date: February 13th, 2012   CashFlow: 3.9500</t>
  </si>
  <si>
    <t>Date: February 18th, 2013   CashFlow: 3.9500</t>
  </si>
  <si>
    <t>Date: February 13th, 2014   CashFlow: 3.9500</t>
  </si>
  <si>
    <t>Date: February 13th, 2015   CashFlow: 3.9500</t>
  </si>
  <si>
    <t>Date: February 13th, 2015   CashFlow: 100.0000</t>
  </si>
  <si>
    <t>Date: November 24th, 2009   CashFlow: 2.7100</t>
  </si>
  <si>
    <t>Date: November 24th, 2010   CashFlow: 2.7100</t>
  </si>
  <si>
    <t>Date: November 24th, 2011   CashFlow: 2.7100</t>
  </si>
  <si>
    <t>Date: November 26th, 2012   CashFlow: 2.7100</t>
  </si>
  <si>
    <t>Date: November 25th, 2013   CashFlow: 2.7100</t>
  </si>
  <si>
    <t>Date: November 24th, 2014   CashFlow: 2.7100</t>
  </si>
  <si>
    <t>Date: November 24th, 2015   CashFlow: 2.7100</t>
  </si>
  <si>
    <t>Date: November 24th, 2015   CashFlow: 100.0000</t>
  </si>
  <si>
    <t>Date: December 23rd, 2008   CashFlow: 2.2050</t>
  </si>
  <si>
    <t>Date: June 23rd, 2009   CashFlow: 2.2050</t>
  </si>
  <si>
    <t>Date: December 23rd, 2009   CashFlow: 2.2050</t>
  </si>
  <si>
    <t>Date: June 23rd, 2010   CashFlow: 2.2050</t>
  </si>
  <si>
    <t>Date: December 23rd, 2010   CashFlow: 2.2050</t>
  </si>
  <si>
    <t>Date: June 23rd, 2011   CashFlow: 2.2050</t>
  </si>
  <si>
    <t>Date: December 23rd, 2011   CashFlow: 2.2050</t>
  </si>
  <si>
    <t>Date: June 25th, 2012   CashFlow: 2.2050</t>
  </si>
  <si>
    <t>Date: December 24th, 2012   CashFlow: 2.2050</t>
  </si>
  <si>
    <t>Date: June 24th, 2013   CashFlow: 2.2050</t>
  </si>
  <si>
    <t>Date: December 23rd, 2013   CashFlow: 2.2050</t>
  </si>
  <si>
    <t>Date: June 23rd, 2014   CashFlow: 2.2050</t>
  </si>
  <si>
    <t>Date: December 23rd, 2014   CashFlow: 2.2050</t>
  </si>
  <si>
    <t>Date: June 23rd, 2015   CashFlow: 2.2050</t>
  </si>
  <si>
    <t>Date: December 23rd, 2015   CashFlow: 2.2050</t>
  </si>
  <si>
    <t>Date: June 23rd, 2016   CashFlow: 2.2050</t>
  </si>
  <si>
    <t>Date: December 23rd, 2016   CashFlow: 2.2050</t>
  </si>
  <si>
    <t>Date: June 23rd, 2017   CashFlow: 2.2050</t>
  </si>
  <si>
    <t>Date: December 25th, 2017   CashFlow: 2.2050</t>
  </si>
  <si>
    <t>Date: June 25th, 2018   CashFlow: 2.2050</t>
  </si>
  <si>
    <t>Date: June 25th, 2018   CashFlow: 100.0000</t>
  </si>
  <si>
    <t>080018.IB</t>
    <phoneticPr fontId="1" type="noConversion"/>
  </si>
  <si>
    <t>080010.IB</t>
    <phoneticPr fontId="1" type="noConversion"/>
  </si>
  <si>
    <t>2008/6/23</t>
  </si>
  <si>
    <t>2008/6/24</t>
  </si>
  <si>
    <t>2008/6/25</t>
  </si>
  <si>
    <t>2008/6/26</t>
  </si>
  <si>
    <t>2008/6/27</t>
  </si>
  <si>
    <t>2008/6/30</t>
  </si>
  <si>
    <t>2008/7/1</t>
  </si>
  <si>
    <t>2008/7/2</t>
  </si>
  <si>
    <t>2008/7/3</t>
  </si>
  <si>
    <t>2008/7/4</t>
  </si>
  <si>
    <t>2008/7/7</t>
  </si>
  <si>
    <t>2008/7/8</t>
  </si>
  <si>
    <t>2008/7/9</t>
  </si>
  <si>
    <t>2008/7/10</t>
  </si>
  <si>
    <t>2008/7/11</t>
  </si>
  <si>
    <t>2008/7/14</t>
  </si>
  <si>
    <t>2008/7/15</t>
  </si>
  <si>
    <t>2008/7/16</t>
  </si>
  <si>
    <t>2008/7/17</t>
  </si>
  <si>
    <t>2008/7/18</t>
  </si>
  <si>
    <t>2008/7/21</t>
  </si>
  <si>
    <t>2008/7/22</t>
  </si>
  <si>
    <t>2008/7/23</t>
  </si>
  <si>
    <t>2008/7/24</t>
  </si>
  <si>
    <t>2008/7/25</t>
  </si>
  <si>
    <t>2008/7/28</t>
  </si>
  <si>
    <t>2008/7/29</t>
  </si>
  <si>
    <t>2008/7/30</t>
  </si>
  <si>
    <t>2008/7/31</t>
  </si>
  <si>
    <t>2008/8/1</t>
  </si>
  <si>
    <t>2008/8/4</t>
  </si>
  <si>
    <t>2008/8/5</t>
  </si>
  <si>
    <t>2008/8/6</t>
  </si>
  <si>
    <t>2008/8/7</t>
  </si>
  <si>
    <t>2008/8/8</t>
  </si>
  <si>
    <t>2008/8/11</t>
  </si>
  <si>
    <t>2008/8/12</t>
  </si>
  <si>
    <t>2008/8/13</t>
  </si>
  <si>
    <t>2008/8/14</t>
  </si>
  <si>
    <t>2008/8/15</t>
  </si>
  <si>
    <t>2008/8/18</t>
  </si>
  <si>
    <t>2008/8/19</t>
  </si>
  <si>
    <t>2008/8/20</t>
  </si>
  <si>
    <t>2008/8/21</t>
  </si>
  <si>
    <t>2008/8/22</t>
  </si>
  <si>
    <t>2008/8/25</t>
  </si>
  <si>
    <t>2008/8/26</t>
  </si>
  <si>
    <t>2008/8/27</t>
  </si>
  <si>
    <t>2008/8/28</t>
  </si>
  <si>
    <t>2008/8/29</t>
  </si>
  <si>
    <t>2008/9/1</t>
  </si>
  <si>
    <t>2008/9/2</t>
  </si>
  <si>
    <t>2008/9/3</t>
  </si>
  <si>
    <t>2008/9/4</t>
  </si>
  <si>
    <t>2008/9/5</t>
  </si>
  <si>
    <t>2008/9/8</t>
  </si>
  <si>
    <t>2008/9/9</t>
  </si>
  <si>
    <t>2008/9/10</t>
  </si>
  <si>
    <t>2008/9/11</t>
  </si>
  <si>
    <t>2008/9/12</t>
  </si>
  <si>
    <t>2008/9/16</t>
  </si>
  <si>
    <t>2008/9/17</t>
  </si>
  <si>
    <t>2008/9/18</t>
  </si>
  <si>
    <t>2008/9/19</t>
  </si>
  <si>
    <t>2008/9/22</t>
  </si>
  <si>
    <t>2008/9/23</t>
  </si>
  <si>
    <t>2008/9/24</t>
  </si>
  <si>
    <t>2008/9/25</t>
  </si>
  <si>
    <t>2008/9/26</t>
  </si>
  <si>
    <t>2008/10/6</t>
  </si>
  <si>
    <t>2008/10/7</t>
  </si>
  <si>
    <t>2008/10/8</t>
  </si>
  <si>
    <t>2008/10/9</t>
  </si>
  <si>
    <t>2008/10/10</t>
  </si>
  <si>
    <t>2008/10/13</t>
  </si>
  <si>
    <t>2008/10/14</t>
  </si>
  <si>
    <t>2008/10/15</t>
  </si>
  <si>
    <t>2008/10/16</t>
  </si>
  <si>
    <t>2008/10/17</t>
  </si>
  <si>
    <t>2008/10/20</t>
  </si>
  <si>
    <t>2008/10/21</t>
  </si>
  <si>
    <t>2008/10/22</t>
  </si>
  <si>
    <t>2008/10/23</t>
  </si>
  <si>
    <t>2008/10/24</t>
  </si>
  <si>
    <t>2008/10/27</t>
  </si>
  <si>
    <t>2008/10/28</t>
  </si>
  <si>
    <t>2008/10/29</t>
  </si>
  <si>
    <t>2008/10/30</t>
  </si>
  <si>
    <t>2008/10/31</t>
  </si>
  <si>
    <t>2008/11/3</t>
  </si>
  <si>
    <t>2008/11/4</t>
  </si>
  <si>
    <t>2008/11/5</t>
  </si>
  <si>
    <t>2008/11/6</t>
  </si>
  <si>
    <t>2008/11/7</t>
  </si>
  <si>
    <t>2008/11/10</t>
  </si>
  <si>
    <t>2008/11/11</t>
  </si>
  <si>
    <t>2008/11/12</t>
  </si>
  <si>
    <t>2008/11/13</t>
  </si>
  <si>
    <t>2008/11/14</t>
  </si>
  <si>
    <t>2008/11/17</t>
  </si>
  <si>
    <t>2008/11/18</t>
  </si>
  <si>
    <t>2008/11/19</t>
  </si>
  <si>
    <t>2008/11/20</t>
  </si>
  <si>
    <t>2008/11/21</t>
  </si>
  <si>
    <t>2008/11/24</t>
  </si>
  <si>
    <t>2008/11/25</t>
  </si>
  <si>
    <t>2008/11/26</t>
  </si>
  <si>
    <t>2008/11/27</t>
  </si>
  <si>
    <t>2008/11/28</t>
  </si>
  <si>
    <t>2008/12/1</t>
  </si>
  <si>
    <t>2008/12/2</t>
  </si>
  <si>
    <t>2008/12/3</t>
  </si>
  <si>
    <t>2008/12/4</t>
  </si>
  <si>
    <t>2008/12/5</t>
  </si>
  <si>
    <t>2008/12/8</t>
  </si>
  <si>
    <t>2008/12/9</t>
  </si>
  <si>
    <t>2008/12/10</t>
  </si>
  <si>
    <t>2008/12/11</t>
  </si>
  <si>
    <t>2008/12/12</t>
  </si>
  <si>
    <t>2008/12/15</t>
  </si>
  <si>
    <t>2008/12/16</t>
  </si>
  <si>
    <t>2008/12/17</t>
  </si>
  <si>
    <t>2008/12/18</t>
  </si>
  <si>
    <t>2008/12/19</t>
  </si>
  <si>
    <t>2008/12/22</t>
  </si>
  <si>
    <t>2008/12/23</t>
  </si>
  <si>
    <t>2008/12/24</t>
  </si>
  <si>
    <t>2008/12/25</t>
  </si>
  <si>
    <t>2008/12/26</t>
  </si>
  <si>
    <t>2008/12/29</t>
  </si>
  <si>
    <t>2008/12/30</t>
  </si>
  <si>
    <t>2008/12/31</t>
  </si>
  <si>
    <t>2009/1/5</t>
  </si>
  <si>
    <t>2009/1/6</t>
  </si>
  <si>
    <t>2009/1/7</t>
  </si>
  <si>
    <t>2009/1/8</t>
  </si>
  <si>
    <t>2009/1/9</t>
  </si>
  <si>
    <t>2009/1/12</t>
  </si>
  <si>
    <t>2009/1/13</t>
  </si>
  <si>
    <t>2009/1/14</t>
  </si>
  <si>
    <t>2009/1/15</t>
  </si>
  <si>
    <t>2009/1/16</t>
  </si>
  <si>
    <t>2009/1/19</t>
  </si>
  <si>
    <t>2009/1/20</t>
  </si>
  <si>
    <t>2009/1/21</t>
  </si>
  <si>
    <t>2009/1/22</t>
  </si>
  <si>
    <t>2009/1/23</t>
  </si>
  <si>
    <t>2009/2/2</t>
  </si>
  <si>
    <t>2009/2/3</t>
  </si>
  <si>
    <t>2009/2/4</t>
  </si>
  <si>
    <t>2009/2/5</t>
  </si>
  <si>
    <t>2009/2/6</t>
  </si>
  <si>
    <t>2009/2/9</t>
  </si>
  <si>
    <t>2009/2/10</t>
  </si>
  <si>
    <t>2009/2/11</t>
  </si>
  <si>
    <t>2009/2/12</t>
  </si>
  <si>
    <t>2009/2/13</t>
  </si>
  <si>
    <t>2009/2/16</t>
  </si>
  <si>
    <t>2009/2/17</t>
  </si>
  <si>
    <t>2009/2/18</t>
  </si>
  <si>
    <t>2009/2/19</t>
  </si>
  <si>
    <t>2009/2/20</t>
  </si>
  <si>
    <t>2009/2/23</t>
  </si>
  <si>
    <t>2009/2/24</t>
  </si>
  <si>
    <t>2009/2/25</t>
  </si>
  <si>
    <t>2009/2/26</t>
  </si>
  <si>
    <t>2009/2/27</t>
  </si>
  <si>
    <t>2009/3/2</t>
  </si>
  <si>
    <t>2009/3/3</t>
  </si>
  <si>
    <t>2009/3/4</t>
  </si>
  <si>
    <t>2009/3/5</t>
  </si>
  <si>
    <t>2009/3/6</t>
  </si>
  <si>
    <t>2009/3/9</t>
  </si>
  <si>
    <t>2009/3/10</t>
  </si>
  <si>
    <t>2009/3/11</t>
  </si>
  <si>
    <t>2009/3/12</t>
  </si>
  <si>
    <t>2009/3/13</t>
  </si>
  <si>
    <t>2009/3/16</t>
  </si>
  <si>
    <t>2009/3/17</t>
  </si>
  <si>
    <t>2009/3/18</t>
  </si>
  <si>
    <t>2009/3/19</t>
  </si>
  <si>
    <t>2009/3/20</t>
  </si>
  <si>
    <t>2009/3/23</t>
  </si>
  <si>
    <t>2009/3/24</t>
  </si>
  <si>
    <t>2009/3/25</t>
  </si>
  <si>
    <t>2009/3/26</t>
  </si>
  <si>
    <t>2009/3/27</t>
  </si>
  <si>
    <t>2009/3/30</t>
  </si>
  <si>
    <t>2009/3/31</t>
  </si>
  <si>
    <t>2009/4/1</t>
  </si>
  <si>
    <t>2009/4/2</t>
  </si>
  <si>
    <t>2009/4/3</t>
  </si>
  <si>
    <t>2009/4/7</t>
  </si>
  <si>
    <t>2009/4/8</t>
  </si>
  <si>
    <t>2009/4/9</t>
  </si>
  <si>
    <t>2009/4/10</t>
  </si>
  <si>
    <t>2009/4/13</t>
  </si>
  <si>
    <t>2009/4/14</t>
  </si>
  <si>
    <t>2009/4/15</t>
  </si>
  <si>
    <t>2009/4/16</t>
  </si>
  <si>
    <t>2009/4/17</t>
  </si>
  <si>
    <t>2009/4/20</t>
  </si>
  <si>
    <t>2009/4/21</t>
  </si>
  <si>
    <t>2009/4/22</t>
  </si>
  <si>
    <t>2009/4/23</t>
  </si>
  <si>
    <t>2009/4/24</t>
  </si>
  <si>
    <t>2009/4/27</t>
  </si>
  <si>
    <t>2009/4/28</t>
  </si>
  <si>
    <t>2009/4/29</t>
  </si>
  <si>
    <t>2009/4/30</t>
  </si>
  <si>
    <t>2009/5/4</t>
  </si>
  <si>
    <t>2009/5/5</t>
  </si>
  <si>
    <t>2009/5/6</t>
  </si>
  <si>
    <t>2009/5/7</t>
  </si>
  <si>
    <t>2009/5/8</t>
  </si>
  <si>
    <t>2009/5/11</t>
  </si>
  <si>
    <t>2009/5/12</t>
  </si>
  <si>
    <t>2009/5/13</t>
  </si>
  <si>
    <t>2009/5/14</t>
  </si>
  <si>
    <t>2009/5/15</t>
  </si>
  <si>
    <t>2009/5/18</t>
  </si>
  <si>
    <t>2009/5/19</t>
  </si>
  <si>
    <t>2009/5/20</t>
  </si>
  <si>
    <t>2009/5/21</t>
  </si>
  <si>
    <t>2009/5/22</t>
  </si>
  <si>
    <t>2009/5/25</t>
  </si>
  <si>
    <t>2009/5/26</t>
  </si>
  <si>
    <t>2009/5/27</t>
  </si>
  <si>
    <t>2009/6/1</t>
  </si>
  <si>
    <t>2009/6/2</t>
  </si>
  <si>
    <t>2009/6/3</t>
  </si>
  <si>
    <t>2009/6/4</t>
  </si>
  <si>
    <t>2009/6/5</t>
  </si>
  <si>
    <t>2009/6/8</t>
  </si>
  <si>
    <t>2009/6/9</t>
  </si>
  <si>
    <t>2009/6/10</t>
  </si>
  <si>
    <t>2009/6/11</t>
  </si>
  <si>
    <t>2009/6/12</t>
  </si>
  <si>
    <t>2009/6/15</t>
  </si>
  <si>
    <t>2009/6/16</t>
  </si>
  <si>
    <t>2009/6/17</t>
  </si>
  <si>
    <t>2009/6/18</t>
  </si>
  <si>
    <t>2009/6/19</t>
  </si>
  <si>
    <t>2009/6/22</t>
  </si>
  <si>
    <t>2009/6/23</t>
  </si>
  <si>
    <t>2009/6/24</t>
  </si>
  <si>
    <t>2009/6/25</t>
  </si>
  <si>
    <t>2009/6/26</t>
  </si>
  <si>
    <t>2009/6/29</t>
  </si>
  <si>
    <t>2009/6/30</t>
  </si>
  <si>
    <t>2009/7/1</t>
  </si>
  <si>
    <t>2009/7/2</t>
  </si>
  <si>
    <t>2009/7/3</t>
  </si>
  <si>
    <t>2009/7/6</t>
  </si>
  <si>
    <t>2009/7/7</t>
  </si>
  <si>
    <t>2009/7/8</t>
  </si>
  <si>
    <t>2009/7/9</t>
  </si>
  <si>
    <t>2009/7/10</t>
  </si>
  <si>
    <t>2009/7/13</t>
  </si>
  <si>
    <t>2009/7/14</t>
  </si>
  <si>
    <t>2009/7/15</t>
  </si>
  <si>
    <t>2009/7/16</t>
  </si>
  <si>
    <t>2009/7/17</t>
  </si>
  <si>
    <t>2009/7/20</t>
  </si>
  <si>
    <t>2009/7/21</t>
  </si>
  <si>
    <t>2009/7/22</t>
  </si>
  <si>
    <t>2009/7/23</t>
  </si>
  <si>
    <t>2009/7/24</t>
  </si>
  <si>
    <t>2009/7/27</t>
  </si>
  <si>
    <t>2009/7/28</t>
  </si>
  <si>
    <t>2009/7/29</t>
  </si>
  <si>
    <t>2009/7/30</t>
  </si>
  <si>
    <t>2009/7/31</t>
  </si>
  <si>
    <t>2009/8/3</t>
  </si>
  <si>
    <t>2009/8/4</t>
  </si>
  <si>
    <t>2009/8/5</t>
  </si>
  <si>
    <t>2009/8/6</t>
  </si>
  <si>
    <t>2009/8/7</t>
  </si>
  <si>
    <t>2009/8/10</t>
  </si>
  <si>
    <t>2009/8/11</t>
  </si>
  <si>
    <t>2009/8/12</t>
  </si>
  <si>
    <t>2009/8/13</t>
  </si>
  <si>
    <t>2009/8/14</t>
  </si>
  <si>
    <t>2009/8/17</t>
  </si>
  <si>
    <t>2009/8/18</t>
  </si>
  <si>
    <t>2009/8/19</t>
  </si>
  <si>
    <t>2009/8/20</t>
  </si>
  <si>
    <t>2009/8/21</t>
  </si>
  <si>
    <t>2009/8/24</t>
  </si>
  <si>
    <t>2009/8/25</t>
  </si>
  <si>
    <t>2009/8/26</t>
  </si>
  <si>
    <t>2009/8/27</t>
  </si>
  <si>
    <t>2009/8/28</t>
  </si>
  <si>
    <t>2009/8/31</t>
  </si>
  <si>
    <t>2009/9/1</t>
  </si>
  <si>
    <t>2009/9/2</t>
  </si>
  <si>
    <t>2009/9/3</t>
  </si>
  <si>
    <t>2009/9/4</t>
  </si>
  <si>
    <t>2009/9/7</t>
  </si>
  <si>
    <t>2009/9/8</t>
  </si>
  <si>
    <t>2009/9/9</t>
  </si>
  <si>
    <t>2009/9/10</t>
  </si>
  <si>
    <t>2009/9/11</t>
  </si>
  <si>
    <t>2009/9/14</t>
  </si>
  <si>
    <t>2009/9/15</t>
  </si>
  <si>
    <t>2009/9/16</t>
  </si>
  <si>
    <t>2009/9/17</t>
  </si>
  <si>
    <t>2009/9/18</t>
  </si>
  <si>
    <t>2009/9/21</t>
  </si>
  <si>
    <t>2009/9/22</t>
  </si>
  <si>
    <t>2009/9/23</t>
  </si>
  <si>
    <t>2009/9/24</t>
  </si>
  <si>
    <t>2009/9/25</t>
  </si>
  <si>
    <t>2009/9/28</t>
  </si>
  <si>
    <t>2009/9/29</t>
  </si>
  <si>
    <t>2009/9/30</t>
  </si>
  <si>
    <t>2009/10/9</t>
  </si>
  <si>
    <t>2009/10/12</t>
  </si>
  <si>
    <t>2009/10/13</t>
  </si>
  <si>
    <t>2009/10/14</t>
  </si>
  <si>
    <t>2009/10/15</t>
  </si>
  <si>
    <t>2009/10/16</t>
  </si>
  <si>
    <t>2009/10/19</t>
  </si>
  <si>
    <t>2009/10/20</t>
  </si>
  <si>
    <t>2009/10/21</t>
  </si>
  <si>
    <t>2009/10/22</t>
  </si>
  <si>
    <t>2009/10/23</t>
  </si>
  <si>
    <t>2009/10/26</t>
  </si>
  <si>
    <t>2009/10/27</t>
  </si>
  <si>
    <t>2009/10/28</t>
  </si>
  <si>
    <t>2009/10/29</t>
  </si>
  <si>
    <t>2009/10/30</t>
  </si>
  <si>
    <t>2009/11/2</t>
  </si>
  <si>
    <t>2009/11/3</t>
  </si>
  <si>
    <t>2009/11/4</t>
  </si>
  <si>
    <t>2009/11/5</t>
  </si>
  <si>
    <t>2009/11/6</t>
  </si>
  <si>
    <t>2009/11/9</t>
  </si>
  <si>
    <t>2009/11/10</t>
  </si>
  <si>
    <t>2009/11/11</t>
  </si>
  <si>
    <t>2009/11/12</t>
  </si>
  <si>
    <t>2009/11/13</t>
  </si>
  <si>
    <t>2009/11/16</t>
  </si>
  <si>
    <t>2009/11/17</t>
  </si>
  <si>
    <t>2009/11/18</t>
  </si>
  <si>
    <t>2009/11/19</t>
  </si>
  <si>
    <t>2009/11/20</t>
  </si>
  <si>
    <t>2009/11/23</t>
  </si>
  <si>
    <t>2009/11/24</t>
  </si>
  <si>
    <t>2009/11/25</t>
  </si>
  <si>
    <t>2009/11/26</t>
  </si>
  <si>
    <t>2009/11/27</t>
  </si>
  <si>
    <t>2009/11/30</t>
  </si>
  <si>
    <t>2009/12/1</t>
  </si>
  <si>
    <t>2009/12/2</t>
  </si>
  <si>
    <t>2009/12/3</t>
  </si>
  <si>
    <t>2009/12/4</t>
  </si>
  <si>
    <t>2009/12/7</t>
  </si>
  <si>
    <t>2009/12/8</t>
  </si>
  <si>
    <t>2009/12/9</t>
  </si>
  <si>
    <t>2009/12/10</t>
  </si>
  <si>
    <t>2009/12/11</t>
  </si>
  <si>
    <t>2009/12/14</t>
  </si>
  <si>
    <t>2009/12/15</t>
  </si>
  <si>
    <t>2009/12/16</t>
  </si>
  <si>
    <t>2009/12/17</t>
  </si>
  <si>
    <t>2009/12/18</t>
  </si>
  <si>
    <t>2009/12/21</t>
  </si>
  <si>
    <t>2009/12/22</t>
  </si>
  <si>
    <t>2009/12/23</t>
  </si>
  <si>
    <t>2009/12/24</t>
  </si>
  <si>
    <t>2009/12/25</t>
  </si>
  <si>
    <t>2009/12/28</t>
  </si>
  <si>
    <t>2009/12/29</t>
  </si>
  <si>
    <t>2009/12/30</t>
  </si>
  <si>
    <t>2009/12/31</t>
  </si>
  <si>
    <t>2010/1/4</t>
  </si>
  <si>
    <t>2010/1/5</t>
  </si>
  <si>
    <t>2010/1/6</t>
  </si>
  <si>
    <t>2010/1/7</t>
  </si>
  <si>
    <t>2010/1/8</t>
  </si>
  <si>
    <t>2010/1/11</t>
  </si>
  <si>
    <t>2010/1/12</t>
  </si>
  <si>
    <t>2010/1/13</t>
  </si>
  <si>
    <t>2010/1/14</t>
  </si>
  <si>
    <t>2010/1/15</t>
  </si>
  <si>
    <t>2010/1/18</t>
  </si>
  <si>
    <t>2010/1/19</t>
  </si>
  <si>
    <t>2010/1/20</t>
  </si>
  <si>
    <t>2010/1/21</t>
  </si>
  <si>
    <t>2010/1/22</t>
  </si>
  <si>
    <t>2010/1/25</t>
  </si>
  <si>
    <t>2010/1/26</t>
  </si>
  <si>
    <t>2010/1/27</t>
  </si>
  <si>
    <t>2010/1/28</t>
  </si>
  <si>
    <t>2010/1/29</t>
  </si>
  <si>
    <t>2010/2/1</t>
  </si>
  <si>
    <t>2010/2/2</t>
  </si>
  <si>
    <t>2010/2/3</t>
  </si>
  <si>
    <t>2010/2/4</t>
  </si>
  <si>
    <t>2010/2/5</t>
  </si>
  <si>
    <t>2010/2/8</t>
  </si>
  <si>
    <t>2010/2/9</t>
  </si>
  <si>
    <t>2010/2/10</t>
  </si>
  <si>
    <t>2010/2/11</t>
  </si>
  <si>
    <t>2010/2/12</t>
  </si>
  <si>
    <t>2010/2/22</t>
  </si>
  <si>
    <t>2010/2/23</t>
  </si>
  <si>
    <t>2010/2/24</t>
  </si>
  <si>
    <t>2010/2/25</t>
  </si>
  <si>
    <t>2010/2/26</t>
  </si>
  <si>
    <t>2010/3/1</t>
  </si>
  <si>
    <t>2010/3/2</t>
  </si>
  <si>
    <t>2010/3/3</t>
  </si>
  <si>
    <t>2010/3/4</t>
  </si>
  <si>
    <t>2010/3/5</t>
  </si>
  <si>
    <t>2010/3/8</t>
  </si>
  <si>
    <t>2010/3/9</t>
  </si>
  <si>
    <t>2010/3/10</t>
  </si>
  <si>
    <t>2010/3/11</t>
  </si>
  <si>
    <t>2010/3/12</t>
  </si>
  <si>
    <t>2010/3/15</t>
  </si>
  <si>
    <t>2010/3/16</t>
  </si>
  <si>
    <t>2010/3/17</t>
  </si>
  <si>
    <t>2010/3/18</t>
  </si>
  <si>
    <t>2010/3/19</t>
  </si>
  <si>
    <t>2010/3/22</t>
  </si>
  <si>
    <t>2010/3/23</t>
  </si>
  <si>
    <t>2010/3/24</t>
  </si>
  <si>
    <t>2010/3/25</t>
  </si>
  <si>
    <t>2010/3/26</t>
  </si>
  <si>
    <t>2010/3/29</t>
  </si>
  <si>
    <t>2010/3/30</t>
  </si>
  <si>
    <t>2010/3/31</t>
  </si>
  <si>
    <t>2010/4/1</t>
  </si>
  <si>
    <t>2010/4/2</t>
  </si>
  <si>
    <t>2010/4/6</t>
  </si>
  <si>
    <t>2010/4/7</t>
  </si>
  <si>
    <t>2010/4/8</t>
  </si>
  <si>
    <t>2010/4/9</t>
  </si>
  <si>
    <t>2010/4/12</t>
  </si>
  <si>
    <t>2010/4/13</t>
  </si>
  <si>
    <t>2010/4/14</t>
  </si>
  <si>
    <t>2010/4/15</t>
  </si>
  <si>
    <t>2010/4/16</t>
  </si>
  <si>
    <t>2010/4/19</t>
  </si>
  <si>
    <t>2010/4/20</t>
  </si>
  <si>
    <t>2010/4/21</t>
  </si>
  <si>
    <t>2010/4/22</t>
  </si>
  <si>
    <t>2010/4/23</t>
  </si>
  <si>
    <t>2010/4/26</t>
  </si>
  <si>
    <t>2010/4/27</t>
  </si>
  <si>
    <t>2010/4/28</t>
  </si>
  <si>
    <t>2010/4/29</t>
  </si>
  <si>
    <t>2010/4/30</t>
  </si>
  <si>
    <t>2010/5/4</t>
  </si>
  <si>
    <t>2010/5/5</t>
  </si>
  <si>
    <t>2010/5/6</t>
  </si>
  <si>
    <t>2010/5/7</t>
  </si>
  <si>
    <t>2010/5/10</t>
  </si>
  <si>
    <t>2010/5/11</t>
  </si>
  <si>
    <t>2010/5/12</t>
  </si>
  <si>
    <t>2010/5/13</t>
  </si>
  <si>
    <t>2010/5/14</t>
  </si>
  <si>
    <t>2010/5/17</t>
  </si>
  <si>
    <t>2010/5/18</t>
  </si>
  <si>
    <t>2010/5/19</t>
  </si>
  <si>
    <t>2010/5/20</t>
  </si>
  <si>
    <t>2010/5/21</t>
  </si>
  <si>
    <t>2010/5/24</t>
  </si>
  <si>
    <t>2010/5/25</t>
  </si>
  <si>
    <t>2010/5/26</t>
  </si>
  <si>
    <t>2010/5/27</t>
  </si>
  <si>
    <t>2010/5/28</t>
  </si>
  <si>
    <t>2010/5/31</t>
  </si>
  <si>
    <t>2010/6/1</t>
  </si>
  <si>
    <t>2010/6/2</t>
  </si>
  <si>
    <t>2010/6/3</t>
  </si>
  <si>
    <t>2010/6/4</t>
  </si>
  <si>
    <t>2010/6/7</t>
  </si>
  <si>
    <t>2010/6/8</t>
  </si>
  <si>
    <t>2010/6/9</t>
  </si>
  <si>
    <t>2010/6/10</t>
  </si>
  <si>
    <t>2010/6/11</t>
  </si>
  <si>
    <t>2010/6/17</t>
  </si>
  <si>
    <t>2010/6/18</t>
  </si>
  <si>
    <t>2010/6/21</t>
  </si>
  <si>
    <t>2010/6/22</t>
  </si>
  <si>
    <t>2010/6/23</t>
  </si>
  <si>
    <t>2010/6/24</t>
  </si>
  <si>
    <t>2010/6/25</t>
  </si>
  <si>
    <t>2010/6/28</t>
  </si>
  <si>
    <t>2010/6/29</t>
  </si>
  <si>
    <t>2010/6/30</t>
  </si>
  <si>
    <t>2010/7/1</t>
  </si>
  <si>
    <t>2010/7/2</t>
  </si>
  <si>
    <t>2010/7/5</t>
  </si>
  <si>
    <t>2010/7/6</t>
  </si>
  <si>
    <t>2010/7/7</t>
  </si>
  <si>
    <t>2010/7/8</t>
  </si>
  <si>
    <t>2010/7/9</t>
  </si>
  <si>
    <t>2010/7/12</t>
  </si>
  <si>
    <t>2010/7/13</t>
  </si>
  <si>
    <t>2010/7/14</t>
  </si>
  <si>
    <t>2010/7/15</t>
  </si>
  <si>
    <t>2010/7/16</t>
  </si>
  <si>
    <t>2010/7/19</t>
  </si>
  <si>
    <t>2010/7/20</t>
  </si>
  <si>
    <t>2010/7/21</t>
  </si>
  <si>
    <t>2010/7/22</t>
  </si>
  <si>
    <t>2010/7/23</t>
  </si>
  <si>
    <t>2010/7/26</t>
  </si>
  <si>
    <t>2010/7/27</t>
  </si>
  <si>
    <t>2010/7/28</t>
  </si>
  <si>
    <t>2010/7/29</t>
  </si>
  <si>
    <t>2010/7/30</t>
  </si>
  <si>
    <t>2010/8/2</t>
  </si>
  <si>
    <t>2010/8/3</t>
  </si>
  <si>
    <t>2010/8/4</t>
  </si>
  <si>
    <t>2010/8/5</t>
  </si>
  <si>
    <t>2010/8/6</t>
  </si>
  <si>
    <t>2010/8/9</t>
  </si>
  <si>
    <t>2010/8/10</t>
  </si>
  <si>
    <t>2010/8/11</t>
  </si>
  <si>
    <t>2010/8/12</t>
  </si>
  <si>
    <t>2010/8/13</t>
  </si>
  <si>
    <t>2010/8/16</t>
  </si>
  <si>
    <t>2010/8/17</t>
  </si>
  <si>
    <t>2010/8/18</t>
  </si>
  <si>
    <t>2010/8/19</t>
  </si>
  <si>
    <t>2010/8/20</t>
  </si>
  <si>
    <t>2010/8/23</t>
  </si>
  <si>
    <t>2010/8/24</t>
  </si>
  <si>
    <t>2010/8/25</t>
  </si>
  <si>
    <t>2010/8/26</t>
  </si>
  <si>
    <t>2010/8/27</t>
  </si>
  <si>
    <t>2010/8/30</t>
  </si>
  <si>
    <t>2010/8/31</t>
  </si>
  <si>
    <t>2010/9/1</t>
  </si>
  <si>
    <t>2010/9/2</t>
  </si>
  <si>
    <t>2010/9/3</t>
  </si>
  <si>
    <t>2010/9/6</t>
  </si>
  <si>
    <t>2010/9/7</t>
  </si>
  <si>
    <t>2010/9/8</t>
  </si>
  <si>
    <t>2010/9/9</t>
  </si>
  <si>
    <t>2010/9/10</t>
  </si>
  <si>
    <t>2010/9/13</t>
  </si>
  <si>
    <t>2010/9/14</t>
  </si>
  <si>
    <t>2010/9/15</t>
  </si>
  <si>
    <t>2010/9/16</t>
  </si>
  <si>
    <t>2010/9/17</t>
  </si>
  <si>
    <t>2010/9/20</t>
  </si>
  <si>
    <t>2010/9/21</t>
  </si>
  <si>
    <t>2010/9/27</t>
  </si>
  <si>
    <t>2010/9/28</t>
  </si>
  <si>
    <t>2010/9/29</t>
  </si>
  <si>
    <t>2010/9/30</t>
  </si>
  <si>
    <t>2010/10/8</t>
  </si>
  <si>
    <t>2010/10/11</t>
  </si>
  <si>
    <t>2010/10/12</t>
  </si>
  <si>
    <t>2010/10/13</t>
  </si>
  <si>
    <t>2010/10/14</t>
  </si>
  <si>
    <t>2010/10/15</t>
  </si>
  <si>
    <t>2010/10/18</t>
  </si>
  <si>
    <t>2010/10/19</t>
  </si>
  <si>
    <t>2010/10/20</t>
  </si>
  <si>
    <t>2010/10/21</t>
  </si>
  <si>
    <t>2010/10/22</t>
  </si>
  <si>
    <t>2010/10/25</t>
  </si>
  <si>
    <t>2010/10/26</t>
  </si>
  <si>
    <t>2010/10/27</t>
  </si>
  <si>
    <t>2010/10/28</t>
  </si>
  <si>
    <t>2010/10/29</t>
  </si>
  <si>
    <t>2010/11/1</t>
  </si>
  <si>
    <t>2010/11/2</t>
  </si>
  <si>
    <t>2010/11/3</t>
  </si>
  <si>
    <t>2010/11/4</t>
  </si>
  <si>
    <t>2010/11/5</t>
  </si>
  <si>
    <t>2010/11/8</t>
  </si>
  <si>
    <t>2010/11/9</t>
  </si>
  <si>
    <t>2010/11/10</t>
  </si>
  <si>
    <t>2010/11/11</t>
  </si>
  <si>
    <t>2010/11/12</t>
  </si>
  <si>
    <t>2010/11/15</t>
  </si>
  <si>
    <t>2010/11/16</t>
  </si>
  <si>
    <t>2010/11/17</t>
  </si>
  <si>
    <t>2010/11/18</t>
  </si>
  <si>
    <t>2010/11/19</t>
  </si>
  <si>
    <t>2010/11/22</t>
  </si>
  <si>
    <t>2010/11/23</t>
  </si>
  <si>
    <t>2010/11/24</t>
  </si>
  <si>
    <t>2010/11/25</t>
  </si>
  <si>
    <t>2010/11/26</t>
  </si>
  <si>
    <t>2010/11/29</t>
  </si>
  <si>
    <t>2010/11/30</t>
  </si>
  <si>
    <t>2010/12/1</t>
  </si>
  <si>
    <t>2010/12/2</t>
  </si>
  <si>
    <t>2010/12/3</t>
  </si>
  <si>
    <t>2010/12/6</t>
  </si>
  <si>
    <t>2010/12/7</t>
  </si>
  <si>
    <t>2010/12/8</t>
  </si>
  <si>
    <t>2010/12/9</t>
  </si>
  <si>
    <t>2010/12/10</t>
  </si>
  <si>
    <t>2010/12/13</t>
  </si>
  <si>
    <t>2010/12/14</t>
  </si>
  <si>
    <t>2010/12/15</t>
  </si>
  <si>
    <t>2010/12/16</t>
  </si>
  <si>
    <t>2010/12/17</t>
  </si>
  <si>
    <t>2010/12/20</t>
  </si>
  <si>
    <t>2010/12/21</t>
  </si>
  <si>
    <t>2010/12/22</t>
  </si>
  <si>
    <t>2010/12/23</t>
  </si>
  <si>
    <t>2010/12/24</t>
  </si>
  <si>
    <t>2010/12/27</t>
  </si>
  <si>
    <t>2010/12/28</t>
  </si>
  <si>
    <t>2010/12/29</t>
  </si>
  <si>
    <t>2010/12/30</t>
  </si>
  <si>
    <t>2010/12/31</t>
  </si>
  <si>
    <t>2011/1/4</t>
  </si>
  <si>
    <t>2011/1/5</t>
  </si>
  <si>
    <t>2011/1/6</t>
  </si>
  <si>
    <t>2011/1/7</t>
  </si>
  <si>
    <t>2011/1/10</t>
  </si>
  <si>
    <t>2011/1/11</t>
  </si>
  <si>
    <t>2011/1/12</t>
  </si>
  <si>
    <t>2011/1/13</t>
  </si>
  <si>
    <t>2011/1/14</t>
  </si>
  <si>
    <t>2011/1/17</t>
  </si>
  <si>
    <t>2011/1/18</t>
  </si>
  <si>
    <t>2011/1/19</t>
  </si>
  <si>
    <t>2011/1/20</t>
  </si>
  <si>
    <t>2011/1/21</t>
  </si>
  <si>
    <t>2011/1/24</t>
  </si>
  <si>
    <t>2011/1/25</t>
  </si>
  <si>
    <t>2011/1/26</t>
  </si>
  <si>
    <t>2011/1/27</t>
  </si>
  <si>
    <t>2011/1/28</t>
  </si>
  <si>
    <t>2011/1/31</t>
  </si>
  <si>
    <t>2011/2/1</t>
  </si>
  <si>
    <t>2011/2/9</t>
  </si>
  <si>
    <t>2011/2/10</t>
  </si>
  <si>
    <t>2011/2/11</t>
  </si>
  <si>
    <t>2011/2/14</t>
  </si>
  <si>
    <t>2011/2/15</t>
  </si>
  <si>
    <t>2011/2/16</t>
  </si>
  <si>
    <t>2011/2/17</t>
  </si>
  <si>
    <t>2011/2/18</t>
  </si>
  <si>
    <t>2011/2/21</t>
  </si>
  <si>
    <t>2011/2/22</t>
  </si>
  <si>
    <t>2011/2/23</t>
  </si>
  <si>
    <t>2011/2/24</t>
  </si>
  <si>
    <t>2011/2/25</t>
  </si>
  <si>
    <t>2011/2/28</t>
  </si>
  <si>
    <t>2011/3/1</t>
  </si>
  <si>
    <t>2011/3/2</t>
  </si>
  <si>
    <t>2011/3/3</t>
  </si>
  <si>
    <t>2011/3/4</t>
  </si>
  <si>
    <t>2011/3/7</t>
  </si>
  <si>
    <t>2011/3/8</t>
  </si>
  <si>
    <t>2011/3/9</t>
  </si>
  <si>
    <t>2011/3/10</t>
  </si>
  <si>
    <t>2011/3/11</t>
  </si>
  <si>
    <t>2011/3/14</t>
  </si>
  <si>
    <t>2011/3/15</t>
  </si>
  <si>
    <t>2011/3/16</t>
  </si>
  <si>
    <t>2011/3/17</t>
  </si>
  <si>
    <t>2011/3/18</t>
  </si>
  <si>
    <t>2011/3/21</t>
  </si>
  <si>
    <t>2011/3/22</t>
  </si>
  <si>
    <t>2011/3/23</t>
  </si>
  <si>
    <t>2011/3/24</t>
  </si>
  <si>
    <t>2011/3/25</t>
  </si>
  <si>
    <t>2011/3/28</t>
  </si>
  <si>
    <t>2011/3/29</t>
  </si>
  <si>
    <t>2011/3/30</t>
  </si>
  <si>
    <t>2011/3/31</t>
  </si>
  <si>
    <t>2011/4/1</t>
  </si>
  <si>
    <t>2011/4/6</t>
  </si>
  <si>
    <t>2011/4/7</t>
  </si>
  <si>
    <t>2011/4/8</t>
  </si>
  <si>
    <t>2011/4/11</t>
  </si>
  <si>
    <t>2011/4/12</t>
  </si>
  <si>
    <t>2011/4/13</t>
  </si>
  <si>
    <t>2011/4/14</t>
  </si>
  <si>
    <t>2011/4/15</t>
  </si>
  <si>
    <t>2011/4/18</t>
  </si>
  <si>
    <t>2011/4/19</t>
  </si>
  <si>
    <t>2011/4/20</t>
  </si>
  <si>
    <t>2011/4/21</t>
  </si>
  <si>
    <t>2011/4/22</t>
  </si>
  <si>
    <t>2011/4/25</t>
  </si>
  <si>
    <t>2011/4/26</t>
  </si>
  <si>
    <t>2011/4/27</t>
  </si>
  <si>
    <t>2011/4/28</t>
  </si>
  <si>
    <t>2011/4/29</t>
  </si>
  <si>
    <t>2011/5/3</t>
  </si>
  <si>
    <t>2011/5/4</t>
  </si>
  <si>
    <t>2011/5/5</t>
  </si>
  <si>
    <t>2011/5/6</t>
  </si>
  <si>
    <t>2011/5/9</t>
  </si>
  <si>
    <t>2011/5/10</t>
  </si>
  <si>
    <t>2011/5/11</t>
  </si>
  <si>
    <t>2011/5/12</t>
  </si>
  <si>
    <t>2011/5/13</t>
  </si>
  <si>
    <t>2011/5/16</t>
  </si>
  <si>
    <t>2011/5/17</t>
  </si>
  <si>
    <t>2011/5/18</t>
  </si>
  <si>
    <t>2011/5/19</t>
  </si>
  <si>
    <t>2011/5/20</t>
  </si>
  <si>
    <t>2011/5/23</t>
  </si>
  <si>
    <t>2011/5/24</t>
  </si>
  <si>
    <t>2011/5/25</t>
  </si>
  <si>
    <t>2011/5/26</t>
  </si>
  <si>
    <t>2011/5/27</t>
  </si>
  <si>
    <t>2011/5/30</t>
  </si>
  <si>
    <t>2011/5/31</t>
  </si>
  <si>
    <t>2011/6/1</t>
  </si>
  <si>
    <t>2011/6/2</t>
  </si>
  <si>
    <t>2011/6/3</t>
  </si>
  <si>
    <t>2011/6/7</t>
  </si>
  <si>
    <t>2011/6/8</t>
  </si>
  <si>
    <t>2011/6/9</t>
  </si>
  <si>
    <t>2011/6/10</t>
  </si>
  <si>
    <t>2011/6/13</t>
  </si>
  <si>
    <t>2011/6/14</t>
  </si>
  <si>
    <t>2011/6/15</t>
  </si>
  <si>
    <t>2011/6/16</t>
  </si>
  <si>
    <t>2011/6/17</t>
  </si>
  <si>
    <t>2011/6/20</t>
  </si>
  <si>
    <t>2011/6/21</t>
  </si>
  <si>
    <t>2011/6/22</t>
  </si>
  <si>
    <t>2011/6/23</t>
  </si>
  <si>
    <t>2011/6/24</t>
  </si>
  <si>
    <t>2011/6/27</t>
  </si>
  <si>
    <t>2011/6/28</t>
  </si>
  <si>
    <t>2011/6/29</t>
  </si>
  <si>
    <t>2011/6/30</t>
  </si>
  <si>
    <t>2011/7/1</t>
  </si>
  <si>
    <t>2011/7/4</t>
  </si>
  <si>
    <t>2011/7/5</t>
  </si>
  <si>
    <t>2011/7/6</t>
  </si>
  <si>
    <t>2011/7/7</t>
  </si>
  <si>
    <t>2011/7/8</t>
  </si>
  <si>
    <t>2011/7/11</t>
  </si>
  <si>
    <t>2011/7/12</t>
  </si>
  <si>
    <t>2011/7/13</t>
  </si>
  <si>
    <t>2011/7/14</t>
  </si>
  <si>
    <t>2011/7/15</t>
  </si>
  <si>
    <t>2011/7/18</t>
  </si>
  <si>
    <t>2011/7/19</t>
  </si>
  <si>
    <t>2011/7/20</t>
  </si>
  <si>
    <t>2011/7/21</t>
  </si>
  <si>
    <t>2011/7/22</t>
  </si>
  <si>
    <t>2011/7/25</t>
  </si>
  <si>
    <t>2011/7/26</t>
  </si>
  <si>
    <t>2011/7/27</t>
  </si>
  <si>
    <t>2011/7/28</t>
  </si>
  <si>
    <t>2011/7/29</t>
  </si>
  <si>
    <t>2011/8/1</t>
  </si>
  <si>
    <t>2011/8/2</t>
  </si>
  <si>
    <t>2011/8/3</t>
  </si>
  <si>
    <t>2011/8/4</t>
  </si>
  <si>
    <t>2011/8/5</t>
  </si>
  <si>
    <t>2011/8/8</t>
  </si>
  <si>
    <t>2011/8/9</t>
  </si>
  <si>
    <t>2011/8/10</t>
  </si>
  <si>
    <t>2011/8/11</t>
  </si>
  <si>
    <t>2011/8/12</t>
  </si>
  <si>
    <t>2011/8/15</t>
  </si>
  <si>
    <t>2011/8/16</t>
  </si>
  <si>
    <t>2011/8/17</t>
  </si>
  <si>
    <t>2011/8/18</t>
  </si>
  <si>
    <t>2011/8/19</t>
  </si>
  <si>
    <t>2011/8/22</t>
  </si>
  <si>
    <t>2011/8/23</t>
  </si>
  <si>
    <t>2011/8/24</t>
  </si>
  <si>
    <t>2011/8/25</t>
  </si>
  <si>
    <t>2011/8/26</t>
  </si>
  <si>
    <t>2011/8/29</t>
  </si>
  <si>
    <t>2011/8/30</t>
  </si>
  <si>
    <t>2011/8/31</t>
  </si>
  <si>
    <t>2011/9/1</t>
  </si>
  <si>
    <t>2011/9/2</t>
  </si>
  <si>
    <t>2011/9/5</t>
  </si>
  <si>
    <t>2011/9/6</t>
  </si>
  <si>
    <t>2011/9/7</t>
  </si>
  <si>
    <t>2011/9/8</t>
  </si>
  <si>
    <t>2011/9/9</t>
  </si>
  <si>
    <t>2011/9/13</t>
  </si>
  <si>
    <t>2011/9/14</t>
  </si>
  <si>
    <t>2011/9/15</t>
  </si>
  <si>
    <t>2011/9/16</t>
  </si>
  <si>
    <t>2011/9/19</t>
  </si>
  <si>
    <t>2011/9/20</t>
  </si>
  <si>
    <t>2011/9/21</t>
  </si>
  <si>
    <t>2011/9/22</t>
  </si>
  <si>
    <t>2011/9/23</t>
  </si>
  <si>
    <t>2011/9/26</t>
  </si>
  <si>
    <t>2011/9/27</t>
  </si>
  <si>
    <t>2011/9/28</t>
  </si>
  <si>
    <t>2011/9/29</t>
  </si>
  <si>
    <t>2011/9/30</t>
  </si>
  <si>
    <t>2011/10/10</t>
  </si>
  <si>
    <t>2011/10/11</t>
  </si>
  <si>
    <t>2011/10/12</t>
  </si>
  <si>
    <t>2011/10/13</t>
  </si>
  <si>
    <t>2011/10/14</t>
  </si>
  <si>
    <t>2011/10/17</t>
  </si>
  <si>
    <t>2011/10/18</t>
  </si>
  <si>
    <t>2011/10/19</t>
  </si>
  <si>
    <t>2011/10/20</t>
  </si>
  <si>
    <t>2011/10/21</t>
  </si>
  <si>
    <t>2011/10/24</t>
  </si>
  <si>
    <t>2011/10/25</t>
  </si>
  <si>
    <t>2011/10/26</t>
  </si>
  <si>
    <t>2011/10/27</t>
  </si>
  <si>
    <t>2011/10/28</t>
  </si>
  <si>
    <t>2011/10/31</t>
  </si>
  <si>
    <t>2011/11/1</t>
  </si>
  <si>
    <t>2011/11/2</t>
  </si>
  <si>
    <t>2011/11/3</t>
  </si>
  <si>
    <t>2011/11/4</t>
  </si>
  <si>
    <t>2011/11/7</t>
  </si>
  <si>
    <t>2011/11/8</t>
  </si>
  <si>
    <t>2011/11/9</t>
  </si>
  <si>
    <t>2011/11/10</t>
  </si>
  <si>
    <t>2011/11/11</t>
  </si>
  <si>
    <t>2011/11/14</t>
  </si>
  <si>
    <t>2011/11/15</t>
  </si>
  <si>
    <t>2011/11/16</t>
  </si>
  <si>
    <t>2011/11/17</t>
  </si>
  <si>
    <t>2011/11/18</t>
  </si>
  <si>
    <t>2011/11/21</t>
  </si>
  <si>
    <t>2011/11/22</t>
  </si>
  <si>
    <t>2011/11/23</t>
  </si>
  <si>
    <t>2011/11/24</t>
  </si>
  <si>
    <t>2011/11/25</t>
  </si>
  <si>
    <t>2011/11/28</t>
  </si>
  <si>
    <t>2011/11/29</t>
  </si>
  <si>
    <t>2011/11/30</t>
  </si>
  <si>
    <t>2011/12/1</t>
  </si>
  <si>
    <t>2011/12/2</t>
  </si>
  <si>
    <t>2011/12/5</t>
  </si>
  <si>
    <t>2011/12/6</t>
  </si>
  <si>
    <t>2011/12/7</t>
  </si>
  <si>
    <t>2011/12/8</t>
  </si>
  <si>
    <t>2011/12/9</t>
  </si>
  <si>
    <t>2011/12/12</t>
  </si>
  <si>
    <t>2011/12/13</t>
  </si>
  <si>
    <t>2011/12/14</t>
  </si>
  <si>
    <t>2011/12/15</t>
  </si>
  <si>
    <t>2011/12/16</t>
  </si>
  <si>
    <t>2011/12/19</t>
  </si>
  <si>
    <t>2011/12/20</t>
  </si>
  <si>
    <t>2011/12/21</t>
  </si>
  <si>
    <t>2011/12/22</t>
  </si>
  <si>
    <t>2011/12/23</t>
  </si>
  <si>
    <t>2011/12/26</t>
  </si>
  <si>
    <t>2011/12/27</t>
  </si>
  <si>
    <t>2011/12/28</t>
  </si>
  <si>
    <t>2011/12/29</t>
  </si>
  <si>
    <t>2011/12/30</t>
  </si>
  <si>
    <t>2012/1/4</t>
  </si>
  <si>
    <t>2012/1/5</t>
  </si>
  <si>
    <t>2012/1/6</t>
  </si>
  <si>
    <t>2012/1/9</t>
  </si>
  <si>
    <t>2012/1/10</t>
  </si>
  <si>
    <t>2012/1/11</t>
  </si>
  <si>
    <t>2012/1/12</t>
  </si>
  <si>
    <t>2012/1/13</t>
  </si>
  <si>
    <t>2012/1/16</t>
  </si>
  <si>
    <t>2012/1/17</t>
  </si>
  <si>
    <t>2012/1/18</t>
  </si>
  <si>
    <t>2012/1/19</t>
  </si>
  <si>
    <t>2012/1/20</t>
  </si>
  <si>
    <t>2012/1/30</t>
  </si>
  <si>
    <t>2012/1/31</t>
  </si>
  <si>
    <t>2012/2/1</t>
  </si>
  <si>
    <t>2012/2/2</t>
  </si>
  <si>
    <t>2012/2/3</t>
  </si>
  <si>
    <t>2012/2/6</t>
  </si>
  <si>
    <t>2012/2/7</t>
  </si>
  <si>
    <t>2012/2/8</t>
  </si>
  <si>
    <t>2012/2/9</t>
  </si>
  <si>
    <t>2012/2/10</t>
  </si>
  <si>
    <t>2012/2/13</t>
  </si>
  <si>
    <t>2012/2/14</t>
  </si>
  <si>
    <t>2012/2/15</t>
  </si>
  <si>
    <t>2012/2/16</t>
  </si>
  <si>
    <t>2012/2/17</t>
  </si>
  <si>
    <t>2012/2/20</t>
  </si>
  <si>
    <t>2012/2/21</t>
  </si>
  <si>
    <t>2012/2/22</t>
  </si>
  <si>
    <t>2012/2/23</t>
  </si>
  <si>
    <t>2012/2/24</t>
  </si>
  <si>
    <t>2012/2/27</t>
  </si>
  <si>
    <t>2012/2/28</t>
  </si>
  <si>
    <t>2012/2/29</t>
  </si>
  <si>
    <t>2012/3/1</t>
  </si>
  <si>
    <t>2012/3/2</t>
  </si>
  <si>
    <t>2012/3/5</t>
  </si>
  <si>
    <t>2012/3/6</t>
  </si>
  <si>
    <t>2012/3/7</t>
  </si>
  <si>
    <t>2012/3/8</t>
  </si>
  <si>
    <t>2012/3/9</t>
  </si>
  <si>
    <t>2012/3/12</t>
  </si>
  <si>
    <t>2012/3/13</t>
  </si>
  <si>
    <t>2012/3/14</t>
  </si>
  <si>
    <t>2012/3/15</t>
  </si>
  <si>
    <t>2012/3/16</t>
  </si>
  <si>
    <t>2012/3/19</t>
  </si>
  <si>
    <t>2012/3/20</t>
  </si>
  <si>
    <t>2012/3/21</t>
  </si>
  <si>
    <t>2012/3/22</t>
  </si>
  <si>
    <t>2012/3/23</t>
  </si>
  <si>
    <t>2012/3/26</t>
  </si>
  <si>
    <t>2012/3/27</t>
  </si>
  <si>
    <t>2012/3/28</t>
  </si>
  <si>
    <t>2012/3/29</t>
  </si>
  <si>
    <t>2012/3/30</t>
  </si>
  <si>
    <t>2012/4/5</t>
  </si>
  <si>
    <t>2012/4/6</t>
  </si>
  <si>
    <t>2012/4/9</t>
  </si>
  <si>
    <t>2012/4/10</t>
  </si>
  <si>
    <t>2012/4/11</t>
  </si>
  <si>
    <t>2012/4/12</t>
  </si>
  <si>
    <t>2012/4/13</t>
  </si>
  <si>
    <t>2012/4/16</t>
  </si>
  <si>
    <t>2012/4/17</t>
  </si>
  <si>
    <t>2012/4/18</t>
  </si>
  <si>
    <t>2012/4/19</t>
  </si>
  <si>
    <t>2012/4/20</t>
  </si>
  <si>
    <t>2012/4/23</t>
  </si>
  <si>
    <t>2012/4/24</t>
  </si>
  <si>
    <t>2012/4/25</t>
  </si>
  <si>
    <t>2012/4/26</t>
  </si>
  <si>
    <t>2012/4/27</t>
  </si>
  <si>
    <t>2012/5/2</t>
  </si>
  <si>
    <t>2012/5/3</t>
  </si>
  <si>
    <t>2012/5/4</t>
  </si>
  <si>
    <t>2012/5/7</t>
  </si>
  <si>
    <t>2012/5/8</t>
  </si>
  <si>
    <t>2012/5/9</t>
  </si>
  <si>
    <t>2012/5/10</t>
  </si>
  <si>
    <t>2012/5/11</t>
  </si>
  <si>
    <t>2012/5/14</t>
  </si>
  <si>
    <t>2012/5/15</t>
  </si>
  <si>
    <t>2012/5/16</t>
  </si>
  <si>
    <t>2012/5/17</t>
  </si>
  <si>
    <t>2012/5/18</t>
  </si>
  <si>
    <t>2012/5/21</t>
  </si>
  <si>
    <t>2012/5/22</t>
  </si>
  <si>
    <t>2012/5/23</t>
  </si>
  <si>
    <t>2012/5/24</t>
  </si>
  <si>
    <t>2012/5/25</t>
  </si>
  <si>
    <t>2012/5/28</t>
  </si>
  <si>
    <t>2012/5/29</t>
  </si>
  <si>
    <t>2012/5/30</t>
  </si>
  <si>
    <t>2012/5/31</t>
  </si>
  <si>
    <t>2012/6/1</t>
  </si>
  <si>
    <t>2012/6/4</t>
  </si>
  <si>
    <t>2012/6/5</t>
  </si>
  <si>
    <t>2012/6/6</t>
  </si>
  <si>
    <t>2012/6/7</t>
  </si>
  <si>
    <t>2012/6/8</t>
  </si>
  <si>
    <t>2012/6/11</t>
  </si>
  <si>
    <t>2012/6/12</t>
  </si>
  <si>
    <t>2012/6/13</t>
  </si>
  <si>
    <t>2012/6/14</t>
  </si>
  <si>
    <t>2012/6/15</t>
  </si>
  <si>
    <t>2012/6/18</t>
  </si>
  <si>
    <t>2012/6/19</t>
  </si>
  <si>
    <t>2012/6/20</t>
  </si>
  <si>
    <t>2012/6/21</t>
  </si>
  <si>
    <t>2012/6/25</t>
  </si>
  <si>
    <t>2012/6/26</t>
  </si>
  <si>
    <t>2012/6/27</t>
  </si>
  <si>
    <t>2012/6/28</t>
  </si>
  <si>
    <t>2012/6/29</t>
  </si>
  <si>
    <t>2012/7/2</t>
  </si>
  <si>
    <t>2012/7/3</t>
  </si>
  <si>
    <t>2012/7/4</t>
  </si>
  <si>
    <t>2012/7/5</t>
  </si>
  <si>
    <t>2012/7/6</t>
  </si>
  <si>
    <t>2012/7/9</t>
  </si>
  <si>
    <t>2012/7/10</t>
  </si>
  <si>
    <t>2012/7/11</t>
  </si>
  <si>
    <t>2012/7/12</t>
  </si>
  <si>
    <t>2012/7/13</t>
  </si>
  <si>
    <t>2012/7/16</t>
  </si>
  <si>
    <t>2012/7/17</t>
  </si>
  <si>
    <t>2012/7/18</t>
  </si>
  <si>
    <t>2012/7/19</t>
  </si>
  <si>
    <t>2012/7/20</t>
  </si>
  <si>
    <t>2012/7/23</t>
  </si>
  <si>
    <t>2012/7/24</t>
  </si>
  <si>
    <t>2012/7/25</t>
  </si>
  <si>
    <t>2012/7/26</t>
  </si>
  <si>
    <t>2012/7/27</t>
  </si>
  <si>
    <t>2012/7/30</t>
  </si>
  <si>
    <t>2012/7/31</t>
  </si>
  <si>
    <t>2012/8/1</t>
  </si>
  <si>
    <t>2012/8/2</t>
  </si>
  <si>
    <t>2012/8/3</t>
  </si>
  <si>
    <t>2012/8/6</t>
  </si>
  <si>
    <t>2012/8/7</t>
  </si>
  <si>
    <t>2012/8/8</t>
  </si>
  <si>
    <t>2012/8/9</t>
  </si>
  <si>
    <t>2012/8/10</t>
  </si>
  <si>
    <t>2012/8/13</t>
  </si>
  <si>
    <t>2012/8/14</t>
  </si>
  <si>
    <t>2012/8/15</t>
  </si>
  <si>
    <t>2012/8/16</t>
  </si>
  <si>
    <t>2012/8/17</t>
  </si>
  <si>
    <t>2012/8/20</t>
  </si>
  <si>
    <t>2012/8/21</t>
  </si>
  <si>
    <t>2012/8/22</t>
  </si>
  <si>
    <t>2012/8/23</t>
  </si>
  <si>
    <t>2012/8/24</t>
  </si>
  <si>
    <t>2012/8/27</t>
  </si>
  <si>
    <t>2012/8/28</t>
  </si>
  <si>
    <t>2012/8/29</t>
  </si>
  <si>
    <t>2012/8/30</t>
  </si>
  <si>
    <t>2012/8/31</t>
  </si>
  <si>
    <t>2012/9/3</t>
  </si>
  <si>
    <t>2012/9/4</t>
  </si>
  <si>
    <t>2012/9/5</t>
  </si>
  <si>
    <t>2012/9/6</t>
  </si>
  <si>
    <t>2012/9/7</t>
  </si>
  <si>
    <t>2012/9/10</t>
  </si>
  <si>
    <t>2012/9/11</t>
  </si>
  <si>
    <t>2012/9/12</t>
  </si>
  <si>
    <t>2012/9/13</t>
  </si>
  <si>
    <t>2012/9/14</t>
  </si>
  <si>
    <t>2012/9/17</t>
  </si>
  <si>
    <t>2012/9/18</t>
  </si>
  <si>
    <t>2012/9/19</t>
  </si>
  <si>
    <t>2012/9/20</t>
  </si>
  <si>
    <t>2012/9/21</t>
  </si>
  <si>
    <t>2012/9/24</t>
  </si>
  <si>
    <t>2012/9/25</t>
  </si>
  <si>
    <t>2012/9/26</t>
  </si>
  <si>
    <t>2012/9/27</t>
  </si>
  <si>
    <t>2012/9/28</t>
  </si>
  <si>
    <t>2012/10/8</t>
  </si>
  <si>
    <t>2012/10/9</t>
  </si>
  <si>
    <t>2012/10/10</t>
  </si>
  <si>
    <t>2012/10/11</t>
  </si>
  <si>
    <t>2012/10/12</t>
  </si>
  <si>
    <t>2012/10/15</t>
  </si>
  <si>
    <t>2012/10/16</t>
  </si>
  <si>
    <t>2012/10/17</t>
  </si>
  <si>
    <t>2012/10/18</t>
  </si>
  <si>
    <t>2012/10/19</t>
  </si>
  <si>
    <t>2012/10/22</t>
  </si>
  <si>
    <t>2012/10/23</t>
  </si>
  <si>
    <t>2012/10/24</t>
  </si>
  <si>
    <t>2012/10/25</t>
  </si>
  <si>
    <t>2012/10/26</t>
  </si>
  <si>
    <t>2012/10/29</t>
  </si>
  <si>
    <t>2012/10/30</t>
  </si>
  <si>
    <t>2012/10/31</t>
  </si>
  <si>
    <t>2012/11/1</t>
  </si>
  <si>
    <t>2012/11/2</t>
  </si>
  <si>
    <t>2012/11/5</t>
  </si>
  <si>
    <t>2012/11/6</t>
  </si>
  <si>
    <t>2012/11/7</t>
  </si>
  <si>
    <t>2012/11/8</t>
  </si>
  <si>
    <t>2012/11/9</t>
  </si>
  <si>
    <t>2012/11/12</t>
  </si>
  <si>
    <t>2012/11/13</t>
  </si>
  <si>
    <t>2012/11/14</t>
  </si>
  <si>
    <t>2012/11/15</t>
  </si>
  <si>
    <t>2012/11/16</t>
  </si>
  <si>
    <t>2012/11/19</t>
  </si>
  <si>
    <t>2012/11/20</t>
  </si>
  <si>
    <t>2012/11/21</t>
  </si>
  <si>
    <t>2012/11/22</t>
  </si>
  <si>
    <t>2012/11/23</t>
  </si>
  <si>
    <t>2012/11/26</t>
  </si>
  <si>
    <t>2012/11/27</t>
  </si>
  <si>
    <t>2012/11/28</t>
  </si>
  <si>
    <t>2012/11/29</t>
  </si>
  <si>
    <t>2012/11/30</t>
  </si>
  <si>
    <t>2012/12/3</t>
  </si>
  <si>
    <t>2012/12/4</t>
  </si>
  <si>
    <t>2012/12/5</t>
  </si>
  <si>
    <t>2012/12/6</t>
  </si>
  <si>
    <t>2012/12/7</t>
  </si>
  <si>
    <t>2012/12/10</t>
  </si>
  <si>
    <t>2012/12/11</t>
  </si>
  <si>
    <t>2012/12/12</t>
  </si>
  <si>
    <t>2012/12/13</t>
  </si>
  <si>
    <t>2012/12/14</t>
  </si>
  <si>
    <t>2012/12/17</t>
  </si>
  <si>
    <t>2012/12/18</t>
  </si>
  <si>
    <t>2012/12/19</t>
  </si>
  <si>
    <t>2012/12/20</t>
  </si>
  <si>
    <t>2012/12/21</t>
  </si>
  <si>
    <t>2012/12/24</t>
  </si>
  <si>
    <t>2012/12/25</t>
  </si>
  <si>
    <t>2012/12/26</t>
  </si>
  <si>
    <t>2012/12/27</t>
  </si>
  <si>
    <t>2012/12/28</t>
  </si>
  <si>
    <t>2012/12/31</t>
  </si>
  <si>
    <t>2013/1/4</t>
  </si>
  <si>
    <t>2013/1/7</t>
  </si>
  <si>
    <t>2013/1/8</t>
  </si>
  <si>
    <t>2013/1/9</t>
  </si>
  <si>
    <t>2013/1/10</t>
  </si>
  <si>
    <t>2013/1/11</t>
  </si>
  <si>
    <t>2013/1/14</t>
  </si>
  <si>
    <t>2013/1/15</t>
  </si>
  <si>
    <t>2013/1/16</t>
  </si>
  <si>
    <t>2013/1/17</t>
  </si>
  <si>
    <t>2013/1/18</t>
  </si>
  <si>
    <t>2013/1/21</t>
  </si>
  <si>
    <t>2013/1/22</t>
  </si>
  <si>
    <t>2013/1/23</t>
  </si>
  <si>
    <t>2013/1/24</t>
  </si>
  <si>
    <t>2013/1/25</t>
  </si>
  <si>
    <t>2013/1/28</t>
  </si>
  <si>
    <t>2013/1/29</t>
  </si>
  <si>
    <t>2013/1/30</t>
  </si>
  <si>
    <t>2013/1/31</t>
  </si>
  <si>
    <t>2013/2/1</t>
  </si>
  <si>
    <t>2013/2/4</t>
  </si>
  <si>
    <t>2013/2/5</t>
  </si>
  <si>
    <t>2013/2/6</t>
  </si>
  <si>
    <t>2013/2/7</t>
  </si>
  <si>
    <t>2013/2/8</t>
  </si>
  <si>
    <t>2013/2/18</t>
  </si>
  <si>
    <t>2013/2/19</t>
  </si>
  <si>
    <t>2013/2/20</t>
  </si>
  <si>
    <t>2013/2/21</t>
  </si>
  <si>
    <t>2013/2/22</t>
  </si>
  <si>
    <t>2013/2/25</t>
  </si>
  <si>
    <t>2013/2/26</t>
  </si>
  <si>
    <t>2013/2/27</t>
  </si>
  <si>
    <t>2013/2/28</t>
  </si>
  <si>
    <t>2013/3/1</t>
  </si>
  <si>
    <t>2013/3/4</t>
  </si>
  <si>
    <t>2013/3/5</t>
  </si>
  <si>
    <t>2013/3/6</t>
  </si>
  <si>
    <t>2013/3/7</t>
  </si>
  <si>
    <t>2013/3/8</t>
  </si>
  <si>
    <t>2013/3/11</t>
  </si>
  <si>
    <t>2013/3/12</t>
  </si>
  <si>
    <t>2013/3/13</t>
  </si>
  <si>
    <t>2013/3/14</t>
  </si>
  <si>
    <t>2013/3/15</t>
  </si>
  <si>
    <t>2013/3/18</t>
  </si>
  <si>
    <t>2013/3/19</t>
  </si>
  <si>
    <t>2013/3/20</t>
  </si>
  <si>
    <t>2013/3/21</t>
  </si>
  <si>
    <t>2013/3/22</t>
  </si>
  <si>
    <t>2013/3/25</t>
  </si>
  <si>
    <t>2013/3/26</t>
  </si>
  <si>
    <t>2013/3/27</t>
  </si>
  <si>
    <t>2013/3/28</t>
  </si>
  <si>
    <t>2013/3/29</t>
  </si>
  <si>
    <t>2013/4/1</t>
  </si>
  <si>
    <t>2013/4/2</t>
  </si>
  <si>
    <t>2013/4/3</t>
  </si>
  <si>
    <t>2013/4/8</t>
  </si>
  <si>
    <t>2013/4/9</t>
  </si>
  <si>
    <t>2013/4/10</t>
  </si>
  <si>
    <t>2013/4/11</t>
  </si>
  <si>
    <t>2013/4/12</t>
  </si>
  <si>
    <t>2013/4/15</t>
  </si>
  <si>
    <t>2013/4/16</t>
  </si>
  <si>
    <t>2013/4/17</t>
  </si>
  <si>
    <t>2013/4/18</t>
  </si>
  <si>
    <t>2013/4/19</t>
  </si>
  <si>
    <t>2013/4/22</t>
  </si>
  <si>
    <t>2013/4/23</t>
  </si>
  <si>
    <t>2013/4/24</t>
  </si>
  <si>
    <t>2013/4/25</t>
  </si>
  <si>
    <t>2013/4/26</t>
  </si>
  <si>
    <t>2013/5/2</t>
  </si>
  <si>
    <t>2013/5/3</t>
  </si>
  <si>
    <t>2013/5/6</t>
  </si>
  <si>
    <t>2013/5/7</t>
  </si>
  <si>
    <t>2013/5/8</t>
  </si>
  <si>
    <t>2013/5/9</t>
  </si>
  <si>
    <t>2013/5/10</t>
  </si>
  <si>
    <t>2013/5/13</t>
  </si>
  <si>
    <t>2013/5/14</t>
  </si>
  <si>
    <t>2013/5/15</t>
  </si>
  <si>
    <t>2013/5/16</t>
  </si>
  <si>
    <t>2013/5/17</t>
  </si>
  <si>
    <t>2013/5/20</t>
  </si>
  <si>
    <t>2013/5/21</t>
  </si>
  <si>
    <t>2013/5/22</t>
  </si>
  <si>
    <t>2013/5/23</t>
  </si>
  <si>
    <t>2013/5/24</t>
  </si>
  <si>
    <t>2013/5/27</t>
  </si>
  <si>
    <t>2013/5/28</t>
  </si>
  <si>
    <t>2013/5/29</t>
  </si>
  <si>
    <t>2013/5/30</t>
  </si>
  <si>
    <t>2013/5/31</t>
  </si>
  <si>
    <t>2013/6/3</t>
  </si>
  <si>
    <t>2013/6/4</t>
  </si>
  <si>
    <t>2013/6/5</t>
  </si>
  <si>
    <t>2013/6/6</t>
  </si>
  <si>
    <t>2013/6/7</t>
  </si>
  <si>
    <t>2013/6/13</t>
  </si>
  <si>
    <t>2013/6/14</t>
  </si>
  <si>
    <t>2013/6/17</t>
  </si>
  <si>
    <t>2013/6/18</t>
  </si>
  <si>
    <t>2013/6/19</t>
  </si>
  <si>
    <t>2013/6/20</t>
  </si>
  <si>
    <t>2013/6/21</t>
  </si>
  <si>
    <t>2013/6/24</t>
  </si>
  <si>
    <t>2013/6/25</t>
  </si>
  <si>
    <t>2013/6/26</t>
  </si>
  <si>
    <t>2013/6/27</t>
  </si>
  <si>
    <t>2013/6/28</t>
  </si>
  <si>
    <t>2013/7/1</t>
  </si>
  <si>
    <t>2013/7/2</t>
  </si>
  <si>
    <t>2013/7/3</t>
  </si>
  <si>
    <t>2013/7/4</t>
  </si>
  <si>
    <t>2013/7/5</t>
  </si>
  <si>
    <t>2013/7/8</t>
  </si>
  <si>
    <t>2013/7/9</t>
  </si>
  <si>
    <t>2013/7/10</t>
  </si>
  <si>
    <t>2013/7/11</t>
  </si>
  <si>
    <t>2013/7/12</t>
  </si>
  <si>
    <t>2013/7/15</t>
  </si>
  <si>
    <t>2013/7/16</t>
  </si>
  <si>
    <t>2013/7/17</t>
  </si>
  <si>
    <t>2013/7/18</t>
  </si>
  <si>
    <t>2013/7/19</t>
  </si>
  <si>
    <t>2013/7/22</t>
  </si>
  <si>
    <t>2013/7/23</t>
  </si>
  <si>
    <t>2013/7/24</t>
  </si>
  <si>
    <t>2013/7/25</t>
  </si>
  <si>
    <t>2013/7/26</t>
  </si>
  <si>
    <t>2013/7/29</t>
  </si>
  <si>
    <t>2013/7/30</t>
  </si>
  <si>
    <t>2013/7/31</t>
  </si>
  <si>
    <t>2013/8/1</t>
  </si>
  <si>
    <t>2013/8/2</t>
  </si>
  <si>
    <t>2013/8/5</t>
  </si>
  <si>
    <t>2013/8/6</t>
  </si>
  <si>
    <t>2013/8/7</t>
  </si>
  <si>
    <t>2013/8/8</t>
  </si>
  <si>
    <t>2013/8/9</t>
  </si>
  <si>
    <t>2013/8/12</t>
  </si>
  <si>
    <t>2013/8/13</t>
  </si>
  <si>
    <t>2013/8/14</t>
  </si>
  <si>
    <t>2013/8/15</t>
  </si>
  <si>
    <t>2013/8/16</t>
  </si>
  <si>
    <t>2013/8/19</t>
  </si>
  <si>
    <t>2013/8/20</t>
  </si>
  <si>
    <t>2013/8/21</t>
  </si>
  <si>
    <t>2013/8/22</t>
  </si>
  <si>
    <t>2013/8/23</t>
  </si>
  <si>
    <t>2013/8/26</t>
  </si>
  <si>
    <t>2013/8/27</t>
  </si>
  <si>
    <t>2013/8/28</t>
  </si>
  <si>
    <t>2013/8/29</t>
  </si>
  <si>
    <t>2013/8/30</t>
  </si>
  <si>
    <t>2013/9/2</t>
  </si>
  <si>
    <t>2013/9/3</t>
  </si>
  <si>
    <t>2013/9/4</t>
  </si>
  <si>
    <t>2013/9/5</t>
  </si>
  <si>
    <t>2013/9/6</t>
  </si>
  <si>
    <t>2013/9/9</t>
  </si>
  <si>
    <t>2013/9/10</t>
  </si>
  <si>
    <t>2013/9/11</t>
  </si>
  <si>
    <t>2013/9/12</t>
  </si>
  <si>
    <t>2013/9/13</t>
  </si>
  <si>
    <t>2013/9/16</t>
  </si>
  <si>
    <t>2013/9/17</t>
  </si>
  <si>
    <t>2013/9/18</t>
  </si>
  <si>
    <t>2013/9/23</t>
  </si>
  <si>
    <t>2013/9/24</t>
  </si>
  <si>
    <t>2013/9/25</t>
  </si>
  <si>
    <t>2013/9/26</t>
  </si>
  <si>
    <t>2013/9/27</t>
  </si>
  <si>
    <t>2013/9/30</t>
  </si>
  <si>
    <t>2013/10/8</t>
  </si>
  <si>
    <t>2013/10/9</t>
  </si>
  <si>
    <t>2013/10/10</t>
  </si>
  <si>
    <t>2013/10/11</t>
  </si>
  <si>
    <t>2013/10/14</t>
  </si>
  <si>
    <t>2013/10/15</t>
  </si>
  <si>
    <t>2013/10/16</t>
  </si>
  <si>
    <t>2013/10/17</t>
  </si>
  <si>
    <t>2013/10/18</t>
  </si>
  <si>
    <t>2013/10/21</t>
  </si>
  <si>
    <t>2013/10/22</t>
  </si>
  <si>
    <t>2013/10/23</t>
  </si>
  <si>
    <t>2013/10/24</t>
  </si>
  <si>
    <t>2013/10/25</t>
  </si>
  <si>
    <t>2013/10/28</t>
  </si>
  <si>
    <t>2013/10/29</t>
  </si>
  <si>
    <t>2013/10/30</t>
  </si>
  <si>
    <t>2013/10/31</t>
  </si>
  <si>
    <t>2013/11/1</t>
  </si>
  <si>
    <t>2013/11/4</t>
  </si>
  <si>
    <t>2013/11/5</t>
  </si>
  <si>
    <t>2013/11/6</t>
  </si>
  <si>
    <t>2013/11/7</t>
  </si>
  <si>
    <t>2013/11/8</t>
  </si>
  <si>
    <t>2013/11/11</t>
  </si>
  <si>
    <t>2013/11/12</t>
  </si>
  <si>
    <t>2013/11/13</t>
  </si>
  <si>
    <t>2013/11/14</t>
  </si>
  <si>
    <t>2013/11/15</t>
  </si>
  <si>
    <t>2013/11/18</t>
  </si>
  <si>
    <t>2013/11/19</t>
  </si>
  <si>
    <t>2013/11/20</t>
  </si>
  <si>
    <t>2013/11/21</t>
  </si>
  <si>
    <t>2013/11/22</t>
  </si>
  <si>
    <t>2013/11/25</t>
  </si>
  <si>
    <t>2013/11/26</t>
  </si>
  <si>
    <t>2013/11/27</t>
  </si>
  <si>
    <t>2013/11/28</t>
  </si>
  <si>
    <t>2013/11/29</t>
  </si>
  <si>
    <t>2013/12/2</t>
  </si>
  <si>
    <t>2013/12/3</t>
  </si>
  <si>
    <t>2013/12/4</t>
  </si>
  <si>
    <t>2013/12/5</t>
  </si>
  <si>
    <t>2013/12/6</t>
  </si>
  <si>
    <t>2013/12/9</t>
  </si>
  <si>
    <t>2013/12/10</t>
  </si>
  <si>
    <t>2013/12/11</t>
  </si>
  <si>
    <t>2013/12/12</t>
  </si>
  <si>
    <t>2013/12/13</t>
  </si>
  <si>
    <t>2013/12/16</t>
  </si>
  <si>
    <t>2013/12/17</t>
  </si>
  <si>
    <t>2013/12/18</t>
  </si>
  <si>
    <t>2013/12/19</t>
  </si>
  <si>
    <t>2013/12/20</t>
  </si>
  <si>
    <t>2013/12/23</t>
  </si>
  <si>
    <t>2013/12/24</t>
  </si>
  <si>
    <t>2013/12/25</t>
  </si>
  <si>
    <t>2013/12/26</t>
  </si>
  <si>
    <t>2013/12/27</t>
  </si>
  <si>
    <t>2013/12/30</t>
  </si>
  <si>
    <t>2013/12/31</t>
  </si>
  <si>
    <t>2014/1/2</t>
  </si>
  <si>
    <t>2014/1/3</t>
  </si>
  <si>
    <t>2014/1/6</t>
  </si>
  <si>
    <t>2014/1/7</t>
  </si>
  <si>
    <t>2014/1/8</t>
  </si>
  <si>
    <t>2014/1/9</t>
  </si>
  <si>
    <t>2014/1/10</t>
  </si>
  <si>
    <t>2014/1/13</t>
  </si>
  <si>
    <t>2014/1/14</t>
  </si>
  <si>
    <t>2014/1/15</t>
  </si>
  <si>
    <t>2014/1/16</t>
  </si>
  <si>
    <t>2014/1/17</t>
  </si>
  <si>
    <t>2014/1/20</t>
  </si>
  <si>
    <t>2014/1/21</t>
  </si>
  <si>
    <t>2014/1/22</t>
  </si>
  <si>
    <t>2014/1/23</t>
  </si>
  <si>
    <t>2014/1/24</t>
  </si>
  <si>
    <t>2014/1/27</t>
  </si>
  <si>
    <t>2014/1/28</t>
  </si>
  <si>
    <t>2014/1/29</t>
  </si>
  <si>
    <t>2014/1/30</t>
  </si>
  <si>
    <t>2014/2/7</t>
  </si>
  <si>
    <t>2014/2/10</t>
  </si>
  <si>
    <t>2014/2/11</t>
  </si>
  <si>
    <t>2014/2/12</t>
  </si>
  <si>
    <t>2014/2/13</t>
  </si>
  <si>
    <t>2014/2/14</t>
  </si>
  <si>
    <t>2014/2/17</t>
  </si>
  <si>
    <t>2014/2/18</t>
  </si>
  <si>
    <t>2014/2/19</t>
  </si>
  <si>
    <t>2014/2/20</t>
  </si>
  <si>
    <t>2014/2/21</t>
  </si>
  <si>
    <t>2014/2/24</t>
  </si>
  <si>
    <t>2014/2/25</t>
  </si>
  <si>
    <t>2014/2/26</t>
  </si>
  <si>
    <t>2014/2/27</t>
  </si>
  <si>
    <t>2014/2/28</t>
  </si>
  <si>
    <t>2014/3/3</t>
  </si>
  <si>
    <t>2014/3/4</t>
  </si>
  <si>
    <t>2014/3/5</t>
  </si>
  <si>
    <t>2014/3/6</t>
  </si>
  <si>
    <t>2014/3/7</t>
  </si>
  <si>
    <t>2014/3/10</t>
  </si>
  <si>
    <t>2014/3/11</t>
  </si>
  <si>
    <t>2014/3/12</t>
  </si>
  <si>
    <t>2014/3/13</t>
  </si>
  <si>
    <t>2014/3/14</t>
  </si>
  <si>
    <t>2014/3/17</t>
  </si>
  <si>
    <t>2014/3/18</t>
  </si>
  <si>
    <t>2014/3/19</t>
  </si>
  <si>
    <t>2014/3/20</t>
  </si>
  <si>
    <t>2014/3/21</t>
  </si>
  <si>
    <t>2014/3/24</t>
  </si>
  <si>
    <t>2014/3/25</t>
  </si>
  <si>
    <t>2014/3/26</t>
  </si>
  <si>
    <t>2014/3/27</t>
  </si>
  <si>
    <t>2014/3/28</t>
  </si>
  <si>
    <t>2014/3/31</t>
  </si>
  <si>
    <t>2014/4/1</t>
  </si>
  <si>
    <t>2014/4/2</t>
  </si>
  <si>
    <t>2014/4/3</t>
  </si>
  <si>
    <t>2014/4/4</t>
  </si>
  <si>
    <t>2014/4/8</t>
  </si>
  <si>
    <t>2014/4/9</t>
  </si>
  <si>
    <t>2014/4/10</t>
  </si>
  <si>
    <t>2014/4/11</t>
  </si>
  <si>
    <t>2014/4/14</t>
  </si>
  <si>
    <t>2014/4/15</t>
  </si>
  <si>
    <t>2014/4/16</t>
  </si>
  <si>
    <t>2014/4/17</t>
  </si>
  <si>
    <t>2014/4/18</t>
  </si>
  <si>
    <t>2014/4/21</t>
  </si>
  <si>
    <t>2014/4/22</t>
  </si>
  <si>
    <t>2014/4/23</t>
  </si>
  <si>
    <t>2014/4/24</t>
  </si>
  <si>
    <t>2014/4/25</t>
  </si>
  <si>
    <t>2014/4/28</t>
  </si>
  <si>
    <t>2014/4/29</t>
  </si>
  <si>
    <t>2014/4/30</t>
  </si>
  <si>
    <t>2014/5/5</t>
  </si>
  <si>
    <t>2014/5/6</t>
  </si>
  <si>
    <t>2014/5/7</t>
  </si>
  <si>
    <t>2014/5/8</t>
  </si>
  <si>
    <t>2014/5/9</t>
  </si>
  <si>
    <t>2014/5/12</t>
  </si>
  <si>
    <t>2014/5/13</t>
  </si>
  <si>
    <t>2014/5/14</t>
  </si>
  <si>
    <t>2014/5/15</t>
  </si>
  <si>
    <t>2014/5/16</t>
  </si>
  <si>
    <t>2014/5/19</t>
  </si>
  <si>
    <t>2014/5/20</t>
  </si>
  <si>
    <t>2014/5/21</t>
  </si>
  <si>
    <t>2014/5/22</t>
  </si>
  <si>
    <t>2014/5/23</t>
  </si>
  <si>
    <t>2014/5/26</t>
  </si>
  <si>
    <t>2014/5/27</t>
  </si>
  <si>
    <t>2014/5/28</t>
  </si>
  <si>
    <t>2014/5/29</t>
  </si>
  <si>
    <t>2014/5/30</t>
  </si>
  <si>
    <t>2014/6/3</t>
  </si>
  <si>
    <t>2014/6/4</t>
  </si>
  <si>
    <t>2014/6/5</t>
  </si>
  <si>
    <t>2014/6/6</t>
  </si>
  <si>
    <t>2014/6/9</t>
  </si>
  <si>
    <t>2014/6/10</t>
  </si>
  <si>
    <t>2014/6/11</t>
  </si>
  <si>
    <t>2014/6/12</t>
  </si>
  <si>
    <t>2014/6/13</t>
  </si>
  <si>
    <t>2014/6/16</t>
  </si>
  <si>
    <t>2014/6/17</t>
  </si>
  <si>
    <t>2014/6/18</t>
  </si>
  <si>
    <t>2014/6/19</t>
  </si>
  <si>
    <t>2014/6/20</t>
  </si>
  <si>
    <t>2014/6/23</t>
  </si>
  <si>
    <t>2014/6/24</t>
  </si>
  <si>
    <t>2014/6/25</t>
  </si>
  <si>
    <t>2014/6/26</t>
  </si>
  <si>
    <t>2014/6/27</t>
  </si>
  <si>
    <t>2014/6/30</t>
  </si>
  <si>
    <t>2014/7/1</t>
  </si>
  <si>
    <t>2014/7/2</t>
  </si>
  <si>
    <t>2014/7/3</t>
  </si>
  <si>
    <t>2014/7/4</t>
  </si>
  <si>
    <t>2014/7/7</t>
  </si>
  <si>
    <t>2014/7/8</t>
  </si>
  <si>
    <t>2014/7/9</t>
  </si>
  <si>
    <t>2014/7/10</t>
  </si>
  <si>
    <t>2014/7/11</t>
  </si>
  <si>
    <t>2014/7/14</t>
  </si>
  <si>
    <t>2014/7/15</t>
  </si>
  <si>
    <t>2014/7/16</t>
  </si>
  <si>
    <t>2014/7/17</t>
  </si>
  <si>
    <t>2014/7/18</t>
  </si>
  <si>
    <t>2014/7/21</t>
  </si>
  <si>
    <t>2014/7/22</t>
  </si>
  <si>
    <t>2014/7/23</t>
  </si>
  <si>
    <t>2014/7/24</t>
  </si>
  <si>
    <t>2014/7/25</t>
  </si>
  <si>
    <t>2014/7/28</t>
  </si>
  <si>
    <t>2014/7/29</t>
  </si>
  <si>
    <t>2014/7/30</t>
  </si>
  <si>
    <t>2014/7/31</t>
  </si>
  <si>
    <t>2014/8/1</t>
  </si>
  <si>
    <t>2014/8/4</t>
  </si>
  <si>
    <t>2014/8/5</t>
  </si>
  <si>
    <t>2014/8/6</t>
  </si>
  <si>
    <t>2014/8/7</t>
  </si>
  <si>
    <t>2014/8/8</t>
  </si>
  <si>
    <t>2014/8/11</t>
  </si>
  <si>
    <t>2014/8/12</t>
  </si>
  <si>
    <t>2014/8/13</t>
  </si>
  <si>
    <t>2014/8/14</t>
  </si>
  <si>
    <t>2014/8/15</t>
  </si>
  <si>
    <t>2014/8/18</t>
  </si>
  <si>
    <t>2014/8/19</t>
  </si>
  <si>
    <t>2014/8/20</t>
  </si>
  <si>
    <t>2014/8/21</t>
  </si>
  <si>
    <t>2014/8/22</t>
  </si>
  <si>
    <t>2014/8/25</t>
  </si>
  <si>
    <t>2014/8/26</t>
  </si>
  <si>
    <t>2014/8/27</t>
  </si>
  <si>
    <t>2014/8/28</t>
  </si>
  <si>
    <t>2014/8/29</t>
  </si>
  <si>
    <t>2014/9/1</t>
  </si>
  <si>
    <t>2014/9/2</t>
  </si>
  <si>
    <t>2014/9/3</t>
  </si>
  <si>
    <t>2014/9/4</t>
  </si>
  <si>
    <t>2014/9/5</t>
  </si>
  <si>
    <t>2014/9/9</t>
  </si>
  <si>
    <t>2014/9/10</t>
  </si>
  <si>
    <t>2014/9/11</t>
  </si>
  <si>
    <t>2014/9/12</t>
  </si>
  <si>
    <t>2014/9/15</t>
  </si>
  <si>
    <t>2014/9/16</t>
  </si>
  <si>
    <t>2014/9/17</t>
  </si>
  <si>
    <t>2014/9/18</t>
  </si>
  <si>
    <t>2014/9/19</t>
  </si>
  <si>
    <t>2014/9/22</t>
  </si>
  <si>
    <t>2014/9/23</t>
  </si>
  <si>
    <t>2014/9/24</t>
  </si>
  <si>
    <t>2014/9/25</t>
  </si>
  <si>
    <t>2014/9/26</t>
  </si>
  <si>
    <t>2014/9/29</t>
  </si>
  <si>
    <t>2014/9/30</t>
  </si>
  <si>
    <t>2014/10/8</t>
  </si>
  <si>
    <t>2014/10/9</t>
  </si>
  <si>
    <t>2014/10/10</t>
  </si>
  <si>
    <t>2014/10/13</t>
  </si>
  <si>
    <t>2014/10/14</t>
  </si>
  <si>
    <t>2014/10/15</t>
  </si>
  <si>
    <t>2014/10/16</t>
  </si>
  <si>
    <t>2014/10/17</t>
  </si>
  <si>
    <t>2014/10/20</t>
  </si>
  <si>
    <t>2014/10/21</t>
  </si>
  <si>
    <t>2014/10/22</t>
  </si>
  <si>
    <t>2014/10/23</t>
  </si>
  <si>
    <t>2014/10/24</t>
  </si>
  <si>
    <t>2014/10/27</t>
  </si>
  <si>
    <t>2014/10/28</t>
  </si>
  <si>
    <t>2014/10/29</t>
  </si>
  <si>
    <t>2014/10/30</t>
  </si>
  <si>
    <t>2014/10/31</t>
  </si>
  <si>
    <t>2014/11/3</t>
  </si>
  <si>
    <t>2014/11/4</t>
  </si>
  <si>
    <t>2014/11/5</t>
  </si>
  <si>
    <t>2014/11/6</t>
  </si>
  <si>
    <t>2014/11/7</t>
  </si>
  <si>
    <t>2014/11/10</t>
  </si>
  <si>
    <t>2014/11/11</t>
  </si>
  <si>
    <t>2014/11/12</t>
  </si>
  <si>
    <t>2014/11/13</t>
  </si>
  <si>
    <t>2014/11/14</t>
  </si>
  <si>
    <t>2014/11/17</t>
  </si>
  <si>
    <t>2014/11/18</t>
  </si>
  <si>
    <t>2014/11/19</t>
  </si>
  <si>
    <t>2014/11/20</t>
  </si>
  <si>
    <t>2014/11/21</t>
  </si>
  <si>
    <t>2014/11/24</t>
  </si>
  <si>
    <t>2014/11/25</t>
  </si>
  <si>
    <t>2014/11/26</t>
  </si>
  <si>
    <t>2014/11/27</t>
  </si>
  <si>
    <t>2014/11/28</t>
  </si>
  <si>
    <t>2014/12/1</t>
  </si>
  <si>
    <t>2014/12/2</t>
  </si>
  <si>
    <t>2014/12/3</t>
  </si>
  <si>
    <t>2014/12/4</t>
  </si>
  <si>
    <t>2014/12/5</t>
  </si>
  <si>
    <t>2014/12/8</t>
  </si>
  <si>
    <t>2014/12/9</t>
  </si>
  <si>
    <t>2014/12/10</t>
  </si>
  <si>
    <t>2014/12/11</t>
  </si>
  <si>
    <t>2014/12/12</t>
  </si>
  <si>
    <t>2014/12/15</t>
  </si>
  <si>
    <t>2014/12/16</t>
  </si>
  <si>
    <t>2014/12/17</t>
  </si>
  <si>
    <t>2014/12/18</t>
  </si>
  <si>
    <t>2014/12/19</t>
  </si>
  <si>
    <t>2014/12/22</t>
  </si>
  <si>
    <t>2014/12/23</t>
  </si>
  <si>
    <t>2014/12/24</t>
  </si>
  <si>
    <t>2014/12/25</t>
  </si>
  <si>
    <t>2014/12/26</t>
  </si>
  <si>
    <t>2014/12/29</t>
  </si>
  <si>
    <t>2014/12/30</t>
  </si>
  <si>
    <t>2014/12/31</t>
  </si>
  <si>
    <t>2015/1/5</t>
  </si>
  <si>
    <t>2015/1/6</t>
  </si>
  <si>
    <t>2015/1/7</t>
  </si>
  <si>
    <t>2015/1/8</t>
  </si>
  <si>
    <t>2015/1/9</t>
  </si>
  <si>
    <t>2015/1/12</t>
  </si>
  <si>
    <t>2015/1/13</t>
  </si>
  <si>
    <t>2015/1/14</t>
  </si>
  <si>
    <t>2015/1/15</t>
  </si>
  <si>
    <t>2015/1/16</t>
  </si>
  <si>
    <t>2015/1/19</t>
  </si>
  <si>
    <t>2015/1/20</t>
  </si>
  <si>
    <t>2015/1/21</t>
  </si>
  <si>
    <t>2015/1/22</t>
  </si>
  <si>
    <t>2015/1/23</t>
  </si>
  <si>
    <t>2015/1/26</t>
  </si>
  <si>
    <t>2015/1/27</t>
  </si>
  <si>
    <t>2015/1/28</t>
  </si>
  <si>
    <t>2015/1/29</t>
  </si>
  <si>
    <t>2015/1/30</t>
  </si>
  <si>
    <t>2015/2/2</t>
  </si>
  <si>
    <t>2015/2/3</t>
  </si>
  <si>
    <t>2015/2/4</t>
  </si>
  <si>
    <t>2015/2/5</t>
  </si>
  <si>
    <t>2015/2/6</t>
  </si>
  <si>
    <t>2015/2/9</t>
  </si>
  <si>
    <t>2015/2/10</t>
  </si>
  <si>
    <t>2015/2/11</t>
  </si>
  <si>
    <t>2015/2/12</t>
  </si>
  <si>
    <t>2015/2/13</t>
  </si>
  <si>
    <t>2015/2/16</t>
  </si>
  <si>
    <t>2015/2/17</t>
  </si>
  <si>
    <t>2015/2/25</t>
  </si>
  <si>
    <t>2015/2/26</t>
  </si>
  <si>
    <t>2015/2/27</t>
  </si>
  <si>
    <t>2015/3/2</t>
  </si>
  <si>
    <t>2015/3/3</t>
  </si>
  <si>
    <t>2015/3/4</t>
  </si>
  <si>
    <t>2015/3/5</t>
  </si>
  <si>
    <t>2015/3/6</t>
  </si>
  <si>
    <t>2015/3/9</t>
  </si>
  <si>
    <t>2015/3/10</t>
  </si>
  <si>
    <t>2015/3/11</t>
  </si>
  <si>
    <t>2015/3/12</t>
  </si>
  <si>
    <t>2015/3/13</t>
  </si>
  <si>
    <t>2015/3/16</t>
  </si>
  <si>
    <t>2015/3/17</t>
  </si>
  <si>
    <t>2015/3/18</t>
  </si>
  <si>
    <t>2015/3/19</t>
  </si>
  <si>
    <t>2015/3/20</t>
  </si>
  <si>
    <t>2015/3/23</t>
  </si>
  <si>
    <t>2015/3/24</t>
  </si>
  <si>
    <t>2015/3/25</t>
  </si>
  <si>
    <t>2015/3/26</t>
  </si>
  <si>
    <t>2015/3/27</t>
  </si>
  <si>
    <t>2015/3/30</t>
  </si>
  <si>
    <t>2015/3/31</t>
  </si>
  <si>
    <t>2015/4/1</t>
  </si>
  <si>
    <t>2015/4/2</t>
  </si>
  <si>
    <t>2015/4/3</t>
  </si>
  <si>
    <t>2015/4/7</t>
  </si>
  <si>
    <t>2015/4/8</t>
  </si>
  <si>
    <t>2015/4/9</t>
  </si>
  <si>
    <t>2015/4/10</t>
  </si>
  <si>
    <t>2015/4/13</t>
  </si>
  <si>
    <t>2015/4/14</t>
  </si>
  <si>
    <t>2015/4/15</t>
  </si>
  <si>
    <t>2015/4/16</t>
  </si>
  <si>
    <t>2015/4/17</t>
  </si>
  <si>
    <t>2015/4/20</t>
  </si>
  <si>
    <t>2015/4/21</t>
  </si>
  <si>
    <t>2015/4/22</t>
  </si>
  <si>
    <t>2015/4/23</t>
  </si>
  <si>
    <t>2015/4/24</t>
  </si>
  <si>
    <t>2015/4/27</t>
  </si>
  <si>
    <t>2015/4/28</t>
  </si>
  <si>
    <t>2015/4/29</t>
  </si>
  <si>
    <t>2015/4/30</t>
  </si>
  <si>
    <t>2015/5/4</t>
  </si>
  <si>
    <t>2015/5/5</t>
  </si>
  <si>
    <t>2015/5/6</t>
  </si>
  <si>
    <t>2015/5/7</t>
  </si>
  <si>
    <t>2015/5/8</t>
  </si>
  <si>
    <t>2015/5/11</t>
  </si>
  <si>
    <t>2015/5/12</t>
  </si>
  <si>
    <t>2015/5/13</t>
  </si>
  <si>
    <t>2015/5/14</t>
  </si>
  <si>
    <t>2015/5/15</t>
  </si>
  <si>
    <t>2015/5/18</t>
  </si>
  <si>
    <t>2015/5/19</t>
  </si>
  <si>
    <t>2015/5/20</t>
  </si>
  <si>
    <t>2015/5/21</t>
  </si>
  <si>
    <t>2015/5/22</t>
  </si>
  <si>
    <t>2015/5/25</t>
  </si>
  <si>
    <t>2015/5/26</t>
  </si>
  <si>
    <t>2015/5/27</t>
  </si>
  <si>
    <t>2015/5/28</t>
  </si>
  <si>
    <t>2015/5/29</t>
  </si>
  <si>
    <t>2015/6/1</t>
  </si>
  <si>
    <t>2015/6/2</t>
  </si>
  <si>
    <t>2015/6/3</t>
  </si>
  <si>
    <t>2015/6/4</t>
  </si>
  <si>
    <t>2015/6/5</t>
  </si>
  <si>
    <t>2015/6/8</t>
  </si>
  <si>
    <t>2015/6/9</t>
  </si>
  <si>
    <t>2015/6/10</t>
  </si>
  <si>
    <t>2015/6/11</t>
  </si>
  <si>
    <t>2015/6/12</t>
  </si>
  <si>
    <t>2015/6/15</t>
  </si>
  <si>
    <t>2015/6/16</t>
  </si>
  <si>
    <t>2015/6/17</t>
  </si>
  <si>
    <t>2015/6/18</t>
  </si>
  <si>
    <t>2015/6/19</t>
  </si>
  <si>
    <t>2015/6/23</t>
  </si>
  <si>
    <t>2015/6/24</t>
  </si>
  <si>
    <t>2015/6/25</t>
  </si>
  <si>
    <t>2015/6/26</t>
  </si>
  <si>
    <t>2015/6/29</t>
  </si>
  <si>
    <t>2015/6/30</t>
  </si>
  <si>
    <t>2015/7/1</t>
  </si>
  <si>
    <t>2015/7/2</t>
  </si>
  <si>
    <t>2015/7/3</t>
  </si>
  <si>
    <t>2015/7/6</t>
  </si>
  <si>
    <t>2015/7/7</t>
  </si>
  <si>
    <t>2015/7/8</t>
  </si>
  <si>
    <t>2015/7/9</t>
  </si>
  <si>
    <t>2015/7/10</t>
  </si>
  <si>
    <t>2015/7/13</t>
  </si>
  <si>
    <t>2015/7/14</t>
  </si>
  <si>
    <t>2015/7/15</t>
  </si>
  <si>
    <t>2015/7/16</t>
  </si>
  <si>
    <t>2015/7/17</t>
  </si>
  <si>
    <t>2015/7/20</t>
  </si>
  <si>
    <t>2015/7/21</t>
  </si>
  <si>
    <t>2015/7/22</t>
  </si>
  <si>
    <t>2015/7/23</t>
  </si>
  <si>
    <t>2015/7/24</t>
  </si>
  <si>
    <t>2015/7/27</t>
  </si>
  <si>
    <t>2015/7/28</t>
  </si>
  <si>
    <t>2015/7/29</t>
  </si>
  <si>
    <t>2015/7/30</t>
  </si>
  <si>
    <t>2015/7/31</t>
  </si>
  <si>
    <t>2015/8/3</t>
  </si>
  <si>
    <t>2015/8/4</t>
  </si>
  <si>
    <t>2015/8/5</t>
  </si>
  <si>
    <t>2015/8/6</t>
  </si>
  <si>
    <t>2015/8/7</t>
  </si>
  <si>
    <t>2015/8/10</t>
  </si>
  <si>
    <t>2015/8/11</t>
  </si>
  <si>
    <t>2015/8/12</t>
  </si>
  <si>
    <t>2015/8/13</t>
  </si>
  <si>
    <t>2015/8/14</t>
  </si>
  <si>
    <t>2015/8/17</t>
  </si>
  <si>
    <t>2015/8/18</t>
  </si>
  <si>
    <t>2015/8/19</t>
  </si>
  <si>
    <t>2015/8/20</t>
  </si>
  <si>
    <t>2015/8/21</t>
  </si>
  <si>
    <t>2015/8/24</t>
  </si>
  <si>
    <t>2015/8/25</t>
  </si>
  <si>
    <t>2015/8/26</t>
  </si>
  <si>
    <t>2015/8/27</t>
  </si>
  <si>
    <t>2015/8/28</t>
  </si>
  <si>
    <t>2015/8/31</t>
  </si>
  <si>
    <t>2015/9/1</t>
  </si>
  <si>
    <t>2015/9/2</t>
  </si>
  <si>
    <t>2015/9/7</t>
  </si>
  <si>
    <t>2015/9/8</t>
  </si>
  <si>
    <t>2015/9/9</t>
  </si>
  <si>
    <t>2015/9/10</t>
  </si>
  <si>
    <t>2015/9/11</t>
  </si>
  <si>
    <t>2015/9/14</t>
  </si>
  <si>
    <t>2015/9/15</t>
  </si>
  <si>
    <t>2015/9/16</t>
  </si>
  <si>
    <t>2015/9/17</t>
  </si>
  <si>
    <t>2015/9/18</t>
  </si>
  <si>
    <t>2015/9/21</t>
  </si>
  <si>
    <t>2015/9/22</t>
  </si>
  <si>
    <t>2015/9/23</t>
  </si>
  <si>
    <t>2015/9/24</t>
  </si>
  <si>
    <t>2015/9/25</t>
  </si>
  <si>
    <t>2015/9/28</t>
  </si>
  <si>
    <t>2015/9/29</t>
  </si>
  <si>
    <t>2015/9/30</t>
  </si>
  <si>
    <t>2015/10/8</t>
  </si>
  <si>
    <t>2015/10/9</t>
  </si>
  <si>
    <t>2015/10/12</t>
  </si>
  <si>
    <t>2015/10/13</t>
  </si>
  <si>
    <t>2015/10/14</t>
  </si>
  <si>
    <t>2015/10/15</t>
  </si>
  <si>
    <t>2015/10/16</t>
  </si>
  <si>
    <t>2015/10/19</t>
  </si>
  <si>
    <t>2015/10/20</t>
  </si>
  <si>
    <t>2015/10/21</t>
  </si>
  <si>
    <t>2015/10/22</t>
  </si>
  <si>
    <t>2015/10/23</t>
  </si>
  <si>
    <t>2015/10/26</t>
  </si>
  <si>
    <t>2015/10/27</t>
  </si>
  <si>
    <t>2015/10/28</t>
  </si>
  <si>
    <t>2015/10/29</t>
  </si>
  <si>
    <t>2015/10/30</t>
  </si>
  <si>
    <t>2015/11/2</t>
  </si>
  <si>
    <t>2015/11/3</t>
  </si>
  <si>
    <t>2015/11/4</t>
  </si>
  <si>
    <t>2015/11/5</t>
  </si>
  <si>
    <t>2015/11/6</t>
  </si>
  <si>
    <t>2015/11/9</t>
  </si>
  <si>
    <t>2015/11/10</t>
  </si>
  <si>
    <t>2015/11/11</t>
  </si>
  <si>
    <t>2015/11/12</t>
  </si>
  <si>
    <t>2015/11/13</t>
  </si>
  <si>
    <t>2015/11/16</t>
  </si>
  <si>
    <t>2015/11/17</t>
  </si>
  <si>
    <t>2015/11/18</t>
  </si>
  <si>
    <t>2015/11/19</t>
  </si>
  <si>
    <t>2015/11/20</t>
  </si>
  <si>
    <t>2015/11/23</t>
  </si>
  <si>
    <t>2015/11/24</t>
  </si>
  <si>
    <t>2015/11/25</t>
  </si>
  <si>
    <t>2015/11/26</t>
  </si>
  <si>
    <t>2015/11/27</t>
  </si>
  <si>
    <t>2015/11/30</t>
  </si>
  <si>
    <t>2015/12/1</t>
  </si>
  <si>
    <t>2015/12/2</t>
  </si>
  <si>
    <t>2015/12/3</t>
  </si>
  <si>
    <t>2015/12/4</t>
  </si>
  <si>
    <t>2015/12/7</t>
  </si>
  <si>
    <t>2015/12/8</t>
  </si>
  <si>
    <t>2015/12/9</t>
  </si>
  <si>
    <t>2015/12/10</t>
  </si>
  <si>
    <t>2015/12/11</t>
  </si>
  <si>
    <t>2015/12/14</t>
  </si>
  <si>
    <t>2015/12/15</t>
  </si>
  <si>
    <t>2015/12/16</t>
  </si>
  <si>
    <t>2015/12/17</t>
  </si>
  <si>
    <t>2015/12/18</t>
  </si>
  <si>
    <t>2015/12/21</t>
  </si>
  <si>
    <t>2015/12/22</t>
  </si>
  <si>
    <t>2015/12/23</t>
  </si>
  <si>
    <t>2015/12/24</t>
  </si>
  <si>
    <t>2015/12/25</t>
  </si>
  <si>
    <t>2015/12/28</t>
  </si>
  <si>
    <t>2015/12/29</t>
  </si>
  <si>
    <t>2015/12/30</t>
  </si>
  <si>
    <t>2015/12/31</t>
  </si>
  <si>
    <t>2016/1/4</t>
  </si>
  <si>
    <t>2016/1/5</t>
  </si>
  <si>
    <t>2016/1/6</t>
  </si>
  <si>
    <t>2016/1/7</t>
  </si>
  <si>
    <t>2016/1/8</t>
  </si>
  <si>
    <t>2016/1/11</t>
  </si>
  <si>
    <t>2016/1/12</t>
  </si>
  <si>
    <t>2016/1/13</t>
  </si>
  <si>
    <t>2016/1/14</t>
  </si>
  <si>
    <t>2016/1/15</t>
  </si>
  <si>
    <t>2016/1/18</t>
  </si>
  <si>
    <t>2016/1/19</t>
  </si>
  <si>
    <t>2016/1/20</t>
  </si>
  <si>
    <t>2016/1/21</t>
  </si>
  <si>
    <t>2016/1/22</t>
  </si>
  <si>
    <t>2016/1/25</t>
  </si>
  <si>
    <t>2016/1/26</t>
  </si>
  <si>
    <t>2016/1/27</t>
  </si>
  <si>
    <t>2016/1/28</t>
  </si>
  <si>
    <t>2016/1/29</t>
  </si>
  <si>
    <t>2016/2/1</t>
  </si>
  <si>
    <t>2016/2/2</t>
  </si>
  <si>
    <t>2016/2/3</t>
  </si>
  <si>
    <t>2016/2/4</t>
  </si>
  <si>
    <t>2016/2/5</t>
  </si>
  <si>
    <t>2016/2/15</t>
  </si>
  <si>
    <t>2016/2/16</t>
  </si>
  <si>
    <t>2016/2/17</t>
  </si>
  <si>
    <t>2016/2/18</t>
  </si>
  <si>
    <t>2016/2/19</t>
  </si>
  <si>
    <t>2016/2/22</t>
  </si>
  <si>
    <t>2016/2/23</t>
  </si>
  <si>
    <t>2016/2/24</t>
  </si>
  <si>
    <t>2016/2/25</t>
  </si>
  <si>
    <t>2016/2/26</t>
  </si>
  <si>
    <t>2016/2/29</t>
  </si>
  <si>
    <t>2016/3/1</t>
  </si>
  <si>
    <t>2016/3/2</t>
  </si>
  <si>
    <t>2016/3/3</t>
  </si>
  <si>
    <t>2016/3/4</t>
  </si>
  <si>
    <t>2016/3/7</t>
  </si>
  <si>
    <t>2016/3/8</t>
  </si>
  <si>
    <t>2016/3/9</t>
  </si>
  <si>
    <t>2016/3/10</t>
  </si>
  <si>
    <t>2016/3/11</t>
  </si>
  <si>
    <t>2016/3/14</t>
  </si>
  <si>
    <t>2016/3/15</t>
  </si>
  <si>
    <t>2016/3/16</t>
  </si>
  <si>
    <t>2016/3/17</t>
  </si>
  <si>
    <t>2016/3/18</t>
  </si>
  <si>
    <t>2016/3/21</t>
  </si>
  <si>
    <t>2016/3/22</t>
  </si>
  <si>
    <t>2016/3/23</t>
  </si>
  <si>
    <t>2016/3/24</t>
  </si>
  <si>
    <t>2016/3/25</t>
  </si>
  <si>
    <t>2016/3/28</t>
  </si>
  <si>
    <t>2016/3/29</t>
  </si>
  <si>
    <t>2016/3/30</t>
  </si>
  <si>
    <t>2016/3/31</t>
  </si>
  <si>
    <t>2016/4/1</t>
  </si>
  <si>
    <t>2016/4/5</t>
  </si>
  <si>
    <t>2016/4/6</t>
  </si>
  <si>
    <t>2016/4/7</t>
  </si>
  <si>
    <t>2016/4/8</t>
  </si>
  <si>
    <t>2016/4/11</t>
  </si>
  <si>
    <t>2016/4/12</t>
  </si>
  <si>
    <t>2016/4/13</t>
  </si>
  <si>
    <t>2016/4/14</t>
  </si>
  <si>
    <t>2016/4/15</t>
  </si>
  <si>
    <t>2016/4/18</t>
  </si>
  <si>
    <t>2016/4/19</t>
  </si>
  <si>
    <t>2016/4/20</t>
  </si>
  <si>
    <t>2016/4/21</t>
  </si>
  <si>
    <t>2016/4/22</t>
  </si>
  <si>
    <t>2016/4/25</t>
  </si>
  <si>
    <t>2016/4/26</t>
  </si>
  <si>
    <t>2016/4/27</t>
  </si>
  <si>
    <t>2016/4/28</t>
  </si>
  <si>
    <t>2016/4/29</t>
  </si>
  <si>
    <t>2016/5/3</t>
  </si>
  <si>
    <t>2016/5/4</t>
  </si>
  <si>
    <t>2016/5/5</t>
  </si>
  <si>
    <t>2016/5/6</t>
  </si>
  <si>
    <t>2016/5/9</t>
  </si>
  <si>
    <t>2016/5/10</t>
  </si>
  <si>
    <t>2016/5/11</t>
  </si>
  <si>
    <t>2016/5/12</t>
  </si>
  <si>
    <t>2016/5/13</t>
  </si>
  <si>
    <t>2016/5/16</t>
  </si>
  <si>
    <t>2016/5/17</t>
  </si>
  <si>
    <t>2016/5/18</t>
  </si>
  <si>
    <t>2016/5/19</t>
  </si>
  <si>
    <t>2016/5/20</t>
  </si>
  <si>
    <t>2016/5/23</t>
  </si>
  <si>
    <t>2016/5/24</t>
  </si>
  <si>
    <t>2016/5/25</t>
  </si>
  <si>
    <t>2016/5/26</t>
  </si>
  <si>
    <t>2016/5/27</t>
  </si>
  <si>
    <t>2016/5/30</t>
  </si>
  <si>
    <t>2016/5/31</t>
  </si>
  <si>
    <t>2016/6/1</t>
  </si>
  <si>
    <t>2016/6/2</t>
  </si>
  <si>
    <t>2016/6/3</t>
  </si>
  <si>
    <t>2016/6/6</t>
  </si>
  <si>
    <t>2016/6/7</t>
  </si>
  <si>
    <t>2016/6/8</t>
  </si>
  <si>
    <t>2016/6/13</t>
  </si>
  <si>
    <t>2016/6/14</t>
  </si>
  <si>
    <t>2016/6/15</t>
  </si>
  <si>
    <t>2016/6/16</t>
  </si>
  <si>
    <t>2016/6/17</t>
  </si>
  <si>
    <t>2016/6/20</t>
  </si>
  <si>
    <t>2016/6/21</t>
  </si>
  <si>
    <t>2016/6/22</t>
  </si>
  <si>
    <t>2016/6/23</t>
  </si>
  <si>
    <t>2016/6/24</t>
  </si>
  <si>
    <t>2016/6/27</t>
  </si>
  <si>
    <t>2016/6/28</t>
  </si>
  <si>
    <t>2016/6/29</t>
  </si>
  <si>
    <t>2016/6/30</t>
  </si>
  <si>
    <t>2016/7/1</t>
  </si>
  <si>
    <t>2016/7/4</t>
  </si>
  <si>
    <t>2016/7/5</t>
  </si>
  <si>
    <t>2016/7/6</t>
  </si>
  <si>
    <t>2016/7/7</t>
  </si>
  <si>
    <t>2016/7/8</t>
  </si>
  <si>
    <t>2016/7/11</t>
  </si>
  <si>
    <t>2016/7/12</t>
  </si>
  <si>
    <t>2016/7/13</t>
  </si>
  <si>
    <t>2016/7/14</t>
  </si>
  <si>
    <t>2016/7/15</t>
  </si>
  <si>
    <t>2016/7/18</t>
  </si>
  <si>
    <t>2016/7/19</t>
  </si>
  <si>
    <t>2016/7/20</t>
  </si>
  <si>
    <t>2016/7/21</t>
  </si>
  <si>
    <t>2016/7/22</t>
  </si>
  <si>
    <t>2016/7/25</t>
  </si>
  <si>
    <t>2016/7/26</t>
  </si>
  <si>
    <t>2016/7/27</t>
  </si>
  <si>
    <t>2016/7/28</t>
  </si>
  <si>
    <t>2016/7/29</t>
  </si>
  <si>
    <t>2016/8/1</t>
  </si>
  <si>
    <t>2016/8/2</t>
  </si>
  <si>
    <t>2016/8/3</t>
  </si>
  <si>
    <t>2016/8/4</t>
  </si>
  <si>
    <t>2016/8/5</t>
  </si>
  <si>
    <t>2016/8/8</t>
  </si>
  <si>
    <t>2016/8/9</t>
  </si>
  <si>
    <t>2016/8/10</t>
  </si>
  <si>
    <t>2016/8/11</t>
  </si>
  <si>
    <t>2016/8/12</t>
  </si>
  <si>
    <t>2016/8/15</t>
  </si>
  <si>
    <t>2016/8/16</t>
  </si>
  <si>
    <t>2016/8/17</t>
  </si>
  <si>
    <t>2016/8/18</t>
  </si>
  <si>
    <t>2016/8/19</t>
  </si>
  <si>
    <t>2016/8/22</t>
  </si>
  <si>
    <t>2016/8/23</t>
  </si>
  <si>
    <t>2016/8/24</t>
  </si>
  <si>
    <t>2016/8/25</t>
  </si>
  <si>
    <t>2016/8/26</t>
  </si>
  <si>
    <t>2016/8/29</t>
  </si>
  <si>
    <t>2016/8/30</t>
  </si>
  <si>
    <t>2016/8/31</t>
  </si>
  <si>
    <t>2016/9/1</t>
  </si>
  <si>
    <t>2016/9/2</t>
  </si>
  <si>
    <t>2016/9/5</t>
  </si>
  <si>
    <t>2016/9/6</t>
  </si>
  <si>
    <t>2016/9/7</t>
  </si>
  <si>
    <t>2016/9/8</t>
  </si>
  <si>
    <t>2016/9/9</t>
  </si>
  <si>
    <t>2016/9/12</t>
  </si>
  <si>
    <t>2016/9/13</t>
  </si>
  <si>
    <t>2016/9/14</t>
  </si>
  <si>
    <t>2016/9/19</t>
  </si>
  <si>
    <t>2016/9/20</t>
  </si>
  <si>
    <t>2016/9/21</t>
  </si>
  <si>
    <t>2016/9/22</t>
  </si>
  <si>
    <t>2016/9/23</t>
  </si>
  <si>
    <t>2016/9/26</t>
  </si>
  <si>
    <t>2016/9/27</t>
  </si>
  <si>
    <t>2016/9/28</t>
  </si>
  <si>
    <t>2016/9/29</t>
  </si>
  <si>
    <t>2016/9/30</t>
  </si>
  <si>
    <t>2016/10/10</t>
  </si>
  <si>
    <t>2016/10/11</t>
  </si>
  <si>
    <t>2016/10/12</t>
  </si>
  <si>
    <t>2016/10/13</t>
  </si>
  <si>
    <t>2016/10/14</t>
  </si>
  <si>
    <t>2016/10/17</t>
  </si>
  <si>
    <t>2016/10/18</t>
  </si>
  <si>
    <t>2016/10/19</t>
  </si>
  <si>
    <t>2016/10/20</t>
  </si>
  <si>
    <t>2016/10/21</t>
  </si>
  <si>
    <t>2016/10/24</t>
  </si>
  <si>
    <t>2016/10/25</t>
  </si>
  <si>
    <t>2016/10/26</t>
  </si>
  <si>
    <t>2016/10/27</t>
  </si>
  <si>
    <t>2016/10/28</t>
  </si>
  <si>
    <t>2016/10/31</t>
  </si>
  <si>
    <t>2016/11/1</t>
  </si>
  <si>
    <t>2016/11/2</t>
  </si>
  <si>
    <t>2016/11/3</t>
  </si>
  <si>
    <t>2016/11/4</t>
  </si>
  <si>
    <t>2016/11/7</t>
  </si>
  <si>
    <t>2016/11/8</t>
  </si>
  <si>
    <t>2016/11/9</t>
  </si>
  <si>
    <t>2016/11/10</t>
  </si>
  <si>
    <t>2016/11/11</t>
  </si>
  <si>
    <t>2016/11/14</t>
  </si>
  <si>
    <t>2016/11/15</t>
  </si>
  <si>
    <t>2016/11/16</t>
  </si>
  <si>
    <t>2016/11/17</t>
  </si>
  <si>
    <t>2016/11/18</t>
  </si>
  <si>
    <t>2016/11/21</t>
  </si>
  <si>
    <t>2016/11/22</t>
  </si>
  <si>
    <t>2016/11/23</t>
  </si>
  <si>
    <t>2016/11/24</t>
  </si>
  <si>
    <t>2016/11/25</t>
  </si>
  <si>
    <t>2016/11/28</t>
  </si>
  <si>
    <t>2016/11/29</t>
  </si>
  <si>
    <t>2016/11/30</t>
  </si>
  <si>
    <t>2016/12/1</t>
  </si>
  <si>
    <t>2016/12/2</t>
  </si>
  <si>
    <t>2016/12/5</t>
  </si>
  <si>
    <t>2016/12/6</t>
  </si>
  <si>
    <t>2016/12/7</t>
  </si>
  <si>
    <t>2016/12/8</t>
  </si>
  <si>
    <t>2016/12/9</t>
  </si>
  <si>
    <t>2016/12/12</t>
  </si>
  <si>
    <t>2016/12/13</t>
  </si>
  <si>
    <t>2016/12/14</t>
  </si>
  <si>
    <t>2016/12/15</t>
  </si>
  <si>
    <t>2016/12/16</t>
  </si>
  <si>
    <t>2016/12/19</t>
  </si>
  <si>
    <t>2016/12/20</t>
  </si>
  <si>
    <t>2016/12/21</t>
  </si>
  <si>
    <t>2016/12/22</t>
  </si>
  <si>
    <t>2016/12/23</t>
  </si>
  <si>
    <t>2016/12/26</t>
  </si>
  <si>
    <t>2016/12/27</t>
  </si>
  <si>
    <t>2016/12/28</t>
  </si>
  <si>
    <t>2016/12/29</t>
  </si>
  <si>
    <t>2016/12/30</t>
  </si>
  <si>
    <t>2017/1/3</t>
  </si>
  <si>
    <t>2017/1/4</t>
  </si>
  <si>
    <t>2017/1/5</t>
  </si>
  <si>
    <t>2017/1/6</t>
  </si>
  <si>
    <t>2017/1/9</t>
  </si>
  <si>
    <t>2017/1/10</t>
  </si>
  <si>
    <t>2017/1/11</t>
  </si>
  <si>
    <t>2017/1/12</t>
  </si>
  <si>
    <t>2017/1/13</t>
  </si>
  <si>
    <t>2017/1/16</t>
  </si>
  <si>
    <t>2017/1/17</t>
  </si>
  <si>
    <t>2017/1/18</t>
  </si>
  <si>
    <t>2017/1/19</t>
  </si>
  <si>
    <t>2017/1/20</t>
  </si>
  <si>
    <t>2017/1/23</t>
  </si>
  <si>
    <t>2017/1/24</t>
  </si>
  <si>
    <t>2017/1/25</t>
  </si>
  <si>
    <t>2017/1/26</t>
  </si>
  <si>
    <t>2017/2/3</t>
  </si>
  <si>
    <t>2017/2/6</t>
  </si>
  <si>
    <t>2017/2/7</t>
  </si>
  <si>
    <t>2017/2/8</t>
  </si>
  <si>
    <t>2017/2/9</t>
  </si>
  <si>
    <t>2017/2/10</t>
  </si>
  <si>
    <t>2017/2/13</t>
  </si>
  <si>
    <t>2017/2/14</t>
  </si>
  <si>
    <t>2017/2/15</t>
  </si>
  <si>
    <t>2017/2/16</t>
  </si>
  <si>
    <t>2017/2/17</t>
  </si>
  <si>
    <t>2017/2/20</t>
  </si>
  <si>
    <t>2017/2/21</t>
  </si>
  <si>
    <t>2017/2/22</t>
  </si>
  <si>
    <t>2017/2/23</t>
  </si>
  <si>
    <t>2017/2/24</t>
  </si>
  <si>
    <t>2017/2/27</t>
  </si>
  <si>
    <t>2017/2/28</t>
  </si>
  <si>
    <t>2017/3/1</t>
  </si>
  <si>
    <t>2017/3/2</t>
  </si>
  <si>
    <t>2017/3/3</t>
  </si>
  <si>
    <t>2017/3/6</t>
  </si>
  <si>
    <t>2017/3/7</t>
  </si>
  <si>
    <t>2017/3/8</t>
  </si>
  <si>
    <t>2017/3/9</t>
  </si>
  <si>
    <t>2017/3/10</t>
  </si>
  <si>
    <t>2017/3/13</t>
  </si>
  <si>
    <t>2017/3/14</t>
  </si>
  <si>
    <t>2017/3/15</t>
  </si>
  <si>
    <t>2017/3/16</t>
  </si>
  <si>
    <t>2017/3/17</t>
  </si>
  <si>
    <t>2017/3/20</t>
  </si>
  <si>
    <t>2017/3/21</t>
  </si>
  <si>
    <t>2017/3/22</t>
  </si>
  <si>
    <t>2017/3/23</t>
  </si>
  <si>
    <t>2017/3/24</t>
  </si>
  <si>
    <t>2017/3/27</t>
  </si>
  <si>
    <t>2017/3/28</t>
  </si>
  <si>
    <t>2017/3/29</t>
  </si>
  <si>
    <t>2017/3/30</t>
  </si>
  <si>
    <t>2017/3/31</t>
  </si>
  <si>
    <t>2017/4/5</t>
  </si>
  <si>
    <t>2017/4/6</t>
  </si>
  <si>
    <t>2017/4/7</t>
  </si>
  <si>
    <t>2017/4/10</t>
  </si>
  <si>
    <t>2017/4/11</t>
  </si>
  <si>
    <t>2017/4/12</t>
  </si>
  <si>
    <t>2017/4/13</t>
  </si>
  <si>
    <t>2017/4/14</t>
  </si>
  <si>
    <t>2017/4/17</t>
  </si>
  <si>
    <t>2017/4/18</t>
  </si>
  <si>
    <t>2017/4/19</t>
  </si>
  <si>
    <t>2017/4/20</t>
  </si>
  <si>
    <t>2017/4/21</t>
  </si>
  <si>
    <t>2017/4/24</t>
  </si>
  <si>
    <t>2017/4/25</t>
  </si>
  <si>
    <t>2017/4/26</t>
  </si>
  <si>
    <t>2017/4/27</t>
  </si>
  <si>
    <t>2017/4/28</t>
  </si>
  <si>
    <t>2017/5/2</t>
  </si>
  <si>
    <t>2017/5/3</t>
  </si>
  <si>
    <t>2017/5/4</t>
  </si>
  <si>
    <t>2017/5/5</t>
  </si>
  <si>
    <t>2017/5/8</t>
  </si>
  <si>
    <t>2017/5/9</t>
  </si>
  <si>
    <t>2017/5/10</t>
  </si>
  <si>
    <t>2017/5/11</t>
  </si>
  <si>
    <t>2017/5/12</t>
  </si>
  <si>
    <t>2017/5/15</t>
  </si>
  <si>
    <t>2017/5/16</t>
  </si>
  <si>
    <t>2017/5/17</t>
  </si>
  <si>
    <t>2017/5/18</t>
  </si>
  <si>
    <t>2017/5/19</t>
  </si>
  <si>
    <t>2017/5/22</t>
  </si>
  <si>
    <t>2017/5/23</t>
  </si>
  <si>
    <t>2017/5/24</t>
  </si>
  <si>
    <t>2017/5/25</t>
  </si>
  <si>
    <t>2017/5/26</t>
  </si>
  <si>
    <t>2017/5/31</t>
  </si>
  <si>
    <t>2017/6/1</t>
  </si>
  <si>
    <t>2017/6/2</t>
  </si>
  <si>
    <t>2017/6/5</t>
  </si>
  <si>
    <t>2017/6/6</t>
  </si>
  <si>
    <t>2017/6/7</t>
  </si>
  <si>
    <t>2017/6/8</t>
  </si>
  <si>
    <t>2017/6/9</t>
  </si>
  <si>
    <t>2017/6/12</t>
  </si>
  <si>
    <t>2017/6/13</t>
  </si>
  <si>
    <t>2017/6/14</t>
  </si>
  <si>
    <t>2017/6/15</t>
  </si>
  <si>
    <t>2017/6/16</t>
  </si>
  <si>
    <t>2017/6/19</t>
  </si>
  <si>
    <t>2017/6/20</t>
  </si>
  <si>
    <t>2017/6/21</t>
  </si>
  <si>
    <t>2017/6/22</t>
  </si>
  <si>
    <t>2017/6/23</t>
  </si>
  <si>
    <t>2017/6/26</t>
  </si>
  <si>
    <t>2017/6/27</t>
  </si>
  <si>
    <t>2017/6/28</t>
  </si>
  <si>
    <t>2017/6/29</t>
  </si>
  <si>
    <t>2017/6/30</t>
  </si>
  <si>
    <t>2017/7/3</t>
  </si>
  <si>
    <t>2017/7/4</t>
  </si>
  <si>
    <t>2017/7/5</t>
  </si>
  <si>
    <t>2017/7/6</t>
  </si>
  <si>
    <t>2017/7/7</t>
  </si>
  <si>
    <t>2017/7/10</t>
  </si>
  <si>
    <t>2017/7/11</t>
  </si>
  <si>
    <t>2017/7/12</t>
  </si>
  <si>
    <t>2017/7/13</t>
  </si>
  <si>
    <t>2017/7/14</t>
  </si>
  <si>
    <t>2017/7/17</t>
  </si>
  <si>
    <t>2017/7/18</t>
  </si>
  <si>
    <t>2017/7/19</t>
  </si>
  <si>
    <t>2017/7/20</t>
  </si>
  <si>
    <t>2017/7/21</t>
  </si>
  <si>
    <t>2017/7/24</t>
  </si>
  <si>
    <t>2017/7/25</t>
  </si>
  <si>
    <t>2017/7/26</t>
  </si>
  <si>
    <t>2017/7/27</t>
  </si>
  <si>
    <t>2017/7/28</t>
  </si>
  <si>
    <t>2017/7/31</t>
  </si>
  <si>
    <t>2017/8/1</t>
  </si>
  <si>
    <t>2017/8/2</t>
  </si>
  <si>
    <t>2017/8/3</t>
  </si>
  <si>
    <t>2017/8/4</t>
  </si>
  <si>
    <t>2017/8/7</t>
  </si>
  <si>
    <t>2017/8/8</t>
  </si>
  <si>
    <t>2017/8/9</t>
  </si>
  <si>
    <t>2017/8/10</t>
  </si>
  <si>
    <t>2017/8/11</t>
  </si>
  <si>
    <t>2017/8/14</t>
  </si>
  <si>
    <t>2017/8/15</t>
  </si>
  <si>
    <t>2017/8/16</t>
  </si>
  <si>
    <t>2017/8/17</t>
  </si>
  <si>
    <t>2017/8/18</t>
  </si>
  <si>
    <t>2017/8/21</t>
  </si>
  <si>
    <t>2017/8/22</t>
  </si>
  <si>
    <t>2017/8/23</t>
  </si>
  <si>
    <t>2017/8/24</t>
  </si>
  <si>
    <t>2017/8/25</t>
  </si>
  <si>
    <t>2017/8/28</t>
  </si>
  <si>
    <t>2017/8/29</t>
  </si>
  <si>
    <t>2017/8/30</t>
  </si>
  <si>
    <t>2017/8/31</t>
  </si>
  <si>
    <t>2017/9/1</t>
  </si>
  <si>
    <t>2017/9/4</t>
  </si>
  <si>
    <t>2017/9/5</t>
  </si>
  <si>
    <t>2017/9/6</t>
  </si>
  <si>
    <t>2017/9/7</t>
  </si>
  <si>
    <t>2017/9/8</t>
  </si>
  <si>
    <t>2017/9/11</t>
  </si>
  <si>
    <t>2017/9/12</t>
  </si>
  <si>
    <t>2017/9/13</t>
  </si>
  <si>
    <t>2017/9/14</t>
  </si>
  <si>
    <t>2017/9/15</t>
  </si>
  <si>
    <t>2017/9/18</t>
  </si>
  <si>
    <t>2017/9/19</t>
  </si>
  <si>
    <t>2017/9/20</t>
  </si>
  <si>
    <t>2017/9/21</t>
  </si>
  <si>
    <t>2017/9/22</t>
  </si>
  <si>
    <t>2017/9/25</t>
  </si>
  <si>
    <t>2017/9/26</t>
  </si>
  <si>
    <t>2017/9/27</t>
  </si>
  <si>
    <t>2017/9/28</t>
  </si>
  <si>
    <t>2017/9/29</t>
  </si>
  <si>
    <t>2017/10/9</t>
  </si>
  <si>
    <t>2017/10/10</t>
  </si>
  <si>
    <t>2017/10/11</t>
  </si>
  <si>
    <t>2017/10/12</t>
  </si>
  <si>
    <t>2017/10/13</t>
  </si>
  <si>
    <t>2017/10/16</t>
  </si>
  <si>
    <t>2017/10/17</t>
  </si>
  <si>
    <t>2017/10/18</t>
  </si>
  <si>
    <t>2017/10/19</t>
  </si>
  <si>
    <t>2017/10/20</t>
  </si>
  <si>
    <t>2017/10/23</t>
  </si>
  <si>
    <t>2017/10/24</t>
  </si>
  <si>
    <t>2017/10/25</t>
  </si>
  <si>
    <t>2017/10/26</t>
  </si>
  <si>
    <t>2017/10/27</t>
  </si>
  <si>
    <t>2017/10/30</t>
  </si>
  <si>
    <t>2017/10/31</t>
  </si>
  <si>
    <t>2017/11/1</t>
  </si>
  <si>
    <t>2017/11/2</t>
  </si>
  <si>
    <t>2017/11/3</t>
  </si>
  <si>
    <t>2017/11/6</t>
  </si>
  <si>
    <t>2017/11/7</t>
  </si>
  <si>
    <t>2017/11/8</t>
  </si>
  <si>
    <t>2017/11/9</t>
  </si>
  <si>
    <t>2017/11/10</t>
  </si>
  <si>
    <t>2017/11/13</t>
  </si>
  <si>
    <t>2017/11/14</t>
  </si>
  <si>
    <t>2017/11/15</t>
  </si>
  <si>
    <t>2017/11/16</t>
  </si>
  <si>
    <t>2017/11/17</t>
  </si>
  <si>
    <t>2017/11/20</t>
  </si>
  <si>
    <t>2017/11/21</t>
  </si>
  <si>
    <t>2017/11/22</t>
  </si>
  <si>
    <t>2017/11/23</t>
  </si>
  <si>
    <t>2017/11/24</t>
  </si>
  <si>
    <t>2017/11/27</t>
  </si>
  <si>
    <t>2017/11/28</t>
  </si>
  <si>
    <t>2017/11/29</t>
  </si>
  <si>
    <t>2017/11/30</t>
  </si>
  <si>
    <t>2017/12/1</t>
  </si>
  <si>
    <t>2017/12/4</t>
  </si>
  <si>
    <t>2017/12/5</t>
  </si>
  <si>
    <t>2017/12/6</t>
  </si>
  <si>
    <t>2017/12/7</t>
  </si>
  <si>
    <t>2017/12/8</t>
  </si>
  <si>
    <t>2017/12/11</t>
  </si>
  <si>
    <t>2017/12/12</t>
  </si>
  <si>
    <t>2017/12/13</t>
  </si>
  <si>
    <t>2017/12/14</t>
  </si>
  <si>
    <t>2017/12/15</t>
  </si>
  <si>
    <t>2017/12/18</t>
  </si>
  <si>
    <t>2017/12/19</t>
  </si>
  <si>
    <t>2017/12/20</t>
  </si>
  <si>
    <t>2017/12/21</t>
  </si>
  <si>
    <t>2017/12/22</t>
  </si>
  <si>
    <t>2017/12/23</t>
  </si>
  <si>
    <t>2017/12/25</t>
  </si>
  <si>
    <t>2017/12/26</t>
  </si>
  <si>
    <t>2017/12/27</t>
  </si>
  <si>
    <t>2017/12/28</t>
  </si>
  <si>
    <t>2017/12/29</t>
  </si>
  <si>
    <t>2018/1/2</t>
  </si>
  <si>
    <t>2018/1/3</t>
  </si>
  <si>
    <t>2018/1/4</t>
  </si>
  <si>
    <t>2018/1/5</t>
  </si>
  <si>
    <t>2018/1/8</t>
  </si>
  <si>
    <t>2018/1/9</t>
  </si>
  <si>
    <t>2018/1/10</t>
  </si>
  <si>
    <t>2018/1/11</t>
  </si>
  <si>
    <t>2018/1/12</t>
  </si>
  <si>
    <t>2018/1/15</t>
  </si>
  <si>
    <t>2018/1/16</t>
  </si>
  <si>
    <t>2018/1/17</t>
  </si>
  <si>
    <t>2018/1/18</t>
  </si>
  <si>
    <t>2018/1/19</t>
  </si>
  <si>
    <t>2018/1/22</t>
  </si>
  <si>
    <t>2018/1/23</t>
  </si>
  <si>
    <t>2018/1/24</t>
  </si>
  <si>
    <t>2018/1/25</t>
  </si>
  <si>
    <t>2018/1/26</t>
  </si>
  <si>
    <t>2018/1/29</t>
  </si>
  <si>
    <t>2018/1/30</t>
  </si>
  <si>
    <t>2018/1/31</t>
  </si>
  <si>
    <t>2018/2/1</t>
  </si>
  <si>
    <t>2018/2/2</t>
  </si>
  <si>
    <t>2018/2/5</t>
  </si>
  <si>
    <t>2018/2/6</t>
  </si>
  <si>
    <t>2018/2/7</t>
  </si>
  <si>
    <t>2018/2/8</t>
  </si>
  <si>
    <t>2018/2/9</t>
  </si>
  <si>
    <t>2018/2/12</t>
  </si>
  <si>
    <t>2018/2/13</t>
  </si>
  <si>
    <t>2018/2/14</t>
  </si>
  <si>
    <t>2018/2/22</t>
  </si>
  <si>
    <t>2018/2/23</t>
  </si>
  <si>
    <t>2018/2/26</t>
  </si>
  <si>
    <t>2018/2/27</t>
  </si>
  <si>
    <t>2018/2/28</t>
  </si>
  <si>
    <t>2018/3/1</t>
  </si>
  <si>
    <t>2018/3/2</t>
  </si>
  <si>
    <t>2018/3/5</t>
  </si>
  <si>
    <t>2018/3/6</t>
  </si>
  <si>
    <t>2018/3/7</t>
  </si>
  <si>
    <t>2018/3/8</t>
  </si>
  <si>
    <t>2018/3/9</t>
  </si>
  <si>
    <t>2018/3/12</t>
  </si>
  <si>
    <t>2018/3/13</t>
  </si>
  <si>
    <t>2018/3/14</t>
  </si>
  <si>
    <t>2018/3/15</t>
  </si>
  <si>
    <t>2018/3/16</t>
  </si>
  <si>
    <t>2018/3/19</t>
  </si>
  <si>
    <t>2018/3/20</t>
  </si>
  <si>
    <t>2018/3/21</t>
  </si>
  <si>
    <t>2018/3/22</t>
  </si>
  <si>
    <t>2018/3/23</t>
  </si>
  <si>
    <t>2018/3/26</t>
  </si>
  <si>
    <t>2018/3/27</t>
  </si>
  <si>
    <t>2018/3/28</t>
  </si>
  <si>
    <t>2018/3/29</t>
  </si>
  <si>
    <t>2018/3/30</t>
  </si>
  <si>
    <t>2018/4/2</t>
  </si>
  <si>
    <t>2018/4/3</t>
  </si>
  <si>
    <t>2018/4/4</t>
  </si>
  <si>
    <t>2018/4/9</t>
  </si>
  <si>
    <t>2018/4/10</t>
  </si>
  <si>
    <t>2018/4/11</t>
  </si>
  <si>
    <t>2018/4/12</t>
  </si>
  <si>
    <t>2018/4/13</t>
  </si>
  <si>
    <t>2018/4/16</t>
  </si>
  <si>
    <t>2018/4/17</t>
  </si>
  <si>
    <t>2018/4/18</t>
  </si>
  <si>
    <t>2018/4/19</t>
  </si>
  <si>
    <t>2018/4/20</t>
  </si>
  <si>
    <t>2018/4/23</t>
  </si>
  <si>
    <t>2018/4/24</t>
  </si>
  <si>
    <t>2018/4/25</t>
  </si>
  <si>
    <t>2018/4/26</t>
  </si>
  <si>
    <t>2018/4/27</t>
  </si>
  <si>
    <t>2018/5/2</t>
  </si>
  <si>
    <t>2018/5/3</t>
  </si>
  <si>
    <t>2018/5/4</t>
  </si>
  <si>
    <t>2018/5/7</t>
  </si>
  <si>
    <t>2018/5/8</t>
  </si>
  <si>
    <t>2018/5/9</t>
  </si>
  <si>
    <t>2018/5/10</t>
  </si>
  <si>
    <t>2018/5/11</t>
  </si>
  <si>
    <t>2018/5/14</t>
  </si>
  <si>
    <t>2018/5/15</t>
  </si>
  <si>
    <t>2018/5/16</t>
  </si>
  <si>
    <t>2018/5/17</t>
  </si>
  <si>
    <t>2018/5/18</t>
  </si>
  <si>
    <t>2018/5/21</t>
  </si>
  <si>
    <t>2018/5/22</t>
  </si>
  <si>
    <t>2018/5/23</t>
  </si>
  <si>
    <t>2018/5/24</t>
  </si>
  <si>
    <t>2018/5/25</t>
  </si>
  <si>
    <t>2018/5/28</t>
  </si>
  <si>
    <t>2018/5/29</t>
  </si>
  <si>
    <t>2018/5/30</t>
  </si>
  <si>
    <t>2018/5/31</t>
  </si>
  <si>
    <t>2018/6/1</t>
  </si>
  <si>
    <t>2018/6/4</t>
  </si>
  <si>
    <t>2018/6/5</t>
  </si>
  <si>
    <t>2018/6/6</t>
  </si>
  <si>
    <t>2018/6/7</t>
  </si>
  <si>
    <t>2018/6/8</t>
  </si>
  <si>
    <t>2018/6/11</t>
  </si>
  <si>
    <t>2018/6/12</t>
  </si>
  <si>
    <t>2018/6/13</t>
  </si>
  <si>
    <t>2018/6/14</t>
  </si>
  <si>
    <t>2018/6/15</t>
  </si>
  <si>
    <t>2018/6/19</t>
  </si>
  <si>
    <t>2018/6/20</t>
  </si>
  <si>
    <t>2018/6/21</t>
  </si>
  <si>
    <t>2018/6/22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</si>
</sst>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000"/>
    <numFmt numFmtId="177" formatCode="###,###,##0.0000"/>
    <numFmt numFmtId="178" formatCode="###,###,##0.000000"/>
    <numFmt numFmtId="179" formatCode="0.00_);[Red]\(0.00\)"/>
    <numFmt numFmtId="180" formatCode="###,###,##0.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/>
    <xf numFmtId="0" fontId="0" fillId="0" borderId="0" xfId="0" applyBorder="1" applyAlignment="1"/>
    <xf numFmtId="14" fontId="0" fillId="0" borderId="1" xfId="0" applyNumberFormat="1" applyBorder="1" applyAlignment="1"/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/>
    <xf numFmtId="179" fontId="0" fillId="0" borderId="1" xfId="0" applyNumberFormat="1" applyBorder="1" applyAlignment="1">
      <alignment vertical="top"/>
    </xf>
    <xf numFmtId="0" fontId="0" fillId="0" borderId="1" xfId="0" applyFill="1" applyBorder="1" applyAlignment="1"/>
    <xf numFmtId="14" fontId="0" fillId="2" borderId="1" xfId="0" applyNumberFormat="1" applyFill="1" applyBorder="1" applyAlignment="1"/>
    <xf numFmtId="0" fontId="0" fillId="3" borderId="1" xfId="0" applyFill="1" applyBorder="1" applyAlignment="1"/>
    <xf numFmtId="180" fontId="0" fillId="0" borderId="1" xfId="0" applyNumberFormat="1" applyBorder="1" applyAlignment="1"/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/>
    <xf numFmtId="178" fontId="0" fillId="0" borderId="1" xfId="0" applyNumberFormat="1" applyBorder="1" applyAlignment="1"/>
    <xf numFmtId="0" fontId="0" fillId="0" borderId="1" xfId="0" quotePrefix="1" applyBorder="1" applyAlignment="1">
      <alignment vertical="top"/>
    </xf>
    <xf numFmtId="0" fontId="0" fillId="0" borderId="2" xfId="0" applyBorder="1" applyAlignmen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calc_accrued"/>
      <definedName name="b_calc_conv"/>
      <definedName name="b_calc_duration"/>
      <definedName name="b_calc_mduration"/>
      <definedName name="B_Calc_Yield"/>
      <definedName name="b_dq_close"/>
      <definedName name="b_info_actualbenchmark"/>
      <definedName name="b_info_carrydate"/>
      <definedName name="b_info_carryenddate"/>
      <definedName name="b_info_coupondatetxt"/>
      <definedName name="b_info_couponrate"/>
      <definedName name="b_info_interestfrequency"/>
      <definedName name="b_info_issueamount"/>
      <definedName name="b_info_listeddate"/>
      <definedName name="b_info_maturitydate"/>
      <definedName name="b_info_outstandingbalance"/>
      <definedName name="b_info_par"/>
      <definedName name="b_info_term"/>
      <definedName name="b_issue_firstissue"/>
      <definedName name="b_issue_lastissue"/>
      <definedName name="b_redemption_beginning"/>
      <definedName name="b_redemption_regbeginning"/>
      <definedName name="b_tender_paymentdate"/>
      <definedName name="paymentdate"/>
      <definedName name="s_info_delist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workbookViewId="0">
      <pane ySplit="1" topLeftCell="A2" activePane="bottomLeft" state="frozen"/>
      <selection pane="bottomLeft" activeCell="G2" sqref="G2"/>
    </sheetView>
  </sheetViews>
  <sheetFormatPr defaultRowHeight="14.25" x14ac:dyDescent="0.2"/>
  <cols>
    <col min="1" max="1" width="10.5" style="2" bestFit="1" customWidth="1"/>
    <col min="2" max="2" width="11.625" style="2" bestFit="1" customWidth="1"/>
    <col min="3" max="3" width="9" style="2" bestFit="1" customWidth="1"/>
    <col min="4" max="4" width="11" style="2" bestFit="1" customWidth="1"/>
    <col min="5" max="5" width="8.875" style="2" bestFit="1" customWidth="1"/>
    <col min="6" max="6" width="11" style="2" bestFit="1" customWidth="1"/>
    <col min="7" max="7" width="12.75" style="2" bestFit="1" customWidth="1"/>
    <col min="8" max="8" width="12.75" style="2" customWidth="1"/>
    <col min="9" max="9" width="16.75" style="2" customWidth="1"/>
    <col min="10" max="10" width="15.375" style="2" bestFit="1" customWidth="1"/>
    <col min="11" max="16384" width="9" style="2"/>
  </cols>
  <sheetData>
    <row r="1" spans="1:11" s="1" customFormat="1" x14ac:dyDescent="0.2">
      <c r="A1" s="3" t="s">
        <v>22</v>
      </c>
      <c r="B1" s="4" t="s">
        <v>21</v>
      </c>
      <c r="C1" s="4" t="s">
        <v>32</v>
      </c>
      <c r="D1" s="4" t="s">
        <v>31</v>
      </c>
      <c r="E1" s="4" t="s">
        <v>0</v>
      </c>
      <c r="F1" s="4" t="s">
        <v>1</v>
      </c>
      <c r="G1" s="12" t="s">
        <v>27</v>
      </c>
      <c r="H1" s="12" t="s">
        <v>34</v>
      </c>
      <c r="I1" s="12" t="s">
        <v>23</v>
      </c>
      <c r="J1" s="13" t="s">
        <v>24</v>
      </c>
      <c r="K1" s="4" t="s">
        <v>2</v>
      </c>
    </row>
    <row r="2" spans="1:11" x14ac:dyDescent="0.2">
      <c r="A2" s="15" t="s">
        <v>39</v>
      </c>
      <c r="B2" s="3">
        <v>39812</v>
      </c>
      <c r="C2" s="13">
        <f>[1]!b_dq_close(A2,B2,1)</f>
        <v>105.4533</v>
      </c>
      <c r="D2" s="13">
        <f>[1]!b_dq_close(A2,B2,2)</f>
        <v>107.9892</v>
      </c>
      <c r="E2" s="13">
        <f>[1]!B_Calc_Yield(A2,B2,D2,2,"",,,,"",)</f>
        <v>1.1300050096274139</v>
      </c>
      <c r="F2" s="14">
        <f>[1]!b_calc_accrued(A2,B2,info!M2,info!K2,info!Y2,info!X2,info!C2,100)</f>
        <v>2.535890410958904</v>
      </c>
      <c r="G2" s="4">
        <f>(info!M2-B2)/365</f>
        <v>2.2876712328767121</v>
      </c>
      <c r="H2" s="6">
        <f>(info!M2-B2)</f>
        <v>835</v>
      </c>
      <c r="I2" s="13">
        <f>[1]!b_calc_duration(A2,B2,E2,info!M2,info!K2,info!Y2,info!X2,info!C2,)</f>
        <v>2.1894588020965311</v>
      </c>
      <c r="J2" s="13">
        <f>[1]!b_calc_mduration(A2,B2,E2,info!M2,info!K2,info!Y2,info!X2,info!C2,)</f>
        <v>2.1649943657634045</v>
      </c>
      <c r="K2" s="13">
        <f>[1]!b_calc_conv(A2,B2,E2,info!M2,info!K2,info!Y2,info!X2,info!C2,)</f>
        <v>6.9788617237671762</v>
      </c>
    </row>
    <row r="3" spans="1:11" x14ac:dyDescent="0.2">
      <c r="A3" s="15" t="s">
        <v>40</v>
      </c>
      <c r="B3" s="3">
        <v>39812</v>
      </c>
      <c r="C3" s="13">
        <f>[1]!b_dq_close(A3,B3,1)</f>
        <v>106.6784</v>
      </c>
      <c r="D3" s="13">
        <f>[1]!b_dq_close(A3,B3,2)</f>
        <v>108.49339999999999</v>
      </c>
      <c r="E3" s="13">
        <f>[1]!B_Calc_Yield(A3,B3,D3,2,"",,,,"",)</f>
        <v>1.2278555769984709</v>
      </c>
      <c r="F3" s="14">
        <f>[1]!b_calc_accrued(A3,B3,info!M3,info!K3,info!Y3,info!X3,info!C3,100)</f>
        <v>1.8150136986301371</v>
      </c>
      <c r="G3" s="4">
        <f>(info!M3-B3)/365</f>
        <v>2.536986301369863</v>
      </c>
      <c r="H3" s="6">
        <f>(info!M3-B3)</f>
        <v>926</v>
      </c>
      <c r="I3" s="13">
        <f>[1]!b_calc_duration(A3,B3,E3,info!M3,info!K3,info!Y3,info!X3,info!C3,)</f>
        <v>2.4297359433247525</v>
      </c>
      <c r="J3" s="13">
        <f>[1]!b_calc_mduration(A3,B3,E3,info!M3,info!K3,info!Y3,info!X3,info!C3,)</f>
        <v>2.4002631125655602</v>
      </c>
      <c r="K3" s="13">
        <f>[1]!b_calc_conv(A3,B3,E3,info!M3,info!K3,info!Y3,info!X3,info!C3,)</f>
        <v>8.2959091854723503</v>
      </c>
    </row>
    <row r="4" spans="1:11" x14ac:dyDescent="0.2">
      <c r="A4" s="15" t="s">
        <v>42</v>
      </c>
      <c r="B4" s="3">
        <v>39812</v>
      </c>
      <c r="C4" s="13">
        <f>[1]!b_dq_close(A4,B4,1)</f>
        <v>103.7107</v>
      </c>
      <c r="D4" s="13">
        <f>[1]!b_dq_close(A4,B4,2)</f>
        <v>104.2749</v>
      </c>
      <c r="E4" s="13">
        <f>[1]!B_Calc_Yield(A4,B4,D4,2,"",,,,"",)</f>
        <v>1.2749246721296732</v>
      </c>
      <c r="F4" s="14">
        <f>[1]!b_calc_accrued(A4,B4,info!M4,info!K4,info!Y4,info!X4,info!C4,100)</f>
        <v>0.56416438356164389</v>
      </c>
      <c r="G4" s="4">
        <f>(info!M4-B4)/365</f>
        <v>2.7863013698630139</v>
      </c>
      <c r="H4" s="6">
        <f>(info!M4-B4)</f>
        <v>1017</v>
      </c>
      <c r="I4" s="13">
        <f>[1]!b_calc_duration(A4,B4,E4,info!M4,info!K4,info!Y4,info!X4,info!C4,)</f>
        <v>2.7114167182368094</v>
      </c>
      <c r="J4" s="13">
        <f>[1]!b_calc_mduration(A4,B4,E4,info!M4,info!K4,info!Y4,info!X4,info!C4,)</f>
        <v>2.6772840242121294</v>
      </c>
      <c r="K4" s="13">
        <f>[1]!b_calc_conv(A4,B4,E4,info!M4,info!K4,info!Y4,info!X4,info!C4,)</f>
        <v>9.9278536913897959</v>
      </c>
    </row>
    <row r="5" spans="1:11" x14ac:dyDescent="0.2">
      <c r="A5" s="15" t="s">
        <v>41</v>
      </c>
      <c r="B5" s="3">
        <v>39812</v>
      </c>
      <c r="C5" s="13">
        <f>[1]!b_dq_close(A5,B5,1)</f>
        <v>108.8625</v>
      </c>
      <c r="D5" s="13">
        <f>[1]!b_dq_close(A5,B5,2)</f>
        <v>109.92400000000001</v>
      </c>
      <c r="E5" s="13">
        <f>[1]!B_Calc_Yield(A5,B5,D5,2,"",,,,"",)</f>
        <v>1.7147862967416101</v>
      </c>
      <c r="F5" s="14">
        <f>[1]!b_calc_accrued(A5,B5,info!M5,info!K5,info!Y5,info!X5,info!C5,100)</f>
        <v>1.0615068493150686</v>
      </c>
      <c r="G5" s="4">
        <f>(info!M5-B5)/365</f>
        <v>4.7150684931506852</v>
      </c>
      <c r="H5" s="6">
        <f>(info!M5-B5)</f>
        <v>1721</v>
      </c>
      <c r="I5" s="13">
        <f>[1]!b_calc_duration(A5,B5,E5,info!M5,info!K5,info!Y5,info!X5,info!C5,)</f>
        <v>4.3886869009105087</v>
      </c>
      <c r="J5" s="13">
        <f>[1]!b_calc_mduration(A5,B5,E5,info!M5,info!K5,info!Y5,info!X5,info!C5,)</f>
        <v>4.3146984518580469</v>
      </c>
      <c r="K5" s="13">
        <f>[1]!b_calc_conv(A5,B5,E5,info!M5,info!K5,info!Y5,info!X5,info!C5,)</f>
        <v>23.707147304805492</v>
      </c>
    </row>
    <row r="6" spans="1:11" x14ac:dyDescent="0.2">
      <c r="A6" s="15" t="s">
        <v>38</v>
      </c>
      <c r="B6" s="3">
        <v>39812</v>
      </c>
      <c r="C6" s="13">
        <f>[1]!b_dq_close(A6,B6,1)</f>
        <v>111.1096</v>
      </c>
      <c r="D6" s="13">
        <f>[1]!b_dq_close(A6,B6,2)</f>
        <v>114.574</v>
      </c>
      <c r="E6" s="13">
        <f>[1]!B_Calc_Yield(A6,B6,D6,2,"",,,,"",)</f>
        <v>2.0031912011035806</v>
      </c>
      <c r="F6" s="14">
        <f>[1]!b_calc_accrued(A6,B6,info!M6,info!K6,info!Y6,info!X6,info!C6,100)</f>
        <v>3.4643442622950822</v>
      </c>
      <c r="G6" s="4">
        <f>(info!M6-B6)/365</f>
        <v>6.1260273972602741</v>
      </c>
      <c r="H6" s="6">
        <f>(info!M6-B6)</f>
        <v>2236</v>
      </c>
      <c r="I6" s="13">
        <f>[1]!b_calc_duration(A6,B6,E6,info!M6,info!K6,info!Y6,info!X6,info!C6,)</f>
        <v>5.4265907435810243</v>
      </c>
      <c r="J6" s="13">
        <f>[1]!b_calc_mduration(A6,B6,E6,info!M6,info!K6,info!Y6,info!X6,info!C6,)</f>
        <v>5.3200201009194066</v>
      </c>
      <c r="K6" s="13">
        <f>[1]!b_calc_conv(A6,B6,E6,info!M6,info!K6,info!Y6,info!X6,info!C6,)</f>
        <v>35.990081297489766</v>
      </c>
    </row>
    <row r="7" spans="1:11" x14ac:dyDescent="0.2">
      <c r="A7" s="15" t="s">
        <v>43</v>
      </c>
      <c r="B7" s="3">
        <v>39812</v>
      </c>
      <c r="C7" s="13">
        <f>[1]!b_dq_close(A7,B7,1)</f>
        <v>103.5853</v>
      </c>
      <c r="D7" s="13">
        <f>[1]!b_dq_close(A7,B7,2)</f>
        <v>103.8526</v>
      </c>
      <c r="E7" s="13">
        <f>[1]!B_Calc_Yield(A7,B7,D7,2,"",,,,"",)</f>
        <v>2.1451453379041023</v>
      </c>
      <c r="F7" s="14">
        <f>[1]!b_calc_accrued(A7,B7,info!M7,info!K7,info!Y7,info!X7,info!C7,100)</f>
        <v>0.26728767123287672</v>
      </c>
      <c r="G7" s="4">
        <f>(info!M7-B7)/365</f>
        <v>6.904109589041096</v>
      </c>
      <c r="H7" s="6">
        <f>(info!M7-B7)</f>
        <v>2520</v>
      </c>
      <c r="I7" s="13">
        <f>[1]!b_calc_duration(A7,B7,E7,info!M7,info!K7,info!Y7,info!X7,info!C7,)</f>
        <v>6.3847073887725649</v>
      </c>
      <c r="J7" s="13">
        <f>[1]!b_calc_mduration(A7,B7,E7,info!M7,info!K7,info!Y7,info!X7,info!C7,)</f>
        <v>6.250625227027597</v>
      </c>
      <c r="K7" s="13">
        <f>[1]!b_calc_conv(A7,B7,E7,info!M7,info!K7,info!Y7,info!X7,info!C7,)</f>
        <v>47.110169323468476</v>
      </c>
    </row>
    <row r="8" spans="1:11" x14ac:dyDescent="0.2">
      <c r="A8" s="15" t="s">
        <v>86</v>
      </c>
      <c r="B8" s="3">
        <v>39812</v>
      </c>
      <c r="C8" s="13">
        <f>[1]!b_dq_close(A8,B8,1)</f>
        <v>105.69629999999999</v>
      </c>
      <c r="D8" s="13">
        <f>[1]!b_dq_close(A8,B8,2)</f>
        <v>106.70269999999999</v>
      </c>
      <c r="E8" s="13">
        <f>[1]!B_Calc_Yield(A8,B8,D8,2,"",,,,"",)</f>
        <v>3.0000047323781174</v>
      </c>
      <c r="F8" s="14">
        <f>[1]!b_calc_accrued(A8,B8,info!M8,info!K8,info!Y8,info!X8,info!C8,100)</f>
        <v>1.0064088397790054</v>
      </c>
      <c r="G8" s="4">
        <f>(info!M8-B8)/365</f>
        <v>9.7342465753424658</v>
      </c>
      <c r="H8" s="6">
        <f>(info!M8-B8)</f>
        <v>3553</v>
      </c>
      <c r="I8" s="13">
        <f>[1]!b_calc_duration(A8,B8,E8,info!M8,info!K8,info!Y8,info!X8,info!C8,)</f>
        <v>8.2426831087230017</v>
      </c>
      <c r="J8" s="13">
        <f>[1]!b_calc_mduration(A8,B8,E8,info!M8,info!K8,info!Y8,info!X8,info!C8,)</f>
        <v>8.0026049599252449</v>
      </c>
      <c r="K8" s="13">
        <f>[1]!b_calc_conv(A8,B8,E8,info!M8,info!K8,info!Y8,info!X8,info!C8,)</f>
        <v>79.202779892481729</v>
      </c>
    </row>
    <row r="9" spans="1:11" x14ac:dyDescent="0.2">
      <c r="A9" s="15" t="s">
        <v>37</v>
      </c>
      <c r="B9" s="3">
        <v>39812</v>
      </c>
      <c r="C9" s="13">
        <f>[1]!b_dq_close(A9,B9,1)</f>
        <v>105.9152</v>
      </c>
      <c r="D9" s="13">
        <f>[1]!b_dq_close(A9,B9,2)</f>
        <v>106</v>
      </c>
      <c r="E9" s="13">
        <f>[1]!B_Calc_Yield(A9,B9,D9,2,"",,,,"",)</f>
        <v>3.6656657883133765</v>
      </c>
      <c r="F9" s="14">
        <f>[1]!b_calc_accrued(A9,B9,info!M9,info!K9,info!Y9,info!X9,info!C9,100)</f>
        <v>8.4807692307692306E-2</v>
      </c>
      <c r="G9" s="4">
        <f>(info!M9-B9)/365</f>
        <v>9.4849315068493159</v>
      </c>
      <c r="H9" s="6">
        <f>(info!M9-B9)</f>
        <v>3462</v>
      </c>
      <c r="I9" s="13">
        <f>[1]!b_calc_duration(A9,B9,E9,info!M9,info!K9,info!Y9,info!X9,info!C9,)</f>
        <v>7.9047218664015757</v>
      </c>
      <c r="J9" s="13">
        <f>[1]!b_calc_mduration(A9,B9,E9,info!M9,info!K9,info!Y9,info!X9,info!C9,)</f>
        <v>7.6252047363800912</v>
      </c>
      <c r="K9" s="13">
        <f>[1]!b_calc_conv(A9,B9,E9,info!M9,info!K9,info!Y9,info!X9,info!C9,)</f>
        <v>72.670525979561148</v>
      </c>
    </row>
  </sheetData>
  <autoFilter ref="A1:K1" xr:uid="{00000000-0009-0000-0000-000000000000}"/>
  <phoneticPr fontId="1" type="noConversion"/>
  <conditionalFormatting sqref="G1:H9">
    <cfRule type="duplicateValues" dxfId="0" priority="9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workbookViewId="0">
      <selection activeCell="D19" sqref="D19"/>
    </sheetView>
  </sheetViews>
  <sheetFormatPr defaultRowHeight="14.25" x14ac:dyDescent="0.2"/>
  <cols>
    <col min="1" max="1" width="9.875" bestFit="1" customWidth="1"/>
    <col min="2" max="2" width="10" bestFit="1" customWidth="1"/>
    <col min="3" max="4" width="11.625" bestFit="1" customWidth="1"/>
    <col min="5" max="5" width="9" bestFit="1" customWidth="1"/>
    <col min="6" max="7" width="15.125" bestFit="1" customWidth="1"/>
    <col min="8" max="8" width="17.125" bestFit="1" customWidth="1"/>
    <col min="9" max="9" width="37.875" bestFit="1" customWidth="1"/>
    <col min="10" max="10" width="15.5" customWidth="1"/>
    <col min="11" max="12" width="11" bestFit="1" customWidth="1"/>
    <col min="13" max="20" width="11.625" bestFit="1" customWidth="1"/>
    <col min="24" max="24" width="13" bestFit="1" customWidth="1"/>
    <col min="25" max="25" width="5.5" bestFit="1" customWidth="1"/>
  </cols>
  <sheetData>
    <row r="1" spans="1:25" x14ac:dyDescent="0.2">
      <c r="A1" s="4" t="s">
        <v>36</v>
      </c>
      <c r="B1" s="3" t="s">
        <v>3</v>
      </c>
      <c r="C1" s="4" t="s">
        <v>29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5" t="s">
        <v>9</v>
      </c>
      <c r="J1" s="5" t="s">
        <v>25</v>
      </c>
      <c r="K1" s="4" t="s">
        <v>30</v>
      </c>
      <c r="L1" s="4" t="s">
        <v>33</v>
      </c>
      <c r="M1" s="4" t="s">
        <v>28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14</v>
      </c>
      <c r="S1" s="8" t="s">
        <v>15</v>
      </c>
      <c r="T1" s="8" t="s">
        <v>16</v>
      </c>
      <c r="U1" s="4" t="s">
        <v>17</v>
      </c>
      <c r="V1" s="8" t="s">
        <v>18</v>
      </c>
      <c r="W1" s="8" t="s">
        <v>19</v>
      </c>
      <c r="X1" s="4" t="s">
        <v>20</v>
      </c>
      <c r="Y1" s="4" t="s">
        <v>35</v>
      </c>
    </row>
    <row r="2" spans="1:25" x14ac:dyDescent="0.2">
      <c r="A2" s="15" t="s">
        <v>39</v>
      </c>
      <c r="B2" s="16">
        <f>[1]!b_info_term(A2)</f>
        <v>3</v>
      </c>
      <c r="C2" s="4" t="str">
        <f>[1]!b_info_carrydate(A2)</f>
        <v>2008-04-14</v>
      </c>
      <c r="D2" s="4" t="str">
        <f>[1]!b_info_carryenddate(A2)</f>
        <v>2011-04-13</v>
      </c>
      <c r="E2" s="4" t="str">
        <f>[1]!b_info_actualbenchmark(A2)</f>
        <v>ACT/ACT</v>
      </c>
      <c r="F2" s="4" t="str">
        <f>[1]!paymentdate(A2,1)</f>
        <v>4月14日</v>
      </c>
      <c r="G2" s="4" t="str">
        <f>IF([1]!paymentdate(A2,2)=F2,"",IF([1]!paymentdate(A2,2)=0,"",[1]!paymentdate(A2,2)))</f>
        <v/>
      </c>
      <c r="H2" s="3">
        <f>DATE(YEAR(D2),MONTH(F2),DAY(F2))</f>
        <v>40647</v>
      </c>
      <c r="I2" s="6" t="str">
        <f>[1]!b_info_coupondatetxt(A2)</f>
        <v>每年4月14日付息,节假日顺延</v>
      </c>
      <c r="J2" s="6" t="s">
        <v>26</v>
      </c>
      <c r="K2" s="4">
        <f>[1]!b_info_interestfrequency(A2)</f>
        <v>1</v>
      </c>
      <c r="L2" s="4">
        <f>[1]!b_info_couponrate(A2)</f>
        <v>3.56</v>
      </c>
      <c r="M2" s="7" t="str">
        <f>[1]!b_info_maturitydate(A2)</f>
        <v>2011-04-14</v>
      </c>
      <c r="N2" s="9" t="str">
        <f>[1]!b_info_listeddate(A2)</f>
        <v>2008-04-21</v>
      </c>
      <c r="O2" s="10" t="str">
        <f>[1]!b_issue_firstissue(A2)</f>
        <v>2008-04-11</v>
      </c>
      <c r="P2" s="4" t="str">
        <f>[1]!b_issue_lastissue(A2)</f>
        <v>2008-04-17</v>
      </c>
      <c r="Q2" s="4" t="str">
        <f>[1]!b_tender_paymentdate(A2)</f>
        <v>2008-04-17</v>
      </c>
      <c r="R2" s="4" t="str">
        <f>[1]!b_redemption_beginning(A2)</f>
        <v>2011-04-14</v>
      </c>
      <c r="S2" s="4" t="str">
        <f>[1]!b_redemption_regbeginning(A2)</f>
        <v>2011-04-11</v>
      </c>
      <c r="T2" s="4" t="str">
        <f>[1]!s_info_delistdate(A2)</f>
        <v>2011-04-11</v>
      </c>
      <c r="U2" s="4">
        <f>[1]!b_info_par(A2)</f>
        <v>100</v>
      </c>
      <c r="V2" s="11">
        <f>[1]!b_info_issueamount(A2,100000000)</f>
        <v>260.7</v>
      </c>
      <c r="W2" s="11">
        <f>[1]!b_info_outstandingbalance(A2,"2018-11-02")</f>
        <v>0</v>
      </c>
      <c r="X2" s="4">
        <f>100+Y2/K2</f>
        <v>103.56</v>
      </c>
      <c r="Y2" s="4">
        <f>[1]!b_info_couponrate(A2)</f>
        <v>3.56</v>
      </c>
    </row>
    <row r="3" spans="1:25" x14ac:dyDescent="0.2">
      <c r="A3" s="15" t="s">
        <v>40</v>
      </c>
      <c r="B3" s="16">
        <f>[1]!b_info_term(A3)</f>
        <v>3</v>
      </c>
      <c r="C3" s="4" t="str">
        <f>[1]!b_info_carrydate(A3)</f>
        <v>2008-07-14</v>
      </c>
      <c r="D3" s="4" t="str">
        <f>[1]!b_info_carryenddate(A3)</f>
        <v>2011-07-13</v>
      </c>
      <c r="E3" s="4" t="str">
        <f>[1]!b_info_actualbenchmark(A3)</f>
        <v>ACT/ACT</v>
      </c>
      <c r="F3" s="4" t="str">
        <f>[1]!paymentdate(A3,1)</f>
        <v>7月14日</v>
      </c>
      <c r="G3" s="4" t="str">
        <f>IF([1]!paymentdate(A3,2)=F3,"",IF([1]!paymentdate(A3,2)=0,"",[1]!paymentdate(A3,2)))</f>
        <v/>
      </c>
      <c r="H3" s="3">
        <f t="shared" ref="H3:H4" si="0">DATE(YEAR(D3),MONTH(F3),DAY(F3))</f>
        <v>40738</v>
      </c>
      <c r="I3" s="6" t="str">
        <f>[1]!b_info_coupondatetxt(A3)</f>
        <v>每年7月14日付息,节假日顺延</v>
      </c>
      <c r="J3" s="6" t="s">
        <v>26</v>
      </c>
      <c r="K3" s="4">
        <f>[1]!b_info_interestfrequency(A3)</f>
        <v>1</v>
      </c>
      <c r="L3" s="4">
        <f>[1]!b_info_couponrate(A3)</f>
        <v>3.92</v>
      </c>
      <c r="M3" s="7" t="str">
        <f>[1]!b_info_maturitydate(A3)</f>
        <v>2011-07-14</v>
      </c>
      <c r="N3" s="9" t="str">
        <f>[1]!b_info_listeddate(A3)</f>
        <v>2008-07-21</v>
      </c>
      <c r="O3" s="10" t="str">
        <f>[1]!b_issue_firstissue(A3)</f>
        <v>2008-07-11</v>
      </c>
      <c r="P3" s="4" t="str">
        <f>[1]!b_issue_lastissue(A3)</f>
        <v>2008-07-17</v>
      </c>
      <c r="Q3" s="4" t="str">
        <f>[1]!b_tender_paymentdate(A3)</f>
        <v>2008-07-17</v>
      </c>
      <c r="R3" s="4" t="str">
        <f>[1]!b_redemption_beginning(A3)</f>
        <v>2011-07-14</v>
      </c>
      <c r="S3" s="4" t="str">
        <f>[1]!b_redemption_regbeginning(A3)</f>
        <v>2011-07-11</v>
      </c>
      <c r="T3" s="4" t="str">
        <f>[1]!s_info_delistdate(A3)</f>
        <v>2011-07-11</v>
      </c>
      <c r="U3" s="4">
        <f>[1]!b_info_par(A3)</f>
        <v>100</v>
      </c>
      <c r="V3" s="11">
        <f>[1]!b_info_issueamount(A3,100000000)</f>
        <v>245.9</v>
      </c>
      <c r="W3" s="11">
        <f>[1]!b_info_outstandingbalance(A3,"2018-11-02")</f>
        <v>0</v>
      </c>
      <c r="X3" s="4">
        <f t="shared" ref="X3:X4" si="1">100+Y3/K3</f>
        <v>103.92</v>
      </c>
      <c r="Y3" s="4">
        <f>[1]!b_info_couponrate(A3)</f>
        <v>3.92</v>
      </c>
    </row>
    <row r="4" spans="1:25" x14ac:dyDescent="0.2">
      <c r="A4" s="15" t="s">
        <v>42</v>
      </c>
      <c r="B4" s="16">
        <f>[1]!b_info_term(A4)</f>
        <v>3</v>
      </c>
      <c r="C4" s="4" t="str">
        <f>[1]!b_info_carrydate(A4)</f>
        <v>2008-10-13</v>
      </c>
      <c r="D4" s="4" t="str">
        <f>[1]!b_info_carryenddate(A4)</f>
        <v>2011-10-12</v>
      </c>
      <c r="E4" s="4" t="str">
        <f>[1]!b_info_actualbenchmark(A4)</f>
        <v>ACT/ACT</v>
      </c>
      <c r="F4" s="4" t="str">
        <f>[1]!paymentdate(A4,1)</f>
        <v>10月13日</v>
      </c>
      <c r="G4" s="4" t="str">
        <f>IF([1]!paymentdate(A4,2)=F4,"",IF([1]!paymentdate(A4,2)=0,"",[1]!paymentdate(A4,2)))</f>
        <v/>
      </c>
      <c r="H4" s="3">
        <f t="shared" si="0"/>
        <v>40829</v>
      </c>
      <c r="I4" s="6" t="str">
        <f>[1]!b_info_coupondatetxt(A4)</f>
        <v>每年10月13日付息,节假日顺延</v>
      </c>
      <c r="J4" s="6" t="s">
        <v>26</v>
      </c>
      <c r="K4" s="4">
        <f>[1]!b_info_interestfrequency(A4)</f>
        <v>1</v>
      </c>
      <c r="L4" s="4">
        <f>[1]!b_info_couponrate(A4)</f>
        <v>2.64</v>
      </c>
      <c r="M4" s="7" t="str">
        <f>[1]!b_info_maturitydate(A4)</f>
        <v>2011-10-13</v>
      </c>
      <c r="N4" s="9" t="str">
        <f>[1]!b_info_listeddate(A4)</f>
        <v>2008-10-17</v>
      </c>
      <c r="O4" s="10" t="str">
        <f>[1]!b_issue_firstissue(A4)</f>
        <v>2008-10-10</v>
      </c>
      <c r="P4" s="4" t="str">
        <f>[1]!b_issue_lastissue(A4)</f>
        <v>2008-10-15</v>
      </c>
      <c r="Q4" s="4" t="str">
        <f>[1]!b_tender_paymentdate(A4)</f>
        <v>2008-10-15</v>
      </c>
      <c r="R4" s="4" t="str">
        <f>[1]!b_redemption_beginning(A4)</f>
        <v>2011-10-13</v>
      </c>
      <c r="S4" s="4" t="str">
        <f>[1]!b_redemption_regbeginning(A4)</f>
        <v>2011-10-10</v>
      </c>
      <c r="T4" s="4" t="str">
        <f>[1]!s_info_delistdate(A4)</f>
        <v>2011-10-10</v>
      </c>
      <c r="U4" s="4">
        <f>[1]!b_info_par(A4)</f>
        <v>100</v>
      </c>
      <c r="V4" s="11">
        <f>[1]!b_info_issueamount(A4,100000000)</f>
        <v>233.8</v>
      </c>
      <c r="W4" s="11">
        <f>[1]!b_info_outstandingbalance(A4,"2018-11-02")</f>
        <v>0</v>
      </c>
      <c r="X4" s="4">
        <f t="shared" si="1"/>
        <v>102.64</v>
      </c>
      <c r="Y4" s="4">
        <f>[1]!b_info_couponrate(A4)</f>
        <v>2.64</v>
      </c>
    </row>
    <row r="5" spans="1:25" x14ac:dyDescent="0.2">
      <c r="A5" s="15" t="s">
        <v>41</v>
      </c>
      <c r="B5" s="16">
        <f>[1]!b_info_term(A5)</f>
        <v>5</v>
      </c>
      <c r="C5" s="4" t="str">
        <f>[1]!b_info_carrydate(A5)</f>
        <v>2008-09-16</v>
      </c>
      <c r="D5" s="4" t="str">
        <f>[1]!b_info_carryenddate(A5)</f>
        <v>2013-09-15</v>
      </c>
      <c r="E5" s="4" t="str">
        <f>[1]!b_info_actualbenchmark(A5)</f>
        <v>ACT/ACT</v>
      </c>
      <c r="F5" s="4" t="str">
        <f>[1]!paymentdate(A5,1)</f>
        <v>9月16日</v>
      </c>
      <c r="G5" s="4" t="str">
        <f>IF([1]!paymentdate(A5,2)=F5,"",IF([1]!paymentdate(A5,2)=0,"",[1]!paymentdate(A5,2)))</f>
        <v/>
      </c>
      <c r="H5" s="3">
        <f t="shared" ref="H5:H6" si="2">DATE(YEAR(D5),MONTH(F5),DAY(F5))</f>
        <v>41533</v>
      </c>
      <c r="I5" s="6" t="str">
        <f>[1]!b_info_coupondatetxt(A5)</f>
        <v>每年9月16日付息,节假日顺延</v>
      </c>
      <c r="J5" s="6" t="s">
        <v>26</v>
      </c>
      <c r="K5" s="4">
        <f>[1]!b_info_interestfrequency(A5)</f>
        <v>1</v>
      </c>
      <c r="L5" s="4">
        <f>[1]!b_info_couponrate(A5)</f>
        <v>3.69</v>
      </c>
      <c r="M5" s="7" t="str">
        <f>[1]!b_info_maturitydate(A5)</f>
        <v>2013-09-16</v>
      </c>
      <c r="N5" s="9" t="str">
        <f>[1]!b_info_listeddate(A5)</f>
        <v>2008-09-22</v>
      </c>
      <c r="O5" s="10" t="str">
        <f>[1]!b_issue_firstissue(A5)</f>
        <v>2008-09-12</v>
      </c>
      <c r="P5" s="4" t="str">
        <f>[1]!b_issue_lastissue(A5)</f>
        <v>2008-09-18</v>
      </c>
      <c r="Q5" s="4" t="str">
        <f>[1]!b_tender_paymentdate(A5)</f>
        <v>2008-09-18</v>
      </c>
      <c r="R5" s="4" t="str">
        <f>[1]!b_redemption_beginning(A5)</f>
        <v>2013-09-16</v>
      </c>
      <c r="S5" s="4" t="str">
        <f>[1]!b_redemption_regbeginning(A5)</f>
        <v>2013-09-11</v>
      </c>
      <c r="T5" s="4" t="str">
        <f>[1]!s_info_delistdate(A5)</f>
        <v>2013-09-11</v>
      </c>
      <c r="U5" s="4">
        <f>[1]!b_info_par(A5)</f>
        <v>100</v>
      </c>
      <c r="V5" s="11">
        <f>[1]!b_info_issueamount(A5,100000000)</f>
        <v>260</v>
      </c>
      <c r="W5" s="11">
        <f>[1]!b_info_outstandingbalance(A5,"2018-11-02")</f>
        <v>0</v>
      </c>
      <c r="X5" s="4">
        <f t="shared" ref="X5:X6" si="3">100+Y5/K5</f>
        <v>103.69</v>
      </c>
      <c r="Y5" s="4">
        <f>[1]!b_info_couponrate(A5)</f>
        <v>3.69</v>
      </c>
    </row>
    <row r="6" spans="1:25" x14ac:dyDescent="0.2">
      <c r="A6" s="15" t="s">
        <v>38</v>
      </c>
      <c r="B6" s="16">
        <f>[1]!b_info_term(A6)</f>
        <v>7</v>
      </c>
      <c r="C6" s="4" t="str">
        <f>[1]!b_info_carrydate(A6)</f>
        <v>2008-02-13</v>
      </c>
      <c r="D6" s="4" t="str">
        <f>[1]!b_info_carryenddate(A6)</f>
        <v>2015-02-12</v>
      </c>
      <c r="E6" s="4" t="str">
        <f>[1]!b_info_actualbenchmark(A6)</f>
        <v>ACT/ACT</v>
      </c>
      <c r="F6" s="4" t="str">
        <f>[1]!paymentdate(A6,1)</f>
        <v>2月13日</v>
      </c>
      <c r="G6" s="4" t="str">
        <f>IF([1]!paymentdate(A6,2)=F6,"",IF([1]!paymentdate(A6,2)=0,"",[1]!paymentdate(A6,2)))</f>
        <v/>
      </c>
      <c r="H6" s="3">
        <f t="shared" si="2"/>
        <v>42048</v>
      </c>
      <c r="I6" s="6" t="str">
        <f>[1]!b_info_coupondatetxt(A6)</f>
        <v>每年2月13日付息,节假日顺延</v>
      </c>
      <c r="J6" s="6" t="s">
        <v>26</v>
      </c>
      <c r="K6" s="4">
        <f>[1]!b_info_interestfrequency(A6)</f>
        <v>1</v>
      </c>
      <c r="L6" s="4">
        <f>[1]!b_info_couponrate(A6)</f>
        <v>3.95</v>
      </c>
      <c r="M6" s="7" t="str">
        <f>[1]!b_info_maturitydate(A6)</f>
        <v>2015-02-13</v>
      </c>
      <c r="N6" s="9" t="str">
        <f>[1]!b_info_listeddate(A6)</f>
        <v>2008-02-21</v>
      </c>
      <c r="O6" s="10" t="str">
        <f>[1]!b_issue_firstissue(A6)</f>
        <v>2008-02-01</v>
      </c>
      <c r="P6" s="4" t="str">
        <f>[1]!b_issue_lastissue(A6)</f>
        <v>2008-02-18</v>
      </c>
      <c r="Q6" s="4" t="str">
        <f>[1]!b_tender_paymentdate(A6)</f>
        <v>2008-02-18</v>
      </c>
      <c r="R6" s="4" t="str">
        <f>[1]!b_redemption_beginning(A6)</f>
        <v>2015-02-13</v>
      </c>
      <c r="S6" s="4" t="str">
        <f>[1]!b_redemption_regbeginning(A6)</f>
        <v>2015-02-10</v>
      </c>
      <c r="T6" s="4" t="str">
        <f>[1]!s_info_delistdate(A6)</f>
        <v>2015-02-10</v>
      </c>
      <c r="U6" s="4">
        <f>[1]!b_info_par(A6)</f>
        <v>100</v>
      </c>
      <c r="V6" s="11">
        <f>[1]!b_info_issueamount(A6,100000000)</f>
        <v>289.7</v>
      </c>
      <c r="W6" s="11">
        <f>[1]!b_info_outstandingbalance(A6,"2018-11-02")</f>
        <v>0</v>
      </c>
      <c r="X6" s="4">
        <f t="shared" si="3"/>
        <v>103.95</v>
      </c>
      <c r="Y6" s="4">
        <f>[1]!b_info_couponrate(A6)</f>
        <v>3.95</v>
      </c>
    </row>
    <row r="7" spans="1:25" x14ac:dyDescent="0.2">
      <c r="A7" s="15" t="s">
        <v>43</v>
      </c>
      <c r="B7" s="16">
        <f>[1]!b_info_term(A7)</f>
        <v>7</v>
      </c>
      <c r="C7" s="4" t="str">
        <f>[1]!b_info_carrydate(A7)</f>
        <v>2008-11-24</v>
      </c>
      <c r="D7" s="4" t="str">
        <f>[1]!b_info_carryenddate(A7)</f>
        <v>2015-11-23</v>
      </c>
      <c r="E7" s="4" t="str">
        <f>[1]!b_info_actualbenchmark(A7)</f>
        <v>ACT/ACT</v>
      </c>
      <c r="F7" s="4" t="str">
        <f>[1]!paymentdate(A7,1)</f>
        <v>11月24日</v>
      </c>
      <c r="G7" s="4" t="str">
        <f>IF([1]!paymentdate(A7,2)=F7,"",IF([1]!paymentdate(A7,2)=0,"",[1]!paymentdate(A7,2)))</f>
        <v/>
      </c>
      <c r="H7" s="3">
        <f t="shared" ref="H7:H9" si="4">DATE(YEAR(D7),MONTH(F7),DAY(F7))</f>
        <v>42332</v>
      </c>
      <c r="I7" s="6" t="str">
        <f>[1]!b_info_coupondatetxt(A7)</f>
        <v>每年11月24日付息,节假日顺延</v>
      </c>
      <c r="J7" s="6" t="s">
        <v>26</v>
      </c>
      <c r="K7" s="4">
        <f>[1]!b_info_interestfrequency(A7)</f>
        <v>1</v>
      </c>
      <c r="L7" s="4">
        <f>[1]!b_info_couponrate(A7)</f>
        <v>2.71</v>
      </c>
      <c r="M7" s="7" t="str">
        <f>[1]!b_info_maturitydate(A7)</f>
        <v>2015-11-24</v>
      </c>
      <c r="N7" s="9" t="str">
        <f>[1]!b_info_listeddate(A7)</f>
        <v>2008-11-28</v>
      </c>
      <c r="O7" s="10" t="str">
        <f>[1]!b_issue_firstissue(A7)</f>
        <v>2008-11-21</v>
      </c>
      <c r="P7" s="4" t="str">
        <f>[1]!b_issue_lastissue(A7)</f>
        <v>2008-11-26</v>
      </c>
      <c r="Q7" s="4" t="str">
        <f>[1]!b_tender_paymentdate(A7)</f>
        <v>2008-11-26</v>
      </c>
      <c r="R7" s="4" t="str">
        <f>[1]!b_redemption_beginning(A7)</f>
        <v>2015-11-24</v>
      </c>
      <c r="S7" s="4" t="str">
        <f>[1]!b_redemption_regbeginning(A7)</f>
        <v>2015-11-19</v>
      </c>
      <c r="T7" s="4" t="str">
        <f>[1]!s_info_delistdate(A7)</f>
        <v>2015-11-19</v>
      </c>
      <c r="U7" s="4">
        <f>[1]!b_info_par(A7)</f>
        <v>100</v>
      </c>
      <c r="V7" s="11">
        <f>[1]!b_info_issueamount(A7,100000000)</f>
        <v>225</v>
      </c>
      <c r="W7" s="11">
        <f>[1]!b_info_outstandingbalance(A7,"2018-11-02")</f>
        <v>0</v>
      </c>
      <c r="X7" s="4">
        <f t="shared" ref="X7:X9" si="5">100+Y7/K7</f>
        <v>102.71</v>
      </c>
      <c r="Y7" s="4">
        <f>[1]!b_info_couponrate(A7)</f>
        <v>2.71</v>
      </c>
    </row>
    <row r="8" spans="1:25" x14ac:dyDescent="0.2">
      <c r="A8" s="15" t="s">
        <v>86</v>
      </c>
      <c r="B8" s="16">
        <f>[1]!b_info_term(A8)</f>
        <v>10</v>
      </c>
      <c r="C8" s="4" t="str">
        <f>[1]!b_info_carrydate(A8)</f>
        <v>2008-09-22</v>
      </c>
      <c r="D8" s="4" t="str">
        <f>[1]!b_info_carryenddate(A8)</f>
        <v>2018-09-21</v>
      </c>
      <c r="E8" s="4" t="str">
        <f>[1]!b_info_actualbenchmark(A8)</f>
        <v>ACT/ACT</v>
      </c>
      <c r="F8" s="4" t="str">
        <f>[1]!paymentdate(A8,1)</f>
        <v>3月22日</v>
      </c>
      <c r="G8" s="4" t="str">
        <f>IF([1]!paymentdate(A8,2)=F8,"",IF([1]!paymentdate(A8,2)=0,"",[1]!paymentdate(A8,2)))</f>
        <v>9月22日</v>
      </c>
      <c r="H8" s="3">
        <f t="shared" ref="H8" si="6">DATE(YEAR(D8),MONTH(F8),DAY(F8))</f>
        <v>43181</v>
      </c>
      <c r="I8" s="6" t="str">
        <f>[1]!b_info_coupondatetxt(A8)</f>
        <v>每年9月22日和3月22日付息,节假日顺延</v>
      </c>
      <c r="J8" s="6" t="s">
        <v>26</v>
      </c>
      <c r="K8" s="4">
        <f>[1]!b_info_interestfrequency(A8)</f>
        <v>2</v>
      </c>
      <c r="L8" s="4">
        <f>[1]!b_info_couponrate(A8)</f>
        <v>3.68</v>
      </c>
      <c r="M8" s="7" t="str">
        <f>[1]!b_info_maturitydate(A8)</f>
        <v>2018-09-22</v>
      </c>
      <c r="N8" s="9" t="str">
        <f>[1]!b_info_listeddate(A8)</f>
        <v>2008-09-26</v>
      </c>
      <c r="O8" s="10" t="str">
        <f>[1]!b_issue_firstissue(A8)</f>
        <v>2008-09-19</v>
      </c>
      <c r="P8" s="4" t="str">
        <f>[1]!b_issue_lastissue(A8)</f>
        <v>2008-09-24</v>
      </c>
      <c r="Q8" s="4" t="str">
        <f>[1]!b_tender_paymentdate(A8)</f>
        <v>2008-09-24</v>
      </c>
      <c r="R8" s="4" t="str">
        <f>[1]!b_redemption_beginning(A8)</f>
        <v>2018-09-25</v>
      </c>
      <c r="S8" s="4" t="str">
        <f>[1]!b_redemption_regbeginning(A8)</f>
        <v>2018-09-19</v>
      </c>
      <c r="T8" s="4" t="str">
        <f>[1]!s_info_delistdate(A8)</f>
        <v>2018-09-19</v>
      </c>
      <c r="U8" s="4">
        <f>[1]!b_info_par(A8)</f>
        <v>100</v>
      </c>
      <c r="V8" s="11">
        <f>[1]!b_info_issueamount(A8,100000000)</f>
        <v>243.6</v>
      </c>
      <c r="W8" s="11">
        <f>[1]!b_info_outstandingbalance(A8,"2018-11-02")</f>
        <v>0</v>
      </c>
      <c r="X8" s="4">
        <f t="shared" ref="X8" si="7">100+Y8/K8</f>
        <v>101.84</v>
      </c>
      <c r="Y8" s="4">
        <f>[1]!b_info_couponrate(A8)</f>
        <v>3.68</v>
      </c>
    </row>
    <row r="9" spans="1:25" x14ac:dyDescent="0.2">
      <c r="A9" s="15" t="s">
        <v>37</v>
      </c>
      <c r="B9" s="16">
        <f>[1]!b_info_term(A9)</f>
        <v>10</v>
      </c>
      <c r="C9" s="4" t="str">
        <f>[1]!b_info_carrydate(A9)</f>
        <v>2008-06-23</v>
      </c>
      <c r="D9" s="4" t="str">
        <f>[1]!b_info_carryenddate(A9)</f>
        <v>2018-06-22</v>
      </c>
      <c r="E9" s="4" t="str">
        <f>[1]!b_info_actualbenchmark(A9)</f>
        <v>ACT/ACT</v>
      </c>
      <c r="F9" s="4" t="str">
        <f>[1]!paymentdate(A9,1)</f>
        <v>6月23日</v>
      </c>
      <c r="G9" s="4" t="str">
        <f>IF([1]!paymentdate(A9,2)=F9,"",IF([1]!paymentdate(A9,2)=0,"",[1]!paymentdate(A9,2)))</f>
        <v>12月23日</v>
      </c>
      <c r="H9" s="3">
        <f t="shared" si="4"/>
        <v>43274</v>
      </c>
      <c r="I9" s="6" t="str">
        <f>[1]!b_info_coupondatetxt(A9)</f>
        <v>每年6月23日和12月23日付息，节假日顺延</v>
      </c>
      <c r="J9" s="6" t="s">
        <v>26</v>
      </c>
      <c r="K9" s="4">
        <f>[1]!b_info_interestfrequency(A9)</f>
        <v>2</v>
      </c>
      <c r="L9" s="4">
        <f>[1]!b_info_couponrate(A9)</f>
        <v>4.41</v>
      </c>
      <c r="M9" s="7" t="str">
        <f>[1]!b_info_maturitydate(A9)</f>
        <v>2018-06-23</v>
      </c>
      <c r="N9" s="9" t="str">
        <f>[1]!b_info_listeddate(A9)</f>
        <v>2008-07-01</v>
      </c>
      <c r="O9" s="10" t="str">
        <f>[1]!b_issue_firstissue(A9)</f>
        <v>2008-06-20</v>
      </c>
      <c r="P9" s="4" t="str">
        <f>[1]!b_issue_lastissue(A9)</f>
        <v>2008-06-26</v>
      </c>
      <c r="Q9" s="4" t="str">
        <f>[1]!b_tender_paymentdate(A9)</f>
        <v>2008-06-26</v>
      </c>
      <c r="R9" s="4" t="str">
        <f>[1]!b_redemption_beginning(A9)</f>
        <v>2018-06-25</v>
      </c>
      <c r="S9" s="4" t="str">
        <f>[1]!b_redemption_regbeginning(A9)</f>
        <v>2018-06-20</v>
      </c>
      <c r="T9" s="4" t="str">
        <f>[1]!s_info_delistdate(A9)</f>
        <v>2018-06-20</v>
      </c>
      <c r="U9" s="4">
        <f>[1]!b_info_par(A9)</f>
        <v>100</v>
      </c>
      <c r="V9" s="11">
        <f>[1]!b_info_issueamount(A9,100000000)</f>
        <v>266.5</v>
      </c>
      <c r="W9" s="11">
        <f>[1]!b_info_outstandingbalance(A9,"2018-11-02")</f>
        <v>0</v>
      </c>
      <c r="X9" s="4">
        <f t="shared" si="5"/>
        <v>102.205</v>
      </c>
      <c r="Y9" s="4">
        <f>[1]!b_info_couponrate(A9)</f>
        <v>4.41</v>
      </c>
    </row>
    <row r="14" spans="1:25" x14ac:dyDescent="0.2">
      <c r="F14" s="17"/>
      <c r="H14" s="18"/>
    </row>
  </sheetData>
  <autoFilter ref="A1:Y1" xr:uid="{00000000-0009-0000-0000-000001000000}">
    <sortState ref="A2:V4">
      <sortCondition ref="B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DCC8F-6AF6-4F2A-8D6D-0CE7EC7CC1AC}">
  <dimension ref="A1:K2436"/>
  <sheetViews>
    <sheetView tabSelected="1" workbookViewId="0">
      <selection activeCell="B1" sqref="B1:B2436"/>
    </sheetView>
  </sheetViews>
  <sheetFormatPr defaultRowHeight="14.25" x14ac:dyDescent="0.2"/>
  <cols>
    <col min="2" max="2" width="11.125" bestFit="1" customWidth="1"/>
    <col min="7" max="7" width="12.75" bestFit="1" customWidth="1"/>
    <col min="8" max="8" width="11.5" bestFit="1" customWidth="1"/>
    <col min="9" max="9" width="14.375" bestFit="1" customWidth="1"/>
  </cols>
  <sheetData>
    <row r="1" spans="1:11" x14ac:dyDescent="0.2">
      <c r="A1" s="3" t="s">
        <v>22</v>
      </c>
      <c r="B1" t="s">
        <v>21</v>
      </c>
      <c r="C1" s="4" t="s">
        <v>32</v>
      </c>
      <c r="D1" s="4" t="s">
        <v>31</v>
      </c>
      <c r="E1" s="4" t="s">
        <v>0</v>
      </c>
      <c r="F1" s="4" t="s">
        <v>1</v>
      </c>
      <c r="G1" s="12" t="s">
        <v>27</v>
      </c>
      <c r="H1" s="12" t="s">
        <v>34</v>
      </c>
      <c r="I1" s="12" t="s">
        <v>23</v>
      </c>
      <c r="J1" s="13" t="s">
        <v>24</v>
      </c>
      <c r="K1" s="4" t="s">
        <v>2</v>
      </c>
    </row>
    <row r="2" spans="1:11" x14ac:dyDescent="0.2">
      <c r="A2" s="15" t="s">
        <v>37</v>
      </c>
      <c r="B2" t="s">
        <v>88</v>
      </c>
      <c r="C2" s="13">
        <f>[1]!b_dq_close(A2,B2,1)</f>
        <v>99.507400000000004</v>
      </c>
      <c r="D2" s="13">
        <f>[1]!b_dq_close(A2,B2,2)</f>
        <v>99.507400000000004</v>
      </c>
      <c r="E2" s="6">
        <f>[1]!B_Calc_Yield(A2,B2,D2,2,"",,,,"",)</f>
        <v>4.4716314192995874</v>
      </c>
      <c r="F2" s="14">
        <f>[1]!b_calc_accrued(A2,B2,info!$M$9,info!$K$9,info!$Y$9,info!$X$9,info!$C$9,100)</f>
        <v>0</v>
      </c>
      <c r="G2" s="4">
        <f>(info!$M$9-B2)/365</f>
        <v>10.005479452054795</v>
      </c>
      <c r="H2" s="6">
        <f>(info!$M$9-B2)</f>
        <v>3652</v>
      </c>
      <c r="I2" s="13">
        <f>[1]!b_calc_duration(A2,B2,E2,info!$M$9,info!$K$9,info!$Y$9,info!$X$9,info!$C$9,)</f>
        <v>8.1962679420496567</v>
      </c>
      <c r="J2" s="13">
        <f>[1]!b_calc_mduration(A2,B2,E2,info!$M$9,info!$K$9,info!$Y$9,info!$X$9,info!$C$9,)</f>
        <v>7.8454507656144417</v>
      </c>
      <c r="K2" s="13">
        <f>[1]!b_calc_conv(A2,B2,E2,info!$M$9,info!$K$9,info!$Y$9,info!$X$9,info!$C$9,)</f>
        <v>77.500189155099321</v>
      </c>
    </row>
    <row r="3" spans="1:11" x14ac:dyDescent="0.2">
      <c r="A3" s="15" t="s">
        <v>37</v>
      </c>
      <c r="B3" t="s">
        <v>89</v>
      </c>
      <c r="C3" s="13">
        <f>[1]!b_dq_close(A3,B3,1)</f>
        <v>99.580399999999997</v>
      </c>
      <c r="D3" s="13">
        <f>[1]!b_dq_close(A3,B3,2)</f>
        <v>99.592500000000001</v>
      </c>
      <c r="E3" s="6">
        <f>[1]!B_Calc_Yield(A3,B3,D3,2,"",,,,"",)</f>
        <v>4.4624636441703185</v>
      </c>
      <c r="F3" s="14">
        <f>[1]!b_calc_accrued(A3,B3,info!$M$9,info!$K$9,info!$Y$9,info!$X$9,info!$C$9,100)</f>
        <v>1.2049180327868853E-2</v>
      </c>
      <c r="G3" s="4">
        <f>(info!$M$9-B3)/365</f>
        <v>10.002739726027396</v>
      </c>
      <c r="H3" s="6">
        <f>(info!$M$9-B3)</f>
        <v>3651</v>
      </c>
      <c r="I3" s="13">
        <f>[1]!b_calc_duration(A3,B3,E3,info!$M$9,info!$K$9,info!$Y$9,info!$X$9,info!$C$9,)</f>
        <v>8.1943031002804805</v>
      </c>
      <c r="J3" s="13">
        <f>[1]!b_calc_mduration(A3,B3,E3,info!$M$9,info!$K$9,info!$Y$9,info!$X$9,info!$C$9,)</f>
        <v>7.8442532969060483</v>
      </c>
      <c r="K3" s="13">
        <f>[1]!b_calc_conv(A3,B3,E3,info!$M$9,info!$K$9,info!$Y$9,info!$X$9,info!$C$9,)</f>
        <v>77.478105853310566</v>
      </c>
    </row>
    <row r="4" spans="1:11" x14ac:dyDescent="0.2">
      <c r="A4" s="15" t="s">
        <v>37</v>
      </c>
      <c r="B4" t="s">
        <v>90</v>
      </c>
      <c r="C4" s="13">
        <f>[1]!b_dq_close(A4,B4,1)</f>
        <v>99.617400000000004</v>
      </c>
      <c r="D4" s="13">
        <f>[1]!b_dq_close(A4,B4,2)</f>
        <v>99.641499999999994</v>
      </c>
      <c r="E4" s="6">
        <f>[1]!B_Calc_Yield(A4,B4,D4,2,"",,,,"",)</f>
        <v>4.4578251198413934</v>
      </c>
      <c r="F4" s="14">
        <f>[1]!b_calc_accrued(A4,B4,info!$M$9,info!$K$9,info!$Y$9,info!$X$9,info!$C$9,100)</f>
        <v>2.4098360655737706E-2</v>
      </c>
      <c r="G4" s="4">
        <f>(info!$M$9-B4)/365</f>
        <v>10</v>
      </c>
      <c r="H4" s="6">
        <f>(info!$M$9-B4)</f>
        <v>3650</v>
      </c>
      <c r="I4" s="13">
        <f>[1]!b_calc_duration(A4,B4,E4,info!$M$9,info!$K$9,info!$Y$9,info!$X$9,info!$C$9,)</f>
        <v>8.1919635068776913</v>
      </c>
      <c r="J4" s="13">
        <f>[1]!b_calc_mduration(A4,B4,E4,info!$M$9,info!$K$9,info!$Y$9,info!$X$9,info!$C$9,)</f>
        <v>7.8423664933376838</v>
      </c>
      <c r="K4" s="13">
        <f>[1]!b_calc_conv(A4,B4,E4,info!$M$9,info!$K$9,info!$Y$9,info!$X$9,info!$C$9,)</f>
        <v>77.445478583598245</v>
      </c>
    </row>
    <row r="5" spans="1:11" x14ac:dyDescent="0.2">
      <c r="A5" s="15" t="s">
        <v>37</v>
      </c>
      <c r="B5" t="s">
        <v>91</v>
      </c>
      <c r="C5" s="13">
        <f>[1]!b_dq_close(A5,B5,1)</f>
        <v>99.141599999999997</v>
      </c>
      <c r="D5" s="13">
        <f>[1]!b_dq_close(A5,B5,2)</f>
        <v>99.177700000000002</v>
      </c>
      <c r="E5" s="6">
        <f>[1]!B_Calc_Yield(A5,B5,D5,2,"",,,,"",)</f>
        <v>4.517660958904564</v>
      </c>
      <c r="F5" s="14">
        <f>[1]!b_calc_accrued(A5,B5,info!$M$9,info!$K$9,info!$Y$9,info!$X$9,info!$C$9,100)</f>
        <v>3.6147540983606556E-2</v>
      </c>
      <c r="G5" s="4">
        <f>(info!$M$9-B5)/365</f>
        <v>9.9972602739726035</v>
      </c>
      <c r="H5" s="6">
        <f>(info!$M$9-B5)</f>
        <v>3649</v>
      </c>
      <c r="I5" s="13">
        <f>[1]!b_calc_duration(A5,B5,E5,info!$M$9,info!$K$9,info!$Y$9,info!$X$9,info!$C$9,)</f>
        <v>8.1841200229681128</v>
      </c>
      <c r="J5" s="13">
        <f>[1]!b_calc_mduration(A5,B5,E5,info!$M$9,info!$K$9,info!$Y$9,info!$X$9,info!$C$9,)</f>
        <v>7.8303675099701895</v>
      </c>
      <c r="K5" s="13">
        <f>[1]!b_calc_conv(A5,B5,E5,info!$M$9,info!$K$9,info!$Y$9,info!$X$9,info!$C$9,)</f>
        <v>77.258282767432618</v>
      </c>
    </row>
    <row r="6" spans="1:11" x14ac:dyDescent="0.2">
      <c r="A6" s="15" t="s">
        <v>37</v>
      </c>
      <c r="B6" t="s">
        <v>92</v>
      </c>
      <c r="C6" s="13">
        <f>[1]!b_dq_close(A6,B6,1)</f>
        <v>98.8279</v>
      </c>
      <c r="D6" s="13">
        <f>[1]!b_dq_close(A6,B6,2)</f>
        <v>98.876099999999994</v>
      </c>
      <c r="E6" s="6">
        <f>[1]!B_Calc_Yield(A6,B6,D6,2,"",,,,"",)</f>
        <v>4.5573081637789583</v>
      </c>
      <c r="F6" s="14">
        <f>[1]!b_calc_accrued(A6,B6,info!$M$9,info!$K$9,info!$Y$9,info!$X$9,info!$C$9,100)</f>
        <v>4.8196721311475413E-2</v>
      </c>
      <c r="G6" s="4">
        <f>(info!$M$9-B6)/365</f>
        <v>9.9945205479452053</v>
      </c>
      <c r="H6" s="6">
        <f>(info!$M$9-B6)</f>
        <v>3648</v>
      </c>
      <c r="I6" s="13">
        <f>[1]!b_calc_duration(A6,B6,E6,info!$M$9,info!$K$9,info!$Y$9,info!$X$9,info!$C$9,)</f>
        <v>8.1780011972882356</v>
      </c>
      <c r="J6" s="13">
        <f>[1]!b_calc_mduration(A6,B6,E6,info!$M$9,info!$K$9,info!$Y$9,info!$X$9,info!$C$9,)</f>
        <v>7.8215497122517847</v>
      </c>
      <c r="K6" s="13">
        <f>[1]!b_calc_conv(A6,B6,E6,info!$M$9,info!$K$9,info!$Y$9,info!$X$9,info!$C$9,)</f>
        <v>77.119926314821697</v>
      </c>
    </row>
    <row r="7" spans="1:11" x14ac:dyDescent="0.2">
      <c r="A7" s="15" t="s">
        <v>37</v>
      </c>
      <c r="B7" t="s">
        <v>93</v>
      </c>
      <c r="C7" s="13">
        <f>[1]!b_dq_close(A7,B7,1)</f>
        <v>99.063299999999998</v>
      </c>
      <c r="D7" s="13">
        <f>[1]!b_dq_close(A7,B7,2)</f>
        <v>99.147599999999997</v>
      </c>
      <c r="E7" s="6">
        <f>[1]!B_Calc_Yield(A7,B7,D7,2,"",,,,"",)</f>
        <v>4.5275786190436733</v>
      </c>
      <c r="F7" s="14">
        <f>[1]!b_calc_accrued(A7,B7,info!$M$9,info!$K$9,info!$Y$9,info!$X$9,info!$C$9,100)</f>
        <v>8.4344262295081976E-2</v>
      </c>
      <c r="G7" s="4">
        <f>(info!$M$9-B7)/365</f>
        <v>9.9863013698630141</v>
      </c>
      <c r="H7" s="6">
        <f>(info!$M$9-B7)</f>
        <v>3645</v>
      </c>
      <c r="I7" s="13">
        <f>[1]!b_calc_duration(A7,B7,E7,info!$M$9,info!$K$9,info!$Y$9,info!$X$9,info!$C$9,)</f>
        <v>8.1723167165704549</v>
      </c>
      <c r="J7" s="13">
        <f>[1]!b_calc_mduration(A7,B7,E7,info!$M$9,info!$K$9,info!$Y$9,info!$X$9,info!$C$9,)</f>
        <v>7.8183338339065029</v>
      </c>
      <c r="K7" s="13">
        <f>[1]!b_calc_conv(A7,B7,E7,info!$M$9,info!$K$9,info!$Y$9,info!$X$9,info!$C$9,)</f>
        <v>77.059567780527956</v>
      </c>
    </row>
    <row r="8" spans="1:11" x14ac:dyDescent="0.2">
      <c r="A8" s="15" t="s">
        <v>37</v>
      </c>
      <c r="B8" t="s">
        <v>94</v>
      </c>
      <c r="C8" s="13">
        <f>[1]!b_dq_close(A8,B8,1)</f>
        <v>101.6144</v>
      </c>
      <c r="D8" s="13">
        <f>[1]!b_dq_close(A8,B8,2)</f>
        <v>101.71080000000001</v>
      </c>
      <c r="E8" s="6">
        <f>[1]!B_Calc_Yield(A8,B8,D8,2,"",,,,"",)</f>
        <v>4.2100586098971071</v>
      </c>
      <c r="F8" s="14">
        <f>[1]!b_calc_accrued(A8,B8,info!$M$9,info!$K$9,info!$Y$9,info!$X$9,info!$C$9,100)</f>
        <v>9.6393442622950826E-2</v>
      </c>
      <c r="G8" s="4">
        <f>(info!$M$9-B8)/365</f>
        <v>9.9835616438356158</v>
      </c>
      <c r="H8" s="6">
        <f>(info!$M$9-B8)</f>
        <v>3644</v>
      </c>
      <c r="I8" s="13">
        <f>[1]!b_calc_duration(A8,B8,E8,info!$M$9,info!$K$9,info!$Y$9,info!$X$9,info!$C$9,)</f>
        <v>8.1965334940065535</v>
      </c>
      <c r="J8" s="13">
        <f>[1]!b_calc_mduration(A8,B8,E8,info!$M$9,info!$K$9,info!$Y$9,info!$X$9,info!$C$9,)</f>
        <v>7.8653926001477341</v>
      </c>
      <c r="K8" s="13">
        <f>[1]!b_calc_conv(A8,B8,E8,info!$M$9,info!$K$9,info!$Y$9,info!$X$9,info!$C$9,)</f>
        <v>77.776355343477292</v>
      </c>
    </row>
    <row r="9" spans="1:11" x14ac:dyDescent="0.2">
      <c r="A9" s="15" t="s">
        <v>37</v>
      </c>
      <c r="B9" t="s">
        <v>95</v>
      </c>
      <c r="C9" s="13">
        <f>[1]!b_dq_close(A9,B9,1)</f>
        <v>99.281899999999993</v>
      </c>
      <c r="D9" s="13">
        <f>[1]!b_dq_close(A9,B9,2)</f>
        <v>99.390299999999996</v>
      </c>
      <c r="E9" s="6">
        <f>[1]!B_Calc_Yield(A9,B9,D9,2,"",,,,"",)</f>
        <v>4.5000044785158515</v>
      </c>
      <c r="F9" s="14">
        <f>[1]!b_calc_accrued(A9,B9,info!$M$9,info!$K$9,info!$Y$9,info!$X$9,info!$C$9,100)</f>
        <v>0.10844262295081966</v>
      </c>
      <c r="G9" s="4">
        <f>(info!$M$9-B9)/365</f>
        <v>9.9808219178082194</v>
      </c>
      <c r="H9" s="6">
        <f>(info!$M$9-B9)</f>
        <v>3643</v>
      </c>
      <c r="I9" s="13">
        <f>[1]!b_calc_duration(A9,B9,E9,info!$M$9,info!$K$9,info!$Y$9,info!$X$9,info!$C$9,)</f>
        <v>8.1691907363834328</v>
      </c>
      <c r="J9" s="13">
        <f>[1]!b_calc_mduration(A9,B9,E9,info!$M$9,info!$K$9,info!$Y$9,info!$X$9,info!$C$9,)</f>
        <v>7.817407403237735</v>
      </c>
      <c r="K9" s="13">
        <f>[1]!b_calc_conv(A9,B9,E9,info!$M$9,info!$K$9,info!$Y$9,info!$X$9,info!$C$9,)</f>
        <v>77.03791764329992</v>
      </c>
    </row>
    <row r="10" spans="1:11" x14ac:dyDescent="0.2">
      <c r="A10" s="15" t="s">
        <v>37</v>
      </c>
      <c r="B10" t="s">
        <v>96</v>
      </c>
      <c r="C10" s="13">
        <f>[1]!b_dq_close(A10,B10,1)</f>
        <v>98.846900000000005</v>
      </c>
      <c r="D10" s="13">
        <f>[1]!b_dq_close(A10,B10,2)</f>
        <v>98.967399999999998</v>
      </c>
      <c r="E10" s="6">
        <f>[1]!B_Calc_Yield(A10,B10,D10,2,"",,,,"",)</f>
        <v>4.5549969303398825</v>
      </c>
      <c r="F10" s="14">
        <f>[1]!b_calc_accrued(A10,B10,info!$M$9,info!$K$9,info!$Y$9,info!$X$9,info!$C$9,100)</f>
        <v>0.12049180327868853</v>
      </c>
      <c r="G10" s="4">
        <f>(info!$M$9-B10)/365</f>
        <v>9.9780821917808211</v>
      </c>
      <c r="H10" s="6">
        <f>(info!$M$9-B10)</f>
        <v>3642</v>
      </c>
      <c r="I10" s="13">
        <f>[1]!b_calc_duration(A10,B10,E10,info!$M$9,info!$K$9,info!$Y$9,info!$X$9,info!$C$9,)</f>
        <v>8.1617592106625345</v>
      </c>
      <c r="J10" s="13">
        <f>[1]!b_calc_mduration(A10,B10,E10,info!$M$9,info!$K$9,info!$Y$9,info!$X$9,info!$C$9,)</f>
        <v>7.8061873756994258</v>
      </c>
      <c r="K10" s="13">
        <f>[1]!b_calc_conv(A10,B10,E10,info!$M$9,info!$K$9,info!$Y$9,info!$X$9,info!$C$9,)</f>
        <v>76.863192741065205</v>
      </c>
    </row>
    <row r="11" spans="1:11" x14ac:dyDescent="0.2">
      <c r="A11" s="15" t="s">
        <v>37</v>
      </c>
      <c r="B11" t="s">
        <v>97</v>
      </c>
      <c r="C11" s="13">
        <f>[1]!b_dq_close(A11,B11,1)</f>
        <v>99.046099999999996</v>
      </c>
      <c r="D11" s="13">
        <f>[1]!b_dq_close(A11,B11,2)</f>
        <v>99.178700000000006</v>
      </c>
      <c r="E11" s="6">
        <f>[1]!B_Calc_Yield(A11,B11,D11,2,"",,,,"",)</f>
        <v>4.5297822398236258</v>
      </c>
      <c r="F11" s="14">
        <f>[1]!b_calc_accrued(A11,B11,info!$M$9,info!$K$9,info!$Y$9,info!$X$9,info!$C$9,100)</f>
        <v>0.13254098360655739</v>
      </c>
      <c r="G11" s="4">
        <f>(info!$M$9-B11)/365</f>
        <v>9.9753424657534246</v>
      </c>
      <c r="H11" s="6">
        <f>(info!$M$9-B11)</f>
        <v>3641</v>
      </c>
      <c r="I11" s="13">
        <f>[1]!b_calc_duration(A11,B11,E11,info!$M$9,info!$K$9,info!$Y$9,info!$X$9,info!$C$9,)</f>
        <v>8.1611701337656388</v>
      </c>
      <c r="J11" s="13">
        <f>[1]!b_calc_mduration(A11,B11,E11,info!$M$9,info!$K$9,info!$Y$9,info!$X$9,info!$C$9,)</f>
        <v>7.8075057388090654</v>
      </c>
      <c r="K11" s="13">
        <f>[1]!b_calc_conv(A11,B11,E11,info!$M$9,info!$K$9,info!$Y$9,info!$X$9,info!$C$9,)</f>
        <v>76.879500069835501</v>
      </c>
    </row>
    <row r="12" spans="1:11" x14ac:dyDescent="0.2">
      <c r="A12" s="15" t="s">
        <v>37</v>
      </c>
      <c r="B12" t="s">
        <v>98</v>
      </c>
      <c r="C12" s="13">
        <f>[1]!b_dq_close(A12,B12,1)</f>
        <v>98.882499999999993</v>
      </c>
      <c r="D12" s="13">
        <f>[1]!b_dq_close(A12,B12,2)</f>
        <v>99.051199999999994</v>
      </c>
      <c r="E12" s="6">
        <f>[1]!B_Calc_Yield(A12,B12,D12,2,"",,,,"",)</f>
        <v>4.5505483550603563</v>
      </c>
      <c r="F12" s="14">
        <f>[1]!b_calc_accrued(A12,B12,info!$M$9,info!$K$9,info!$Y$9,info!$X$9,info!$C$9,100)</f>
        <v>0.16868852459016395</v>
      </c>
      <c r="G12" s="4">
        <f>(info!$M$9-B12)/365</f>
        <v>9.9671232876712335</v>
      </c>
      <c r="H12" s="6">
        <f>(info!$M$9-B12)</f>
        <v>3638</v>
      </c>
      <c r="I12" s="13">
        <f>[1]!b_calc_duration(A12,B12,E12,info!$M$9,info!$K$9,info!$Y$9,info!$X$9,info!$C$9,)</f>
        <v>8.1511844690617838</v>
      </c>
      <c r="J12" s="13">
        <f>[1]!b_calc_mduration(A12,B12,E12,info!$M$9,info!$K$9,info!$Y$9,info!$X$9,info!$C$9,)</f>
        <v>7.7964088828477953</v>
      </c>
      <c r="K12" s="13">
        <f>[1]!b_calc_conv(A12,B12,E12,info!$M$9,info!$K$9,info!$Y$9,info!$X$9,info!$C$9,)</f>
        <v>76.699343824415223</v>
      </c>
    </row>
    <row r="13" spans="1:11" x14ac:dyDescent="0.2">
      <c r="A13" s="15" t="s">
        <v>37</v>
      </c>
      <c r="B13" t="s">
        <v>99</v>
      </c>
      <c r="C13" s="13">
        <f>[1]!b_dq_close(A13,B13,1)</f>
        <v>99.289500000000004</v>
      </c>
      <c r="D13" s="13">
        <f>[1]!b_dq_close(A13,B13,2)</f>
        <v>99.470200000000006</v>
      </c>
      <c r="E13" s="6">
        <f>[1]!B_Calc_Yield(A13,B13,D13,2,"",,,,"",)</f>
        <v>4.499074796833483</v>
      </c>
      <c r="F13" s="14">
        <f>[1]!b_calc_accrued(A13,B13,info!$M$9,info!$K$9,info!$Y$9,info!$X$9,info!$C$9,100)</f>
        <v>0.18073770491803282</v>
      </c>
      <c r="G13" s="4">
        <f>(info!$M$9-B13)/365</f>
        <v>9.9643835616438352</v>
      </c>
      <c r="H13" s="6">
        <f>(info!$M$9-B13)</f>
        <v>3637</v>
      </c>
      <c r="I13" s="13">
        <f>[1]!b_calc_duration(A13,B13,E13,info!$M$9,info!$K$9,info!$Y$9,info!$X$9,info!$C$9,)</f>
        <v>8.1528290913427508</v>
      </c>
      <c r="J13" s="13">
        <f>[1]!b_calc_mduration(A13,B13,E13,info!$M$9,info!$K$9,info!$Y$9,info!$X$9,info!$C$9,)</f>
        <v>7.8018175193305499</v>
      </c>
      <c r="K13" s="13">
        <f>[1]!b_calc_conv(A13,B13,E13,info!$M$9,info!$K$9,info!$Y$9,info!$X$9,info!$C$9,)</f>
        <v>76.777870035718664</v>
      </c>
    </row>
    <row r="14" spans="1:11" x14ac:dyDescent="0.2">
      <c r="A14" s="15" t="s">
        <v>37</v>
      </c>
      <c r="B14" t="s">
        <v>100</v>
      </c>
      <c r="C14" s="13">
        <f>[1]!b_dq_close(A14,B14,1)</f>
        <v>99.256200000000007</v>
      </c>
      <c r="D14" s="13">
        <f>[1]!b_dq_close(A14,B14,2)</f>
        <v>99.448999999999998</v>
      </c>
      <c r="E14" s="6">
        <f>[1]!B_Calc_Yield(A14,B14,D14,2,"",,,,"",)</f>
        <v>4.5032786164646392</v>
      </c>
      <c r="F14" s="14">
        <f>[1]!b_calc_accrued(A14,B14,info!$M$9,info!$K$9,info!$Y$9,info!$X$9,info!$C$9,100)</f>
        <v>0.19278688524590165</v>
      </c>
      <c r="G14" s="4">
        <f>(info!$M$9-B14)/365</f>
        <v>9.9616438356164387</v>
      </c>
      <c r="H14" s="6">
        <f>(info!$M$9-B14)</f>
        <v>3636</v>
      </c>
      <c r="I14" s="13">
        <f>[1]!b_calc_duration(A14,B14,E14,info!$M$9,info!$K$9,info!$Y$9,info!$X$9,info!$C$9,)</f>
        <v>8.1497313624938883</v>
      </c>
      <c r="J14" s="13">
        <f>[1]!b_calc_mduration(A14,B14,E14,info!$M$9,info!$K$9,info!$Y$9,info!$X$9,info!$C$9,)</f>
        <v>7.7985397231416496</v>
      </c>
      <c r="K14" s="13">
        <f>[1]!b_calc_conv(A14,B14,E14,info!$M$9,info!$K$9,info!$Y$9,info!$X$9,info!$C$9,)</f>
        <v>76.724237906194503</v>
      </c>
    </row>
    <row r="15" spans="1:11" x14ac:dyDescent="0.2">
      <c r="A15" s="15" t="s">
        <v>37</v>
      </c>
      <c r="B15" t="s">
        <v>101</v>
      </c>
      <c r="C15" s="13">
        <f>[1]!b_dq_close(A15,B15,1)</f>
        <v>99.599599999999995</v>
      </c>
      <c r="D15" s="13">
        <f>[1]!b_dq_close(A15,B15,2)</f>
        <v>99.804400000000001</v>
      </c>
      <c r="E15" s="6">
        <f>[1]!B_Calc_Yield(A15,B15,D15,2,"",,,,"",)</f>
        <v>4.4600020662129758</v>
      </c>
      <c r="F15" s="14">
        <f>[1]!b_calc_accrued(A15,B15,info!$M$9,info!$K$9,info!$Y$9,info!$X$9,info!$C$9,100)</f>
        <v>0.20483606557377049</v>
      </c>
      <c r="G15" s="4">
        <f>(info!$M$9-B15)/365</f>
        <v>9.9589041095890405</v>
      </c>
      <c r="H15" s="6">
        <f>(info!$M$9-B15)</f>
        <v>3635</v>
      </c>
      <c r="I15" s="13">
        <f>[1]!b_calc_duration(A15,B15,E15,info!$M$9,info!$K$9,info!$Y$9,info!$X$9,info!$C$9,)</f>
        <v>8.1506803273258992</v>
      </c>
      <c r="J15" s="13">
        <f>[1]!b_calc_mduration(A15,B15,E15,info!$M$9,info!$K$9,info!$Y$9,info!$X$9,info!$C$9,)</f>
        <v>7.8026807651980654</v>
      </c>
      <c r="K15" s="13">
        <f>[1]!b_calc_conv(A15,B15,E15,info!$M$9,info!$K$9,info!$Y$9,info!$X$9,info!$C$9,)</f>
        <v>76.783523085933169</v>
      </c>
    </row>
    <row r="16" spans="1:11" x14ac:dyDescent="0.2">
      <c r="A16" s="15" t="s">
        <v>37</v>
      </c>
      <c r="B16" t="s">
        <v>102</v>
      </c>
      <c r="C16" s="13">
        <f>[1]!b_dq_close(A16,B16,1)</f>
        <v>99.838099999999997</v>
      </c>
      <c r="D16" s="13">
        <f>[1]!b_dq_close(A16,B16,2)</f>
        <v>100.05500000000001</v>
      </c>
      <c r="E16" s="6">
        <f>[1]!B_Calc_Yield(A16,B16,D16,2,"",,,,"",)</f>
        <v>4.4300258395151291</v>
      </c>
      <c r="F16" s="14">
        <f>[1]!b_calc_accrued(A16,B16,info!$M$9,info!$K$9,info!$Y$9,info!$X$9,info!$C$9,100)</f>
        <v>0.21688524590163932</v>
      </c>
      <c r="G16" s="4">
        <f>(info!$M$9-B16)/365</f>
        <v>9.956164383561644</v>
      </c>
      <c r="H16" s="6">
        <f>(info!$M$9-B16)</f>
        <v>3634</v>
      </c>
      <c r="I16" s="13">
        <f>[1]!b_calc_duration(A16,B16,E16,info!$M$9,info!$K$9,info!$Y$9,info!$X$9,info!$C$9,)</f>
        <v>8.1504934852618707</v>
      </c>
      <c r="J16" s="13">
        <f>[1]!b_calc_mduration(A16,B16,E16,info!$M$9,info!$K$9,info!$Y$9,info!$X$9,info!$C$9,)</f>
        <v>7.8047433546508387</v>
      </c>
      <c r="K16" s="13">
        <f>[1]!b_calc_conv(A16,B16,E16,info!$M$9,info!$K$9,info!$Y$9,info!$X$9,info!$C$9,)</f>
        <v>76.81120339183316</v>
      </c>
    </row>
    <row r="17" spans="1:11" x14ac:dyDescent="0.2">
      <c r="A17" s="15" t="s">
        <v>37</v>
      </c>
      <c r="B17" t="s">
        <v>103</v>
      </c>
      <c r="C17" s="13">
        <f>[1]!b_dq_close(A17,B17,1)</f>
        <v>99.877899999999997</v>
      </c>
      <c r="D17" s="13">
        <f>[1]!b_dq_close(A17,B17,2)</f>
        <v>100.1309</v>
      </c>
      <c r="E17" s="6">
        <f>[1]!B_Calc_Yield(A17,B17,D17,2,"",,,,"",)</f>
        <v>4.4250102054250782</v>
      </c>
      <c r="F17" s="14">
        <f>[1]!b_calc_accrued(A17,B17,info!$M$9,info!$K$9,info!$Y$9,info!$X$9,info!$C$9,100)</f>
        <v>0.25303278688524589</v>
      </c>
      <c r="G17" s="4">
        <f>(info!$M$9-B17)/365</f>
        <v>9.9479452054794528</v>
      </c>
      <c r="H17" s="6">
        <f>(info!$M$9-B17)</f>
        <v>3631</v>
      </c>
      <c r="I17" s="13">
        <f>[1]!b_calc_duration(A17,B17,E17,info!$M$9,info!$K$9,info!$Y$9,info!$X$9,info!$C$9,)</f>
        <v>8.1426995656043246</v>
      </c>
      <c r="J17" s="13">
        <f>[1]!b_calc_mduration(A17,B17,E17,info!$M$9,info!$K$9,info!$Y$9,info!$X$9,info!$C$9,)</f>
        <v>7.7976534025418482</v>
      </c>
      <c r="K17" s="13">
        <f>[1]!b_calc_conv(A17,B17,E17,info!$M$9,info!$K$9,info!$Y$9,info!$X$9,info!$C$9,)</f>
        <v>76.692059282682223</v>
      </c>
    </row>
    <row r="18" spans="1:11" x14ac:dyDescent="0.2">
      <c r="A18" s="15" t="s">
        <v>37</v>
      </c>
      <c r="B18" t="s">
        <v>104</v>
      </c>
      <c r="C18" s="13">
        <f>[1]!b_dq_close(A18,B18,1)</f>
        <v>99.282499999999999</v>
      </c>
      <c r="D18" s="13">
        <f>[1]!b_dq_close(A18,B18,2)</f>
        <v>99.547600000000003</v>
      </c>
      <c r="E18" s="6">
        <f>[1]!B_Calc_Yield(A18,B18,D18,2,"",,,,"",)</f>
        <v>4.499995009483075</v>
      </c>
      <c r="F18" s="14">
        <f>[1]!b_calc_accrued(A18,B18,info!$M$9,info!$K$9,info!$Y$9,info!$X$9,info!$C$9,100)</f>
        <v>0.26508196721311478</v>
      </c>
      <c r="G18" s="4">
        <f>(info!$M$9-B18)/365</f>
        <v>9.9452054794520546</v>
      </c>
      <c r="H18" s="6">
        <f>(info!$M$9-B18)</f>
        <v>3630</v>
      </c>
      <c r="I18" s="13">
        <f>[1]!b_calc_duration(A18,B18,E18,info!$M$9,info!$K$9,info!$Y$9,info!$X$9,info!$C$9,)</f>
        <v>8.1335742980272716</v>
      </c>
      <c r="J18" s="13">
        <f>[1]!b_calc_mduration(A18,B18,E18,info!$M$9,info!$K$9,info!$Y$9,info!$X$9,info!$C$9,)</f>
        <v>7.7833246871074371</v>
      </c>
      <c r="K18" s="13">
        <f>[1]!b_calc_conv(A18,B18,E18,info!$M$9,info!$K$9,info!$Y$9,info!$X$9,info!$C$9,)</f>
        <v>76.470476087529363</v>
      </c>
    </row>
    <row r="19" spans="1:11" x14ac:dyDescent="0.2">
      <c r="A19" s="15" t="s">
        <v>37</v>
      </c>
      <c r="B19" t="s">
        <v>105</v>
      </c>
      <c r="C19" s="13">
        <f>[1]!b_dq_close(A19,B19,1)</f>
        <v>99.85</v>
      </c>
      <c r="D19" s="13">
        <f>[1]!b_dq_close(A19,B19,2)</f>
        <v>100.1271</v>
      </c>
      <c r="E19" s="6">
        <f>[1]!B_Calc_Yield(A19,B19,D19,2,"",,,,"",)</f>
        <v>4.4284947945090103</v>
      </c>
      <c r="F19" s="14">
        <f>[1]!b_calc_accrued(A19,B19,info!$M$9,info!$K$9,info!$Y$9,info!$X$9,info!$C$9,100)</f>
        <v>0.27713114754098361</v>
      </c>
      <c r="G19" s="4">
        <f>(info!$M$9-B19)/365</f>
        <v>9.9424657534246581</v>
      </c>
      <c r="H19" s="6">
        <f>(info!$M$9-B19)</f>
        <v>3629</v>
      </c>
      <c r="I19" s="13">
        <f>[1]!b_calc_duration(A19,B19,E19,info!$M$9,info!$K$9,info!$Y$9,info!$X$9,info!$C$9,)</f>
        <v>8.136922439320843</v>
      </c>
      <c r="J19" s="13">
        <f>[1]!b_calc_mduration(A19,B19,E19,info!$M$9,info!$K$9,info!$Y$9,info!$X$9,info!$C$9,)</f>
        <v>7.791859922646446</v>
      </c>
      <c r="K19" s="13">
        <f>[1]!b_calc_conv(A19,B19,E19,info!$M$9,info!$K$9,info!$Y$9,info!$X$9,info!$C$9,)</f>
        <v>76.596459454571573</v>
      </c>
    </row>
    <row r="20" spans="1:11" x14ac:dyDescent="0.2">
      <c r="A20" s="15" t="s">
        <v>37</v>
      </c>
      <c r="B20" t="s">
        <v>106</v>
      </c>
      <c r="C20" s="13">
        <f>[1]!b_dq_close(A20,B20,1)</f>
        <v>99.88</v>
      </c>
      <c r="D20" s="13">
        <f>[1]!b_dq_close(A20,B20,2)</f>
        <v>100.1692</v>
      </c>
      <c r="E20" s="6">
        <f>[1]!B_Calc_Yield(A20,B20,D20,2,"",,,,"",)</f>
        <v>4.4247124207812059</v>
      </c>
      <c r="F20" s="14">
        <f>[1]!b_calc_accrued(A20,B20,info!$M$9,info!$K$9,info!$Y$9,info!$X$9,info!$C$9,100)</f>
        <v>0.28918032786885245</v>
      </c>
      <c r="G20" s="4">
        <f>(info!$M$9-B20)/365</f>
        <v>9.9397260273972599</v>
      </c>
      <c r="H20" s="6">
        <f>(info!$M$9-B20)</f>
        <v>3628</v>
      </c>
      <c r="I20" s="13">
        <f>[1]!b_calc_duration(A20,B20,E20,info!$M$9,info!$K$9,info!$Y$9,info!$X$9,info!$C$9,)</f>
        <v>8.1345059010079304</v>
      </c>
      <c r="J20" s="13">
        <f>[1]!b_calc_mduration(A20,B20,E20,info!$M$9,info!$K$9,info!$Y$9,info!$X$9,info!$C$9,)</f>
        <v>7.7898293229551347</v>
      </c>
      <c r="K20" s="13">
        <f>[1]!b_calc_conv(A20,B20,E20,info!$M$9,info!$K$9,info!$Y$9,info!$X$9,info!$C$9,)</f>
        <v>76.561854538723523</v>
      </c>
    </row>
    <row r="21" spans="1:11" x14ac:dyDescent="0.2">
      <c r="A21" s="15" t="s">
        <v>37</v>
      </c>
      <c r="B21" t="s">
        <v>107</v>
      </c>
      <c r="C21" s="13">
        <f>[1]!b_dq_close(A21,B21,1)</f>
        <v>98.888800000000003</v>
      </c>
      <c r="D21" s="13">
        <f>[1]!b_dq_close(A21,B21,2)</f>
        <v>99.19</v>
      </c>
      <c r="E21" s="6">
        <f>[1]!B_Calc_Yield(A21,B21,D21,2,"",,,,"",)</f>
        <v>4.5499433356960948</v>
      </c>
      <c r="F21" s="14">
        <f>[1]!b_calc_accrued(A21,B21,info!$M$9,info!$K$9,info!$Y$9,info!$X$9,info!$C$9,100)</f>
        <v>0.30122950819672129</v>
      </c>
      <c r="G21" s="4">
        <f>(info!$M$9-B21)/365</f>
        <v>9.9369863013698634</v>
      </c>
      <c r="H21" s="6">
        <f>(info!$M$9-B21)</f>
        <v>3627</v>
      </c>
      <c r="I21" s="13">
        <f>[1]!b_calc_duration(A21,B21,E21,info!$M$9,info!$K$9,info!$Y$9,info!$X$9,info!$C$9,)</f>
        <v>8.1210987005517961</v>
      </c>
      <c r="J21" s="13">
        <f>[1]!b_calc_mduration(A21,B21,E21,info!$M$9,info!$K$9,info!$Y$9,info!$X$9,info!$C$9,)</f>
        <v>7.7676771575599748</v>
      </c>
      <c r="K21" s="13">
        <f>[1]!b_calc_conv(A21,B21,E21,info!$M$9,info!$K$9,info!$Y$9,info!$X$9,info!$C$9,)</f>
        <v>76.221870559648735</v>
      </c>
    </row>
    <row r="22" spans="1:11" x14ac:dyDescent="0.2">
      <c r="A22" s="15" t="s">
        <v>37</v>
      </c>
      <c r="B22" t="s">
        <v>108</v>
      </c>
      <c r="C22" s="13">
        <f>[1]!b_dq_close(A22,B22,1)</f>
        <v>99.917000000000002</v>
      </c>
      <c r="D22" s="13">
        <f>[1]!b_dq_close(A22,B22,2)</f>
        <v>100.2544</v>
      </c>
      <c r="E22" s="6">
        <f>[1]!B_Calc_Yield(A22,B22,D22,2,"",,,,"",)</f>
        <v>4.4200285193655118</v>
      </c>
      <c r="F22" s="14">
        <f>[1]!b_calc_accrued(A22,B22,info!$M$9,info!$K$9,info!$Y$9,info!$X$9,info!$C$9,100)</f>
        <v>0.3373770491803279</v>
      </c>
      <c r="G22" s="4">
        <f>(info!$M$9-B22)/365</f>
        <v>9.9287671232876704</v>
      </c>
      <c r="H22" s="6">
        <f>(info!$M$9-B22)</f>
        <v>3624</v>
      </c>
      <c r="I22" s="13">
        <f>[1]!b_calc_duration(A22,B22,E22,info!$M$9,info!$K$9,info!$Y$9,info!$X$9,info!$C$9,)</f>
        <v>8.1239466783232057</v>
      </c>
      <c r="J22" s="13">
        <f>[1]!b_calc_mduration(A22,B22,E22,info!$M$9,info!$K$9,info!$Y$9,info!$X$9,info!$C$9,)</f>
        <v>7.7800676865765235</v>
      </c>
      <c r="K22" s="13">
        <f>[1]!b_calc_conv(A22,B22,E22,info!$M$9,info!$K$9,info!$Y$9,info!$X$9,info!$C$9,)</f>
        <v>76.398623340296652</v>
      </c>
    </row>
    <row r="23" spans="1:11" x14ac:dyDescent="0.2">
      <c r="A23" s="15" t="s">
        <v>37</v>
      </c>
      <c r="B23" t="s">
        <v>109</v>
      </c>
      <c r="C23" s="13">
        <f>[1]!b_dq_close(A23,B23,1)</f>
        <v>99.957999999999998</v>
      </c>
      <c r="D23" s="13">
        <f>[1]!b_dq_close(A23,B23,2)</f>
        <v>100.3074</v>
      </c>
      <c r="E23" s="6">
        <f>[1]!B_Calc_Yield(A23,B23,D23,2,"",,,,"",)</f>
        <v>4.4148751482468915</v>
      </c>
      <c r="F23" s="14">
        <f>[1]!b_calc_accrued(A23,B23,info!$M$9,info!$K$9,info!$Y$9,info!$X$9,info!$C$9,100)</f>
        <v>0.34942622950819674</v>
      </c>
      <c r="G23" s="4">
        <f>(info!$M$9-B23)/365</f>
        <v>9.9260273972602739</v>
      </c>
      <c r="H23" s="6">
        <f>(info!$M$9-B23)</f>
        <v>3623</v>
      </c>
      <c r="I23" s="13">
        <f>[1]!b_calc_duration(A23,B23,E23,info!$M$9,info!$K$9,info!$Y$9,info!$X$9,info!$C$9,)</f>
        <v>8.1216405856656113</v>
      </c>
      <c r="J23" s="13">
        <f>[1]!b_calc_mduration(A23,B23,E23,info!$M$9,info!$K$9,info!$Y$9,info!$X$9,info!$C$9,)</f>
        <v>7.7782391073166872</v>
      </c>
      <c r="K23" s="13">
        <f>[1]!b_calc_conv(A23,B23,E23,info!$M$9,info!$K$9,info!$Y$9,info!$X$9,info!$C$9,)</f>
        <v>76.367136299872755</v>
      </c>
    </row>
    <row r="24" spans="1:11" x14ac:dyDescent="0.2">
      <c r="A24" s="15" t="s">
        <v>37</v>
      </c>
      <c r="B24" t="s">
        <v>110</v>
      </c>
      <c r="C24" s="13">
        <f>[1]!b_dq_close(A24,B24,1)</f>
        <v>99.283000000000001</v>
      </c>
      <c r="D24" s="13">
        <f>[1]!b_dq_close(A24,B24,2)</f>
        <v>99.644499999999994</v>
      </c>
      <c r="E24" s="6">
        <f>[1]!B_Calc_Yield(A24,B24,D24,2,"",,,,"",)</f>
        <v>4.4999921441246844</v>
      </c>
      <c r="F24" s="14">
        <f>[1]!b_calc_accrued(A24,B24,info!$M$9,info!$K$9,info!$Y$9,info!$X$9,info!$C$9,100)</f>
        <v>0.36147540983606563</v>
      </c>
      <c r="G24" s="4">
        <f>(info!$M$9-B24)/365</f>
        <v>9.9232876712328775</v>
      </c>
      <c r="H24" s="6">
        <f>(info!$M$9-B24)</f>
        <v>3622</v>
      </c>
      <c r="I24" s="13">
        <f>[1]!b_calc_duration(A24,B24,E24,info!$M$9,info!$K$9,info!$Y$9,info!$X$9,info!$C$9,)</f>
        <v>8.1116564898080945</v>
      </c>
      <c r="J24" s="13">
        <f>[1]!b_calc_mduration(A24,B24,E24,info!$M$9,info!$K$9,info!$Y$9,info!$X$9,info!$C$9,)</f>
        <v>7.76235070795033</v>
      </c>
      <c r="K24" s="13">
        <f>[1]!b_calc_conv(A24,B24,E24,info!$M$9,info!$K$9,info!$Y$9,info!$X$9,info!$C$9,)</f>
        <v>76.122447643736777</v>
      </c>
    </row>
    <row r="25" spans="1:11" x14ac:dyDescent="0.2">
      <c r="A25" s="15" t="s">
        <v>37</v>
      </c>
      <c r="B25" t="s">
        <v>111</v>
      </c>
      <c r="C25" s="13">
        <f>[1]!b_dq_close(A25,B25,1)</f>
        <v>99.283100000000005</v>
      </c>
      <c r="D25" s="13">
        <f>[1]!b_dq_close(A25,B25,2)</f>
        <v>99.656599999999997</v>
      </c>
      <c r="E25" s="6">
        <f>[1]!B_Calc_Yield(A25,B25,D25,2,"",,,,"",)</f>
        <v>4.4999942079159085</v>
      </c>
      <c r="F25" s="14">
        <f>[1]!b_calc_accrued(A25,B25,info!$M$9,info!$K$9,info!$Y$9,info!$X$9,info!$C$9,100)</f>
        <v>0.37352459016393447</v>
      </c>
      <c r="G25" s="4">
        <f>(info!$M$9-B25)/365</f>
        <v>9.9205479452054792</v>
      </c>
      <c r="H25" s="6">
        <f>(info!$M$9-B25)</f>
        <v>3621</v>
      </c>
      <c r="I25" s="13">
        <f>[1]!b_calc_duration(A25,B25,E25,info!$M$9,info!$K$9,info!$Y$9,info!$X$9,info!$C$9,)</f>
        <v>8.1089167637806945</v>
      </c>
      <c r="J25" s="13">
        <f>[1]!b_calc_mduration(A25,B25,E25,info!$M$9,info!$K$9,info!$Y$9,info!$X$9,info!$C$9,)</f>
        <v>7.7597289605556892</v>
      </c>
      <c r="K25" s="13">
        <f>[1]!b_calc_conv(A25,B25,E25,info!$M$9,info!$K$9,info!$Y$9,info!$X$9,info!$C$9,)</f>
        <v>76.079006570459299</v>
      </c>
    </row>
    <row r="26" spans="1:11" x14ac:dyDescent="0.2">
      <c r="A26" s="15" t="s">
        <v>37</v>
      </c>
      <c r="B26" t="s">
        <v>112</v>
      </c>
      <c r="C26" s="13">
        <f>[1]!b_dq_close(A26,B26,1)</f>
        <v>99.72</v>
      </c>
      <c r="D26" s="13">
        <f>[1]!b_dq_close(A26,B26,2)</f>
        <v>100.1056</v>
      </c>
      <c r="E26" s="6">
        <f>[1]!B_Calc_Yield(A26,B26,D26,2,"",,,,"",)</f>
        <v>4.4447906932898054</v>
      </c>
      <c r="F26" s="14">
        <f>[1]!b_calc_accrued(A26,B26,info!$M$9,info!$K$9,info!$Y$9,info!$X$9,info!$C$9,100)</f>
        <v>0.3855737704918033</v>
      </c>
      <c r="G26" s="4">
        <f>(info!$M$9-B26)/365</f>
        <v>9.9178082191780828</v>
      </c>
      <c r="H26" s="6">
        <f>(info!$M$9-B26)</f>
        <v>3620</v>
      </c>
      <c r="I26" s="13">
        <f>[1]!b_calc_duration(A26,B26,E26,info!$M$9,info!$K$9,info!$Y$9,info!$X$9,info!$C$9,)</f>
        <v>8.1108781837640169</v>
      </c>
      <c r="J26" s="13">
        <f>[1]!b_calc_mduration(A26,B26,E26,info!$M$9,info!$K$9,info!$Y$9,info!$X$9,info!$C$9,)</f>
        <v>7.765707994810672</v>
      </c>
      <c r="K26" s="13">
        <f>[1]!b_calc_conv(A26,B26,E26,info!$M$9,info!$K$9,info!$Y$9,info!$X$9,info!$C$9,)</f>
        <v>76.165860168179449</v>
      </c>
    </row>
    <row r="27" spans="1:11" x14ac:dyDescent="0.2">
      <c r="A27" s="15" t="s">
        <v>37</v>
      </c>
      <c r="B27" t="s">
        <v>113</v>
      </c>
      <c r="C27" s="13">
        <f>[1]!b_dq_close(A27,B27,1)</f>
        <v>99.2834</v>
      </c>
      <c r="D27" s="13">
        <f>[1]!b_dq_close(A27,B27,2)</f>
        <v>99.705100000000002</v>
      </c>
      <c r="E27" s="6">
        <f>[1]!B_Calc_Yield(A27,B27,D27,2,"",,,,"",)</f>
        <v>4.4999916628634811</v>
      </c>
      <c r="F27" s="14">
        <f>[1]!b_calc_accrued(A27,B27,info!$M$9,info!$K$9,info!$Y$9,info!$X$9,info!$C$9,100)</f>
        <v>0.42172131147540981</v>
      </c>
      <c r="G27" s="4">
        <f>(info!$M$9-B27)/365</f>
        <v>9.9095890410958898</v>
      </c>
      <c r="H27" s="6">
        <f>(info!$M$9-B27)</f>
        <v>3617</v>
      </c>
      <c r="I27" s="13">
        <f>[1]!b_calc_duration(A27,B27,E27,info!$M$9,info!$K$9,info!$Y$9,info!$X$9,info!$C$9,)</f>
        <v>8.097957859671105</v>
      </c>
      <c r="J27" s="13">
        <f>[1]!b_calc_mduration(A27,B27,E27,info!$M$9,info!$K$9,info!$Y$9,info!$X$9,info!$C$9,)</f>
        <v>7.7492419709771347</v>
      </c>
      <c r="K27" s="13">
        <f>[1]!b_calc_conv(A27,B27,E27,info!$M$9,info!$K$9,info!$Y$9,info!$X$9,info!$C$9,)</f>
        <v>75.905381124886944</v>
      </c>
    </row>
    <row r="28" spans="1:11" x14ac:dyDescent="0.2">
      <c r="A28" s="15" t="s">
        <v>37</v>
      </c>
      <c r="B28" t="s">
        <v>114</v>
      </c>
      <c r="C28" s="13">
        <f>[1]!b_dq_close(A28,B28,1)</f>
        <v>99.283500000000004</v>
      </c>
      <c r="D28" s="13">
        <f>[1]!b_dq_close(A28,B28,2)</f>
        <v>99.717299999999994</v>
      </c>
      <c r="E28" s="6">
        <f>[1]!B_Calc_Yield(A28,B28,D28,2,"",,,,"",)</f>
        <v>4.4999819831893815</v>
      </c>
      <c r="F28" s="14">
        <f>[1]!b_calc_accrued(A28,B28,info!$M$9,info!$K$9,info!$Y$9,info!$X$9,info!$C$9,100)</f>
        <v>0.43377049180327865</v>
      </c>
      <c r="G28" s="4">
        <f>(info!$M$9-B28)/365</f>
        <v>9.9068493150684933</v>
      </c>
      <c r="H28" s="6">
        <f>(info!$M$9-B28)</f>
        <v>3616</v>
      </c>
      <c r="I28" s="13">
        <f>[1]!b_calc_duration(A28,B28,E28,info!$M$9,info!$K$9,info!$Y$9,info!$X$9,info!$C$9,)</f>
        <v>8.0952181336437068</v>
      </c>
      <c r="J28" s="13">
        <f>[1]!b_calc_mduration(A28,B28,E28,info!$M$9,info!$K$9,info!$Y$9,info!$X$9,info!$C$9,)</f>
        <v>7.7466202235824948</v>
      </c>
      <c r="K28" s="13">
        <f>[1]!b_calc_conv(A28,B28,E28,info!$M$9,info!$K$9,info!$Y$9,info!$X$9,info!$C$9,)</f>
        <v>75.862009475171902</v>
      </c>
    </row>
    <row r="29" spans="1:11" x14ac:dyDescent="0.2">
      <c r="A29" s="15" t="s">
        <v>37</v>
      </c>
      <c r="B29" t="s">
        <v>115</v>
      </c>
      <c r="C29" s="13">
        <f>[1]!b_dq_close(A29,B29,1)</f>
        <v>99.283500000000004</v>
      </c>
      <c r="D29" s="13">
        <f>[1]!b_dq_close(A29,B29,2)</f>
        <v>99.729299999999995</v>
      </c>
      <c r="E29" s="6">
        <f>[1]!B_Calc_Yield(A29,B29,D29,2,"",,,,"",)</f>
        <v>4.4999978515657402</v>
      </c>
      <c r="F29" s="14">
        <f>[1]!b_calc_accrued(A29,B29,info!$M$9,info!$K$9,info!$Y$9,info!$X$9,info!$C$9,100)</f>
        <v>0.44581967213114759</v>
      </c>
      <c r="G29" s="4">
        <f>(info!$M$9-B29)/365</f>
        <v>9.9041095890410951</v>
      </c>
      <c r="H29" s="6">
        <f>(info!$M$9-B29)</f>
        <v>3615</v>
      </c>
      <c r="I29" s="13">
        <f>[1]!b_calc_duration(A29,B29,E29,info!$M$9,info!$K$9,info!$Y$9,info!$X$9,info!$C$9,)</f>
        <v>8.0924784076163121</v>
      </c>
      <c r="J29" s="13">
        <f>[1]!b_calc_mduration(A29,B29,E29,info!$M$9,info!$K$9,info!$Y$9,info!$X$9,info!$C$9,)</f>
        <v>7.7439984761878593</v>
      </c>
      <c r="K29" s="13">
        <f>[1]!b_calc_conv(A29,B29,E29,info!$M$9,info!$K$9,info!$Y$9,info!$X$9,info!$C$9,)</f>
        <v>75.818651710045515</v>
      </c>
    </row>
    <row r="30" spans="1:11" x14ac:dyDescent="0.2">
      <c r="A30" s="15" t="s">
        <v>37</v>
      </c>
      <c r="B30" t="s">
        <v>116</v>
      </c>
      <c r="C30" s="13">
        <f>[1]!b_dq_close(A30,B30,1)</f>
        <v>98.499200000000002</v>
      </c>
      <c r="D30" s="13">
        <f>[1]!b_dq_close(A30,B30,2)</f>
        <v>98.957099999999997</v>
      </c>
      <c r="E30" s="6">
        <f>[1]!B_Calc_Yield(A30,B30,D30,2,"",,,,"",)</f>
        <v>4.5999642849571449</v>
      </c>
      <c r="F30" s="14">
        <f>[1]!b_calc_accrued(A30,B30,info!$M$9,info!$K$9,info!$Y$9,info!$X$9,info!$C$9,100)</f>
        <v>0.45786885245901643</v>
      </c>
      <c r="G30" s="4">
        <f>(info!$M$9-B30)/365</f>
        <v>9.9013698630136986</v>
      </c>
      <c r="H30" s="6">
        <f>(info!$M$9-B30)</f>
        <v>3614</v>
      </c>
      <c r="I30" s="13">
        <f>[1]!b_calc_duration(A30,B30,E30,info!$M$9,info!$K$9,info!$Y$9,info!$X$9,info!$C$9,)</f>
        <v>8.0812024360042862</v>
      </c>
      <c r="J30" s="13">
        <f>[1]!b_calc_mduration(A30,B30,E30,info!$M$9,info!$K$9,info!$Y$9,info!$X$9,info!$C$9,)</f>
        <v>7.7258149483788587</v>
      </c>
      <c r="K30" s="13">
        <f>[1]!b_calc_conv(A30,B30,E30,info!$M$9,info!$K$9,info!$Y$9,info!$X$9,info!$C$9,)</f>
        <v>75.54052455824862</v>
      </c>
    </row>
    <row r="31" spans="1:11" x14ac:dyDescent="0.2">
      <c r="A31" s="15" t="s">
        <v>37</v>
      </c>
      <c r="B31" t="s">
        <v>117</v>
      </c>
      <c r="C31" s="13">
        <f>[1]!b_dq_close(A31,B31,1)</f>
        <v>99.5</v>
      </c>
      <c r="D31" s="13">
        <f>[1]!b_dq_close(A31,B31,2)</f>
        <v>99.969899999999996</v>
      </c>
      <c r="E31" s="6">
        <f>[1]!B_Calc_Yield(A31,B31,D31,2,"",,,,"",)</f>
        <v>4.472583304371164</v>
      </c>
      <c r="F31" s="14">
        <f>[1]!b_calc_accrued(A31,B31,info!$M$9,info!$K$9,info!$Y$9,info!$X$9,info!$C$9,100)</f>
        <v>0.46991803278688526</v>
      </c>
      <c r="G31" s="4">
        <f>(info!$M$9-B31)/365</f>
        <v>9.8986301369863021</v>
      </c>
      <c r="H31" s="6">
        <f>(info!$M$9-B31)</f>
        <v>3613</v>
      </c>
      <c r="I31" s="13">
        <f>[1]!b_calc_duration(A31,B31,E31,info!$M$9,info!$K$9,info!$Y$9,info!$X$9,info!$C$9,)</f>
        <v>8.0893334620470565</v>
      </c>
      <c r="J31" s="13">
        <f>[1]!b_calc_mduration(A31,B31,E31,info!$M$9,info!$K$9,info!$Y$9,info!$X$9,info!$C$9,)</f>
        <v>7.7430191859368449</v>
      </c>
      <c r="K31" s="13">
        <f>[1]!b_calc_conv(A31,B31,E31,info!$M$9,info!$K$9,info!$Y$9,info!$X$9,info!$C$9,)</f>
        <v>75.796398449356218</v>
      </c>
    </row>
    <row r="32" spans="1:11" x14ac:dyDescent="0.2">
      <c r="A32" s="15" t="s">
        <v>37</v>
      </c>
      <c r="B32" t="s">
        <v>118</v>
      </c>
      <c r="C32" s="13">
        <f>[1]!b_dq_close(A32,B32,1)</f>
        <v>99.996300000000005</v>
      </c>
      <c r="D32" s="13">
        <f>[1]!b_dq_close(A32,B32,2)</f>
        <v>100.50239999999999</v>
      </c>
      <c r="E32" s="6">
        <f>[1]!B_Calc_Yield(A32,B32,D32,2,"",,,,"",)</f>
        <v>4.4099272139856511</v>
      </c>
      <c r="F32" s="14">
        <f>[1]!b_calc_accrued(A32,B32,info!$M$9,info!$K$9,info!$Y$9,info!$X$9,info!$C$9,100)</f>
        <v>0.50606557377049177</v>
      </c>
      <c r="G32" s="4">
        <f>(info!$M$9-B32)/365</f>
        <v>9.8904109589041092</v>
      </c>
      <c r="H32" s="6">
        <f>(info!$M$9-B32)</f>
        <v>3610</v>
      </c>
      <c r="I32" s="13">
        <f>[1]!b_calc_duration(A32,B32,E32,info!$M$9,info!$K$9,info!$Y$9,info!$X$9,info!$C$9,)</f>
        <v>8.0864492139013517</v>
      </c>
      <c r="J32" s="13">
        <f>[1]!b_calc_mduration(A32,B32,E32,info!$M$9,info!$K$9,info!$Y$9,info!$X$9,info!$C$9,)</f>
        <v>7.7449065786877975</v>
      </c>
      <c r="K32" s="13">
        <f>[1]!b_calc_conv(A32,B32,E32,info!$M$9,info!$K$9,info!$Y$9,info!$X$9,info!$C$9,)</f>
        <v>75.813792673356872</v>
      </c>
    </row>
    <row r="33" spans="1:11" x14ac:dyDescent="0.2">
      <c r="A33" s="15" t="s">
        <v>37</v>
      </c>
      <c r="B33" t="s">
        <v>119</v>
      </c>
      <c r="C33" s="13">
        <f>[1]!b_dq_close(A33,B33,1)</f>
        <v>99.907899999999998</v>
      </c>
      <c r="D33" s="13">
        <f>[1]!b_dq_close(A33,B33,2)</f>
        <v>100.426</v>
      </c>
      <c r="E33" s="6">
        <f>[1]!B_Calc_Yield(A33,B33,D33,2,"",,,,"",)</f>
        <v>4.4210611493142284</v>
      </c>
      <c r="F33" s="14">
        <f>[1]!b_calc_accrued(A33,B33,info!$M$9,info!$K$9,info!$Y$9,info!$X$9,info!$C$9,100)</f>
        <v>0.51811475409836061</v>
      </c>
      <c r="G33" s="4">
        <f>(info!$M$9-B33)/365</f>
        <v>9.8876712328767127</v>
      </c>
      <c r="H33" s="6">
        <f>(info!$M$9-B33)</f>
        <v>3609</v>
      </c>
      <c r="I33" s="13">
        <f>[1]!b_calc_duration(A33,B33,E33,info!$M$9,info!$K$9,info!$Y$9,info!$X$9,info!$C$9,)</f>
        <v>8.0827572504817464</v>
      </c>
      <c r="J33" s="13">
        <f>[1]!b_calc_mduration(A33,B33,E33,info!$M$9,info!$K$9,info!$Y$9,info!$X$9,info!$C$9,)</f>
        <v>7.7405402265267718</v>
      </c>
      <c r="K33" s="13">
        <f>[1]!b_calc_conv(A33,B33,E33,info!$M$9,info!$K$9,info!$Y$9,info!$X$9,info!$C$9,)</f>
        <v>75.744078127685242</v>
      </c>
    </row>
    <row r="34" spans="1:11" x14ac:dyDescent="0.2">
      <c r="A34" s="15" t="s">
        <v>37</v>
      </c>
      <c r="B34" t="s">
        <v>120</v>
      </c>
      <c r="C34" s="13">
        <f>[1]!b_dq_close(A34,B34,1)</f>
        <v>100</v>
      </c>
      <c r="D34" s="13">
        <f>[1]!b_dq_close(A34,B34,2)</f>
        <v>100.53019999999999</v>
      </c>
      <c r="E34" s="6">
        <f>[1]!B_Calc_Yield(A34,B34,D34,2,"",,,,"",)</f>
        <v>4.4094434519915042</v>
      </c>
      <c r="F34" s="14">
        <f>[1]!b_calc_accrued(A34,B34,info!$M$9,info!$K$9,info!$Y$9,info!$X$9,info!$C$9,100)</f>
        <v>0.53016393442622956</v>
      </c>
      <c r="G34" s="4">
        <f>(info!$M$9-B34)/365</f>
        <v>9.8849315068493144</v>
      </c>
      <c r="H34" s="6">
        <f>(info!$M$9-B34)</f>
        <v>3608</v>
      </c>
      <c r="I34" s="13">
        <f>[1]!b_calc_duration(A34,B34,E34,info!$M$9,info!$K$9,info!$Y$9,info!$X$9,info!$C$9,)</f>
        <v>8.0810122650114788</v>
      </c>
      <c r="J34" s="13">
        <f>[1]!b_calc_mduration(A34,B34,E34,info!$M$9,info!$K$9,info!$Y$9,info!$X$9,info!$C$9,)</f>
        <v>7.7397363312225513</v>
      </c>
      <c r="K34" s="13">
        <f>[1]!b_calc_conv(A34,B34,E34,info!$M$9,info!$K$9,info!$Y$9,info!$X$9,info!$C$9,)</f>
        <v>75.728225357284956</v>
      </c>
    </row>
    <row r="35" spans="1:11" x14ac:dyDescent="0.2">
      <c r="A35" s="15" t="s">
        <v>37</v>
      </c>
      <c r="B35" t="s">
        <v>121</v>
      </c>
      <c r="C35" s="13">
        <f>[1]!b_dq_close(A35,B35,1)</f>
        <v>99.441800000000001</v>
      </c>
      <c r="D35" s="13">
        <f>[1]!b_dq_close(A35,B35,2)</f>
        <v>99.983999999999995</v>
      </c>
      <c r="E35" s="6">
        <f>[1]!B_Calc_Yield(A35,B35,D35,2,"",,,,"",)</f>
        <v>4.479988446549708</v>
      </c>
      <c r="F35" s="14">
        <f>[1]!b_calc_accrued(A35,B35,info!$M$9,info!$K$9,info!$Y$9,info!$X$9,info!$C$9,100)</f>
        <v>0.54221311475409839</v>
      </c>
      <c r="G35" s="4">
        <f>(info!$M$9-B35)/365</f>
        <v>9.882191780821918</v>
      </c>
      <c r="H35" s="6">
        <f>(info!$M$9-B35)</f>
        <v>3607</v>
      </c>
      <c r="I35" s="13">
        <f>[1]!b_calc_duration(A35,B35,E35,info!$M$9,info!$K$9,info!$Y$9,info!$X$9,info!$C$9,)</f>
        <v>8.0722648064934397</v>
      </c>
      <c r="J35" s="13">
        <f>[1]!b_calc_mduration(A35,B35,E35,info!$M$9,info!$K$9,info!$Y$9,info!$X$9,info!$C$9,)</f>
        <v>7.7261340031522208</v>
      </c>
      <c r="K35" s="13">
        <f>[1]!b_calc_conv(A35,B35,E35,info!$M$9,info!$K$9,info!$Y$9,info!$X$9,info!$C$9,)</f>
        <v>75.519168502548908</v>
      </c>
    </row>
    <row r="36" spans="1:11" x14ac:dyDescent="0.2">
      <c r="A36" s="15" t="s">
        <v>37</v>
      </c>
      <c r="B36" t="s">
        <v>122</v>
      </c>
      <c r="C36" s="13">
        <f>[1]!b_dq_close(A36,B36,1)</f>
        <v>98.787099999999995</v>
      </c>
      <c r="D36" s="13">
        <f>[1]!b_dq_close(A36,B36,2)</f>
        <v>99.341399999999993</v>
      </c>
      <c r="E36" s="6">
        <f>[1]!B_Calc_Yield(A36,B36,D36,2,"",,,,"",)</f>
        <v>4.5633547992138306</v>
      </c>
      <c r="F36" s="14">
        <f>[1]!b_calc_accrued(A36,B36,info!$M$9,info!$K$9,info!$Y$9,info!$X$9,info!$C$9,100)</f>
        <v>0.55426229508196723</v>
      </c>
      <c r="G36" s="4">
        <f>(info!$M$9-B36)/365</f>
        <v>9.8794520547945197</v>
      </c>
      <c r="H36" s="6">
        <f>(info!$M$9-B36)</f>
        <v>3606</v>
      </c>
      <c r="I36" s="13">
        <f>[1]!b_calc_duration(A36,B36,E36,info!$M$9,info!$K$9,info!$Y$9,info!$X$9,info!$C$9,)</f>
        <v>8.0624118330676247</v>
      </c>
      <c r="J36" s="13">
        <f>[1]!b_calc_mduration(A36,B36,E36,info!$M$9,info!$K$9,info!$Y$9,info!$X$9,info!$C$9,)</f>
        <v>7.7105486557128255</v>
      </c>
      <c r="K36" s="13">
        <f>[1]!b_calc_conv(A36,B36,E36,info!$M$9,info!$K$9,info!$Y$9,info!$X$9,info!$C$9,)</f>
        <v>75.280706205039721</v>
      </c>
    </row>
    <row r="37" spans="1:11" x14ac:dyDescent="0.2">
      <c r="A37" s="15" t="s">
        <v>37</v>
      </c>
      <c r="B37" t="s">
        <v>123</v>
      </c>
      <c r="C37" s="13">
        <f>[1]!b_dq_close(A37,B37,1)</f>
        <v>99.520799999999994</v>
      </c>
      <c r="D37" s="13">
        <f>[1]!b_dq_close(A37,B37,2)</f>
        <v>100.1112</v>
      </c>
      <c r="E37" s="6">
        <f>[1]!B_Calc_Yield(A37,B37,D37,2,"",,,,"",)</f>
        <v>4.4699953140032918</v>
      </c>
      <c r="F37" s="14">
        <f>[1]!b_calc_accrued(A37,B37,info!$M$9,info!$K$9,info!$Y$9,info!$X$9,info!$C$9,100)</f>
        <v>0.59040983606557373</v>
      </c>
      <c r="G37" s="4">
        <f>(info!$M$9-B37)/365</f>
        <v>9.8712328767123285</v>
      </c>
      <c r="H37" s="6">
        <f>(info!$M$9-B37)</f>
        <v>3603</v>
      </c>
      <c r="I37" s="13">
        <f>[1]!b_calc_duration(A37,B37,E37,info!$M$9,info!$K$9,info!$Y$9,info!$X$9,info!$C$9,)</f>
        <v>8.0621576253226319</v>
      </c>
      <c r="J37" s="13">
        <f>[1]!b_calc_mduration(A37,B37,E37,info!$M$9,info!$K$9,info!$Y$9,info!$X$9,info!$C$9,)</f>
        <v>7.7171988372955225</v>
      </c>
      <c r="K37" s="13">
        <f>[1]!b_calc_conv(A37,B37,E37,info!$M$9,info!$K$9,info!$Y$9,info!$X$9,info!$C$9,)</f>
        <v>75.369632535012954</v>
      </c>
    </row>
    <row r="38" spans="1:11" x14ac:dyDescent="0.2">
      <c r="A38" s="15" t="s">
        <v>37</v>
      </c>
      <c r="B38" t="s">
        <v>124</v>
      </c>
      <c r="C38" s="13">
        <f>[1]!b_dq_close(A38,B38,1)</f>
        <v>99.363299999999995</v>
      </c>
      <c r="D38" s="13">
        <f>[1]!b_dq_close(A38,B38,2)</f>
        <v>99.965800000000002</v>
      </c>
      <c r="E38" s="6">
        <f>[1]!B_Calc_Yield(A38,B38,D38,2,"",,,,"",)</f>
        <v>4.4899881935634181</v>
      </c>
      <c r="F38" s="14">
        <f>[1]!b_calc_accrued(A38,B38,info!$M$9,info!$K$9,info!$Y$9,info!$X$9,info!$C$9,100)</f>
        <v>0.60245901639344257</v>
      </c>
      <c r="G38" s="4">
        <f>(info!$M$9-B38)/365</f>
        <v>9.868493150684932</v>
      </c>
      <c r="H38" s="6">
        <f>(info!$M$9-B38)</f>
        <v>3602</v>
      </c>
      <c r="I38" s="13">
        <f>[1]!b_calc_duration(A38,B38,E38,info!$M$9,info!$K$9,info!$Y$9,info!$X$9,info!$C$9,)</f>
        <v>8.0577141996598964</v>
      </c>
      <c r="J38" s="13">
        <f>[1]!b_calc_mduration(A38,B38,E38,info!$M$9,info!$K$9,info!$Y$9,info!$X$9,info!$C$9,)</f>
        <v>7.7114692311799189</v>
      </c>
      <c r="K38" s="13">
        <f>[1]!b_calc_conv(A38,B38,E38,info!$M$9,info!$K$9,info!$Y$9,info!$X$9,info!$C$9,)</f>
        <v>75.279642824369688</v>
      </c>
    </row>
    <row r="39" spans="1:11" x14ac:dyDescent="0.2">
      <c r="A39" s="15" t="s">
        <v>37</v>
      </c>
      <c r="B39" t="s">
        <v>125</v>
      </c>
      <c r="C39" s="13">
        <f>[1]!b_dq_close(A39,B39,1)</f>
        <v>99.25</v>
      </c>
      <c r="D39" s="13">
        <f>[1]!b_dq_close(A39,B39,2)</f>
        <v>99.864500000000007</v>
      </c>
      <c r="E39" s="6">
        <f>[1]!B_Calc_Yield(A39,B39,D39,2,"",,,,"",)</f>
        <v>4.5044139297994841</v>
      </c>
      <c r="F39" s="14">
        <f>[1]!b_calc_accrued(A39,B39,info!$M$9,info!$K$9,info!$Y$9,info!$X$9,info!$C$9,100)</f>
        <v>0.61450819672131152</v>
      </c>
      <c r="G39" s="4">
        <f>(info!$M$9-B39)/365</f>
        <v>9.8657534246575338</v>
      </c>
      <c r="H39" s="6">
        <f>(info!$M$9-B39)</f>
        <v>3601</v>
      </c>
      <c r="I39" s="13">
        <f>[1]!b_calc_duration(A39,B39,E39,info!$M$9,info!$K$9,info!$Y$9,info!$X$9,info!$C$9,)</f>
        <v>8.0537471814977764</v>
      </c>
      <c r="J39" s="13">
        <f>[1]!b_calc_mduration(A39,B39,E39,info!$M$9,info!$K$9,info!$Y$9,info!$X$9,info!$C$9,)</f>
        <v>7.7066106130438294</v>
      </c>
      <c r="K39" s="13">
        <f>[1]!b_calc_conv(A39,B39,E39,info!$M$9,info!$K$9,info!$Y$9,info!$X$9,info!$C$9,)</f>
        <v>75.202821528536205</v>
      </c>
    </row>
    <row r="40" spans="1:11" x14ac:dyDescent="0.2">
      <c r="A40" s="15" t="s">
        <v>37</v>
      </c>
      <c r="B40" t="s">
        <v>126</v>
      </c>
      <c r="C40" s="13">
        <f>[1]!b_dq_close(A40,B40,1)</f>
        <v>99.5608</v>
      </c>
      <c r="D40" s="13">
        <f>[1]!b_dq_close(A40,B40,2)</f>
        <v>100.1874</v>
      </c>
      <c r="E40" s="6">
        <f>[1]!B_Calc_Yield(A40,B40,D40,2,"",,,,"",)</f>
        <v>4.4649318040721155</v>
      </c>
      <c r="F40" s="14">
        <f>[1]!b_calc_accrued(A40,B40,info!$M$9,info!$K$9,info!$Y$9,info!$X$9,info!$C$9,100)</f>
        <v>0.62655737704918035</v>
      </c>
      <c r="G40" s="4">
        <f>(info!$M$9-B40)/365</f>
        <v>9.8630136986301373</v>
      </c>
      <c r="H40" s="6">
        <f>(info!$M$9-B40)</f>
        <v>3600</v>
      </c>
      <c r="I40" s="13">
        <f>[1]!b_calc_duration(A40,B40,E40,info!$M$9,info!$K$9,info!$Y$9,info!$X$9,info!$C$9,)</f>
        <v>8.0543727282122415</v>
      </c>
      <c r="J40" s="13">
        <f>[1]!b_calc_mduration(A40,B40,E40,info!$M$9,info!$K$9,info!$Y$9,info!$X$9,info!$C$9,)</f>
        <v>7.7101234273064367</v>
      </c>
      <c r="K40" s="13">
        <f>[1]!b_calc_conv(A40,B40,E40,info!$M$9,info!$K$9,info!$Y$9,info!$X$9,info!$C$9,)</f>
        <v>75.251960016429322</v>
      </c>
    </row>
    <row r="41" spans="1:11" x14ac:dyDescent="0.2">
      <c r="A41" s="15" t="s">
        <v>37</v>
      </c>
      <c r="B41" t="s">
        <v>127</v>
      </c>
      <c r="C41" s="13">
        <f>[1]!b_dq_close(A41,B41,1)</f>
        <v>100.0741</v>
      </c>
      <c r="D41" s="13">
        <f>[1]!b_dq_close(A41,B41,2)</f>
        <v>100.7127</v>
      </c>
      <c r="E41" s="6">
        <f>[1]!B_Calc_Yield(A41,B41,D41,2,"",,,,"",)</f>
        <v>4.4000314050707496</v>
      </c>
      <c r="F41" s="14">
        <f>[1]!b_calc_accrued(A41,B41,info!$M$9,info!$K$9,info!$Y$9,info!$X$9,info!$C$9,100)</f>
        <v>0.63860655737704919</v>
      </c>
      <c r="G41" s="4">
        <f>(info!$M$9-B41)/365</f>
        <v>9.8602739726027391</v>
      </c>
      <c r="H41" s="6">
        <f>(info!$M$9-B41)</f>
        <v>3599</v>
      </c>
      <c r="I41" s="13">
        <f>[1]!b_calc_duration(A41,B41,E41,info!$M$9,info!$K$9,info!$Y$9,info!$X$9,info!$C$9,)</f>
        <v>8.0571536720066579</v>
      </c>
      <c r="J41" s="13">
        <f>[1]!b_calc_mduration(A41,B41,E41,info!$M$9,info!$K$9,info!$Y$9,info!$X$9,info!$C$9,)</f>
        <v>7.7175801456002464</v>
      </c>
      <c r="K41" s="13">
        <f>[1]!b_calc_conv(A41,B41,E41,info!$M$9,info!$K$9,info!$Y$9,info!$X$9,info!$C$9,)</f>
        <v>75.360568643332769</v>
      </c>
    </row>
    <row r="42" spans="1:11" x14ac:dyDescent="0.2">
      <c r="A42" s="15" t="s">
        <v>37</v>
      </c>
      <c r="B42" t="s">
        <v>128</v>
      </c>
      <c r="C42" s="13">
        <f>[1]!b_dq_close(A42,B42,1)</f>
        <v>100.0356</v>
      </c>
      <c r="D42" s="13">
        <f>[1]!b_dq_close(A42,B42,2)</f>
        <v>100.71040000000001</v>
      </c>
      <c r="E42" s="6">
        <f>[1]!B_Calc_Yield(A42,B42,D42,2,"",,,,"",)</f>
        <v>4.4048561456616424</v>
      </c>
      <c r="F42" s="14">
        <f>[1]!b_calc_accrued(A42,B42,info!$M$9,info!$K$9,info!$Y$9,info!$X$9,info!$C$9,100)</f>
        <v>0.67475409836065581</v>
      </c>
      <c r="G42" s="4">
        <f>(info!$M$9-B42)/365</f>
        <v>9.8520547945205479</v>
      </c>
      <c r="H42" s="6">
        <f>(info!$M$9-B42)</f>
        <v>3596</v>
      </c>
      <c r="I42" s="13">
        <f>[1]!b_calc_duration(A42,B42,E42,info!$M$9,info!$K$9,info!$Y$9,info!$X$9,info!$C$9,)</f>
        <v>8.0485180525754227</v>
      </c>
      <c r="J42" s="13">
        <f>[1]!b_calc_mduration(A42,B42,E42,info!$M$9,info!$K$9,info!$Y$9,info!$X$9,info!$C$9,)</f>
        <v>7.7089466611006019</v>
      </c>
      <c r="K42" s="13">
        <f>[1]!b_calc_conv(A42,B42,E42,info!$M$9,info!$K$9,info!$Y$9,info!$X$9,info!$C$9,)</f>
        <v>75.219446922309899</v>
      </c>
    </row>
    <row r="43" spans="1:11" x14ac:dyDescent="0.2">
      <c r="A43" s="15" t="s">
        <v>37</v>
      </c>
      <c r="B43" t="s">
        <v>129</v>
      </c>
      <c r="C43" s="13">
        <f>[1]!b_dq_close(A43,B43,1)</f>
        <v>100.1143</v>
      </c>
      <c r="D43" s="13">
        <f>[1]!b_dq_close(A43,B43,2)</f>
        <v>100.80110000000001</v>
      </c>
      <c r="E43" s="6">
        <f>[1]!B_Calc_Yield(A43,B43,D43,2,"",,,,"",)</f>
        <v>4.3949243078424853</v>
      </c>
      <c r="F43" s="14">
        <f>[1]!b_calc_accrued(A43,B43,info!$M$9,info!$K$9,info!$Y$9,info!$X$9,info!$C$9,100)</f>
        <v>0.68680327868852464</v>
      </c>
      <c r="G43" s="4">
        <f>(info!$M$9-B43)/365</f>
        <v>9.8493150684931514</v>
      </c>
      <c r="H43" s="6">
        <f>(info!$M$9-B43)</f>
        <v>3595</v>
      </c>
      <c r="I43" s="13">
        <f>[1]!b_calc_duration(A43,B43,E43,info!$M$9,info!$K$9,info!$Y$9,info!$X$9,info!$C$9,)</f>
        <v>8.0466281420335974</v>
      </c>
      <c r="J43" s="13">
        <f>[1]!b_calc_mduration(A43,B43,E43,info!$M$9,info!$K$9,info!$Y$9,info!$X$9,info!$C$9,)</f>
        <v>7.7078747544502626</v>
      </c>
      <c r="K43" s="13">
        <f>[1]!b_calc_conv(A43,B43,E43,info!$M$9,info!$K$9,info!$Y$9,info!$X$9,info!$C$9,)</f>
        <v>75.199621484147386</v>
      </c>
    </row>
    <row r="44" spans="1:11" x14ac:dyDescent="0.2">
      <c r="A44" s="15" t="s">
        <v>37</v>
      </c>
      <c r="B44" t="s">
        <v>130</v>
      </c>
      <c r="C44" s="13">
        <f>[1]!b_dq_close(A44,B44,1)</f>
        <v>100.1931</v>
      </c>
      <c r="D44" s="13">
        <f>[1]!b_dq_close(A44,B44,2)</f>
        <v>100.89190000000001</v>
      </c>
      <c r="E44" s="6">
        <f>[1]!B_Calc_Yield(A44,B44,D44,2,"",,,,"",)</f>
        <v>4.3849849576355888</v>
      </c>
      <c r="F44" s="14">
        <f>[1]!b_calc_accrued(A44,B44,info!$M$9,info!$K$9,info!$Y$9,info!$X$9,info!$C$9,100)</f>
        <v>0.69885245901639348</v>
      </c>
      <c r="G44" s="4">
        <f>(info!$M$9-B44)/365</f>
        <v>9.8465753424657532</v>
      </c>
      <c r="H44" s="6">
        <f>(info!$M$9-B44)</f>
        <v>3594</v>
      </c>
      <c r="I44" s="13">
        <f>[1]!b_calc_duration(A44,B44,E44,info!$M$9,info!$K$9,info!$Y$9,info!$X$9,info!$C$9,)</f>
        <v>8.0447294829200668</v>
      </c>
      <c r="J44" s="13">
        <f>[1]!b_calc_mduration(A44,B44,E44,info!$M$9,info!$K$9,info!$Y$9,info!$X$9,info!$C$9,)</f>
        <v>7.7067868783063345</v>
      </c>
      <c r="K44" s="13">
        <f>[1]!b_calc_conv(A44,B44,E44,info!$M$9,info!$K$9,info!$Y$9,info!$X$9,info!$C$9,)</f>
        <v>75.179560222545831</v>
      </c>
    </row>
    <row r="45" spans="1:11" x14ac:dyDescent="0.2">
      <c r="A45" s="15" t="s">
        <v>37</v>
      </c>
      <c r="B45" t="s">
        <v>131</v>
      </c>
      <c r="C45" s="13">
        <f>[1]!b_dq_close(A45,B45,1)</f>
        <v>100.3914</v>
      </c>
      <c r="D45" s="13">
        <f>[1]!b_dq_close(A45,B45,2)</f>
        <v>101.1023</v>
      </c>
      <c r="E45" s="6">
        <f>[1]!B_Calc_Yield(A45,B45,D45,2,"",,,,"",)</f>
        <v>4.3599986369610004</v>
      </c>
      <c r="F45" s="14">
        <f>[1]!b_calc_accrued(A45,B45,info!$M$9,info!$K$9,info!$Y$9,info!$X$9,info!$C$9,100)</f>
        <v>0.71090163934426231</v>
      </c>
      <c r="G45" s="4">
        <f>(info!$M$9-B45)/365</f>
        <v>9.8438356164383567</v>
      </c>
      <c r="H45" s="6">
        <f>(info!$M$9-B45)</f>
        <v>3593</v>
      </c>
      <c r="I45" s="13">
        <f>[1]!b_calc_duration(A45,B45,E45,info!$M$9,info!$K$9,info!$Y$9,info!$X$9,info!$C$9,)</f>
        <v>8.0441125538684961</v>
      </c>
      <c r="J45" s="13">
        <f>[1]!b_calc_mduration(A45,B45,E45,info!$M$9,info!$K$9,info!$Y$9,info!$X$9,info!$C$9,)</f>
        <v>7.7080419258992867</v>
      </c>
      <c r="K45" s="13">
        <f>[1]!b_calc_conv(A45,B45,E45,info!$M$9,info!$K$9,info!$Y$9,info!$X$9,info!$C$9,)</f>
        <v>75.194775568874675</v>
      </c>
    </row>
    <row r="46" spans="1:11" x14ac:dyDescent="0.2">
      <c r="A46" s="15" t="s">
        <v>37</v>
      </c>
      <c r="B46" t="s">
        <v>132</v>
      </c>
      <c r="C46" s="13">
        <f>[1]!b_dq_close(A46,B46,1)</f>
        <v>100.6694</v>
      </c>
      <c r="D46" s="13">
        <f>[1]!b_dq_close(A46,B46,2)</f>
        <v>101.39239999999999</v>
      </c>
      <c r="E46" s="6">
        <f>[1]!B_Calc_Yield(A46,B46,D46,2,"",,,,"",)</f>
        <v>4.3250628315714739</v>
      </c>
      <c r="F46" s="14">
        <f>[1]!b_calc_accrued(A46,B46,info!$M$9,info!$K$9,info!$Y$9,info!$X$9,info!$C$9,100)</f>
        <v>0.72295081967213126</v>
      </c>
      <c r="G46" s="4">
        <f>(info!$M$9-B46)/365</f>
        <v>9.8410958904109584</v>
      </c>
      <c r="H46" s="6">
        <f>(info!$M$9-B46)</f>
        <v>3592</v>
      </c>
      <c r="I46" s="13">
        <f>[1]!b_calc_duration(A46,B46,E46,info!$M$9,info!$K$9,info!$Y$9,info!$X$9,info!$C$9,)</f>
        <v>8.0443335930690889</v>
      </c>
      <c r="J46" s="13">
        <f>[1]!b_calc_mduration(A46,B46,E46,info!$M$9,info!$K$9,info!$Y$9,info!$X$9,info!$C$9,)</f>
        <v>7.7108323817270144</v>
      </c>
      <c r="K46" s="13">
        <f>[1]!b_calc_conv(A46,B46,E46,info!$M$9,info!$K$9,info!$Y$9,info!$X$9,info!$C$9,)</f>
        <v>75.233134737603834</v>
      </c>
    </row>
    <row r="47" spans="1:11" x14ac:dyDescent="0.2">
      <c r="A47" s="15" t="s">
        <v>37</v>
      </c>
      <c r="B47" t="s">
        <v>133</v>
      </c>
      <c r="C47" s="13">
        <f>[1]!b_dq_close(A47,B47,1)</f>
        <v>100.6293</v>
      </c>
      <c r="D47" s="13">
        <f>[1]!b_dq_close(A47,B47,2)</f>
        <v>101.3884</v>
      </c>
      <c r="E47" s="6">
        <f>[1]!B_Calc_Yield(A47,B47,D47,2,"",,,,"",)</f>
        <v>4.330028286683409</v>
      </c>
      <c r="F47" s="14">
        <f>[1]!b_calc_accrued(A47,B47,info!$M$9,info!$K$9,info!$Y$9,info!$X$9,info!$C$9,100)</f>
        <v>0.75909836065573766</v>
      </c>
      <c r="G47" s="4">
        <f>(info!$M$9-B47)/365</f>
        <v>9.8328767123287673</v>
      </c>
      <c r="H47" s="6">
        <f>(info!$M$9-B47)</f>
        <v>3589</v>
      </c>
      <c r="I47" s="13">
        <f>[1]!b_calc_duration(A47,B47,E47,info!$M$9,info!$K$9,info!$Y$9,info!$X$9,info!$C$9,)</f>
        <v>8.0356989072264966</v>
      </c>
      <c r="J47" s="13">
        <f>[1]!b_calc_mduration(A47,B47,E47,info!$M$9,info!$K$9,info!$Y$9,info!$X$9,info!$C$9,)</f>
        <v>7.7021939108851694</v>
      </c>
      <c r="K47" s="13">
        <f>[1]!b_calc_conv(A47,B47,E47,info!$M$9,info!$K$9,info!$Y$9,info!$X$9,info!$C$9,)</f>
        <v>75.092060069783884</v>
      </c>
    </row>
    <row r="48" spans="1:11" x14ac:dyDescent="0.2">
      <c r="A48" s="15" t="s">
        <v>37</v>
      </c>
      <c r="B48" t="s">
        <v>134</v>
      </c>
      <c r="C48" s="13">
        <f>[1]!b_dq_close(A48,B48,1)</f>
        <v>100.8689</v>
      </c>
      <c r="D48" s="13">
        <f>[1]!b_dq_close(A48,B48,2)</f>
        <v>101.64</v>
      </c>
      <c r="E48" s="6">
        <f>[1]!B_Calc_Yield(A48,B48,D48,2,"",,,,"",)</f>
        <v>4.2999727503718637</v>
      </c>
      <c r="F48" s="14">
        <f>[1]!b_calc_accrued(A48,B48,info!$M$9,info!$K$9,info!$Y$9,info!$X$9,info!$C$9,100)</f>
        <v>0.77114754098360661</v>
      </c>
      <c r="G48" s="4">
        <f>(info!$M$9-B48)/365</f>
        <v>9.830136986301369</v>
      </c>
      <c r="H48" s="6">
        <f>(info!$M$9-B48)</f>
        <v>3588</v>
      </c>
      <c r="I48" s="13">
        <f>[1]!b_calc_duration(A48,B48,E48,info!$M$9,info!$K$9,info!$Y$9,info!$X$9,info!$C$9,)</f>
        <v>8.0355021476034594</v>
      </c>
      <c r="J48" s="13">
        <f>[1]!b_calc_mduration(A48,B48,E48,info!$M$9,info!$K$9,info!$Y$9,info!$X$9,info!$C$9,)</f>
        <v>7.7042206592554745</v>
      </c>
      <c r="K48" s="13">
        <f>[1]!b_calc_conv(A48,B48,E48,info!$M$9,info!$K$9,info!$Y$9,info!$X$9,info!$C$9,)</f>
        <v>75.118908341205454</v>
      </c>
    </row>
    <row r="49" spans="1:11" x14ac:dyDescent="0.2">
      <c r="A49" s="15" t="s">
        <v>37</v>
      </c>
      <c r="B49" t="s">
        <v>135</v>
      </c>
      <c r="C49" s="13">
        <f>[1]!b_dq_close(A49,B49,1)</f>
        <v>100.8683</v>
      </c>
      <c r="D49" s="13">
        <f>[1]!b_dq_close(A49,B49,2)</f>
        <v>101.6515</v>
      </c>
      <c r="E49" s="6">
        <f>[1]!B_Calc_Yield(A49,B49,D49,2,"",,,,"",)</f>
        <v>4.3000122411156543</v>
      </c>
      <c r="F49" s="14">
        <f>[1]!b_calc_accrued(A49,B49,info!$M$9,info!$K$9,info!$Y$9,info!$X$9,info!$C$9,100)</f>
        <v>0.78319672131147555</v>
      </c>
      <c r="G49" s="4">
        <f>(info!$M$9-B49)/365</f>
        <v>9.8273972602739725</v>
      </c>
      <c r="H49" s="6">
        <f>(info!$M$9-B49)</f>
        <v>3587</v>
      </c>
      <c r="I49" s="13">
        <f>[1]!b_calc_duration(A49,B49,E49,info!$M$9,info!$K$9,info!$Y$9,info!$X$9,info!$C$9,)</f>
        <v>8.0327624215760594</v>
      </c>
      <c r="J49" s="13">
        <f>[1]!b_calc_mduration(A49,B49,E49,info!$M$9,info!$K$9,info!$Y$9,info!$X$9,info!$C$9,)</f>
        <v>7.701593884540805</v>
      </c>
      <c r="K49" s="13">
        <f>[1]!b_calc_conv(A49,B49,E49,info!$M$9,info!$K$9,info!$Y$9,info!$X$9,info!$C$9,)</f>
        <v>75.075709261315737</v>
      </c>
    </row>
    <row r="50" spans="1:11" x14ac:dyDescent="0.2">
      <c r="A50" s="15" t="s">
        <v>37</v>
      </c>
      <c r="B50" t="s">
        <v>136</v>
      </c>
      <c r="C50" s="13">
        <f>[1]!b_dq_close(A50,B50,1)</f>
        <v>101.268</v>
      </c>
      <c r="D50" s="13">
        <f>[1]!b_dq_close(A50,B50,2)</f>
        <v>102.06319999999999</v>
      </c>
      <c r="E50" s="6">
        <f>[1]!B_Calc_Yield(A50,B50,D50,2,"",,,,"",)</f>
        <v>4.2500445306262797</v>
      </c>
      <c r="F50" s="14">
        <f>[1]!b_calc_accrued(A50,B50,info!$M$9,info!$K$9,info!$Y$9,info!$X$9,info!$C$9,100)</f>
        <v>0.79524590163934428</v>
      </c>
      <c r="G50" s="4">
        <f>(info!$M$9-B50)/365</f>
        <v>9.8246575342465761</v>
      </c>
      <c r="H50" s="6">
        <f>(info!$M$9-B50)</f>
        <v>3586</v>
      </c>
      <c r="I50" s="13">
        <f>[1]!b_calc_duration(A50,B50,E50,info!$M$9,info!$K$9,info!$Y$9,info!$X$9,info!$C$9,)</f>
        <v>8.0342558777824085</v>
      </c>
      <c r="J50" s="13">
        <f>[1]!b_calc_mduration(A50,B50,E50,info!$M$9,info!$K$9,info!$Y$9,info!$X$9,info!$C$9,)</f>
        <v>7.7067202664579462</v>
      </c>
      <c r="K50" s="13">
        <f>[1]!b_calc_conv(A50,B50,E50,info!$M$9,info!$K$9,info!$Y$9,info!$X$9,info!$C$9,)</f>
        <v>75.149258769493926</v>
      </c>
    </row>
    <row r="51" spans="1:11" x14ac:dyDescent="0.2">
      <c r="A51" s="15" t="s">
        <v>37</v>
      </c>
      <c r="B51" t="s">
        <v>137</v>
      </c>
      <c r="C51" s="13">
        <f>[1]!b_dq_close(A51,B51,1)</f>
        <v>101.82989999999999</v>
      </c>
      <c r="D51" s="13">
        <f>[1]!b_dq_close(A51,B51,2)</f>
        <v>102.63720000000001</v>
      </c>
      <c r="E51" s="6">
        <f>[1]!B_Calc_Yield(A51,B51,D51,2,"",,,,"",)</f>
        <v>4.1801654159922821</v>
      </c>
      <c r="F51" s="14">
        <f>[1]!b_calc_accrued(A51,B51,info!$M$9,info!$K$9,info!$Y$9,info!$X$9,info!$C$9,100)</f>
        <v>0.80729508196721322</v>
      </c>
      <c r="G51" s="4">
        <f>(info!$M$9-B51)/365</f>
        <v>9.8219178082191778</v>
      </c>
      <c r="H51" s="6">
        <f>(info!$M$9-B51)</f>
        <v>3585</v>
      </c>
      <c r="I51" s="13">
        <f>[1]!b_calc_duration(A51,B51,E51,info!$M$9,info!$K$9,info!$Y$9,info!$X$9,info!$C$9,)</f>
        <v>8.0374150119133798</v>
      </c>
      <c r="J51" s="13">
        <f>[1]!b_calc_mduration(A51,B51,E51,info!$M$9,info!$K$9,info!$Y$9,info!$X$9,info!$C$9,)</f>
        <v>7.7149160895384927</v>
      </c>
      <c r="K51" s="13">
        <f>[1]!b_calc_conv(A51,B51,E51,info!$M$9,info!$K$9,info!$Y$9,info!$X$9,info!$C$9,)</f>
        <v>75.269202045491909</v>
      </c>
    </row>
    <row r="52" spans="1:11" x14ac:dyDescent="0.2">
      <c r="A52" s="15" t="s">
        <v>37</v>
      </c>
      <c r="B52" t="s">
        <v>138</v>
      </c>
      <c r="C52" s="13">
        <f>[1]!b_dq_close(A52,B52,1)</f>
        <v>102.4772</v>
      </c>
      <c r="D52" s="13">
        <f>[1]!b_dq_close(A52,B52,2)</f>
        <v>103.3206</v>
      </c>
      <c r="E52" s="6">
        <f>[1]!B_Calc_Yield(A52,B52,D52,2,"",,,,"",)</f>
        <v>4.1000718735442669</v>
      </c>
      <c r="F52" s="14">
        <f>[1]!b_calc_accrued(A52,B52,info!$M$9,info!$K$9,info!$Y$9,info!$X$9,info!$C$9,100)</f>
        <v>0.84344262295081962</v>
      </c>
      <c r="G52" s="4">
        <f>(info!$M$9-B52)/365</f>
        <v>9.8136986301369866</v>
      </c>
      <c r="H52" s="6">
        <f>(info!$M$9-B52)</f>
        <v>3582</v>
      </c>
      <c r="I52" s="13">
        <f>[1]!b_calc_duration(A52,B52,E52,info!$M$9,info!$K$9,info!$Y$9,info!$X$9,info!$C$9,)</f>
        <v>8.035949825770432</v>
      </c>
      <c r="J52" s="13">
        <f>[1]!b_calc_mduration(A52,B52,E52,info!$M$9,info!$K$9,info!$Y$9,info!$X$9,info!$C$9,)</f>
        <v>7.7194448667872857</v>
      </c>
      <c r="K52" s="13">
        <f>[1]!b_calc_conv(A52,B52,E52,info!$M$9,info!$K$9,info!$Y$9,info!$X$9,info!$C$9,)</f>
        <v>75.32674815674585</v>
      </c>
    </row>
    <row r="53" spans="1:11" x14ac:dyDescent="0.2">
      <c r="A53" s="15" t="s">
        <v>37</v>
      </c>
      <c r="B53" t="s">
        <v>139</v>
      </c>
      <c r="C53" s="13">
        <f>[1]!b_dq_close(A53,B53,1)</f>
        <v>102.35</v>
      </c>
      <c r="D53" s="13">
        <f>[1]!b_dq_close(A53,B53,2)</f>
        <v>103.2055</v>
      </c>
      <c r="E53" s="6">
        <f>[1]!B_Calc_Yield(A53,B53,D53,2,"",,,,"",)</f>
        <v>4.1156565381363039</v>
      </c>
      <c r="F53" s="14">
        <f>[1]!b_calc_accrued(A53,B53,info!$M$9,info!$K$9,info!$Y$9,info!$X$9,info!$C$9,100)</f>
        <v>0.85549180327868857</v>
      </c>
      <c r="G53" s="4">
        <f>(info!$M$9-B53)/365</f>
        <v>9.8109589041095884</v>
      </c>
      <c r="H53" s="6">
        <f>(info!$M$9-B53)</f>
        <v>3581</v>
      </c>
      <c r="I53" s="13">
        <f>[1]!b_calc_duration(A53,B53,E53,info!$M$9,info!$K$9,info!$Y$9,info!$X$9,info!$C$9,)</f>
        <v>8.0318960013959018</v>
      </c>
      <c r="J53" s="13">
        <f>[1]!b_calc_mduration(A53,B53,E53,info!$M$9,info!$K$9,info!$Y$9,info!$X$9,info!$C$9,)</f>
        <v>7.7143946603594857</v>
      </c>
      <c r="K53" s="13">
        <f>[1]!b_calc_conv(A53,B53,E53,info!$M$9,info!$K$9,info!$Y$9,info!$X$9,info!$C$9,)</f>
        <v>75.246888216364525</v>
      </c>
    </row>
    <row r="54" spans="1:11" x14ac:dyDescent="0.2">
      <c r="A54" s="15" t="s">
        <v>37</v>
      </c>
      <c r="B54" t="s">
        <v>140</v>
      </c>
      <c r="C54" s="13">
        <f>[1]!b_dq_close(A54,B54,1)</f>
        <v>102.5166</v>
      </c>
      <c r="D54" s="13">
        <f>[1]!b_dq_close(A54,B54,2)</f>
        <v>103.3841</v>
      </c>
      <c r="E54" s="6">
        <f>[1]!B_Calc_Yield(A54,B54,D54,2,"",,,,"",)</f>
        <v>4.095078101962649</v>
      </c>
      <c r="F54" s="14">
        <f>[1]!b_calc_accrued(A54,B54,info!$M$9,info!$K$9,info!$Y$9,info!$X$9,info!$C$9,100)</f>
        <v>0.86754098360655729</v>
      </c>
      <c r="G54" s="4">
        <f>(info!$M$9-B54)/365</f>
        <v>9.8082191780821919</v>
      </c>
      <c r="H54" s="6">
        <f>(info!$M$9-B54)</f>
        <v>3580</v>
      </c>
      <c r="I54" s="13">
        <f>[1]!b_calc_duration(A54,B54,E54,info!$M$9,info!$K$9,info!$Y$9,info!$X$9,info!$C$9,)</f>
        <v>8.0308914273830894</v>
      </c>
      <c r="J54" s="13">
        <f>[1]!b_calc_mduration(A54,B54,E54,info!$M$9,info!$K$9,info!$Y$9,info!$X$9,info!$C$9,)</f>
        <v>7.7149562538323995</v>
      </c>
      <c r="K54" s="13">
        <f>[1]!b_calc_conv(A54,B54,E54,info!$M$9,info!$K$9,info!$Y$9,info!$X$9,info!$C$9,)</f>
        <v>75.251768771910278</v>
      </c>
    </row>
    <row r="55" spans="1:11" x14ac:dyDescent="0.2">
      <c r="A55" s="15" t="s">
        <v>37</v>
      </c>
      <c r="B55" t="s">
        <v>141</v>
      </c>
      <c r="C55" s="13">
        <f>[1]!b_dq_close(A55,B55,1)</f>
        <v>102.3142</v>
      </c>
      <c r="D55" s="13">
        <f>[1]!b_dq_close(A55,B55,2)</f>
        <v>103.1938</v>
      </c>
      <c r="E55" s="6">
        <f>[1]!B_Calc_Yield(A55,B55,D55,2,"",,,,"",)</f>
        <v>4.1199328090656273</v>
      </c>
      <c r="F55" s="14">
        <f>[1]!b_calc_accrued(A55,B55,info!$M$9,info!$K$9,info!$Y$9,info!$X$9,info!$C$9,100)</f>
        <v>0.87959016393442624</v>
      </c>
      <c r="G55" s="4">
        <f>(info!$M$9-B55)/365</f>
        <v>9.8054794520547937</v>
      </c>
      <c r="H55" s="6">
        <f>(info!$M$9-B55)</f>
        <v>3579</v>
      </c>
      <c r="I55" s="13">
        <f>[1]!b_calc_duration(A55,B55,E55,info!$M$9,info!$K$9,info!$Y$9,info!$X$9,info!$C$9,)</f>
        <v>8.0260626473175911</v>
      </c>
      <c r="J55" s="13">
        <f>[1]!b_calc_mduration(A55,B55,E55,info!$M$9,info!$K$9,info!$Y$9,info!$X$9,info!$C$9,)</f>
        <v>7.7084809410281716</v>
      </c>
      <c r="K55" s="13">
        <f>[1]!b_calc_conv(A55,B55,E55,info!$M$9,info!$K$9,info!$Y$9,info!$X$9,info!$C$9,)</f>
        <v>75.150454608092431</v>
      </c>
    </row>
    <row r="56" spans="1:11" x14ac:dyDescent="0.2">
      <c r="A56" s="15" t="s">
        <v>37</v>
      </c>
      <c r="B56" t="s">
        <v>142</v>
      </c>
      <c r="C56" s="13">
        <f>[1]!b_dq_close(A56,B56,1)</f>
        <v>102.1901</v>
      </c>
      <c r="D56" s="13">
        <f>[1]!b_dq_close(A56,B56,2)</f>
        <v>103.0817</v>
      </c>
      <c r="E56" s="6">
        <f>[1]!B_Calc_Yield(A56,B56,D56,2,"",,,,"",)</f>
        <v>4.1351918359771878</v>
      </c>
      <c r="F56" s="14">
        <f>[1]!b_calc_accrued(A56,B56,info!$M$9,info!$K$9,info!$Y$9,info!$X$9,info!$C$9,100)</f>
        <v>0.89163934426229519</v>
      </c>
      <c r="G56" s="4">
        <f>(info!$M$9-B56)/365</f>
        <v>9.8027397260273972</v>
      </c>
      <c r="H56" s="6">
        <f>(info!$M$9-B56)</f>
        <v>3578</v>
      </c>
      <c r="I56" s="13">
        <f>[1]!b_calc_duration(A56,B56,E56,info!$M$9,info!$K$9,info!$Y$9,info!$X$9,info!$C$9,)</f>
        <v>8.022033325442754</v>
      </c>
      <c r="J56" s="13">
        <f>[1]!b_calc_mduration(A56,B56,E56,info!$M$9,info!$K$9,info!$Y$9,info!$X$9,info!$C$9,)</f>
        <v>7.7034790593793012</v>
      </c>
      <c r="K56" s="13">
        <f>[1]!b_calc_conv(A56,B56,E56,info!$M$9,info!$K$9,info!$Y$9,info!$X$9,info!$C$9,)</f>
        <v>75.071436080925679</v>
      </c>
    </row>
    <row r="57" spans="1:11" x14ac:dyDescent="0.2">
      <c r="A57" s="15" t="s">
        <v>37</v>
      </c>
      <c r="B57" t="s">
        <v>143</v>
      </c>
      <c r="C57" s="13">
        <f>[1]!b_dq_close(A57,B57,1)</f>
        <v>102.473</v>
      </c>
      <c r="D57" s="13">
        <f>[1]!b_dq_close(A57,B57,2)</f>
        <v>103.4008</v>
      </c>
      <c r="E57" s="6">
        <f>[1]!B_Calc_Yield(A57,B57,D57,2,"",,,,"",)</f>
        <v>4.1000758681222935</v>
      </c>
      <c r="F57" s="14">
        <f>[1]!b_calc_accrued(A57,B57,info!$M$9,info!$K$9,info!$Y$9,info!$X$9,info!$C$9,100)</f>
        <v>0.92778688524590158</v>
      </c>
      <c r="G57" s="4">
        <f>(info!$M$9-B57)/365</f>
        <v>9.794520547945206</v>
      </c>
      <c r="H57" s="6">
        <f>(info!$M$9-B57)</f>
        <v>3575</v>
      </c>
      <c r="I57" s="13">
        <f>[1]!b_calc_duration(A57,B57,E57,info!$M$9,info!$K$9,info!$Y$9,info!$X$9,info!$C$9,)</f>
        <v>8.0167717435786532</v>
      </c>
      <c r="J57" s="13">
        <f>[1]!b_calc_mduration(A57,B57,E57,info!$M$9,info!$K$9,info!$Y$9,info!$X$9,info!$C$9,)</f>
        <v>7.7010221350206702</v>
      </c>
      <c r="K57" s="13">
        <f>[1]!b_calc_conv(A57,B57,E57,info!$M$9,info!$K$9,info!$Y$9,info!$X$9,info!$C$9,)</f>
        <v>75.023612370484003</v>
      </c>
    </row>
    <row r="58" spans="1:11" x14ac:dyDescent="0.2">
      <c r="A58" s="15" t="s">
        <v>37</v>
      </c>
      <c r="B58" t="s">
        <v>144</v>
      </c>
      <c r="C58" s="13">
        <f>[1]!b_dq_close(A58,B58,1)</f>
        <v>102.5943</v>
      </c>
      <c r="D58" s="13">
        <f>[1]!b_dq_close(A58,B58,2)</f>
        <v>103.5341</v>
      </c>
      <c r="E58" s="6">
        <f>[1]!B_Calc_Yield(A58,B58,D58,2,"",,,,"",)</f>
        <v>4.0850704859170648</v>
      </c>
      <c r="F58" s="14">
        <f>[1]!b_calc_accrued(A58,B58,info!$M$9,info!$K$9,info!$Y$9,info!$X$9,info!$C$9,100)</f>
        <v>0.93983606557377053</v>
      </c>
      <c r="G58" s="4">
        <f>(info!$M$9-B58)/365</f>
        <v>9.7917808219178077</v>
      </c>
      <c r="H58" s="6">
        <f>(info!$M$9-B58)</f>
        <v>3574</v>
      </c>
      <c r="I58" s="13">
        <f>[1]!b_calc_duration(A58,B58,E58,info!$M$9,info!$K$9,info!$Y$9,info!$X$9,info!$C$9,)</f>
        <v>8.0152949867188052</v>
      </c>
      <c r="J58" s="13">
        <f>[1]!b_calc_mduration(A58,B58,E58,info!$M$9,info!$K$9,info!$Y$9,info!$X$9,info!$C$9,)</f>
        <v>7.700713153677909</v>
      </c>
      <c r="K58" s="13">
        <f>[1]!b_calc_conv(A58,B58,E58,info!$M$9,info!$K$9,info!$Y$9,info!$X$9,info!$C$9,)</f>
        <v>75.015365814822559</v>
      </c>
    </row>
    <row r="59" spans="1:11" x14ac:dyDescent="0.2">
      <c r="A59" s="15" t="s">
        <v>37</v>
      </c>
      <c r="B59" t="s">
        <v>145</v>
      </c>
      <c r="C59" s="13">
        <f>[1]!b_dq_close(A59,B59,1)</f>
        <v>103.00060000000001</v>
      </c>
      <c r="D59" s="13">
        <f>[1]!b_dq_close(A59,B59,2)</f>
        <v>103.9525</v>
      </c>
      <c r="E59" s="6">
        <f>[1]!B_Calc_Yield(A59,B59,D59,2,"",,,,"",)</f>
        <v>4.0350894400458186</v>
      </c>
      <c r="F59" s="14">
        <f>[1]!b_calc_accrued(A59,B59,info!$M$9,info!$K$9,info!$Y$9,info!$X$9,info!$C$9,100)</f>
        <v>0.95188524590163925</v>
      </c>
      <c r="G59" s="4">
        <f>(info!$M$9-B59)/365</f>
        <v>9.7890410958904113</v>
      </c>
      <c r="H59" s="6">
        <f>(info!$M$9-B59)</f>
        <v>3573</v>
      </c>
      <c r="I59" s="13">
        <f>[1]!b_calc_duration(A59,B59,E59,info!$M$9,info!$K$9,info!$Y$9,info!$X$9,info!$C$9,)</f>
        <v>8.0167609998730214</v>
      </c>
      <c r="J59" s="13">
        <f>[1]!b_calc_mduration(A59,B59,E59,info!$M$9,info!$K$9,info!$Y$9,info!$X$9,info!$C$9,)</f>
        <v>7.7058233229679418</v>
      </c>
      <c r="K59" s="13">
        <f>[1]!b_calc_conv(A59,B59,E59,info!$M$9,info!$K$9,info!$Y$9,info!$X$9,info!$C$9,)</f>
        <v>75.088844379089693</v>
      </c>
    </row>
    <row r="60" spans="1:11" x14ac:dyDescent="0.2">
      <c r="A60" s="15" t="s">
        <v>37</v>
      </c>
      <c r="B60" t="s">
        <v>146</v>
      </c>
      <c r="C60" s="13">
        <f>[1]!b_dq_close(A60,B60,1)</f>
        <v>103.0407</v>
      </c>
      <c r="D60" s="13">
        <f>[1]!b_dq_close(A60,B60,2)</f>
        <v>104.0046</v>
      </c>
      <c r="E60" s="6">
        <f>[1]!B_Calc_Yield(A60,B60,D60,2,"",,,,"",)</f>
        <v>4.0300961172848799</v>
      </c>
      <c r="F60" s="14">
        <f>[1]!b_calc_accrued(A60,B60,info!$M$9,info!$K$9,info!$Y$9,info!$X$9,info!$C$9,100)</f>
        <v>0.9639344262295082</v>
      </c>
      <c r="G60" s="4">
        <f>(info!$M$9-B60)/365</f>
        <v>9.786301369863013</v>
      </c>
      <c r="H60" s="6">
        <f>(info!$M$9-B60)</f>
        <v>3572</v>
      </c>
      <c r="I60" s="13">
        <f>[1]!b_calc_duration(A60,B60,E60,info!$M$9,info!$K$9,info!$Y$9,info!$X$9,info!$C$9,)</f>
        <v>8.0144414957697272</v>
      </c>
      <c r="J60" s="13">
        <f>[1]!b_calc_mduration(A60,B60,E60,info!$M$9,info!$K$9,info!$Y$9,info!$X$9,info!$C$9,)</f>
        <v>7.7039640409551922</v>
      </c>
      <c r="K60" s="13">
        <f>[1]!b_calc_conv(A60,B60,E60,info!$M$9,info!$K$9,info!$Y$9,info!$X$9,info!$C$9,)</f>
        <v>75.05722447080278</v>
      </c>
    </row>
    <row r="61" spans="1:11" x14ac:dyDescent="0.2">
      <c r="A61" s="15" t="s">
        <v>37</v>
      </c>
      <c r="B61" t="s">
        <v>147</v>
      </c>
      <c r="C61" s="13">
        <f>[1]!b_dq_close(A61,B61,1)</f>
        <v>101.2658</v>
      </c>
      <c r="D61" s="13">
        <f>[1]!b_dq_close(A61,B61,2)</f>
        <v>102.2418</v>
      </c>
      <c r="E61" s="6">
        <f>[1]!B_Calc_Yield(A61,B61,D61,2,"",,,,"",)</f>
        <v>4.2497274444804516</v>
      </c>
      <c r="F61" s="14">
        <f>[1]!b_calc_accrued(A61,B61,info!$M$9,info!$K$9,info!$Y$9,info!$X$9,info!$C$9,100)</f>
        <v>0.97598360655737715</v>
      </c>
      <c r="G61" s="4">
        <f>(info!$M$9-B61)/365</f>
        <v>9.7835616438356166</v>
      </c>
      <c r="H61" s="6">
        <f>(info!$M$9-B61)</f>
        <v>3571</v>
      </c>
      <c r="I61" s="13">
        <f>[1]!b_calc_duration(A61,B61,E61,info!$M$9,info!$K$9,info!$Y$9,info!$X$9,info!$C$9,)</f>
        <v>7.9931853672330133</v>
      </c>
      <c r="J61" s="13">
        <f>[1]!b_calc_mduration(A61,B61,E61,info!$M$9,info!$K$9,info!$Y$9,info!$X$9,info!$C$9,)</f>
        <v>7.6673461575745669</v>
      </c>
      <c r="K61" s="13">
        <f>[1]!b_calc_conv(A61,B61,E61,info!$M$9,info!$K$9,info!$Y$9,info!$X$9,info!$C$9,)</f>
        <v>74.502982525757773</v>
      </c>
    </row>
    <row r="62" spans="1:11" x14ac:dyDescent="0.2">
      <c r="A62" s="15" t="s">
        <v>37</v>
      </c>
      <c r="B62" t="s">
        <v>148</v>
      </c>
      <c r="C62" s="13">
        <f>[1]!b_dq_close(A62,B62,1)</f>
        <v>104.4</v>
      </c>
      <c r="D62" s="13">
        <f>[1]!b_dq_close(A62,B62,2)</f>
        <v>105.4242</v>
      </c>
      <c r="E62" s="6">
        <f>[1]!B_Calc_Yield(A62,B62,D62,2,"",,,,"",)</f>
        <v>3.8642499060257092</v>
      </c>
      <c r="F62" s="14">
        <f>[1]!b_calc_accrued(A62,B62,info!$M$9,info!$K$9,info!$Y$9,info!$X$9,info!$C$9,100)</f>
        <v>1.0241803278688526</v>
      </c>
      <c r="G62" s="4">
        <f>(info!$M$9-B62)/365</f>
        <v>9.7726027397260271</v>
      </c>
      <c r="H62" s="6">
        <f>(info!$M$9-B62)</f>
        <v>3567</v>
      </c>
      <c r="I62" s="13">
        <f>[1]!b_calc_duration(A62,B62,E62,info!$M$9,info!$K$9,info!$Y$9,info!$X$9,info!$C$9,)</f>
        <v>8.0146494875076826</v>
      </c>
      <c r="J62" s="13">
        <f>[1]!b_calc_mduration(A62,B62,E62,info!$M$9,info!$K$9,info!$Y$9,info!$X$9,info!$C$9,)</f>
        <v>7.7164696666490302</v>
      </c>
      <c r="K62" s="13">
        <f>[1]!b_calc_conv(A62,B62,E62,info!$M$9,info!$K$9,info!$Y$9,info!$X$9,info!$C$9,)</f>
        <v>75.228391427311124</v>
      </c>
    </row>
    <row r="63" spans="1:11" x14ac:dyDescent="0.2">
      <c r="A63" s="15" t="s">
        <v>37</v>
      </c>
      <c r="B63" t="s">
        <v>149</v>
      </c>
      <c r="C63" s="13">
        <f>[1]!b_dq_close(A63,B63,1)</f>
        <v>105.7722</v>
      </c>
      <c r="D63" s="13">
        <f>[1]!b_dq_close(A63,B63,2)</f>
        <v>106.80840000000001</v>
      </c>
      <c r="E63" s="6">
        <f>[1]!B_Calc_Yield(A63,B63,D63,2,"",,,,"",)</f>
        <v>3.6996909918476621</v>
      </c>
      <c r="F63" s="14">
        <f>[1]!b_calc_accrued(A63,B63,info!$M$9,info!$K$9,info!$Y$9,info!$X$9,info!$C$9,100)</f>
        <v>1.0362295081967212</v>
      </c>
      <c r="G63" s="4">
        <f>(info!$M$9-B63)/365</f>
        <v>9.7698630136986306</v>
      </c>
      <c r="H63" s="6">
        <f>(info!$M$9-B63)</f>
        <v>3566</v>
      </c>
      <c r="I63" s="13">
        <f>[1]!b_calc_duration(A63,B63,E63,info!$M$9,info!$K$9,info!$Y$9,info!$X$9,info!$C$9,)</f>
        <v>8.0256292160965632</v>
      </c>
      <c r="J63" s="13">
        <f>[1]!b_calc_mduration(A63,B63,E63,info!$M$9,info!$K$9,info!$Y$9,info!$X$9,info!$C$9,)</f>
        <v>7.7392983934346615</v>
      </c>
      <c r="K63" s="13">
        <f>[1]!b_calc_conv(A63,B63,E63,info!$M$9,info!$K$9,info!$Y$9,info!$X$9,info!$C$9,)</f>
        <v>75.570907521948158</v>
      </c>
    </row>
    <row r="64" spans="1:11" x14ac:dyDescent="0.2">
      <c r="A64" s="15" t="s">
        <v>37</v>
      </c>
      <c r="B64" t="s">
        <v>150</v>
      </c>
      <c r="C64" s="13">
        <f>[1]!b_dq_close(A64,B64,1)</f>
        <v>105.6829</v>
      </c>
      <c r="D64" s="13">
        <f>[1]!b_dq_close(A64,B64,2)</f>
        <v>106.7312</v>
      </c>
      <c r="E64" s="6">
        <f>[1]!B_Calc_Yield(A64,B64,D64,2,"",,,,"",)</f>
        <v>3.7101510761242302</v>
      </c>
      <c r="F64" s="14">
        <f>[1]!b_calc_accrued(A64,B64,info!$M$9,info!$K$9,info!$Y$9,info!$X$9,info!$C$9,100)</f>
        <v>1.0482786885245903</v>
      </c>
      <c r="G64" s="4">
        <f>(info!$M$9-B64)/365</f>
        <v>9.7671232876712324</v>
      </c>
      <c r="H64" s="6">
        <f>(info!$M$9-B64)</f>
        <v>3565</v>
      </c>
      <c r="I64" s="13">
        <f>[1]!b_calc_duration(A64,B64,E64,info!$M$9,info!$K$9,info!$Y$9,info!$X$9,info!$C$9,)</f>
        <v>8.0220158612392698</v>
      </c>
      <c r="J64" s="13">
        <f>[1]!b_calc_mduration(A64,B64,E64,info!$M$9,info!$K$9,info!$Y$9,info!$X$9,info!$C$9,)</f>
        <v>7.7350307503401501</v>
      </c>
      <c r="K64" s="13">
        <f>[1]!b_calc_conv(A64,B64,E64,info!$M$9,info!$K$9,info!$Y$9,info!$X$9,info!$C$9,)</f>
        <v>75.502637376157651</v>
      </c>
    </row>
    <row r="65" spans="1:11" x14ac:dyDescent="0.2">
      <c r="A65" s="15" t="s">
        <v>37</v>
      </c>
      <c r="B65" t="s">
        <v>151</v>
      </c>
      <c r="C65" s="13">
        <f>[1]!b_dq_close(A65,B65,1)</f>
        <v>104.9269</v>
      </c>
      <c r="D65" s="13">
        <f>[1]!b_dq_close(A65,B65,2)</f>
        <v>105.9872</v>
      </c>
      <c r="E65" s="6">
        <f>[1]!B_Calc_Yield(A65,B65,D65,2,"",,,,"",)</f>
        <v>3.8004124141300819</v>
      </c>
      <c r="F65" s="14">
        <f>[1]!b_calc_accrued(A65,B65,info!$M$9,info!$K$9,info!$Y$9,info!$X$9,info!$C$9,100)</f>
        <v>1.0603278688524591</v>
      </c>
      <c r="G65" s="4">
        <f>(info!$M$9-B65)/365</f>
        <v>9.7643835616438359</v>
      </c>
      <c r="H65" s="6">
        <f>(info!$M$9-B65)</f>
        <v>3564</v>
      </c>
      <c r="I65" s="13">
        <f>[1]!b_calc_duration(A65,B65,E65,info!$M$9,info!$K$9,info!$Y$9,info!$X$9,info!$C$9,)</f>
        <v>8.0117595532903145</v>
      </c>
      <c r="J65" s="13">
        <f>[1]!b_calc_mduration(A65,B65,E65,info!$M$9,info!$K$9,info!$Y$9,info!$X$9,info!$C$9,)</f>
        <v>7.7184284003629227</v>
      </c>
      <c r="K65" s="13">
        <f>[1]!b_calc_conv(A65,B65,E65,info!$M$9,info!$K$9,info!$Y$9,info!$X$9,info!$C$9,)</f>
        <v>75.247498435270728</v>
      </c>
    </row>
    <row r="66" spans="1:11" x14ac:dyDescent="0.2">
      <c r="A66" s="15" t="s">
        <v>37</v>
      </c>
      <c r="B66" t="s">
        <v>152</v>
      </c>
      <c r="C66" s="13">
        <f>[1]!b_dq_close(A66,B66,1)</f>
        <v>105.3438</v>
      </c>
      <c r="D66" s="13">
        <f>[1]!b_dq_close(A66,B66,2)</f>
        <v>106.44029999999999</v>
      </c>
      <c r="E66" s="6">
        <f>[1]!B_Calc_Yield(A66,B66,D66,2,"",,,,"",)</f>
        <v>3.7500050911939078</v>
      </c>
      <c r="F66" s="14">
        <f>[1]!b_calc_accrued(A66,B66,info!$M$9,info!$K$9,info!$Y$9,info!$X$9,info!$C$9,100)</f>
        <v>1.0964754098360656</v>
      </c>
      <c r="G66" s="4">
        <f>(info!$M$9-B66)/365</f>
        <v>9.7561643835616429</v>
      </c>
      <c r="H66" s="6">
        <f>(info!$M$9-B66)</f>
        <v>3561</v>
      </c>
      <c r="I66" s="13">
        <f>[1]!b_calc_duration(A66,B66,E66,info!$M$9,info!$K$9,info!$Y$9,info!$X$9,info!$C$9,)</f>
        <v>8.0077429096406512</v>
      </c>
      <c r="J66" s="13">
        <f>[1]!b_calc_mduration(A66,B66,E66,info!$M$9,info!$K$9,info!$Y$9,info!$X$9,info!$C$9,)</f>
        <v>7.7183064189307471</v>
      </c>
      <c r="K66" s="13">
        <f>[1]!b_calc_conv(A66,B66,E66,info!$M$9,info!$K$9,info!$Y$9,info!$X$9,info!$C$9,)</f>
        <v>75.235175962544346</v>
      </c>
    </row>
    <row r="67" spans="1:11" x14ac:dyDescent="0.2">
      <c r="A67" s="15" t="s">
        <v>37</v>
      </c>
      <c r="B67" t="s">
        <v>153</v>
      </c>
      <c r="C67" s="13">
        <f>[1]!b_dq_close(A67,B67,1)</f>
        <v>105.76</v>
      </c>
      <c r="D67" s="13">
        <f>[1]!b_dq_close(A67,B67,2)</f>
        <v>106.8685</v>
      </c>
      <c r="E67" s="6">
        <f>[1]!B_Calc_Yield(A67,B67,D67,2,"",,,,"",)</f>
        <v>3.7001801424426817</v>
      </c>
      <c r="F67" s="14">
        <f>[1]!b_calc_accrued(A67,B67,info!$M$9,info!$K$9,info!$Y$9,info!$X$9,info!$C$9,100)</f>
        <v>1.1085245901639345</v>
      </c>
      <c r="G67" s="4">
        <f>(info!$M$9-B67)/365</f>
        <v>9.7534246575342465</v>
      </c>
      <c r="H67" s="6">
        <f>(info!$M$9-B67)</f>
        <v>3560</v>
      </c>
      <c r="I67" s="13">
        <f>[1]!b_calc_duration(A67,B67,E67,info!$M$9,info!$K$9,info!$Y$9,info!$X$9,info!$C$9,)</f>
        <v>8.0091492650005076</v>
      </c>
      <c r="J67" s="13">
        <f>[1]!b_calc_mduration(A67,B67,E67,info!$M$9,info!$K$9,info!$Y$9,info!$X$9,info!$C$9,)</f>
        <v>7.7233691593656593</v>
      </c>
      <c r="K67" s="13">
        <f>[1]!b_calc_conv(A67,B67,E67,info!$M$9,info!$K$9,info!$Y$9,info!$X$9,info!$C$9,)</f>
        <v>75.308398286881669</v>
      </c>
    </row>
    <row r="68" spans="1:11" x14ac:dyDescent="0.2">
      <c r="A68" s="15" t="s">
        <v>37</v>
      </c>
      <c r="B68" t="s">
        <v>154</v>
      </c>
      <c r="C68" s="13">
        <f>[1]!b_dq_close(A68,B68,1)</f>
        <v>105.71680000000001</v>
      </c>
      <c r="D68" s="13">
        <f>[1]!b_dq_close(A68,B68,2)</f>
        <v>106.8374</v>
      </c>
      <c r="E68" s="6">
        <f>[1]!B_Calc_Yield(A68,B68,D68,2,"",,,,"",)</f>
        <v>3.7051612703622521</v>
      </c>
      <c r="F68" s="14">
        <f>[1]!b_calc_accrued(A68,B68,info!$M$9,info!$K$9,info!$Y$9,info!$X$9,info!$C$9,100)</f>
        <v>1.1205737704918033</v>
      </c>
      <c r="G68" s="4">
        <f>(info!$M$9-B68)/365</f>
        <v>9.75068493150685</v>
      </c>
      <c r="H68" s="6">
        <f>(info!$M$9-B68)</f>
        <v>3559</v>
      </c>
      <c r="I68" s="13">
        <f>[1]!b_calc_duration(A68,B68,E68,info!$M$9,info!$K$9,info!$Y$9,info!$X$9,info!$C$9,)</f>
        <v>8.0059935542288478</v>
      </c>
      <c r="J68" s="13">
        <f>[1]!b_calc_mduration(A68,B68,E68,info!$M$9,info!$K$9,info!$Y$9,info!$X$9,info!$C$9,)</f>
        <v>7.7199538251011974</v>
      </c>
      <c r="K68" s="13">
        <f>[1]!b_calc_conv(A68,B68,E68,info!$M$9,info!$K$9,info!$Y$9,info!$X$9,info!$C$9,)</f>
        <v>75.253174548958029</v>
      </c>
    </row>
    <row r="69" spans="1:11" x14ac:dyDescent="0.2">
      <c r="A69" s="15" t="s">
        <v>37</v>
      </c>
      <c r="B69" t="s">
        <v>155</v>
      </c>
      <c r="C69" s="13">
        <f>[1]!b_dq_close(A69,B69,1)</f>
        <v>105.5904</v>
      </c>
      <c r="D69" s="13">
        <f>[1]!b_dq_close(A69,B69,2)</f>
        <v>106.723</v>
      </c>
      <c r="E69" s="6">
        <f>[1]!B_Calc_Yield(A69,B69,D69,2,"",,,,"",)</f>
        <v>3.7200863712112073</v>
      </c>
      <c r="F69" s="14">
        <f>[1]!b_calc_accrued(A69,B69,info!$M$9,info!$K$9,info!$Y$9,info!$X$9,info!$C$9,100)</f>
        <v>1.1326229508196721</v>
      </c>
      <c r="G69" s="4">
        <f>(info!$M$9-B69)/365</f>
        <v>9.7479452054794518</v>
      </c>
      <c r="H69" s="6">
        <f>(info!$M$9-B69)</f>
        <v>3558</v>
      </c>
      <c r="I69" s="13">
        <f>[1]!b_calc_duration(A69,B69,E69,info!$M$9,info!$K$9,info!$Y$9,info!$X$9,info!$C$9,)</f>
        <v>8.0020138117235255</v>
      </c>
      <c r="J69" s="13">
        <f>[1]!b_calc_mduration(A69,B69,E69,info!$M$9,info!$K$9,info!$Y$9,info!$X$9,info!$C$9,)</f>
        <v>7.7150078063205925</v>
      </c>
      <c r="K69" s="13">
        <f>[1]!b_calc_conv(A69,B69,E69,info!$M$9,info!$K$9,info!$Y$9,info!$X$9,info!$C$9,)</f>
        <v>75.174798399601784</v>
      </c>
    </row>
    <row r="70" spans="1:11" x14ac:dyDescent="0.2">
      <c r="A70" s="15" t="s">
        <v>37</v>
      </c>
      <c r="B70" t="s">
        <v>156</v>
      </c>
      <c r="C70" s="13">
        <f>[1]!b_dq_close(A70,B70,1)</f>
        <v>105.5903</v>
      </c>
      <c r="D70" s="13">
        <f>[1]!b_dq_close(A70,B70,2)</f>
        <v>106.735</v>
      </c>
      <c r="E70" s="6">
        <f>[1]!B_Calc_Yield(A70,B70,D70,2,"",,,,"",)</f>
        <v>3.7199369291251929</v>
      </c>
      <c r="F70" s="14">
        <f>[1]!b_calc_accrued(A70,B70,info!$M$9,info!$K$9,info!$Y$9,info!$X$9,info!$C$9,100)</f>
        <v>1.144672131147541</v>
      </c>
      <c r="G70" s="4">
        <f>(info!$M$9-B70)/365</f>
        <v>9.7452054794520553</v>
      </c>
      <c r="H70" s="6">
        <f>(info!$M$9-B70)</f>
        <v>3557</v>
      </c>
      <c r="I70" s="13">
        <f>[1]!b_calc_duration(A70,B70,E70,info!$M$9,info!$K$9,info!$Y$9,info!$X$9,info!$C$9,)</f>
        <v>7.9992907339992385</v>
      </c>
      <c r="J70" s="13">
        <f>[1]!b_calc_mduration(A70,B70,E70,info!$M$9,info!$K$9,info!$Y$9,info!$X$9,info!$C$9,)</f>
        <v>7.7123972680259421</v>
      </c>
      <c r="K70" s="13">
        <f>[1]!b_calc_conv(A70,B70,E70,info!$M$9,info!$K$9,info!$Y$9,info!$X$9,info!$C$9,)</f>
        <v>75.131811486292506</v>
      </c>
    </row>
    <row r="71" spans="1:11" x14ac:dyDescent="0.2">
      <c r="A71" s="15" t="s">
        <v>37</v>
      </c>
      <c r="B71" t="s">
        <v>157</v>
      </c>
      <c r="C71" s="13">
        <f>[1]!b_dq_close(A71,B71,1)</f>
        <v>105.7428</v>
      </c>
      <c r="D71" s="13">
        <f>[1]!b_dq_close(A71,B71,2)</f>
        <v>107.008</v>
      </c>
      <c r="E71" s="6">
        <f>[1]!B_Calc_Yield(A71,B71,D71,2,"",,,,"",)</f>
        <v>3.7001516419976728</v>
      </c>
      <c r="F71" s="14">
        <f>[1]!b_calc_accrued(A71,B71,info!$M$9,info!$K$9,info!$Y$9,info!$X$9,info!$C$9,100)</f>
        <v>1.2651639344262295</v>
      </c>
      <c r="G71" s="4">
        <f>(info!$M$9-B71)/365</f>
        <v>9.7178082191780817</v>
      </c>
      <c r="H71" s="6">
        <f>(info!$M$9-B71)</f>
        <v>3547</v>
      </c>
      <c r="I71" s="13">
        <f>[1]!b_calc_duration(A71,B71,E71,info!$M$9,info!$K$9,info!$Y$9,info!$X$9,info!$C$9,)</f>
        <v>7.973532826644341</v>
      </c>
      <c r="J71" s="13">
        <f>[1]!b_calc_mduration(A71,B71,E71,info!$M$9,info!$K$9,info!$Y$9,info!$X$9,info!$C$9,)</f>
        <v>7.6890235762750132</v>
      </c>
      <c r="K71" s="13">
        <f>[1]!b_calc_conv(A71,B71,E71,info!$M$9,info!$K$9,info!$Y$9,info!$X$9,info!$C$9,)</f>
        <v>74.743911302928552</v>
      </c>
    </row>
    <row r="72" spans="1:11" x14ac:dyDescent="0.2">
      <c r="A72" s="15" t="s">
        <v>37</v>
      </c>
      <c r="B72" t="s">
        <v>158</v>
      </c>
      <c r="C72" s="13">
        <f>[1]!b_dq_close(A72,B72,1)</f>
        <v>107.43049999999999</v>
      </c>
      <c r="D72" s="13">
        <f>[1]!b_dq_close(A72,B72,2)</f>
        <v>108.7077</v>
      </c>
      <c r="E72" s="6">
        <f>[1]!B_Calc_Yield(A72,B72,D72,2,"",,,,"",)</f>
        <v>3.5002117521542231</v>
      </c>
      <c r="F72" s="14">
        <f>[1]!b_calc_accrued(A72,B72,info!$M$9,info!$K$9,info!$Y$9,info!$X$9,info!$C$9,100)</f>
        <v>1.2772131147540984</v>
      </c>
      <c r="G72" s="4">
        <f>(info!$M$9-B72)/365</f>
        <v>9.7150684931506852</v>
      </c>
      <c r="H72" s="6">
        <f>(info!$M$9-B72)</f>
        <v>3546</v>
      </c>
      <c r="I72" s="13">
        <f>[1]!b_calc_duration(A72,B72,E72,info!$M$9,info!$K$9,info!$Y$9,info!$X$9,info!$C$9,)</f>
        <v>7.9873796097218221</v>
      </c>
      <c r="J72" s="13">
        <f>[1]!b_calc_mduration(A72,B72,E72,info!$M$9,info!$K$9,info!$Y$9,info!$X$9,info!$C$9,)</f>
        <v>7.7172600726586253</v>
      </c>
      <c r="K72" s="13">
        <f>[1]!b_calc_conv(A72,B72,E72,info!$M$9,info!$K$9,info!$Y$9,info!$X$9,info!$C$9,)</f>
        <v>75.167681081387286</v>
      </c>
    </row>
    <row r="73" spans="1:11" x14ac:dyDescent="0.2">
      <c r="A73" s="15" t="s">
        <v>37</v>
      </c>
      <c r="B73" t="s">
        <v>159</v>
      </c>
      <c r="C73" s="13">
        <f>[1]!b_dq_close(A73,B73,1)</f>
        <v>107.858</v>
      </c>
      <c r="D73" s="13">
        <f>[1]!b_dq_close(A73,B73,2)</f>
        <v>109.1473</v>
      </c>
      <c r="E73" s="6">
        <f>[1]!B_Calc_Yield(A73,B73,D73,2,"",,,,"",)</f>
        <v>3.4499723976123695</v>
      </c>
      <c r="F73" s="14">
        <f>[1]!b_calc_accrued(A73,B73,info!$M$9,info!$K$9,info!$Y$9,info!$X$9,info!$C$9,100)</f>
        <v>1.2892622950819672</v>
      </c>
      <c r="G73" s="4">
        <f>(info!$M$9-B73)/365</f>
        <v>9.712328767123287</v>
      </c>
      <c r="H73" s="6">
        <f>(info!$M$9-B73)</f>
        <v>3545</v>
      </c>
      <c r="I73" s="13">
        <f>[1]!b_calc_duration(A73,B73,E73,info!$M$9,info!$K$9,info!$Y$9,info!$X$9,info!$C$9,)</f>
        <v>7.9887868741903034</v>
      </c>
      <c r="J73" s="13">
        <f>[1]!b_calc_mduration(A73,B73,E73,info!$M$9,info!$K$9,info!$Y$9,info!$X$9,info!$C$9,)</f>
        <v>7.7223652722960887</v>
      </c>
      <c r="K73" s="13">
        <f>[1]!b_calc_conv(A73,B73,E73,info!$M$9,info!$K$9,info!$Y$9,info!$X$9,info!$C$9,)</f>
        <v>75.241764362241483</v>
      </c>
    </row>
    <row r="74" spans="1:11" x14ac:dyDescent="0.2">
      <c r="A74" s="15" t="s">
        <v>37</v>
      </c>
      <c r="B74" t="s">
        <v>160</v>
      </c>
      <c r="C74" s="13">
        <f>[1]!b_dq_close(A74,B74,1)</f>
        <v>110.5643</v>
      </c>
      <c r="D74" s="13">
        <f>[1]!b_dq_close(A74,B74,2)</f>
        <v>111.8656</v>
      </c>
      <c r="E74" s="6">
        <f>[1]!B_Calc_Yield(A74,B74,D74,2,"",,,,"",)</f>
        <v>3.138324148655169</v>
      </c>
      <c r="F74" s="14">
        <f>[1]!b_calc_accrued(A74,B74,info!$M$9,info!$K$9,info!$Y$9,info!$X$9,info!$C$9,100)</f>
        <v>1.301311475409836</v>
      </c>
      <c r="G74" s="4">
        <f>(info!$M$9-B74)/365</f>
        <v>9.7095890410958905</v>
      </c>
      <c r="H74" s="6">
        <f>(info!$M$9-B74)</f>
        <v>3544</v>
      </c>
      <c r="I74" s="13">
        <f>[1]!b_calc_duration(A74,B74,E74,info!$M$9,info!$K$9,info!$Y$9,info!$X$9,info!$C$9,)</f>
        <v>8.011650333263427</v>
      </c>
      <c r="J74" s="13">
        <f>[1]!b_calc_mduration(A74,B74,E74,info!$M$9,info!$K$9,info!$Y$9,info!$X$9,info!$C$9,)</f>
        <v>7.7678712304385735</v>
      </c>
      <c r="K74" s="13">
        <f>[1]!b_calc_conv(A74,B74,E74,info!$M$9,info!$K$9,info!$Y$9,info!$X$9,info!$C$9,)</f>
        <v>75.932244034252605</v>
      </c>
    </row>
    <row r="75" spans="1:11" x14ac:dyDescent="0.2">
      <c r="A75" s="15" t="s">
        <v>37</v>
      </c>
      <c r="B75" t="s">
        <v>161</v>
      </c>
      <c r="C75" s="13">
        <f>[1]!b_dq_close(A75,B75,1)</f>
        <v>111.4153</v>
      </c>
      <c r="D75" s="13">
        <f>[1]!b_dq_close(A75,B75,2)</f>
        <v>112.7287</v>
      </c>
      <c r="E75" s="6">
        <f>[1]!B_Calc_Yield(A75,B75,D75,2,"",,,,"",)</f>
        <v>3.0419328552563809</v>
      </c>
      <c r="F75" s="14">
        <f>[1]!b_calc_accrued(A75,B75,info!$M$9,info!$K$9,info!$Y$9,info!$X$9,info!$C$9,100)</f>
        <v>1.3133606557377049</v>
      </c>
      <c r="G75" s="4">
        <f>(info!$M$9-B75)/365</f>
        <v>9.706849315068494</v>
      </c>
      <c r="H75" s="6">
        <f>(info!$M$9-B75)</f>
        <v>3543</v>
      </c>
      <c r="I75" s="13">
        <f>[1]!b_calc_duration(A75,B75,E75,info!$M$9,info!$K$9,info!$Y$9,info!$X$9,info!$C$9,)</f>
        <v>8.0167778533506908</v>
      </c>
      <c r="J75" s="13">
        <f>[1]!b_calc_mduration(A75,B75,E75,info!$M$9,info!$K$9,info!$Y$9,info!$X$9,info!$C$9,)</f>
        <v>7.780114548888065</v>
      </c>
      <c r="K75" s="13">
        <f>[1]!b_calc_conv(A75,B75,E75,info!$M$9,info!$K$9,info!$Y$9,info!$X$9,info!$C$9,)</f>
        <v>76.1166403665747</v>
      </c>
    </row>
    <row r="76" spans="1:11" x14ac:dyDescent="0.2">
      <c r="A76" s="15" t="s">
        <v>37</v>
      </c>
      <c r="B76" t="s">
        <v>162</v>
      </c>
      <c r="C76" s="13">
        <f>[1]!b_dq_close(A76,B76,1)</f>
        <v>111.0667</v>
      </c>
      <c r="D76" s="13">
        <f>[1]!b_dq_close(A76,B76,2)</f>
        <v>112.4162</v>
      </c>
      <c r="E76" s="6">
        <f>[1]!B_Calc_Yield(A76,B76,D76,2,"",,,,"",)</f>
        <v>3.0802976128275041</v>
      </c>
      <c r="F76" s="14">
        <f>[1]!b_calc_accrued(A76,B76,info!$M$9,info!$K$9,info!$Y$9,info!$X$9,info!$C$9,100)</f>
        <v>1.3495081967213116</v>
      </c>
      <c r="G76" s="4">
        <f>(info!$M$9-B76)/365</f>
        <v>9.6986301369863011</v>
      </c>
      <c r="H76" s="6">
        <f>(info!$M$9-B76)</f>
        <v>3540</v>
      </c>
      <c r="I76" s="13">
        <f>[1]!b_calc_duration(A76,B76,E76,info!$M$9,info!$K$9,info!$Y$9,info!$X$9,info!$C$9,)</f>
        <v>8.0054277326020067</v>
      </c>
      <c r="J76" s="13">
        <f>[1]!b_calc_mduration(A76,B76,E76,info!$M$9,info!$K$9,info!$Y$9,info!$X$9,info!$C$9,)</f>
        <v>7.7662053104249864</v>
      </c>
      <c r="K76" s="13">
        <f>[1]!b_calc_conv(A76,B76,E76,info!$M$9,info!$K$9,info!$Y$9,info!$X$9,info!$C$9,)</f>
        <v>75.893633444038571</v>
      </c>
    </row>
    <row r="77" spans="1:11" x14ac:dyDescent="0.2">
      <c r="A77" s="15" t="s">
        <v>37</v>
      </c>
      <c r="B77" t="s">
        <v>163</v>
      </c>
      <c r="C77" s="13">
        <f>[1]!b_dq_close(A77,B77,1)</f>
        <v>110.7106</v>
      </c>
      <c r="D77" s="13">
        <f>[1]!b_dq_close(A77,B77,2)</f>
        <v>112.0722</v>
      </c>
      <c r="E77" s="6">
        <f>[1]!B_Calc_Yield(A77,B77,D77,2,"",,,,"",)</f>
        <v>3.1202838868813871</v>
      </c>
      <c r="F77" s="14">
        <f>[1]!b_calc_accrued(A77,B77,info!$M$9,info!$K$9,info!$Y$9,info!$X$9,info!$C$9,100)</f>
        <v>1.3615573770491805</v>
      </c>
      <c r="G77" s="4">
        <f>(info!$M$9-B77)/365</f>
        <v>9.6958904109589046</v>
      </c>
      <c r="H77" s="6">
        <f>(info!$M$9-B77)</f>
        <v>3539</v>
      </c>
      <c r="I77" s="13">
        <f>[1]!b_calc_duration(A77,B77,E77,info!$M$9,info!$K$9,info!$Y$9,info!$X$9,info!$C$9,)</f>
        <v>7.9994225269273382</v>
      </c>
      <c r="J77" s="13">
        <f>[1]!b_calc_mduration(A77,B77,E77,info!$M$9,info!$K$9,info!$Y$9,info!$X$9,info!$C$9,)</f>
        <v>7.7573693316712014</v>
      </c>
      <c r="K77" s="13">
        <f>[1]!b_calc_conv(A77,B77,E77,info!$M$9,info!$K$9,info!$Y$9,info!$X$9,info!$C$9,)</f>
        <v>75.755146390632873</v>
      </c>
    </row>
    <row r="78" spans="1:11" x14ac:dyDescent="0.2">
      <c r="A78" s="15" t="s">
        <v>37</v>
      </c>
      <c r="B78" t="s">
        <v>164</v>
      </c>
      <c r="C78" s="13">
        <f>[1]!b_dq_close(A78,B78,1)</f>
        <v>110.8845</v>
      </c>
      <c r="D78" s="13">
        <f>[1]!b_dq_close(A78,B78,2)</f>
        <v>112.2581</v>
      </c>
      <c r="E78" s="6">
        <f>[1]!B_Calc_Yield(A78,B78,D78,2,"",,,,"",)</f>
        <v>3.1002979505988231</v>
      </c>
      <c r="F78" s="14">
        <f>[1]!b_calc_accrued(A78,B78,info!$M$9,info!$K$9,info!$Y$9,info!$X$9,info!$C$9,100)</f>
        <v>1.3736065573770493</v>
      </c>
      <c r="G78" s="4">
        <f>(info!$M$9-B78)/365</f>
        <v>9.6931506849315063</v>
      </c>
      <c r="H78" s="6">
        <f>(info!$M$9-B78)</f>
        <v>3538</v>
      </c>
      <c r="I78" s="13">
        <f>[1]!b_calc_duration(A78,B78,E78,info!$M$9,info!$K$9,info!$Y$9,info!$X$9,info!$C$9,)</f>
        <v>7.9983160611133135</v>
      </c>
      <c r="J78" s="13">
        <f>[1]!b_calc_mduration(A78,B78,E78,info!$M$9,info!$K$9,info!$Y$9,info!$X$9,info!$C$9,)</f>
        <v>7.7578009580120666</v>
      </c>
      <c r="K78" s="13">
        <f>[1]!b_calc_conv(A78,B78,E78,info!$M$9,info!$K$9,info!$Y$9,info!$X$9,info!$C$9,)</f>
        <v>75.758472743138697</v>
      </c>
    </row>
    <row r="79" spans="1:11" x14ac:dyDescent="0.2">
      <c r="A79" s="15" t="s">
        <v>37</v>
      </c>
      <c r="B79" t="s">
        <v>165</v>
      </c>
      <c r="C79" s="13">
        <f>[1]!b_dq_close(A79,B79,1)</f>
        <v>110.6601</v>
      </c>
      <c r="D79" s="13">
        <f>[1]!b_dq_close(A79,B79,2)</f>
        <v>112.0458</v>
      </c>
      <c r="E79" s="6">
        <f>[1]!B_Calc_Yield(A79,B79,D79,2,"",,,,"",)</f>
        <v>3.1254303011455278</v>
      </c>
      <c r="F79" s="14">
        <f>[1]!b_calc_accrued(A79,B79,info!$M$9,info!$K$9,info!$Y$9,info!$X$9,info!$C$9,100)</f>
        <v>1.3856557377049181</v>
      </c>
      <c r="G79" s="4">
        <f>(info!$M$9-B79)/365</f>
        <v>9.6904109589041099</v>
      </c>
      <c r="H79" s="6">
        <f>(info!$M$9-B79)</f>
        <v>3537</v>
      </c>
      <c r="I79" s="13">
        <f>[1]!b_calc_duration(A79,B79,E79,info!$M$9,info!$K$9,info!$Y$9,info!$X$9,info!$C$9,)</f>
        <v>7.9935264270178603</v>
      </c>
      <c r="J79" s="13">
        <f>[1]!b_calc_mduration(A79,B79,E79,info!$M$9,info!$K$9,info!$Y$9,info!$X$9,info!$C$9,)</f>
        <v>7.7512682879463846</v>
      </c>
      <c r="K79" s="13">
        <f>[1]!b_calc_conv(A79,B79,E79,info!$M$9,info!$K$9,info!$Y$9,info!$X$9,info!$C$9,)</f>
        <v>75.655332404542648</v>
      </c>
    </row>
    <row r="80" spans="1:11" x14ac:dyDescent="0.2">
      <c r="A80" s="15" t="s">
        <v>37</v>
      </c>
      <c r="B80" t="s">
        <v>166</v>
      </c>
      <c r="C80" s="13">
        <f>[1]!b_dq_close(A80,B80,1)</f>
        <v>110.5218</v>
      </c>
      <c r="D80" s="13">
        <f>[1]!b_dq_close(A80,B80,2)</f>
        <v>111.9195</v>
      </c>
      <c r="E80" s="6">
        <f>[1]!B_Calc_Yield(A80,B80,D80,2,"",,,,"",)</f>
        <v>3.1408549224936602</v>
      </c>
      <c r="F80" s="14">
        <f>[1]!b_calc_accrued(A80,B80,info!$M$9,info!$K$9,info!$Y$9,info!$X$9,info!$C$9,100)</f>
        <v>1.397704918032787</v>
      </c>
      <c r="G80" s="4">
        <f>(info!$M$9-B80)/365</f>
        <v>9.6876712328767116</v>
      </c>
      <c r="H80" s="6">
        <f>(info!$M$9-B80)</f>
        <v>3536</v>
      </c>
      <c r="I80" s="13">
        <f>[1]!b_calc_duration(A80,B80,E80,info!$M$9,info!$K$9,info!$Y$9,info!$X$9,info!$C$9,)</f>
        <v>7.9895200030716111</v>
      </c>
      <c r="J80" s="13">
        <f>[1]!b_calc_mduration(A80,B80,E80,info!$M$9,info!$K$9,info!$Y$9,info!$X$9,info!$C$9,)</f>
        <v>7.746219010180841</v>
      </c>
      <c r="K80" s="13">
        <f>[1]!b_calc_conv(A80,B80,E80,info!$M$9,info!$K$9,info!$Y$9,info!$X$9,info!$C$9,)</f>
        <v>75.574932384738844</v>
      </c>
    </row>
    <row r="81" spans="1:11" x14ac:dyDescent="0.2">
      <c r="A81" s="15" t="s">
        <v>37</v>
      </c>
      <c r="B81" t="s">
        <v>167</v>
      </c>
      <c r="C81" s="13">
        <f>[1]!b_dq_close(A81,B81,1)</f>
        <v>110.2234</v>
      </c>
      <c r="D81" s="13">
        <f>[1]!b_dq_close(A81,B81,2)</f>
        <v>111.6572</v>
      </c>
      <c r="E81" s="6">
        <f>[1]!B_Calc_Yield(A81,B81,D81,2,"",,,,"",)</f>
        <v>3.1739978465374263</v>
      </c>
      <c r="F81" s="14">
        <f>[1]!b_calc_accrued(A81,B81,info!$M$9,info!$K$9,info!$Y$9,info!$X$9,info!$C$9,100)</f>
        <v>1.4338524590163932</v>
      </c>
      <c r="G81" s="4">
        <f>(info!$M$9-B81)/365</f>
        <v>9.6794520547945204</v>
      </c>
      <c r="H81" s="6">
        <f>(info!$M$9-B81)</f>
        <v>3533</v>
      </c>
      <c r="I81" s="13">
        <f>[1]!b_calc_duration(A81,B81,E81,info!$M$9,info!$K$9,info!$Y$9,info!$X$9,info!$C$9,)</f>
        <v>7.9785937206508315</v>
      </c>
      <c r="J81" s="13">
        <f>[1]!b_calc_mduration(A81,B81,E81,info!$M$9,info!$K$9,info!$Y$9,info!$X$9,info!$C$9,)</f>
        <v>7.7331437383941992</v>
      </c>
      <c r="K81" s="13">
        <f>[1]!b_calc_conv(A81,B81,E81,info!$M$9,info!$K$9,info!$Y$9,info!$X$9,info!$C$9,)</f>
        <v>75.365636390301177</v>
      </c>
    </row>
    <row r="82" spans="1:11" x14ac:dyDescent="0.2">
      <c r="A82" s="15" t="s">
        <v>37</v>
      </c>
      <c r="B82" t="s">
        <v>168</v>
      </c>
      <c r="C82" s="13">
        <f>[1]!b_dq_close(A82,B82,1)</f>
        <v>110.3411</v>
      </c>
      <c r="D82" s="13">
        <f>[1]!b_dq_close(A82,B82,2)</f>
        <v>111.78700000000001</v>
      </c>
      <c r="E82" s="6">
        <f>[1]!B_Calc_Yield(A82,B82,D82,2,"",,,,"",)</f>
        <v>3.1602876812459408</v>
      </c>
      <c r="F82" s="14">
        <f>[1]!b_calc_accrued(A82,B82,info!$M$9,info!$K$9,info!$Y$9,info!$X$9,info!$C$9,100)</f>
        <v>1.4459016393442625</v>
      </c>
      <c r="G82" s="4">
        <f>(info!$M$9-B82)/365</f>
        <v>9.6767123287671239</v>
      </c>
      <c r="H82" s="6">
        <f>(info!$M$9-B82)</f>
        <v>3532</v>
      </c>
      <c r="I82" s="13">
        <f>[1]!b_calc_duration(A82,B82,E82,info!$M$9,info!$K$9,info!$Y$9,info!$X$9,info!$C$9,)</f>
        <v>7.9769748032189769</v>
      </c>
      <c r="J82" s="13">
        <f>[1]!b_calc_mduration(A82,B82,E82,info!$M$9,info!$K$9,info!$Y$9,info!$X$9,info!$C$9,)</f>
        <v>7.7326014011387878</v>
      </c>
      <c r="K82" s="13">
        <f>[1]!b_calc_conv(A82,B82,E82,info!$M$9,info!$K$9,info!$Y$9,info!$X$9,info!$C$9,)</f>
        <v>75.354081216360413</v>
      </c>
    </row>
    <row r="83" spans="1:11" x14ac:dyDescent="0.2">
      <c r="A83" s="15" t="s">
        <v>37</v>
      </c>
      <c r="B83" t="s">
        <v>169</v>
      </c>
      <c r="C83" s="13">
        <f>[1]!b_dq_close(A83,B83,1)</f>
        <v>110.13930000000001</v>
      </c>
      <c r="D83" s="13">
        <f>[1]!b_dq_close(A83,B83,2)</f>
        <v>111.5972</v>
      </c>
      <c r="E83" s="6">
        <f>[1]!B_Calc_Yield(A83,B83,D83,2,"",,,,"",)</f>
        <v>3.1830458217562416</v>
      </c>
      <c r="F83" s="14">
        <f>[1]!b_calc_accrued(A83,B83,info!$M$9,info!$K$9,info!$Y$9,info!$X$9,info!$C$9,100)</f>
        <v>1.4579508196721311</v>
      </c>
      <c r="G83" s="4">
        <f>(info!$M$9-B83)/365</f>
        <v>9.6739726027397257</v>
      </c>
      <c r="H83" s="6">
        <f>(info!$M$9-B83)</f>
        <v>3531</v>
      </c>
      <c r="I83" s="13">
        <f>[1]!b_calc_duration(A83,B83,E83,info!$M$9,info!$K$9,info!$Y$9,info!$X$9,info!$C$9,)</f>
        <v>7.9723777054786895</v>
      </c>
      <c r="J83" s="13">
        <f>[1]!b_calc_mduration(A83,B83,E83,info!$M$9,info!$K$9,info!$Y$9,info!$X$9,info!$C$9,)</f>
        <v>7.726444962327796</v>
      </c>
      <c r="K83" s="13">
        <f>[1]!b_calc_conv(A83,B83,E83,info!$M$9,info!$K$9,info!$Y$9,info!$X$9,info!$C$9,)</f>
        <v>75.257021343205494</v>
      </c>
    </row>
    <row r="84" spans="1:11" x14ac:dyDescent="0.2">
      <c r="A84" s="15" t="s">
        <v>37</v>
      </c>
      <c r="B84" t="s">
        <v>170</v>
      </c>
      <c r="C84" s="13">
        <f>[1]!b_dq_close(A84,B84,1)</f>
        <v>110.095</v>
      </c>
      <c r="D84" s="13">
        <f>[1]!b_dq_close(A84,B84,2)</f>
        <v>111.565</v>
      </c>
      <c r="E84" s="6">
        <f>[1]!B_Calc_Yield(A84,B84,D84,2,"",,,,"",)</f>
        <v>3.1878278839800753</v>
      </c>
      <c r="F84" s="14">
        <f>[1]!b_calc_accrued(A84,B84,info!$M$9,info!$K$9,info!$Y$9,info!$X$9,info!$C$9,100)</f>
        <v>1.47</v>
      </c>
      <c r="G84" s="4">
        <f>(info!$M$9-B84)/365</f>
        <v>9.6712328767123292</v>
      </c>
      <c r="H84" s="6">
        <f>(info!$M$9-B84)</f>
        <v>3530</v>
      </c>
      <c r="I84" s="13">
        <f>[1]!b_calc_duration(A84,B84,E84,info!$M$9,info!$K$9,info!$Y$9,info!$X$9,info!$C$9,)</f>
        <v>7.9692450597179887</v>
      </c>
      <c r="J84" s="13">
        <f>[1]!b_calc_mduration(A84,B84,E84,info!$M$9,info!$K$9,info!$Y$9,info!$X$9,info!$C$9,)</f>
        <v>7.7230496819565762</v>
      </c>
      <c r="K84" s="13">
        <f>[1]!b_calc_conv(A84,B84,E84,info!$M$9,info!$K$9,info!$Y$9,info!$X$9,info!$C$9,)</f>
        <v>75.202049566485044</v>
      </c>
    </row>
    <row r="85" spans="1:11" x14ac:dyDescent="0.2">
      <c r="A85" s="15" t="s">
        <v>37</v>
      </c>
      <c r="B85" t="s">
        <v>171</v>
      </c>
      <c r="C85" s="13">
        <f>[1]!b_dq_close(A85,B85,1)</f>
        <v>110.1319</v>
      </c>
      <c r="D85" s="13">
        <f>[1]!b_dq_close(A85,B85,2)</f>
        <v>111.614</v>
      </c>
      <c r="E85" s="6">
        <f>[1]!B_Calc_Yield(A85,B85,D85,2,"",,,,"",)</f>
        <v>3.18332703374266</v>
      </c>
      <c r="F85" s="14">
        <f>[1]!b_calc_accrued(A85,B85,info!$M$9,info!$K$9,info!$Y$9,info!$X$9,info!$C$9,100)</f>
        <v>1.482049180327869</v>
      </c>
      <c r="G85" s="4">
        <f>(info!$M$9-B85)/365</f>
        <v>9.668493150684931</v>
      </c>
      <c r="H85" s="6">
        <f>(info!$M$9-B85)</f>
        <v>3529</v>
      </c>
      <c r="I85" s="13">
        <f>[1]!b_calc_duration(A85,B85,E85,info!$M$9,info!$K$9,info!$Y$9,info!$X$9,info!$C$9,)</f>
        <v>7.9668736976946413</v>
      </c>
      <c r="J85" s="13">
        <f>[1]!b_calc_mduration(A85,B85,E85,info!$M$9,info!$K$9,info!$Y$9,info!$X$9,info!$C$9,)</f>
        <v>7.7210882940307597</v>
      </c>
      <c r="K85" s="13">
        <f>[1]!b_calc_conv(A85,B85,E85,info!$M$9,info!$K$9,info!$Y$9,info!$X$9,info!$C$9,)</f>
        <v>75.168912007755267</v>
      </c>
    </row>
    <row r="86" spans="1:11" x14ac:dyDescent="0.2">
      <c r="A86" s="15" t="s">
        <v>37</v>
      </c>
      <c r="B86" t="s">
        <v>172</v>
      </c>
      <c r="C86" s="13">
        <f>[1]!b_dq_close(A86,B86,1)</f>
        <v>110.4554</v>
      </c>
      <c r="D86" s="13">
        <f>[1]!b_dq_close(A86,B86,2)</f>
        <v>111.9736</v>
      </c>
      <c r="E86" s="6">
        <f>[1]!B_Calc_Yield(A86,B86,D86,2,"",,,,"",)</f>
        <v>3.1455556717644129</v>
      </c>
      <c r="F86" s="14">
        <f>[1]!b_calc_accrued(A86,B86,info!$M$9,info!$K$9,info!$Y$9,info!$X$9,info!$C$9,100)</f>
        <v>1.5181967213114753</v>
      </c>
      <c r="G86" s="4">
        <f>(info!$M$9-B86)/365</f>
        <v>9.6602739726027398</v>
      </c>
      <c r="H86" s="6">
        <f>(info!$M$9-B86)</f>
        <v>3526</v>
      </c>
      <c r="I86" s="13">
        <f>[1]!b_calc_duration(A86,B86,E86,info!$M$9,info!$K$9,info!$Y$9,info!$X$9,info!$C$9,)</f>
        <v>7.9617385238537484</v>
      </c>
      <c r="J86" s="13">
        <f>[1]!b_calc_mduration(A86,B86,E86,info!$M$9,info!$K$9,info!$Y$9,info!$X$9,info!$C$9,)</f>
        <v>7.7189318049958011</v>
      </c>
      <c r="K86" s="13">
        <f>[1]!b_calc_conv(A86,B86,E86,info!$M$9,info!$K$9,info!$Y$9,info!$X$9,info!$C$9,)</f>
        <v>75.126239848383776</v>
      </c>
    </row>
    <row r="87" spans="1:11" x14ac:dyDescent="0.2">
      <c r="A87" s="15" t="s">
        <v>37</v>
      </c>
      <c r="B87" t="s">
        <v>173</v>
      </c>
      <c r="C87" s="13">
        <f>[1]!b_dq_close(A87,B87,1)</f>
        <v>110.9387</v>
      </c>
      <c r="D87" s="13">
        <f>[1]!b_dq_close(A87,B87,2)</f>
        <v>112.4689</v>
      </c>
      <c r="E87" s="6">
        <f>[1]!B_Calc_Yield(A87,B87,D87,2,"",,,,"",)</f>
        <v>3.0903021652695069</v>
      </c>
      <c r="F87" s="14">
        <f>[1]!b_calc_accrued(A87,B87,info!$M$9,info!$K$9,info!$Y$9,info!$X$9,info!$C$9,100)</f>
        <v>1.5302459016393444</v>
      </c>
      <c r="G87" s="4">
        <f>(info!$M$9-B87)/365</f>
        <v>9.6575342465753433</v>
      </c>
      <c r="H87" s="6">
        <f>(info!$M$9-B87)</f>
        <v>3525</v>
      </c>
      <c r="I87" s="13">
        <f>[1]!b_calc_duration(A87,B87,E87,info!$M$9,info!$K$9,info!$Y$9,info!$X$9,info!$C$9,)</f>
        <v>7.9635158625909401</v>
      </c>
      <c r="J87" s="13">
        <f>[1]!b_calc_mduration(A87,B87,E87,info!$M$9,info!$K$9,info!$Y$9,info!$X$9,info!$C$9,)</f>
        <v>7.7247964770603454</v>
      </c>
      <c r="K87" s="13">
        <f>[1]!b_calc_conv(A87,B87,E87,info!$M$9,info!$K$9,info!$Y$9,info!$X$9,info!$C$9,)</f>
        <v>75.212241076246286</v>
      </c>
    </row>
    <row r="88" spans="1:11" x14ac:dyDescent="0.2">
      <c r="A88" s="15" t="s">
        <v>37</v>
      </c>
      <c r="B88" t="s">
        <v>174</v>
      </c>
      <c r="C88" s="13">
        <f>[1]!b_dq_close(A88,B88,1)</f>
        <v>111.2427</v>
      </c>
      <c r="D88" s="13">
        <f>[1]!b_dq_close(A88,B88,2)</f>
        <v>112.785</v>
      </c>
      <c r="E88" s="6">
        <f>[1]!B_Calc_Yield(A88,B88,D88,2,"",,,,"",)</f>
        <v>3.0555560232891961</v>
      </c>
      <c r="F88" s="14">
        <f>[1]!b_calc_accrued(A88,B88,info!$M$9,info!$K$9,info!$Y$9,info!$X$9,info!$C$9,100)</f>
        <v>1.5422950819672132</v>
      </c>
      <c r="G88" s="4">
        <f>(info!$M$9-B88)/365</f>
        <v>9.6547945205479451</v>
      </c>
      <c r="H88" s="6">
        <f>(info!$M$9-B88)</f>
        <v>3524</v>
      </c>
      <c r="I88" s="13">
        <f>[1]!b_calc_duration(A88,B88,E88,info!$M$9,info!$K$9,info!$Y$9,info!$X$9,info!$C$9,)</f>
        <v>7.9636064703107241</v>
      </c>
      <c r="J88" s="13">
        <f>[1]!b_calc_mduration(A88,B88,E88,info!$M$9,info!$K$9,info!$Y$9,info!$X$9,info!$C$9,)</f>
        <v>7.7274854256447236</v>
      </c>
      <c r="K88" s="13">
        <f>[1]!b_calc_conv(A88,B88,E88,info!$M$9,info!$K$9,info!$Y$9,info!$X$9,info!$C$9,)</f>
        <v>75.249952612233386</v>
      </c>
    </row>
    <row r="89" spans="1:11" x14ac:dyDescent="0.2">
      <c r="A89" s="15" t="s">
        <v>37</v>
      </c>
      <c r="B89" t="s">
        <v>175</v>
      </c>
      <c r="C89" s="13">
        <f>[1]!b_dq_close(A89,B89,1)</f>
        <v>111.259</v>
      </c>
      <c r="D89" s="13">
        <f>[1]!b_dq_close(A89,B89,2)</f>
        <v>112.8133</v>
      </c>
      <c r="E89" s="6">
        <f>[1]!B_Calc_Yield(A89,B89,D89,2,"",,,,"",)</f>
        <v>3.0534115921668405</v>
      </c>
      <c r="F89" s="14">
        <f>[1]!b_calc_accrued(A89,B89,info!$M$9,info!$K$9,info!$Y$9,info!$X$9,info!$C$9,100)</f>
        <v>1.5543442622950818</v>
      </c>
      <c r="G89" s="4">
        <f>(info!$M$9-B89)/365</f>
        <v>9.6520547945205486</v>
      </c>
      <c r="H89" s="6">
        <f>(info!$M$9-B89)</f>
        <v>3523</v>
      </c>
      <c r="I89" s="13">
        <f>[1]!b_calc_duration(A89,B89,E89,info!$M$9,info!$K$9,info!$Y$9,info!$X$9,info!$C$9,)</f>
        <v>7.961046083407977</v>
      </c>
      <c r="J89" s="13">
        <f>[1]!b_calc_mduration(A89,B89,E89,info!$M$9,info!$K$9,info!$Y$9,info!$X$9,info!$C$9,)</f>
        <v>7.725165868770925</v>
      </c>
      <c r="K89" s="13">
        <f>[1]!b_calc_conv(A89,B89,E89,info!$M$9,info!$K$9,info!$Y$9,info!$X$9,info!$C$9,)</f>
        <v>75.211353673487366</v>
      </c>
    </row>
    <row r="90" spans="1:11" x14ac:dyDescent="0.2">
      <c r="A90" s="15" t="s">
        <v>37</v>
      </c>
      <c r="B90" t="s">
        <v>176</v>
      </c>
      <c r="C90" s="13">
        <f>[1]!b_dq_close(A90,B90,1)</f>
        <v>111.2003</v>
      </c>
      <c r="D90" s="13">
        <f>[1]!b_dq_close(A90,B90,2)</f>
        <v>112.7667</v>
      </c>
      <c r="E90" s="6">
        <f>[1]!B_Calc_Yield(A90,B90,D90,2,"",,,,"",)</f>
        <v>3.0597432482708222</v>
      </c>
      <c r="F90" s="14">
        <f>[1]!b_calc_accrued(A90,B90,info!$M$9,info!$K$9,info!$Y$9,info!$X$9,info!$C$9,100)</f>
        <v>1.5663934426229511</v>
      </c>
      <c r="G90" s="4">
        <f>(info!$M$9-B90)/365</f>
        <v>9.6493150684931503</v>
      </c>
      <c r="H90" s="6">
        <f>(info!$M$9-B90)</f>
        <v>3522</v>
      </c>
      <c r="I90" s="13">
        <f>[1]!b_calc_duration(A90,B90,E90,info!$M$9,info!$K$9,info!$Y$9,info!$X$9,info!$C$9,)</f>
        <v>7.9577927617156696</v>
      </c>
      <c r="J90" s="13">
        <f>[1]!b_calc_mduration(A90,B90,E90,info!$M$9,info!$K$9,info!$Y$9,info!$X$9,info!$C$9,)</f>
        <v>7.7215368972699023</v>
      </c>
      <c r="K90" s="13">
        <f>[1]!b_calc_conv(A90,B90,E90,info!$M$9,info!$K$9,info!$Y$9,info!$X$9,info!$C$9,)</f>
        <v>75.152822521486911</v>
      </c>
    </row>
    <row r="91" spans="1:11" x14ac:dyDescent="0.2">
      <c r="A91" s="15" t="s">
        <v>37</v>
      </c>
      <c r="B91" t="s">
        <v>177</v>
      </c>
      <c r="C91" s="13">
        <f>[1]!b_dq_close(A91,B91,1)</f>
        <v>111.71810000000001</v>
      </c>
      <c r="D91" s="13">
        <f>[1]!b_dq_close(A91,B91,2)</f>
        <v>113.3206</v>
      </c>
      <c r="E91" s="6">
        <f>[1]!B_Calc_Yield(A91,B91,D91,2,"",,,,"",)</f>
        <v>3.0003286898021586</v>
      </c>
      <c r="F91" s="14">
        <f>[1]!b_calc_accrued(A91,B91,info!$M$9,info!$K$9,info!$Y$9,info!$X$9,info!$C$9,100)</f>
        <v>1.6025409836065574</v>
      </c>
      <c r="G91" s="4">
        <f>(info!$M$9-B91)/365</f>
        <v>9.6410958904109592</v>
      </c>
      <c r="H91" s="6">
        <f>(info!$M$9-B91)</f>
        <v>3519</v>
      </c>
      <c r="I91" s="13">
        <f>[1]!b_calc_duration(A91,B91,E91,info!$M$9,info!$K$9,info!$Y$9,info!$X$9,info!$C$9,)</f>
        <v>7.9544119497965617</v>
      </c>
      <c r="J91" s="13">
        <f>[1]!b_calc_mduration(A91,B91,E91,info!$M$9,info!$K$9,info!$Y$9,info!$X$9,info!$C$9,)</f>
        <v>7.7227075550232005</v>
      </c>
      <c r="K91" s="13">
        <f>[1]!b_calc_conv(A91,B91,E91,info!$M$9,info!$K$9,info!$Y$9,info!$X$9,info!$C$9,)</f>
        <v>75.160927913444453</v>
      </c>
    </row>
    <row r="92" spans="1:11" x14ac:dyDescent="0.2">
      <c r="A92" s="15" t="s">
        <v>37</v>
      </c>
      <c r="B92" t="s">
        <v>178</v>
      </c>
      <c r="C92" s="13">
        <f>[1]!b_dq_close(A92,B92,1)</f>
        <v>111.3852</v>
      </c>
      <c r="D92" s="13">
        <f>[1]!b_dq_close(A92,B92,2)</f>
        <v>112.9997</v>
      </c>
      <c r="E92" s="6">
        <f>[1]!B_Calc_Yield(A92,B92,D92,2,"",,,,"",)</f>
        <v>3.0376009377286151</v>
      </c>
      <c r="F92" s="14">
        <f>[1]!b_calc_accrued(A92,B92,info!$M$9,info!$K$9,info!$Y$9,info!$X$9,info!$C$9,100)</f>
        <v>1.6145901639344264</v>
      </c>
      <c r="G92" s="4">
        <f>(info!$M$9-B92)/365</f>
        <v>9.6383561643835609</v>
      </c>
      <c r="H92" s="6">
        <f>(info!$M$9-B92)</f>
        <v>3518</v>
      </c>
      <c r="I92" s="13">
        <f>[1]!b_calc_duration(A92,B92,E92,info!$M$9,info!$K$9,info!$Y$9,info!$X$9,info!$C$9,)</f>
        <v>7.9486350639779433</v>
      </c>
      <c r="J92" s="13">
        <f>[1]!b_calc_mduration(A92,B92,E92,info!$M$9,info!$K$9,info!$Y$9,info!$X$9,info!$C$9,)</f>
        <v>7.7143053254131928</v>
      </c>
      <c r="K92" s="13">
        <f>[1]!b_calc_conv(A92,B92,E92,info!$M$9,info!$K$9,info!$Y$9,info!$X$9,info!$C$9,)</f>
        <v>75.029741579370025</v>
      </c>
    </row>
    <row r="93" spans="1:11" x14ac:dyDescent="0.2">
      <c r="A93" s="15" t="s">
        <v>37</v>
      </c>
      <c r="B93" t="s">
        <v>179</v>
      </c>
      <c r="C93" s="13">
        <f>[1]!b_dq_close(A93,B93,1)</f>
        <v>111.3117</v>
      </c>
      <c r="D93" s="13">
        <f>[1]!b_dq_close(A93,B93,2)</f>
        <v>112.9383</v>
      </c>
      <c r="E93" s="6">
        <f>[1]!B_Calc_Yield(A93,B93,D93,2,"",,,,"",)</f>
        <v>3.0456032663051671</v>
      </c>
      <c r="F93" s="14">
        <f>[1]!b_calc_accrued(A93,B93,info!$M$9,info!$K$9,info!$Y$9,info!$X$9,info!$C$9,100)</f>
        <v>1.6266393442622951</v>
      </c>
      <c r="G93" s="4">
        <f>(info!$M$9-B93)/365</f>
        <v>9.6356164383561644</v>
      </c>
      <c r="H93" s="6">
        <f>(info!$M$9-B93)</f>
        <v>3517</v>
      </c>
      <c r="I93" s="13">
        <f>[1]!b_calc_duration(A93,B93,E93,info!$M$9,info!$K$9,info!$Y$9,info!$X$9,info!$C$9,)</f>
        <v>7.9452434644088799</v>
      </c>
      <c r="J93" s="13">
        <f>[1]!b_calc_mduration(A93,B93,E93,info!$M$9,info!$K$9,info!$Y$9,info!$X$9,info!$C$9,)</f>
        <v>7.7104150632427579</v>
      </c>
      <c r="K93" s="13">
        <f>[1]!b_calc_conv(A93,B93,E93,info!$M$9,info!$K$9,info!$Y$9,info!$X$9,info!$C$9,)</f>
        <v>74.967313546643013</v>
      </c>
    </row>
    <row r="94" spans="1:11" x14ac:dyDescent="0.2">
      <c r="A94" s="15" t="s">
        <v>37</v>
      </c>
      <c r="B94" t="s">
        <v>180</v>
      </c>
      <c r="C94" s="13">
        <f>[1]!b_dq_close(A94,B94,1)</f>
        <v>111.527</v>
      </c>
      <c r="D94" s="13">
        <f>[1]!b_dq_close(A94,B94,2)</f>
        <v>113.1657</v>
      </c>
      <c r="E94" s="6">
        <f>[1]!B_Calc_Yield(A94,B94,D94,2,"",,,,"",)</f>
        <v>3.0209359257735087</v>
      </c>
      <c r="F94" s="14">
        <f>[1]!b_calc_accrued(A94,B94,info!$M$9,info!$K$9,info!$Y$9,info!$X$9,info!$C$9,100)</f>
        <v>1.6386885245901639</v>
      </c>
      <c r="G94" s="4">
        <f>(info!$M$9-B94)/365</f>
        <v>9.632876712328768</v>
      </c>
      <c r="H94" s="6">
        <f>(info!$M$9-B94)</f>
        <v>3516</v>
      </c>
      <c r="I94" s="13">
        <f>[1]!b_calc_duration(A94,B94,E94,info!$M$9,info!$K$9,info!$Y$9,info!$X$9,info!$C$9,)</f>
        <v>7.9445158607817756</v>
      </c>
      <c r="J94" s="13">
        <f>[1]!b_calc_mduration(A94,B94,E94,info!$M$9,info!$K$9,info!$Y$9,info!$X$9,info!$C$9,)</f>
        <v>7.7115574226023806</v>
      </c>
      <c r="K94" s="13">
        <f>[1]!b_calc_conv(A94,B94,E94,info!$M$9,info!$K$9,info!$Y$9,info!$X$9,info!$C$9,)</f>
        <v>74.981447789789542</v>
      </c>
    </row>
    <row r="95" spans="1:11" x14ac:dyDescent="0.2">
      <c r="A95" s="15" t="s">
        <v>37</v>
      </c>
      <c r="B95" t="s">
        <v>181</v>
      </c>
      <c r="C95" s="13">
        <f>[1]!b_dq_close(A95,B95,1)</f>
        <v>112.0698</v>
      </c>
      <c r="D95" s="13">
        <f>[1]!b_dq_close(A95,B95,2)</f>
        <v>113.7205</v>
      </c>
      <c r="E95" s="6">
        <f>[1]!B_Calc_Yield(A95,B95,D95,2,"",,,,"",)</f>
        <v>2.9594603068028289</v>
      </c>
      <c r="F95" s="14">
        <f>[1]!b_calc_accrued(A95,B95,info!$M$9,info!$K$9,info!$Y$9,info!$X$9,info!$C$9,100)</f>
        <v>1.650737704918033</v>
      </c>
      <c r="G95" s="4">
        <f>(info!$M$9-B95)/365</f>
        <v>9.6301369863013697</v>
      </c>
      <c r="H95" s="6">
        <f>(info!$M$9-B95)</f>
        <v>3515</v>
      </c>
      <c r="I95" s="13">
        <f>[1]!b_calc_duration(A95,B95,E95,info!$M$9,info!$K$9,info!$Y$9,info!$X$9,info!$C$9,)</f>
        <v>7.9467710419649151</v>
      </c>
      <c r="J95" s="13">
        <f>[1]!b_calc_mduration(A95,B95,E95,info!$M$9,info!$K$9,info!$Y$9,info!$X$9,info!$C$9,)</f>
        <v>7.7183465750755538</v>
      </c>
      <c r="K95" s="13">
        <f>[1]!b_calc_conv(A95,B95,E95,info!$M$9,info!$K$9,info!$Y$9,info!$X$9,info!$C$9,)</f>
        <v>75.081580384246863</v>
      </c>
    </row>
    <row r="96" spans="1:11" x14ac:dyDescent="0.2">
      <c r="A96" s="15" t="s">
        <v>37</v>
      </c>
      <c r="B96" t="s">
        <v>182</v>
      </c>
      <c r="C96" s="13">
        <f>[1]!b_dq_close(A96,B96,1)</f>
        <v>112.8514</v>
      </c>
      <c r="D96" s="13">
        <f>[1]!b_dq_close(A96,B96,2)</f>
        <v>114.53830000000001</v>
      </c>
      <c r="E96" s="6">
        <f>[1]!B_Calc_Yield(A96,B96,D96,2,"",,,,"",)</f>
        <v>2.8709414016531145</v>
      </c>
      <c r="F96" s="14">
        <f>[1]!b_calc_accrued(A96,B96,info!$M$9,info!$K$9,info!$Y$9,info!$X$9,info!$C$9,100)</f>
        <v>1.6868852459016392</v>
      </c>
      <c r="G96" s="4">
        <f>(info!$M$9-B96)/365</f>
        <v>9.6219178082191785</v>
      </c>
      <c r="H96" s="6">
        <f>(info!$M$9-B96)</f>
        <v>3512</v>
      </c>
      <c r="I96" s="13">
        <f>[1]!b_calc_duration(A96,B96,E96,info!$M$9,info!$K$9,info!$Y$9,info!$X$9,info!$C$9,)</f>
        <v>7.9457421709490772</v>
      </c>
      <c r="J96" s="13">
        <f>[1]!b_calc_mduration(A96,B96,E96,info!$M$9,info!$K$9,info!$Y$9,info!$X$9,info!$C$9,)</f>
        <v>7.7239940264438989</v>
      </c>
      <c r="K96" s="13">
        <f>[1]!b_calc_conv(A96,B96,E96,info!$M$9,info!$K$9,info!$Y$9,info!$X$9,info!$C$9,)</f>
        <v>75.158072606997649</v>
      </c>
    </row>
    <row r="97" spans="1:11" x14ac:dyDescent="0.2">
      <c r="A97" s="15" t="s">
        <v>37</v>
      </c>
      <c r="B97" t="s">
        <v>183</v>
      </c>
      <c r="C97" s="13">
        <f>[1]!b_dq_close(A97,B97,1)</f>
        <v>112.6961</v>
      </c>
      <c r="D97" s="13">
        <f>[1]!b_dq_close(A97,B97,2)</f>
        <v>114.3951</v>
      </c>
      <c r="E97" s="6">
        <f>[1]!B_Calc_Yield(A97,B97,D97,2,"",,,,"",)</f>
        <v>2.8879252105827518</v>
      </c>
      <c r="F97" s="14">
        <f>[1]!b_calc_accrued(A97,B97,info!$M$9,info!$K$9,info!$Y$9,info!$X$9,info!$C$9,100)</f>
        <v>1.6989344262295083</v>
      </c>
      <c r="G97" s="4">
        <f>(info!$M$9-B97)/365</f>
        <v>9.6191780821917803</v>
      </c>
      <c r="H97" s="6">
        <f>(info!$M$9-B97)</f>
        <v>3511</v>
      </c>
      <c r="I97" s="13">
        <f>[1]!b_calc_duration(A97,B97,E97,info!$M$9,info!$K$9,info!$Y$9,info!$X$9,info!$C$9,)</f>
        <v>7.941624402905612</v>
      </c>
      <c r="J97" s="13">
        <f>[1]!b_calc_mduration(A97,B97,E97,info!$M$9,info!$K$9,info!$Y$9,info!$X$9,info!$C$9,)</f>
        <v>7.718715614669569</v>
      </c>
      <c r="K97" s="13">
        <f>[1]!b_calc_conv(A97,B97,E97,info!$M$9,info!$K$9,info!$Y$9,info!$X$9,info!$C$9,)</f>
        <v>75.074382133923777</v>
      </c>
    </row>
    <row r="98" spans="1:11" x14ac:dyDescent="0.2">
      <c r="A98" s="15" t="s">
        <v>37</v>
      </c>
      <c r="B98" t="s">
        <v>184</v>
      </c>
      <c r="C98" s="13">
        <f>[1]!b_dq_close(A98,B98,1)</f>
        <v>112.90689999999999</v>
      </c>
      <c r="D98" s="13">
        <f>[1]!b_dq_close(A98,B98,2)</f>
        <v>114.6178</v>
      </c>
      <c r="E98" s="6">
        <f>[1]!B_Calc_Yield(A98,B98,D98,2,"",,,,"",)</f>
        <v>2.8640634042139475</v>
      </c>
      <c r="F98" s="14">
        <f>[1]!b_calc_accrued(A98,B98,info!$M$9,info!$K$9,info!$Y$9,info!$X$9,info!$C$9,100)</f>
        <v>1.7109836065573771</v>
      </c>
      <c r="G98" s="4">
        <f>(info!$M$9-B98)/365</f>
        <v>9.6164383561643838</v>
      </c>
      <c r="H98" s="6">
        <f>(info!$M$9-B98)</f>
        <v>3510</v>
      </c>
      <c r="I98" s="13">
        <f>[1]!b_calc_duration(A98,B98,E98,info!$M$9,info!$K$9,info!$Y$9,info!$X$9,info!$C$9,)</f>
        <v>7.9408137244636796</v>
      </c>
      <c r="J98" s="13">
        <f>[1]!b_calc_mduration(A98,B98,E98,info!$M$9,info!$K$9,info!$Y$9,info!$X$9,info!$C$9,)</f>
        <v>7.7197134126130305</v>
      </c>
      <c r="K98" s="13">
        <f>[1]!b_calc_conv(A98,B98,E98,info!$M$9,info!$K$9,info!$Y$9,info!$X$9,info!$C$9,)</f>
        <v>75.08640646865463</v>
      </c>
    </row>
    <row r="99" spans="1:11" x14ac:dyDescent="0.2">
      <c r="A99" s="15" t="s">
        <v>37</v>
      </c>
      <c r="B99" t="s">
        <v>185</v>
      </c>
      <c r="C99" s="13">
        <f>[1]!b_dq_close(A99,B99,1)</f>
        <v>113.2439</v>
      </c>
      <c r="D99" s="13">
        <f>[1]!b_dq_close(A99,B99,2)</f>
        <v>114.967</v>
      </c>
      <c r="E99" s="6">
        <f>[1]!B_Calc_Yield(A99,B99,D99,2,"",,,,"",)</f>
        <v>2.8261722274038239</v>
      </c>
      <c r="F99" s="14">
        <f>[1]!b_calc_accrued(A99,B99,info!$M$9,info!$K$9,info!$Y$9,info!$X$9,info!$C$9,100)</f>
        <v>1.723032786885246</v>
      </c>
      <c r="G99" s="4">
        <f>(info!$M$9-B99)/365</f>
        <v>9.6136986301369856</v>
      </c>
      <c r="H99" s="6">
        <f>(info!$M$9-B99)</f>
        <v>3509</v>
      </c>
      <c r="I99" s="13">
        <f>[1]!b_calc_duration(A99,B99,E99,info!$M$9,info!$K$9,info!$Y$9,info!$X$9,info!$C$9,)</f>
        <v>7.9411428323382429</v>
      </c>
      <c r="J99" s="13">
        <f>[1]!b_calc_mduration(A99,B99,E99,info!$M$9,info!$K$9,info!$Y$9,info!$X$9,info!$C$9,)</f>
        <v>7.7228788308215641</v>
      </c>
      <c r="K99" s="13">
        <f>[1]!b_calc_conv(A99,B99,E99,info!$M$9,info!$K$9,info!$Y$9,info!$X$9,info!$C$9,)</f>
        <v>75.131516374380993</v>
      </c>
    </row>
    <row r="100" spans="1:11" x14ac:dyDescent="0.2">
      <c r="A100" s="15" t="s">
        <v>37</v>
      </c>
      <c r="B100" t="s">
        <v>186</v>
      </c>
      <c r="C100" s="13">
        <f>[1]!b_dq_close(A100,B100,1)</f>
        <v>99.95</v>
      </c>
      <c r="D100" s="13">
        <f>[1]!b_dq_close(A100,B100,2)</f>
        <v>101.68510000000001</v>
      </c>
      <c r="E100" s="6">
        <f>[1]!B_Calc_Yield(A100,B100,D100,2,"",,,,"",)</f>
        <v>4.415919272700326</v>
      </c>
      <c r="F100" s="14">
        <f>[1]!b_calc_accrued(A100,B100,info!$M$9,info!$K$9,info!$Y$9,info!$X$9,info!$C$9,100)</f>
        <v>1.7350819672131146</v>
      </c>
      <c r="G100" s="4">
        <f>(info!$M$9-B100)/365</f>
        <v>9.6109589041095891</v>
      </c>
      <c r="H100" s="6">
        <f>(info!$M$9-B100)</f>
        <v>3508</v>
      </c>
      <c r="I100" s="13">
        <f>[1]!b_calc_duration(A100,B100,E100,info!$M$9,info!$K$9,info!$Y$9,info!$X$9,info!$C$9,)</f>
        <v>7.8064870715730219</v>
      </c>
      <c r="J100" s="13">
        <f>[1]!b_calc_mduration(A100,B100,E100,info!$M$9,info!$K$9,info!$Y$9,info!$X$9,info!$C$9,)</f>
        <v>7.4763394000080652</v>
      </c>
      <c r="K100" s="13">
        <f>[1]!b_calc_conv(A100,B100,E100,info!$M$9,info!$K$9,info!$Y$9,info!$X$9,info!$C$9,)</f>
        <v>71.447395606129675</v>
      </c>
    </row>
    <row r="101" spans="1:11" x14ac:dyDescent="0.2">
      <c r="A101" s="15" t="s">
        <v>37</v>
      </c>
      <c r="B101" t="s">
        <v>187</v>
      </c>
      <c r="C101" s="13">
        <f>[1]!b_dq_close(A101,B101,1)</f>
        <v>112.0061</v>
      </c>
      <c r="D101" s="13">
        <f>[1]!b_dq_close(A101,B101,2)</f>
        <v>113.7773</v>
      </c>
      <c r="E101" s="6">
        <f>[1]!B_Calc_Yield(A101,B101,D101,2,"",,,,"",)</f>
        <v>2.9633498212720975</v>
      </c>
      <c r="F101" s="14">
        <f>[1]!b_calc_accrued(A101,B101,info!$M$9,info!$K$9,info!$Y$9,info!$X$9,info!$C$9,100)</f>
        <v>1.7712295081967213</v>
      </c>
      <c r="G101" s="4">
        <f>(info!$M$9-B101)/365</f>
        <v>9.6027397260273979</v>
      </c>
      <c r="H101" s="6">
        <f>(info!$M$9-B101)</f>
        <v>3505</v>
      </c>
      <c r="I101" s="13">
        <f>[1]!b_calc_duration(A101,B101,E101,info!$M$9,info!$K$9,info!$Y$9,info!$X$9,info!$C$9,)</f>
        <v>7.9190649358805096</v>
      </c>
      <c r="J101" s="13">
        <f>[1]!b_calc_mduration(A101,B101,E101,info!$M$9,info!$K$9,info!$Y$9,info!$X$9,info!$C$9,)</f>
        <v>7.6911529990593825</v>
      </c>
      <c r="K101" s="13">
        <f>[1]!b_calc_conv(A101,B101,E101,info!$M$9,info!$K$9,info!$Y$9,info!$X$9,info!$C$9,)</f>
        <v>74.635852088229257</v>
      </c>
    </row>
    <row r="102" spans="1:11" x14ac:dyDescent="0.2">
      <c r="A102" s="15" t="s">
        <v>37</v>
      </c>
      <c r="B102" t="s">
        <v>188</v>
      </c>
      <c r="C102" s="13">
        <f>[1]!b_dq_close(A102,B102,1)</f>
        <v>112.1157</v>
      </c>
      <c r="D102" s="13">
        <f>[1]!b_dq_close(A102,B102,2)</f>
        <v>113.899</v>
      </c>
      <c r="E102" s="6">
        <f>[1]!B_Calc_Yield(A102,B102,D102,2,"",,,,"",)</f>
        <v>2.9506684493680946</v>
      </c>
      <c r="F102" s="14">
        <f>[1]!b_calc_accrued(A102,B102,info!$M$9,info!$K$9,info!$Y$9,info!$X$9,info!$C$9,100)</f>
        <v>1.7832786885245904</v>
      </c>
      <c r="G102" s="4">
        <f>(info!$M$9-B102)/365</f>
        <v>9.6</v>
      </c>
      <c r="H102" s="6">
        <f>(info!$M$9-B102)</f>
        <v>3504</v>
      </c>
      <c r="I102" s="13">
        <f>[1]!b_calc_duration(A102,B102,E102,info!$M$9,info!$K$9,info!$Y$9,info!$X$9,info!$C$9,)</f>
        <v>7.9173491329877379</v>
      </c>
      <c r="J102" s="13">
        <f>[1]!b_calc_mduration(A102,B102,E102,info!$M$9,info!$K$9,info!$Y$9,info!$X$9,info!$C$9,)</f>
        <v>7.6904276833355558</v>
      </c>
      <c r="K102" s="13">
        <f>[1]!b_calc_conv(A102,B102,E102,info!$M$9,info!$K$9,info!$Y$9,info!$X$9,info!$C$9,)</f>
        <v>74.621626789552479</v>
      </c>
    </row>
    <row r="103" spans="1:11" x14ac:dyDescent="0.2">
      <c r="A103" s="15" t="s">
        <v>37</v>
      </c>
      <c r="B103" t="s">
        <v>189</v>
      </c>
      <c r="C103" s="13">
        <f>[1]!b_dq_close(A103,B103,1)</f>
        <v>111.9384</v>
      </c>
      <c r="D103" s="13">
        <f>[1]!b_dq_close(A103,B103,2)</f>
        <v>113.7337</v>
      </c>
      <c r="E103" s="6">
        <f>[1]!B_Calc_Yield(A103,B103,D103,2,"",,,,"",)</f>
        <v>2.9703311501368392</v>
      </c>
      <c r="F103" s="14">
        <f>[1]!b_calc_accrued(A103,B103,info!$M$9,info!$K$9,info!$Y$9,info!$X$9,info!$C$9,100)</f>
        <v>1.7953278688524592</v>
      </c>
      <c r="G103" s="4">
        <f>(info!$M$9-B103)/365</f>
        <v>9.5972602739726032</v>
      </c>
      <c r="H103" s="6">
        <f>(info!$M$9-B103)</f>
        <v>3503</v>
      </c>
      <c r="I103" s="13">
        <f>[1]!b_calc_duration(A103,B103,E103,info!$M$9,info!$K$9,info!$Y$9,info!$X$9,info!$C$9,)</f>
        <v>7.9130164587834457</v>
      </c>
      <c r="J103" s="13">
        <f>[1]!b_calc_mduration(A103,B103,E103,info!$M$9,info!$K$9,info!$Y$9,info!$X$9,info!$C$9,)</f>
        <v>7.6847561469505727</v>
      </c>
      <c r="K103" s="13">
        <f>[1]!b_calc_conv(A103,B103,E103,info!$M$9,info!$K$9,info!$Y$9,info!$X$9,info!$C$9,)</f>
        <v>74.532350799534925</v>
      </c>
    </row>
    <row r="104" spans="1:11" x14ac:dyDescent="0.2">
      <c r="A104" s="15" t="s">
        <v>37</v>
      </c>
      <c r="B104" t="s">
        <v>190</v>
      </c>
      <c r="C104" s="13">
        <f>[1]!b_dq_close(A104,B104,1)</f>
        <v>111.62090000000001</v>
      </c>
      <c r="D104" s="13">
        <f>[1]!b_dq_close(A104,B104,2)</f>
        <v>113.42829999999999</v>
      </c>
      <c r="E104" s="6">
        <f>[1]!B_Calc_Yield(A104,B104,D104,2,"",,,,"",)</f>
        <v>3.0058941188303767</v>
      </c>
      <c r="F104" s="14">
        <f>[1]!b_calc_accrued(A104,B104,info!$M$9,info!$K$9,info!$Y$9,info!$X$9,info!$C$9,100)</f>
        <v>1.8073770491803278</v>
      </c>
      <c r="G104" s="4">
        <f>(info!$M$9-B104)/365</f>
        <v>9.5945205479452049</v>
      </c>
      <c r="H104" s="6">
        <f>(info!$M$9-B104)</f>
        <v>3502</v>
      </c>
      <c r="I104" s="13">
        <f>[1]!b_calc_duration(A104,B104,E104,info!$M$9,info!$K$9,info!$Y$9,info!$X$9,info!$C$9,)</f>
        <v>7.9073808574769657</v>
      </c>
      <c r="J104" s="13">
        <f>[1]!b_calc_mduration(A104,B104,E104,info!$M$9,info!$K$9,info!$Y$9,info!$X$9,info!$C$9,)</f>
        <v>7.6766290644292852</v>
      </c>
      <c r="K104" s="13">
        <f>[1]!b_calc_conv(A104,B104,E104,info!$M$9,info!$K$9,info!$Y$9,info!$X$9,info!$C$9,)</f>
        <v>74.405943134239962</v>
      </c>
    </row>
    <row r="105" spans="1:11" x14ac:dyDescent="0.2">
      <c r="A105" s="15" t="s">
        <v>37</v>
      </c>
      <c r="B105" t="s">
        <v>191</v>
      </c>
      <c r="C105" s="13">
        <f>[1]!b_dq_close(A105,B105,1)</f>
        <v>111.9577</v>
      </c>
      <c r="D105" s="13">
        <f>[1]!b_dq_close(A105,B105,2)</f>
        <v>113.77719999999999</v>
      </c>
      <c r="E105" s="6">
        <f>[1]!B_Calc_Yield(A105,B105,D105,2,"",,,,"",)</f>
        <v>2.9674894577957214</v>
      </c>
      <c r="F105" s="14">
        <f>[1]!b_calc_accrued(A105,B105,info!$M$9,info!$K$9,info!$Y$9,info!$X$9,info!$C$9,100)</f>
        <v>1.8194262295081967</v>
      </c>
      <c r="G105" s="4">
        <f>(info!$M$9-B105)/365</f>
        <v>9.5917808219178085</v>
      </c>
      <c r="H105" s="6">
        <f>(info!$M$9-B105)</f>
        <v>3501</v>
      </c>
      <c r="I105" s="13">
        <f>[1]!b_calc_duration(A105,B105,E105,info!$M$9,info!$K$9,info!$Y$9,info!$X$9,info!$C$9,)</f>
        <v>7.907764632074878</v>
      </c>
      <c r="J105" s="13">
        <f>[1]!b_calc_mduration(A105,B105,E105,info!$M$9,info!$K$9,info!$Y$9,info!$X$9,info!$C$9,)</f>
        <v>7.679864648626876</v>
      </c>
      <c r="K105" s="13">
        <f>[1]!b_calc_conv(A105,B105,E105,info!$M$9,info!$K$9,info!$Y$9,info!$X$9,info!$C$9,)</f>
        <v>74.451747234017574</v>
      </c>
    </row>
    <row r="106" spans="1:11" x14ac:dyDescent="0.2">
      <c r="A106" s="15" t="s">
        <v>37</v>
      </c>
      <c r="B106" t="s">
        <v>192</v>
      </c>
      <c r="C106" s="13">
        <f>[1]!b_dq_close(A106,B106,1)</f>
        <v>111.5128</v>
      </c>
      <c r="D106" s="13">
        <f>[1]!b_dq_close(A106,B106,2)</f>
        <v>113.36839999999999</v>
      </c>
      <c r="E106" s="6">
        <f>[1]!B_Calc_Yield(A106,B106,D106,2,"",,,,"",)</f>
        <v>3.016883623306978</v>
      </c>
      <c r="F106" s="14">
        <f>[1]!b_calc_accrued(A106,B106,info!$M$9,info!$K$9,info!$Y$9,info!$X$9,info!$C$9,100)</f>
        <v>1.8555737704918032</v>
      </c>
      <c r="G106" s="4">
        <f>(info!$M$9-B106)/365</f>
        <v>9.5835616438356173</v>
      </c>
      <c r="H106" s="6">
        <f>(info!$M$9-B106)</f>
        <v>3498</v>
      </c>
      <c r="I106" s="13">
        <f>[1]!b_calc_duration(A106,B106,E106,info!$M$9,info!$K$9,info!$Y$9,info!$X$9,info!$C$9,)</f>
        <v>7.895526492558206</v>
      </c>
      <c r="J106" s="13">
        <f>[1]!b_calc_mduration(A106,B106,E106,info!$M$9,info!$K$9,info!$Y$9,info!$X$9,info!$C$9,)</f>
        <v>7.6643021606728672</v>
      </c>
      <c r="K106" s="13">
        <f>[1]!b_calc_conv(A106,B106,E106,info!$M$9,info!$K$9,info!$Y$9,info!$X$9,info!$C$9,)</f>
        <v>74.206461937031293</v>
      </c>
    </row>
    <row r="107" spans="1:11" x14ac:dyDescent="0.2">
      <c r="A107" s="15" t="s">
        <v>37</v>
      </c>
      <c r="B107" t="s">
        <v>193</v>
      </c>
      <c r="C107" s="13">
        <f>[1]!b_dq_close(A107,B107,1)</f>
        <v>110.78</v>
      </c>
      <c r="D107" s="13">
        <f>[1]!b_dq_close(A107,B107,2)</f>
        <v>112.6476</v>
      </c>
      <c r="E107" s="6">
        <f>[1]!B_Calc_Yield(A107,B107,D107,2,"",,,,"",)</f>
        <v>3.1000749151932538</v>
      </c>
      <c r="F107" s="14">
        <f>[1]!b_calc_accrued(A107,B107,info!$M$9,info!$K$9,info!$Y$9,info!$X$9,info!$C$9,100)</f>
        <v>1.8676229508196722</v>
      </c>
      <c r="G107" s="4">
        <f>(info!$M$9-B107)/365</f>
        <v>9.580821917808219</v>
      </c>
      <c r="H107" s="6">
        <f>(info!$M$9-B107)</f>
        <v>3497</v>
      </c>
      <c r="I107" s="13">
        <f>[1]!b_calc_duration(A107,B107,E107,info!$M$9,info!$K$9,info!$Y$9,info!$X$9,info!$C$9,)</f>
        <v>7.8860036213367355</v>
      </c>
      <c r="J107" s="13">
        <f>[1]!b_calc_mduration(A107,B107,E107,info!$M$9,info!$K$9,info!$Y$9,info!$X$9,info!$C$9,)</f>
        <v>7.648880671635367</v>
      </c>
      <c r="K107" s="13">
        <f>[1]!b_calc_conv(A107,B107,E107,info!$M$9,info!$K$9,info!$Y$9,info!$X$9,info!$C$9,)</f>
        <v>73.970332691121826</v>
      </c>
    </row>
    <row r="108" spans="1:11" x14ac:dyDescent="0.2">
      <c r="A108" s="15" t="s">
        <v>37</v>
      </c>
      <c r="B108" t="s">
        <v>194</v>
      </c>
      <c r="C108" s="13">
        <f>[1]!b_dq_close(A108,B108,1)</f>
        <v>111.2499</v>
      </c>
      <c r="D108" s="13">
        <f>[1]!b_dq_close(A108,B108,2)</f>
        <v>113.1296</v>
      </c>
      <c r="E108" s="6">
        <f>[1]!B_Calc_Yield(A108,B108,D108,2,"",,,,"",)</f>
        <v>3.0461428382258164</v>
      </c>
      <c r="F108" s="14">
        <f>[1]!b_calc_accrued(A108,B108,info!$M$9,info!$K$9,info!$Y$9,info!$X$9,info!$C$9,100)</f>
        <v>1.8796721311475411</v>
      </c>
      <c r="G108" s="4">
        <f>(info!$M$9-B108)/365</f>
        <v>9.5780821917808225</v>
      </c>
      <c r="H108" s="6">
        <f>(info!$M$9-B108)</f>
        <v>3496</v>
      </c>
      <c r="I108" s="13">
        <f>[1]!b_calc_duration(A108,B108,E108,info!$M$9,info!$K$9,info!$Y$9,info!$X$9,info!$C$9,)</f>
        <v>7.8876684702033577</v>
      </c>
      <c r="J108" s="13">
        <f>[1]!b_calc_mduration(A108,B108,E108,info!$M$9,info!$K$9,info!$Y$9,info!$X$9,info!$C$9,)</f>
        <v>7.6545046054177277</v>
      </c>
      <c r="K108" s="13">
        <f>[1]!b_calc_conv(A108,B108,E108,info!$M$9,info!$K$9,info!$Y$9,info!$X$9,info!$C$9,)</f>
        <v>74.051947868213944</v>
      </c>
    </row>
    <row r="109" spans="1:11" x14ac:dyDescent="0.2">
      <c r="A109" s="15" t="s">
        <v>37</v>
      </c>
      <c r="B109" t="s">
        <v>195</v>
      </c>
      <c r="C109" s="13">
        <f>[1]!b_dq_close(A109,B109,1)</f>
        <v>112.8086</v>
      </c>
      <c r="D109" s="13">
        <f>[1]!b_dq_close(A109,B109,2)</f>
        <v>114.7004</v>
      </c>
      <c r="E109" s="6">
        <f>[1]!B_Calc_Yield(A109,B109,D109,2,"",,,,"",)</f>
        <v>2.8697820151952667</v>
      </c>
      <c r="F109" s="14">
        <f>[1]!b_calc_accrued(A109,B109,info!$M$9,info!$K$9,info!$Y$9,info!$X$9,info!$C$9,100)</f>
        <v>1.8917213114754099</v>
      </c>
      <c r="G109" s="4">
        <f>(info!$M$9-B109)/365</f>
        <v>9.5753424657534243</v>
      </c>
      <c r="H109" s="6">
        <f>(info!$M$9-B109)</f>
        <v>3495</v>
      </c>
      <c r="I109" s="13">
        <f>[1]!b_calc_duration(A109,B109,E109,info!$M$9,info!$K$9,info!$Y$9,info!$X$9,info!$C$9,)</f>
        <v>7.8992559699216214</v>
      </c>
      <c r="J109" s="13">
        <f>[1]!b_calc_mduration(A109,B109,E109,info!$M$9,info!$K$9,info!$Y$9,info!$X$9,info!$C$9,)</f>
        <v>7.678887263241128</v>
      </c>
      <c r="K109" s="13">
        <f>[1]!b_calc_conv(A109,B109,E109,info!$M$9,info!$K$9,info!$Y$9,info!$X$9,info!$C$9,)</f>
        <v>74.417725731768783</v>
      </c>
    </row>
    <row r="110" spans="1:11" x14ac:dyDescent="0.2">
      <c r="A110" s="15" t="s">
        <v>37</v>
      </c>
      <c r="B110" t="s">
        <v>196</v>
      </c>
      <c r="C110" s="13">
        <f>[1]!b_dq_close(A110,B110,1)</f>
        <v>112.14709999999999</v>
      </c>
      <c r="D110" s="13">
        <f>[1]!b_dq_close(A110,B110,2)</f>
        <v>114.0509</v>
      </c>
      <c r="E110" s="6">
        <f>[1]!B_Calc_Yield(A110,B110,D110,2,"",,,,"",)</f>
        <v>2.943816442481602</v>
      </c>
      <c r="F110" s="14">
        <f>[1]!b_calc_accrued(A110,B110,info!$M$9,info!$K$9,info!$Y$9,info!$X$9,info!$C$9,100)</f>
        <v>1.9037704918032785</v>
      </c>
      <c r="G110" s="4">
        <f>(info!$M$9-B110)/365</f>
        <v>9.5726027397260278</v>
      </c>
      <c r="H110" s="6">
        <f>(info!$M$9-B110)</f>
        <v>3494</v>
      </c>
      <c r="I110" s="13">
        <f>[1]!b_calc_duration(A110,B110,E110,info!$M$9,info!$K$9,info!$Y$9,info!$X$9,info!$C$9,)</f>
        <v>7.8905124171016601</v>
      </c>
      <c r="J110" s="13">
        <f>[1]!b_calc_mduration(A110,B110,E110,info!$M$9,info!$K$9,info!$Y$9,info!$X$9,info!$C$9,)</f>
        <v>7.6648738603992275</v>
      </c>
      <c r="K110" s="13">
        <f>[1]!b_calc_conv(A110,B110,E110,info!$M$9,info!$K$9,info!$Y$9,info!$X$9,info!$C$9,)</f>
        <v>74.202230817424208</v>
      </c>
    </row>
    <row r="111" spans="1:11" x14ac:dyDescent="0.2">
      <c r="A111" s="15" t="s">
        <v>37</v>
      </c>
      <c r="B111" t="s">
        <v>197</v>
      </c>
      <c r="C111" s="13">
        <f>[1]!b_dq_close(A111,B111,1)</f>
        <v>111.6392</v>
      </c>
      <c r="D111" s="13">
        <f>[1]!b_dq_close(A111,B111,2)</f>
        <v>113.5791</v>
      </c>
      <c r="E111" s="6">
        <f>[1]!B_Calc_Yield(A111,B111,D111,2,"",,,,"",)</f>
        <v>3.0003254205374015</v>
      </c>
      <c r="F111" s="14">
        <f>[1]!b_calc_accrued(A111,B111,info!$M$9,info!$K$9,info!$Y$9,info!$X$9,info!$C$9,100)</f>
        <v>1.9399180327868852</v>
      </c>
      <c r="G111" s="4">
        <f>(info!$M$9-B111)/365</f>
        <v>9.5643835616438349</v>
      </c>
      <c r="H111" s="6">
        <f>(info!$M$9-B111)</f>
        <v>3491</v>
      </c>
      <c r="I111" s="13">
        <f>[1]!b_calc_duration(A111,B111,E111,info!$M$9,info!$K$9,info!$Y$9,info!$X$9,info!$C$9,)</f>
        <v>7.8776996210294374</v>
      </c>
      <c r="J111" s="13">
        <f>[1]!b_calc_mduration(A111,B111,E111,info!$M$9,info!$K$9,info!$Y$9,info!$X$9,info!$C$9,)</f>
        <v>7.6482297828544548</v>
      </c>
      <c r="K111" s="13">
        <f>[1]!b_calc_conv(A111,B111,E111,info!$M$9,info!$K$9,info!$Y$9,info!$X$9,info!$C$9,)</f>
        <v>73.941064384428884</v>
      </c>
    </row>
    <row r="112" spans="1:11" x14ac:dyDescent="0.2">
      <c r="A112" s="15" t="s">
        <v>37</v>
      </c>
      <c r="B112" t="s">
        <v>198</v>
      </c>
      <c r="C112" s="13">
        <f>[1]!b_dq_close(A112,B112,1)</f>
        <v>110.75620000000001</v>
      </c>
      <c r="D112" s="13">
        <f>[1]!b_dq_close(A112,B112,2)</f>
        <v>112.70820000000001</v>
      </c>
      <c r="E112" s="6">
        <f>[1]!B_Calc_Yield(A112,B112,D112,2,"",,,,"",)</f>
        <v>3.1007278365548308</v>
      </c>
      <c r="F112" s="14">
        <f>[1]!b_calc_accrued(A112,B112,info!$M$9,info!$K$9,info!$Y$9,info!$X$9,info!$C$9,100)</f>
        <v>1.9519672131147543</v>
      </c>
      <c r="G112" s="4">
        <f>(info!$M$9-B112)/365</f>
        <v>9.5616438356164384</v>
      </c>
      <c r="H112" s="6">
        <f>(info!$M$9-B112)</f>
        <v>3490</v>
      </c>
      <c r="I112" s="13">
        <f>[1]!b_calc_duration(A112,B112,E112,info!$M$9,info!$K$9,info!$Y$9,info!$X$9,info!$C$9,)</f>
        <v>7.8667765567925763</v>
      </c>
      <c r="J112" s="13">
        <f>[1]!b_calc_mduration(A112,B112,E112,info!$M$9,info!$K$9,info!$Y$9,info!$X$9,info!$C$9,)</f>
        <v>7.6301873380031138</v>
      </c>
      <c r="K112" s="13">
        <f>[1]!b_calc_conv(A112,B112,E112,info!$M$9,info!$K$9,info!$Y$9,info!$X$9,info!$C$9,)</f>
        <v>73.665959777199575</v>
      </c>
    </row>
    <row r="113" spans="1:11" x14ac:dyDescent="0.2">
      <c r="A113" s="15" t="s">
        <v>37</v>
      </c>
      <c r="B113" t="s">
        <v>199</v>
      </c>
      <c r="C113" s="13">
        <f>[1]!b_dq_close(A113,B113,1)</f>
        <v>112.51439999999999</v>
      </c>
      <c r="D113" s="13">
        <f>[1]!b_dq_close(A113,B113,2)</f>
        <v>114.47839999999999</v>
      </c>
      <c r="E113" s="6">
        <f>[1]!B_Calc_Yield(A113,B113,D113,2,"",,,,"",)</f>
        <v>2.9007491457619028</v>
      </c>
      <c r="F113" s="14">
        <f>[1]!b_calc_accrued(A113,B113,info!$M$9,info!$K$9,info!$Y$9,info!$X$9,info!$C$9,100)</f>
        <v>1.9640163934426231</v>
      </c>
      <c r="G113" s="4">
        <f>(info!$M$9-B113)/365</f>
        <v>9.5589041095890419</v>
      </c>
      <c r="H113" s="6">
        <f>(info!$M$9-B113)</f>
        <v>3489</v>
      </c>
      <c r="I113" s="13">
        <f>[1]!b_calc_duration(A113,B113,E113,info!$M$9,info!$K$9,info!$Y$9,info!$X$9,info!$C$9,)</f>
        <v>7.8803123479471049</v>
      </c>
      <c r="J113" s="13">
        <f>[1]!b_calc_mduration(A113,B113,E113,info!$M$9,info!$K$9,info!$Y$9,info!$X$9,info!$C$9,)</f>
        <v>7.6581717597131069</v>
      </c>
      <c r="K113" s="13">
        <f>[1]!b_calc_conv(A113,B113,E113,info!$M$9,info!$K$9,info!$Y$9,info!$X$9,info!$C$9,)</f>
        <v>74.084846238360456</v>
      </c>
    </row>
    <row r="114" spans="1:11" x14ac:dyDescent="0.2">
      <c r="A114" s="15" t="s">
        <v>37</v>
      </c>
      <c r="B114" t="s">
        <v>200</v>
      </c>
      <c r="C114" s="13">
        <f>[1]!b_dq_close(A114,B114,1)</f>
        <v>112.67749999999999</v>
      </c>
      <c r="D114" s="13">
        <f>[1]!b_dq_close(A114,B114,2)</f>
        <v>114.65349999999999</v>
      </c>
      <c r="E114" s="6">
        <f>[1]!B_Calc_Yield(A114,B114,D114,2,"",,,,"",)</f>
        <v>2.8820703143576107</v>
      </c>
      <c r="F114" s="14">
        <f>[1]!b_calc_accrued(A114,B114,info!$M$9,info!$K$9,info!$Y$9,info!$X$9,info!$C$9,100)</f>
        <v>1.9760655737704917</v>
      </c>
      <c r="G114" s="4">
        <f>(info!$M$9-B114)/365</f>
        <v>9.5561643835616437</v>
      </c>
      <c r="H114" s="6">
        <f>(info!$M$9-B114)</f>
        <v>3488</v>
      </c>
      <c r="I114" s="13">
        <f>[1]!b_calc_duration(A114,B114,E114,info!$M$9,info!$K$9,info!$Y$9,info!$X$9,info!$C$9,)</f>
        <v>7.8790809445669359</v>
      </c>
      <c r="J114" s="13">
        <f>[1]!b_calc_mduration(A114,B114,E114,info!$M$9,info!$K$9,info!$Y$9,info!$X$9,info!$C$9,)</f>
        <v>7.6583593691875809</v>
      </c>
      <c r="K114" s="13">
        <f>[1]!b_calc_conv(A114,B114,E114,info!$M$9,info!$K$9,info!$Y$9,info!$X$9,info!$C$9,)</f>
        <v>74.084494637908804</v>
      </c>
    </row>
    <row r="115" spans="1:11" x14ac:dyDescent="0.2">
      <c r="A115" s="15" t="s">
        <v>37</v>
      </c>
      <c r="B115" t="s">
        <v>201</v>
      </c>
      <c r="C115" s="13">
        <f>[1]!b_dq_close(A115,B115,1)</f>
        <v>112.9528</v>
      </c>
      <c r="D115" s="13">
        <f>[1]!b_dq_close(A115,B115,2)</f>
        <v>114.9409</v>
      </c>
      <c r="E115" s="6">
        <f>[1]!B_Calc_Yield(A115,B115,D115,2,"",,,,"",)</f>
        <v>2.8508213900376154</v>
      </c>
      <c r="F115" s="14">
        <f>[1]!b_calc_accrued(A115,B115,info!$M$9,info!$K$9,info!$Y$9,info!$X$9,info!$C$9,100)</f>
        <v>1.9881147540983606</v>
      </c>
      <c r="G115" s="4">
        <f>(info!$M$9-B115)/365</f>
        <v>9.5534246575342472</v>
      </c>
      <c r="H115" s="6">
        <f>(info!$M$9-B115)</f>
        <v>3487</v>
      </c>
      <c r="I115" s="13">
        <f>[1]!b_calc_duration(A115,B115,E115,info!$M$9,info!$K$9,info!$Y$9,info!$X$9,info!$C$9,)</f>
        <v>7.8788773789183342</v>
      </c>
      <c r="J115" s="13">
        <f>[1]!b_calc_mduration(A115,B115,E115,info!$M$9,info!$K$9,info!$Y$9,info!$X$9,info!$C$9,)</f>
        <v>7.6604920709594229</v>
      </c>
      <c r="K115" s="13">
        <f>[1]!b_calc_conv(A115,B115,E115,info!$M$9,info!$K$9,info!$Y$9,info!$X$9,info!$C$9,)</f>
        <v>74.113581768173404</v>
      </c>
    </row>
    <row r="116" spans="1:11" x14ac:dyDescent="0.2">
      <c r="A116" s="15" t="s">
        <v>37</v>
      </c>
      <c r="B116" t="s">
        <v>202</v>
      </c>
      <c r="C116" s="13">
        <f>[1]!b_dq_close(A116,B116,1)</f>
        <v>112.9812</v>
      </c>
      <c r="D116" s="13">
        <f>[1]!b_dq_close(A116,B116,2)</f>
        <v>115.0055</v>
      </c>
      <c r="E116" s="6">
        <f>[1]!B_Calc_Yield(A116,B116,D116,2,"",,,,"",)</f>
        <v>2.84656831253985</v>
      </c>
      <c r="F116" s="14">
        <f>[1]!b_calc_accrued(A116,B116,info!$M$9,info!$K$9,info!$Y$9,info!$X$9,info!$C$9,100)</f>
        <v>2.0242622950819671</v>
      </c>
      <c r="G116" s="4">
        <f>(info!$M$9-B116)/365</f>
        <v>9.5452054794520542</v>
      </c>
      <c r="H116" s="6">
        <f>(info!$M$9-B116)</f>
        <v>3484</v>
      </c>
      <c r="I116" s="13">
        <f>[1]!b_calc_duration(A116,B116,E116,info!$M$9,info!$K$9,info!$Y$9,info!$X$9,info!$C$9,)</f>
        <v>7.8709983216387513</v>
      </c>
      <c r="J116" s="13">
        <f>[1]!b_calc_mduration(A116,B116,E116,info!$M$9,info!$K$9,info!$Y$9,info!$X$9,info!$C$9,)</f>
        <v>7.6531439266234864</v>
      </c>
      <c r="K116" s="13">
        <f>[1]!b_calc_conv(A116,B116,E116,info!$M$9,info!$K$9,info!$Y$9,info!$X$9,info!$C$9,)</f>
        <v>73.992901994147743</v>
      </c>
    </row>
    <row r="117" spans="1:11" x14ac:dyDescent="0.2">
      <c r="A117" s="15" t="s">
        <v>37</v>
      </c>
      <c r="B117" t="s">
        <v>203</v>
      </c>
      <c r="C117" s="13">
        <f>[1]!b_dq_close(A117,B117,1)</f>
        <v>112.1645</v>
      </c>
      <c r="D117" s="13">
        <f>[1]!b_dq_close(A117,B117,2)</f>
        <v>114.2008</v>
      </c>
      <c r="E117" s="6">
        <f>[1]!B_Calc_Yield(A117,B117,D117,2,"",,,,"",)</f>
        <v>2.9381955412561114</v>
      </c>
      <c r="F117" s="14">
        <f>[1]!b_calc_accrued(A117,B117,info!$M$9,info!$K$9,info!$Y$9,info!$X$9,info!$C$9,100)</f>
        <v>2.0363114754098364</v>
      </c>
      <c r="G117" s="4">
        <f>(info!$M$9-B117)/365</f>
        <v>9.5424657534246577</v>
      </c>
      <c r="H117" s="6">
        <f>(info!$M$9-B117)</f>
        <v>3483</v>
      </c>
      <c r="I117" s="13">
        <f>[1]!b_calc_duration(A117,B117,E117,info!$M$9,info!$K$9,info!$Y$9,info!$X$9,info!$C$9,)</f>
        <v>7.8608302741003362</v>
      </c>
      <c r="J117" s="13">
        <f>[1]!b_calc_mduration(A117,B117,E117,info!$M$9,info!$K$9,info!$Y$9,info!$X$9,info!$C$9,)</f>
        <v>7.636455926080246</v>
      </c>
      <c r="K117" s="13">
        <f>[1]!b_calc_conv(A117,B117,E117,info!$M$9,info!$K$9,info!$Y$9,info!$X$9,info!$C$9,)</f>
        <v>73.737758059285753</v>
      </c>
    </row>
    <row r="118" spans="1:11" x14ac:dyDescent="0.2">
      <c r="A118" s="15" t="s">
        <v>37</v>
      </c>
      <c r="B118" t="s">
        <v>204</v>
      </c>
      <c r="C118" s="13">
        <f>[1]!b_dq_close(A118,B118,1)</f>
        <v>112.1176</v>
      </c>
      <c r="D118" s="13">
        <f>[1]!b_dq_close(A118,B118,2)</f>
        <v>114.16589999999999</v>
      </c>
      <c r="E118" s="6">
        <f>[1]!B_Calc_Yield(A118,B118,D118,2,"",,,,"",)</f>
        <v>2.9431747100710113</v>
      </c>
      <c r="F118" s="14">
        <f>[1]!b_calc_accrued(A118,B118,info!$M$9,info!$K$9,info!$Y$9,info!$X$9,info!$C$9,100)</f>
        <v>2.0483606557377052</v>
      </c>
      <c r="G118" s="4">
        <f>(info!$M$9-B118)/365</f>
        <v>9.5397260273972595</v>
      </c>
      <c r="H118" s="6">
        <f>(info!$M$9-B118)</f>
        <v>3482</v>
      </c>
      <c r="I118" s="13">
        <f>[1]!b_calc_duration(A118,B118,E118,info!$M$9,info!$K$9,info!$Y$9,info!$X$9,info!$C$9,)</f>
        <v>7.8576844418955716</v>
      </c>
      <c r="J118" s="13">
        <f>[1]!b_calc_mduration(A118,B118,E118,info!$M$9,info!$K$9,info!$Y$9,info!$X$9,info!$C$9,)</f>
        <v>7.6330291285831144</v>
      </c>
      <c r="K118" s="13">
        <f>[1]!b_calc_conv(A118,B118,E118,info!$M$9,info!$K$9,info!$Y$9,info!$X$9,info!$C$9,)</f>
        <v>73.682904676271164</v>
      </c>
    </row>
    <row r="119" spans="1:11" x14ac:dyDescent="0.2">
      <c r="A119" s="15" t="s">
        <v>37</v>
      </c>
      <c r="B119" t="s">
        <v>205</v>
      </c>
      <c r="C119" s="13">
        <f>[1]!b_dq_close(A119,B119,1)</f>
        <v>97.715000000000003</v>
      </c>
      <c r="D119" s="13">
        <f>[1]!b_dq_close(A119,B119,2)</f>
        <v>99.775400000000005</v>
      </c>
      <c r="E119" s="6">
        <f>[1]!B_Calc_Yield(A119,B119,D119,2,"",,,,"",)</f>
        <v>4.710084582384785</v>
      </c>
      <c r="F119" s="14">
        <f>[1]!b_calc_accrued(A119,B119,info!$M$9,info!$K$9,info!$Y$9,info!$X$9,info!$C$9,100)</f>
        <v>2.0604098360655736</v>
      </c>
      <c r="G119" s="4">
        <f>(info!$M$9-B119)/365</f>
        <v>9.536986301369863</v>
      </c>
      <c r="H119" s="6">
        <f>(info!$M$9-B119)</f>
        <v>3481</v>
      </c>
      <c r="I119" s="13">
        <f>[1]!b_calc_duration(A119,B119,E119,info!$M$9,info!$K$9,info!$Y$9,info!$X$9,info!$C$9,)</f>
        <v>7.7073911972553963</v>
      </c>
      <c r="J119" s="13">
        <f>[1]!b_calc_mduration(A119,B119,E119,info!$M$9,info!$K$9,info!$Y$9,info!$X$9,info!$C$9,)</f>
        <v>7.3606950974694856</v>
      </c>
      <c r="K119" s="13">
        <f>[1]!b_calc_conv(A119,B119,E119,info!$M$9,info!$K$9,info!$Y$9,info!$X$9,info!$C$9,)</f>
        <v>69.673473655744061</v>
      </c>
    </row>
    <row r="120" spans="1:11" x14ac:dyDescent="0.2">
      <c r="A120" s="15" t="s">
        <v>37</v>
      </c>
      <c r="B120" t="s">
        <v>206</v>
      </c>
      <c r="C120" s="13">
        <f>[1]!b_dq_close(A120,B120,1)</f>
        <v>112.896</v>
      </c>
      <c r="D120" s="13">
        <f>[1]!b_dq_close(A120,B120,2)</f>
        <v>114.96850000000001</v>
      </c>
      <c r="E120" s="6">
        <f>[1]!B_Calc_Yield(A120,B120,D120,2,"",,,,"",)</f>
        <v>2.8547119777725007</v>
      </c>
      <c r="F120" s="14">
        <f>[1]!b_calc_accrued(A120,B120,info!$M$9,info!$K$9,info!$Y$9,info!$X$9,info!$C$9,100)</f>
        <v>2.0724590163934424</v>
      </c>
      <c r="G120" s="4">
        <f>(info!$M$9-B120)/365</f>
        <v>9.5342465753424666</v>
      </c>
      <c r="H120" s="6">
        <f>(info!$M$9-B120)</f>
        <v>3480</v>
      </c>
      <c r="I120" s="13">
        <f>[1]!b_calc_duration(A120,B120,E120,info!$M$9,info!$K$9,info!$Y$9,info!$X$9,info!$C$9,)</f>
        <v>7.8593834290215492</v>
      </c>
      <c r="J120" s="13">
        <f>[1]!b_calc_mduration(A120,B120,E120,info!$M$9,info!$K$9,info!$Y$9,info!$X$9,info!$C$9,)</f>
        <v>7.6412487023165188</v>
      </c>
      <c r="K120" s="13">
        <f>[1]!b_calc_conv(A120,B120,E120,info!$M$9,info!$K$9,info!$Y$9,info!$X$9,info!$C$9,)</f>
        <v>73.800493113565111</v>
      </c>
    </row>
    <row r="121" spans="1:11" x14ac:dyDescent="0.2">
      <c r="A121" s="15" t="s">
        <v>37</v>
      </c>
      <c r="B121" t="s">
        <v>207</v>
      </c>
      <c r="C121" s="13">
        <f>[1]!b_dq_close(A121,B121,1)</f>
        <v>113.02979999999999</v>
      </c>
      <c r="D121" s="13">
        <f>[1]!b_dq_close(A121,B121,2)</f>
        <v>115.1384</v>
      </c>
      <c r="E121" s="6">
        <f>[1]!B_Calc_Yield(A121,B121,D121,2,"",,,,"",)</f>
        <v>2.8386283426595034</v>
      </c>
      <c r="F121" s="14">
        <f>[1]!b_calc_accrued(A121,B121,info!$M$9,info!$K$9,info!$Y$9,info!$X$9,info!$C$9,100)</f>
        <v>2.1086065573770494</v>
      </c>
      <c r="G121" s="4">
        <f>(info!$M$9-B121)/365</f>
        <v>9.5260273972602736</v>
      </c>
      <c r="H121" s="6">
        <f>(info!$M$9-B121)</f>
        <v>3477</v>
      </c>
      <c r="I121" s="13">
        <f>[1]!b_calc_duration(A121,B121,E121,info!$M$9,info!$K$9,info!$Y$9,info!$X$9,info!$C$9,)</f>
        <v>7.8524679611540797</v>
      </c>
      <c r="J121" s="13">
        <f>[1]!b_calc_mduration(A121,B121,E121,info!$M$9,info!$K$9,info!$Y$9,info!$X$9,info!$C$9,)</f>
        <v>7.635720401827796</v>
      </c>
      <c r="K121" s="13">
        <f>[1]!b_calc_conv(A121,B121,E121,info!$M$9,info!$K$9,info!$Y$9,info!$X$9,info!$C$9,)</f>
        <v>73.707547672752042</v>
      </c>
    </row>
    <row r="122" spans="1:11" x14ac:dyDescent="0.2">
      <c r="A122" s="15" t="s">
        <v>37</v>
      </c>
      <c r="B122" t="s">
        <v>208</v>
      </c>
      <c r="C122" s="13">
        <f>[1]!b_dq_close(A122,B122,1)</f>
        <v>110.6902</v>
      </c>
      <c r="D122" s="13">
        <f>[1]!b_dq_close(A122,B122,2)</f>
        <v>112.8109</v>
      </c>
      <c r="E122" s="6">
        <f>[1]!B_Calc_Yield(A122,B122,D122,2,"",,,,"",)</f>
        <v>3.1041831271760385</v>
      </c>
      <c r="F122" s="14">
        <f>[1]!b_calc_accrued(A122,B122,info!$M$9,info!$K$9,info!$Y$9,info!$X$9,info!$C$9,100)</f>
        <v>2.1206557377049182</v>
      </c>
      <c r="G122" s="4">
        <f>(info!$M$9-B122)/365</f>
        <v>9.5232876712328771</v>
      </c>
      <c r="H122" s="6">
        <f>(info!$M$9-B122)</f>
        <v>3476</v>
      </c>
      <c r="I122" s="13">
        <f>[1]!b_calc_duration(A122,B122,E122,info!$M$9,info!$K$9,info!$Y$9,info!$X$9,info!$C$9,)</f>
        <v>7.8281346433515333</v>
      </c>
      <c r="J122" s="13">
        <f>[1]!b_calc_mduration(A122,B122,E122,info!$M$9,info!$K$9,info!$Y$9,info!$X$9,info!$C$9,)</f>
        <v>7.5924498161583456</v>
      </c>
      <c r="K122" s="13">
        <f>[1]!b_calc_conv(A122,B122,E122,info!$M$9,info!$K$9,info!$Y$9,info!$X$9,info!$C$9,)</f>
        <v>73.054066670783442</v>
      </c>
    </row>
    <row r="123" spans="1:11" x14ac:dyDescent="0.2">
      <c r="A123" s="15" t="s">
        <v>37</v>
      </c>
      <c r="B123" t="s">
        <v>209</v>
      </c>
      <c r="C123" s="13">
        <f>[1]!b_dq_close(A123,B123,1)</f>
        <v>113.99209999999999</v>
      </c>
      <c r="D123" s="13">
        <f>[1]!b_dq_close(A123,B123,2)</f>
        <v>116.12479999999999</v>
      </c>
      <c r="E123" s="6">
        <f>[1]!B_Calc_Yield(A123,B123,D123,2,"",,,,"",)</f>
        <v>2.730387986926623</v>
      </c>
      <c r="F123" s="14">
        <f>[1]!b_calc_accrued(A123,B123,info!$M$9,info!$K$9,info!$Y$9,info!$X$9,info!$C$9,100)</f>
        <v>2.1327049180327871</v>
      </c>
      <c r="G123" s="4">
        <f>(info!$M$9-B123)/365</f>
        <v>9.5205479452054789</v>
      </c>
      <c r="H123" s="6">
        <f>(info!$M$9-B123)</f>
        <v>3475</v>
      </c>
      <c r="I123" s="13">
        <f>[1]!b_calc_duration(A123,B123,E123,info!$M$9,info!$K$9,info!$Y$9,info!$X$9,info!$C$9,)</f>
        <v>7.8557325192623111</v>
      </c>
      <c r="J123" s="13">
        <f>[1]!b_calc_mduration(A123,B123,E123,info!$M$9,info!$K$9,info!$Y$9,info!$X$9,info!$C$9,)</f>
        <v>7.6469404570237351</v>
      </c>
      <c r="K123" s="13">
        <f>[1]!b_calc_conv(A123,B123,E123,info!$M$9,info!$K$9,info!$Y$9,info!$X$9,info!$C$9,)</f>
        <v>73.870715588764583</v>
      </c>
    </row>
    <row r="124" spans="1:11" x14ac:dyDescent="0.2">
      <c r="A124" s="15" t="s">
        <v>37</v>
      </c>
      <c r="B124" t="s">
        <v>210</v>
      </c>
      <c r="C124" s="13">
        <f>[1]!b_dq_close(A124,B124,1)</f>
        <v>113.98869999999999</v>
      </c>
      <c r="D124" s="13">
        <f>[1]!b_dq_close(A124,B124,2)</f>
        <v>116.1335</v>
      </c>
      <c r="E124" s="6">
        <f>[1]!B_Calc_Yield(A124,B124,D124,2,"",,,,"",)</f>
        <v>2.7303773900742141</v>
      </c>
      <c r="F124" s="14">
        <f>[1]!b_calc_accrued(A124,B124,info!$M$9,info!$K$9,info!$Y$9,info!$X$9,info!$C$9,100)</f>
        <v>2.1447540983606559</v>
      </c>
      <c r="G124" s="4">
        <f>(info!$M$9-B124)/365</f>
        <v>9.5178082191780824</v>
      </c>
      <c r="H124" s="6">
        <f>(info!$M$9-B124)</f>
        <v>3474</v>
      </c>
      <c r="I124" s="13">
        <f>[1]!b_calc_duration(A124,B124,E124,info!$M$9,info!$K$9,info!$Y$9,info!$X$9,info!$C$9,)</f>
        <v>7.8529927932349191</v>
      </c>
      <c r="J124" s="13">
        <f>[1]!b_calc_mduration(A124,B124,E124,info!$M$9,info!$K$9,info!$Y$9,info!$X$9,info!$C$9,)</f>
        <v>7.6442735482728761</v>
      </c>
      <c r="K124" s="13">
        <f>[1]!b_calc_conv(A124,B124,E124,info!$M$9,info!$K$9,info!$Y$9,info!$X$9,info!$C$9,)</f>
        <v>73.82725964790626</v>
      </c>
    </row>
    <row r="125" spans="1:11" x14ac:dyDescent="0.2">
      <c r="A125" s="15" t="s">
        <v>37</v>
      </c>
      <c r="B125" t="s">
        <v>211</v>
      </c>
      <c r="C125" s="13">
        <f>[1]!b_dq_close(A125,B125,1)</f>
        <v>110.67</v>
      </c>
      <c r="D125" s="13">
        <f>[1]!b_dq_close(A125,B125,2)</f>
        <v>112.82680000000001</v>
      </c>
      <c r="E125" s="6">
        <f>[1]!B_Calc_Yield(A125,B125,D125,2,"",,,,"",)</f>
        <v>3.1056327553049039</v>
      </c>
      <c r="F125" s="14">
        <f>[1]!b_calc_accrued(A125,B125,info!$M$9,info!$K$9,info!$Y$9,info!$X$9,info!$C$9,100)</f>
        <v>2.1568032786885247</v>
      </c>
      <c r="G125" s="4">
        <f>(info!$M$9-B125)/365</f>
        <v>9.5150684931506841</v>
      </c>
      <c r="H125" s="6">
        <f>(info!$M$9-B125)</f>
        <v>3473</v>
      </c>
      <c r="I125" s="13">
        <f>[1]!b_calc_duration(A125,B125,E125,info!$M$9,info!$K$9,info!$Y$9,info!$X$9,info!$C$9,)</f>
        <v>7.8198011567220886</v>
      </c>
      <c r="J125" s="13">
        <f>[1]!b_calc_mduration(A125,B125,E125,info!$M$9,info!$K$9,info!$Y$9,info!$X$9,info!$C$9,)</f>
        <v>7.5842642462893277</v>
      </c>
      <c r="K125" s="13">
        <f>[1]!b_calc_conv(A125,B125,E125,info!$M$9,info!$K$9,info!$Y$9,info!$X$9,info!$C$9,)</f>
        <v>72.921838877559665</v>
      </c>
    </row>
    <row r="126" spans="1:11" x14ac:dyDescent="0.2">
      <c r="A126" s="15" t="s">
        <v>37</v>
      </c>
      <c r="B126" t="s">
        <v>212</v>
      </c>
      <c r="C126" s="13">
        <f>[1]!b_dq_close(A126,B126,1)</f>
        <v>114.7944</v>
      </c>
      <c r="D126" s="13">
        <f>[1]!b_dq_close(A126,B126,2)</f>
        <v>116.9873</v>
      </c>
      <c r="E126" s="6">
        <f>[1]!B_Calc_Yield(A126,B126,D126,2,"",,,,"",)</f>
        <v>2.639535732420816</v>
      </c>
      <c r="F126" s="14">
        <f>[1]!b_calc_accrued(A126,B126,info!$M$9,info!$K$9,info!$Y$9,info!$X$9,info!$C$9,100)</f>
        <v>2.1929508196721312</v>
      </c>
      <c r="G126" s="4">
        <f>(info!$M$9-B126)/365</f>
        <v>9.506849315068493</v>
      </c>
      <c r="H126" s="6">
        <f>(info!$M$9-B126)</f>
        <v>3470</v>
      </c>
      <c r="I126" s="13">
        <f>[1]!b_calc_duration(A126,B126,E126,info!$M$9,info!$K$9,info!$Y$9,info!$X$9,info!$C$9,)</f>
        <v>7.8493561609238656</v>
      </c>
      <c r="J126" s="13">
        <f>[1]!b_calc_mduration(A126,B126,E126,info!$M$9,info!$K$9,info!$Y$9,info!$X$9,info!$C$9,)</f>
        <v>7.6475003881779102</v>
      </c>
      <c r="K126" s="13">
        <f>[1]!b_calc_conv(A126,B126,E126,info!$M$9,info!$K$9,info!$Y$9,info!$X$9,info!$C$9,)</f>
        <v>73.863594959502564</v>
      </c>
    </row>
    <row r="127" spans="1:11" x14ac:dyDescent="0.2">
      <c r="A127" s="15" t="s">
        <v>37</v>
      </c>
      <c r="B127" t="s">
        <v>213</v>
      </c>
      <c r="C127" s="13">
        <f>[1]!b_dq_close(A127,B127,1)</f>
        <v>101.82</v>
      </c>
      <c r="D127" s="13">
        <f>[1]!b_dq_close(A127,B127,2)</f>
        <v>101.82</v>
      </c>
      <c r="E127" s="6">
        <f>[1]!B_Calc_Yield(A127,B127,D127,2,"",,,,"",)</f>
        <v>4.1759464063867711</v>
      </c>
      <c r="F127" s="14">
        <f>[1]!b_calc_accrued(A127,B127,info!$M$9,info!$K$9,info!$Y$9,info!$X$9,info!$C$9,100)</f>
        <v>0</v>
      </c>
      <c r="G127" s="4">
        <f>(info!$M$9-B127)/365</f>
        <v>9.5041095890410965</v>
      </c>
      <c r="H127" s="6">
        <f>(info!$M$9-B127)</f>
        <v>3469</v>
      </c>
      <c r="I127" s="13">
        <f>[1]!b_calc_duration(A127,B127,E127,info!$M$9,info!$K$9,info!$Y$9,info!$X$9,info!$C$9,)</f>
        <v>7.8866237750556962</v>
      </c>
      <c r="J127" s="13">
        <f>[1]!b_calc_mduration(A127,B127,E127,info!$M$9,info!$K$9,info!$Y$9,info!$X$9,info!$C$9,)</f>
        <v>7.5704877760170017</v>
      </c>
      <c r="K127" s="13">
        <f>[1]!b_calc_conv(A127,B127,E127,info!$M$9,info!$K$9,info!$Y$9,info!$X$9,info!$C$9,)</f>
        <v>71.87286919531202</v>
      </c>
    </row>
    <row r="128" spans="1:11" x14ac:dyDescent="0.2">
      <c r="A128" s="15" t="s">
        <v>37</v>
      </c>
      <c r="B128" t="s">
        <v>214</v>
      </c>
      <c r="C128" s="13">
        <f>[1]!b_dq_close(A128,B128,1)</f>
        <v>115.0181</v>
      </c>
      <c r="D128" s="13">
        <f>[1]!b_dq_close(A128,B128,2)</f>
        <v>115.03019999999999</v>
      </c>
      <c r="E128" s="6">
        <f>[1]!B_Calc_Yield(A128,B128,D128,2,"",,,,"",)</f>
        <v>2.6140218054656015</v>
      </c>
      <c r="F128" s="14">
        <f>[1]!b_calc_accrued(A128,B128,info!$M$9,info!$K$9,info!$Y$9,info!$X$9,info!$C$9,100)</f>
        <v>1.2115384615384616E-2</v>
      </c>
      <c r="G128" s="4">
        <f>(info!$M$9-B128)/365</f>
        <v>9.5013698630136982</v>
      </c>
      <c r="H128" s="6">
        <f>(info!$M$9-B128)</f>
        <v>3468</v>
      </c>
      <c r="I128" s="13">
        <f>[1]!b_calc_duration(A128,B128,E128,info!$M$9,info!$K$9,info!$Y$9,info!$X$9,info!$C$9,)</f>
        <v>7.9962004217192604</v>
      </c>
      <c r="J128" s="13">
        <f>[1]!b_calc_mduration(A128,B128,E128,info!$M$9,info!$K$9,info!$Y$9,info!$X$9,info!$C$9,)</f>
        <v>7.7925043578062061</v>
      </c>
      <c r="K128" s="13">
        <f>[1]!b_calc_conv(A128,B128,E128,info!$M$9,info!$K$9,info!$Y$9,info!$X$9,info!$C$9,)</f>
        <v>75.251046619674028</v>
      </c>
    </row>
    <row r="129" spans="1:11" x14ac:dyDescent="0.2">
      <c r="A129" s="15" t="s">
        <v>37</v>
      </c>
      <c r="B129" t="s">
        <v>215</v>
      </c>
      <c r="C129" s="13">
        <f>[1]!b_dq_close(A129,B129,1)</f>
        <v>112</v>
      </c>
      <c r="D129" s="13">
        <f>[1]!b_dq_close(A129,B129,2)</f>
        <v>112.02419999999999</v>
      </c>
      <c r="E129" s="6">
        <f>[1]!B_Calc_Yield(A129,B129,D129,2,"",,,,"",)</f>
        <v>2.9515003206027814</v>
      </c>
      <c r="F129" s="14">
        <f>[1]!b_calc_accrued(A129,B129,info!$M$9,info!$K$9,info!$Y$9,info!$X$9,info!$C$9,100)</f>
        <v>2.4230769230769233E-2</v>
      </c>
      <c r="G129" s="4">
        <f>(info!$M$9-B129)/365</f>
        <v>9.4986301369863018</v>
      </c>
      <c r="H129" s="6">
        <f>(info!$M$9-B129)</f>
        <v>3467</v>
      </c>
      <c r="I129" s="13">
        <f>[1]!b_calc_duration(A129,B129,E129,info!$M$9,info!$K$9,info!$Y$9,info!$X$9,info!$C$9,)</f>
        <v>7.9696450018519691</v>
      </c>
      <c r="J129" s="13">
        <f>[1]!b_calc_mduration(A129,B129,E129,info!$M$9,info!$K$9,info!$Y$9,info!$X$9,info!$C$9,)</f>
        <v>7.7411645307275458</v>
      </c>
      <c r="K129" s="13">
        <f>[1]!b_calc_conv(A129,B129,E129,info!$M$9,info!$K$9,info!$Y$9,info!$X$9,info!$C$9,)</f>
        <v>74.453351320699781</v>
      </c>
    </row>
    <row r="130" spans="1:11" x14ac:dyDescent="0.2">
      <c r="A130" s="15" t="s">
        <v>37</v>
      </c>
      <c r="B130" t="s">
        <v>216</v>
      </c>
      <c r="C130" s="13">
        <f>[1]!b_dq_close(A130,B130,1)</f>
        <v>114.7968</v>
      </c>
      <c r="D130" s="13">
        <f>[1]!b_dq_close(A130,B130,2)</f>
        <v>114.8331</v>
      </c>
      <c r="E130" s="6">
        <f>[1]!B_Calc_Yield(A130,B130,D130,2,"",,,,"",)</f>
        <v>2.637589993537989</v>
      </c>
      <c r="F130" s="14">
        <f>[1]!b_calc_accrued(A130,B130,info!$M$9,info!$K$9,info!$Y$9,info!$X$9,info!$C$9,100)</f>
        <v>3.6346153846153847E-2</v>
      </c>
      <c r="G130" s="4">
        <f>(info!$M$9-B130)/365</f>
        <v>9.4958904109589035</v>
      </c>
      <c r="H130" s="6">
        <f>(info!$M$9-B130)</f>
        <v>3466</v>
      </c>
      <c r="I130" s="13">
        <f>[1]!b_calc_duration(A130,B130,E130,info!$M$9,info!$K$9,info!$Y$9,info!$X$9,info!$C$9,)</f>
        <v>7.9890638233604516</v>
      </c>
      <c r="J130" s="13">
        <f>[1]!b_calc_mduration(A130,B130,E130,info!$M$9,info!$K$9,info!$Y$9,info!$X$9,info!$C$9,)</f>
        <v>7.7837593858005762</v>
      </c>
      <c r="K130" s="13">
        <f>[1]!b_calc_conv(A130,B130,E130,info!$M$9,info!$K$9,info!$Y$9,info!$X$9,info!$C$9,)</f>
        <v>75.109516449110188</v>
      </c>
    </row>
    <row r="131" spans="1:11" x14ac:dyDescent="0.2">
      <c r="A131" s="15" t="s">
        <v>37</v>
      </c>
      <c r="B131" t="s">
        <v>217</v>
      </c>
      <c r="C131" s="13">
        <f>[1]!b_dq_close(A131,B131,1)</f>
        <v>114.61069999999999</v>
      </c>
      <c r="D131" s="13">
        <f>[1]!b_dq_close(A131,B131,2)</f>
        <v>114.6833</v>
      </c>
      <c r="E131" s="6">
        <f>[1]!B_Calc_Yield(A131,B131,D131,2,"",,,,"",)</f>
        <v>2.6569169753137536</v>
      </c>
      <c r="F131" s="14">
        <f>[1]!b_calc_accrued(A131,B131,info!$M$9,info!$K$9,info!$Y$9,info!$X$9,info!$C$9,100)</f>
        <v>7.2692307692307695E-2</v>
      </c>
      <c r="G131" s="4">
        <f>(info!$M$9-B131)/365</f>
        <v>9.4876712328767123</v>
      </c>
      <c r="H131" s="6">
        <f>(info!$M$9-B131)</f>
        <v>3463</v>
      </c>
      <c r="I131" s="13">
        <f>[1]!b_calc_duration(A131,B131,E131,info!$M$9,info!$K$9,info!$Y$9,info!$X$9,info!$C$9,)</f>
        <v>7.9794885205461066</v>
      </c>
      <c r="J131" s="13">
        <f>[1]!b_calc_mduration(A131,B131,E131,info!$M$9,info!$K$9,info!$Y$9,info!$X$9,info!$C$9,)</f>
        <v>7.7729685199398251</v>
      </c>
      <c r="K131" s="13">
        <f>[1]!b_calc_conv(A131,B131,E131,info!$M$9,info!$K$9,info!$Y$9,info!$X$9,info!$C$9,)</f>
        <v>74.933613315860711</v>
      </c>
    </row>
    <row r="132" spans="1:11" x14ac:dyDescent="0.2">
      <c r="A132" s="15" t="s">
        <v>37</v>
      </c>
      <c r="B132" t="s">
        <v>218</v>
      </c>
      <c r="C132" s="13">
        <f>[1]!b_dq_close(A132,B132,1)</f>
        <v>105.9152</v>
      </c>
      <c r="D132" s="13">
        <f>[1]!b_dq_close(A132,B132,2)</f>
        <v>106</v>
      </c>
      <c r="E132" s="6">
        <f>[1]!B_Calc_Yield(A132,B132,D132,2,"",,,,"",)</f>
        <v>3.6656657883133765</v>
      </c>
      <c r="F132" s="14">
        <f>[1]!b_calc_accrued(A132,B132,info!$M$9,info!$K$9,info!$Y$9,info!$X$9,info!$C$9,100)</f>
        <v>8.4807692307692306E-2</v>
      </c>
      <c r="G132" s="4">
        <f>(info!$M$9-B132)/365</f>
        <v>9.4849315068493159</v>
      </c>
      <c r="H132" s="6">
        <f>(info!$M$9-B132)</f>
        <v>3462</v>
      </c>
      <c r="I132" s="13">
        <f>[1]!b_calc_duration(A132,B132,E132,info!$M$9,info!$K$9,info!$Y$9,info!$X$9,info!$C$9,)</f>
        <v>7.9047218664015757</v>
      </c>
      <c r="J132" s="13">
        <f>[1]!b_calc_mduration(A132,B132,E132,info!$M$9,info!$K$9,info!$Y$9,info!$X$9,info!$C$9,)</f>
        <v>7.6252047363800912</v>
      </c>
      <c r="K132" s="13">
        <f>[1]!b_calc_conv(A132,B132,E132,info!$M$9,info!$K$9,info!$Y$9,info!$X$9,info!$C$9,)</f>
        <v>72.670525979561148</v>
      </c>
    </row>
    <row r="133" spans="1:11" x14ac:dyDescent="0.2">
      <c r="A133" s="15" t="s">
        <v>37</v>
      </c>
      <c r="B133" t="s">
        <v>219</v>
      </c>
      <c r="C133" s="13">
        <f>[1]!b_dq_close(A133,B133,1)</f>
        <v>114.6414</v>
      </c>
      <c r="D133" s="13">
        <f>[1]!b_dq_close(A133,B133,2)</f>
        <v>114.7384</v>
      </c>
      <c r="E133" s="6">
        <f>[1]!B_Calc_Yield(A133,B133,D133,2,"",,,,"",)</f>
        <v>2.6526537136757016</v>
      </c>
      <c r="F133" s="14">
        <f>[1]!b_calc_accrued(A133,B133,info!$M$9,info!$K$9,info!$Y$9,info!$X$9,info!$C$9,100)</f>
        <v>9.6923076923076931E-2</v>
      </c>
      <c r="G133" s="4">
        <f>(info!$M$9-B133)/365</f>
        <v>9.4821917808219176</v>
      </c>
      <c r="H133" s="6">
        <f>(info!$M$9-B133)</f>
        <v>3461</v>
      </c>
      <c r="I133" s="13">
        <f>[1]!b_calc_duration(A133,B133,E133,info!$M$9,info!$K$9,info!$Y$9,info!$X$9,info!$C$9,)</f>
        <v>7.9743042538794136</v>
      </c>
      <c r="J133" s="13">
        <f>[1]!b_calc_mduration(A133,B133,E133,info!$M$9,info!$K$9,info!$Y$9,info!$X$9,info!$C$9,)</f>
        <v>7.7682362508530352</v>
      </c>
      <c r="K133" s="13">
        <f>[1]!b_calc_conv(A133,B133,E133,info!$M$9,info!$K$9,info!$Y$9,info!$X$9,info!$C$9,)</f>
        <v>74.854636118932262</v>
      </c>
    </row>
    <row r="134" spans="1:11" x14ac:dyDescent="0.2">
      <c r="A134" s="15" t="s">
        <v>37</v>
      </c>
      <c r="B134" t="s">
        <v>220</v>
      </c>
      <c r="C134" s="13">
        <f>[1]!b_dq_close(A134,B134,1)</f>
        <v>105.8634</v>
      </c>
      <c r="D134" s="13">
        <f>[1]!b_dq_close(A134,B134,2)</f>
        <v>106.0209</v>
      </c>
      <c r="E134" s="6">
        <f>[1]!B_Calc_Yield(A134,B134,D134,2,"",,,,"",)</f>
        <v>3.670854247755206</v>
      </c>
      <c r="F134" s="14">
        <f>[1]!b_calc_accrued(A134,B134,info!$M$9,info!$K$9,info!$Y$9,info!$X$9,info!$C$9,100)</f>
        <v>0.1575</v>
      </c>
      <c r="G134" s="4">
        <f>(info!$M$9-B134)/365</f>
        <v>9.4684931506849317</v>
      </c>
      <c r="H134" s="6">
        <f>(info!$M$9-B134)</f>
        <v>3456</v>
      </c>
      <c r="I134" s="13">
        <f>[1]!b_calc_duration(A134,B134,E134,info!$M$9,info!$K$9,info!$Y$9,info!$X$9,info!$C$9,)</f>
        <v>7.8879064505172058</v>
      </c>
      <c r="J134" s="13">
        <f>[1]!b_calc_mduration(A134,B134,E134,info!$M$9,info!$K$9,info!$Y$9,info!$X$9,info!$C$9,)</f>
        <v>7.6086022697952895</v>
      </c>
      <c r="K134" s="13">
        <f>[1]!b_calc_conv(A134,B134,E134,info!$M$9,info!$K$9,info!$Y$9,info!$X$9,info!$C$9,)</f>
        <v>72.40130374056649</v>
      </c>
    </row>
    <row r="135" spans="1:11" x14ac:dyDescent="0.2">
      <c r="A135" s="15" t="s">
        <v>37</v>
      </c>
      <c r="B135" t="s">
        <v>221</v>
      </c>
      <c r="C135" s="13">
        <f>[1]!b_dq_close(A135,B135,1)</f>
        <v>114.5937</v>
      </c>
      <c r="D135" s="13">
        <f>[1]!b_dq_close(A135,B135,2)</f>
        <v>114.7633</v>
      </c>
      <c r="E135" s="6">
        <f>[1]!B_Calc_Yield(A135,B135,D135,2,"",,,,"",)</f>
        <v>2.6554232835887994</v>
      </c>
      <c r="F135" s="14">
        <f>[1]!b_calc_accrued(A135,B135,info!$M$9,info!$K$9,info!$Y$9,info!$X$9,info!$C$9,100)</f>
        <v>0.16961538461538461</v>
      </c>
      <c r="G135" s="4">
        <f>(info!$M$9-B135)/365</f>
        <v>9.4657534246575334</v>
      </c>
      <c r="H135" s="6">
        <f>(info!$M$9-B135)</f>
        <v>3455</v>
      </c>
      <c r="I135" s="13">
        <f>[1]!b_calc_duration(A135,B135,E135,info!$M$9,info!$K$9,info!$Y$9,info!$X$9,info!$C$9,)</f>
        <v>7.9576761401600571</v>
      </c>
      <c r="J135" s="13">
        <f>[1]!b_calc_mduration(A135,B135,E135,info!$M$9,info!$K$9,info!$Y$9,info!$X$9,info!$C$9,)</f>
        <v>7.7518339416728761</v>
      </c>
      <c r="K135" s="13">
        <f>[1]!b_calc_conv(A135,B135,E135,info!$M$9,info!$K$9,info!$Y$9,info!$X$9,info!$C$9,)</f>
        <v>74.583847071180358</v>
      </c>
    </row>
    <row r="136" spans="1:11" x14ac:dyDescent="0.2">
      <c r="A136" s="15" t="s">
        <v>37</v>
      </c>
      <c r="B136" t="s">
        <v>222</v>
      </c>
      <c r="C136" s="13">
        <f>[1]!b_dq_close(A136,B136,1)</f>
        <v>115.3152</v>
      </c>
      <c r="D136" s="13">
        <f>[1]!b_dq_close(A136,B136,2)</f>
        <v>115.497</v>
      </c>
      <c r="E136" s="6">
        <f>[1]!B_Calc_Yield(A136,B136,D136,2,"",,,,"",)</f>
        <v>2.5751697363449813</v>
      </c>
      <c r="F136" s="14">
        <f>[1]!b_calc_accrued(A136,B136,info!$M$9,info!$K$9,info!$Y$9,info!$X$9,info!$C$9,100)</f>
        <v>0.18173076923076925</v>
      </c>
      <c r="G136" s="4">
        <f>(info!$M$9-B136)/365</f>
        <v>9.463013698630137</v>
      </c>
      <c r="H136" s="6">
        <f>(info!$M$9-B136)</f>
        <v>3454</v>
      </c>
      <c r="I136" s="13">
        <f>[1]!b_calc_duration(A136,B136,E136,info!$M$9,info!$K$9,info!$Y$9,info!$X$9,info!$C$9,)</f>
        <v>7.9605660386357595</v>
      </c>
      <c r="J136" s="13">
        <f>[1]!b_calc_mduration(A136,B136,E136,info!$M$9,info!$K$9,info!$Y$9,info!$X$9,info!$C$9,)</f>
        <v>7.76071217861214</v>
      </c>
      <c r="K136" s="13">
        <f>[1]!b_calc_conv(A136,B136,E136,info!$M$9,info!$K$9,info!$Y$9,info!$X$9,info!$C$9,)</f>
        <v>74.718578174097601</v>
      </c>
    </row>
    <row r="137" spans="1:11" x14ac:dyDescent="0.2">
      <c r="A137" s="15" t="s">
        <v>37</v>
      </c>
      <c r="B137" t="s">
        <v>223</v>
      </c>
      <c r="C137" s="13">
        <f>[1]!b_dq_close(A137,B137,1)</f>
        <v>111.92919999999999</v>
      </c>
      <c r="D137" s="13">
        <f>[1]!b_dq_close(A137,B137,2)</f>
        <v>112.123</v>
      </c>
      <c r="E137" s="6">
        <f>[1]!B_Calc_Yield(A137,B137,D137,2,"",,,,"",)</f>
        <v>2.9546412136682996</v>
      </c>
      <c r="F137" s="14">
        <f>[1]!b_calc_accrued(A137,B137,info!$M$9,info!$K$9,info!$Y$9,info!$X$9,info!$C$9,100)</f>
        <v>0.19384615384615386</v>
      </c>
      <c r="G137" s="4">
        <f>(info!$M$9-B137)/365</f>
        <v>9.4602739726027405</v>
      </c>
      <c r="H137" s="6">
        <f>(info!$M$9-B137)</f>
        <v>3453</v>
      </c>
      <c r="I137" s="13">
        <f>[1]!b_calc_duration(A137,B137,E137,info!$M$9,info!$K$9,info!$Y$9,info!$X$9,info!$C$9,)</f>
        <v>7.9310689201916738</v>
      </c>
      <c r="J137" s="13">
        <f>[1]!b_calc_mduration(A137,B137,E137,info!$M$9,info!$K$9,info!$Y$9,info!$X$9,info!$C$9,)</f>
        <v>7.7034624195438308</v>
      </c>
      <c r="K137" s="13">
        <f>[1]!b_calc_conv(A137,B137,E137,info!$M$9,info!$K$9,info!$Y$9,info!$X$9,info!$C$9,)</f>
        <v>73.833101998629317</v>
      </c>
    </row>
    <row r="138" spans="1:11" x14ac:dyDescent="0.2">
      <c r="A138" s="15" t="s">
        <v>37</v>
      </c>
      <c r="B138" t="s">
        <v>224</v>
      </c>
      <c r="C138" s="13">
        <f>[1]!b_dq_close(A138,B138,1)</f>
        <v>110.583</v>
      </c>
      <c r="D138" s="13">
        <f>[1]!b_dq_close(A138,B138,2)</f>
        <v>110.789</v>
      </c>
      <c r="E138" s="6">
        <f>[1]!B_Calc_Yield(A138,B138,D138,2,"",,,,"",)</f>
        <v>3.1091300851571635</v>
      </c>
      <c r="F138" s="14">
        <f>[1]!b_calc_accrued(A138,B138,info!$M$9,info!$K$9,info!$Y$9,info!$X$9,info!$C$9,100)</f>
        <v>0.20596153846153845</v>
      </c>
      <c r="G138" s="4">
        <f>(info!$M$9-B138)/365</f>
        <v>9.4575342465753423</v>
      </c>
      <c r="H138" s="6">
        <f>(info!$M$9-B138)</f>
        <v>3452</v>
      </c>
      <c r="I138" s="13">
        <f>[1]!b_calc_duration(A138,B138,E138,info!$M$9,info!$K$9,info!$Y$9,info!$X$9,info!$C$9,)</f>
        <v>7.9173419679824857</v>
      </c>
      <c r="J138" s="13">
        <f>[1]!b_calc_mduration(A138,B138,E138,info!$M$9,info!$K$9,info!$Y$9,info!$X$9,info!$C$9,)</f>
        <v>7.6786064159055663</v>
      </c>
      <c r="K138" s="13">
        <f>[1]!b_calc_conv(A138,B138,E138,info!$M$9,info!$K$9,info!$Y$9,info!$X$9,info!$C$9,)</f>
        <v>73.449927495033094</v>
      </c>
    </row>
    <row r="139" spans="1:11" x14ac:dyDescent="0.2">
      <c r="A139" s="15" t="s">
        <v>37</v>
      </c>
      <c r="B139" t="s">
        <v>225</v>
      </c>
      <c r="C139" s="13">
        <f>[1]!b_dq_close(A139,B139,1)</f>
        <v>110.583</v>
      </c>
      <c r="D139" s="13">
        <f>[1]!b_dq_close(A139,B139,2)</f>
        <v>110.8253</v>
      </c>
      <c r="E139" s="6">
        <f>[1]!B_Calc_Yield(A139,B139,D139,2,"",,,,"",)</f>
        <v>3.1081880377633677</v>
      </c>
      <c r="F139" s="14">
        <f>[1]!b_calc_accrued(A139,B139,info!$M$9,info!$K$9,info!$Y$9,info!$X$9,info!$C$9,100)</f>
        <v>0.24230769230769231</v>
      </c>
      <c r="G139" s="4">
        <f>(info!$M$9-B139)/365</f>
        <v>9.4493150684931511</v>
      </c>
      <c r="H139" s="6">
        <f>(info!$M$9-B139)</f>
        <v>3449</v>
      </c>
      <c r="I139" s="13">
        <f>[1]!b_calc_duration(A139,B139,E139,info!$M$9,info!$K$9,info!$Y$9,info!$X$9,info!$C$9,)</f>
        <v>7.9091869454073054</v>
      </c>
      <c r="J139" s="13">
        <f>[1]!b_calc_mduration(A139,B139,E139,info!$M$9,info!$K$9,info!$Y$9,info!$X$9,info!$C$9,)</f>
        <v>7.6707642509589977</v>
      </c>
      <c r="K139" s="13">
        <f>[1]!b_calc_conv(A139,B139,E139,info!$M$9,info!$K$9,info!$Y$9,info!$X$9,info!$C$9,)</f>
        <v>73.321392060093771</v>
      </c>
    </row>
    <row r="140" spans="1:11" x14ac:dyDescent="0.2">
      <c r="A140" s="15" t="s">
        <v>37</v>
      </c>
      <c r="B140" t="s">
        <v>226</v>
      </c>
      <c r="C140" s="13">
        <f>[1]!b_dq_close(A140,B140,1)</f>
        <v>114.0314</v>
      </c>
      <c r="D140" s="13">
        <f>[1]!b_dq_close(A140,B140,2)</f>
        <v>114.2859</v>
      </c>
      <c r="E140" s="6">
        <f>[1]!B_Calc_Yield(A140,B140,D140,2,"",,,,"",)</f>
        <v>2.7151658335903046</v>
      </c>
      <c r="F140" s="14">
        <f>[1]!b_calc_accrued(A140,B140,info!$M$9,info!$K$9,info!$Y$9,info!$X$9,info!$C$9,100)</f>
        <v>0.25442307692307692</v>
      </c>
      <c r="G140" s="4">
        <f>(info!$M$9-B140)/365</f>
        <v>9.4465753424657528</v>
      </c>
      <c r="H140" s="6">
        <f>(info!$M$9-B140)</f>
        <v>3448</v>
      </c>
      <c r="I140" s="13">
        <f>[1]!b_calc_duration(A140,B140,E140,info!$M$9,info!$K$9,info!$Y$9,info!$X$9,info!$C$9,)</f>
        <v>7.9342911458207102</v>
      </c>
      <c r="J140" s="13">
        <f>[1]!b_calc_mduration(A140,B140,E140,info!$M$9,info!$K$9,info!$Y$9,info!$X$9,info!$C$9,)</f>
        <v>7.7245540541426294</v>
      </c>
      <c r="K140" s="13">
        <f>[1]!b_calc_conv(A140,B140,E140,info!$M$9,info!$K$9,info!$Y$9,info!$X$9,info!$C$9,)</f>
        <v>74.143010473767362</v>
      </c>
    </row>
    <row r="141" spans="1:11" x14ac:dyDescent="0.2">
      <c r="A141" s="15" t="s">
        <v>37</v>
      </c>
      <c r="B141" t="s">
        <v>227</v>
      </c>
      <c r="C141" s="13">
        <f>[1]!b_dq_close(A141,B141,1)</f>
        <v>113.18380000000001</v>
      </c>
      <c r="D141" s="13">
        <f>[1]!b_dq_close(A141,B141,2)</f>
        <v>113.4503</v>
      </c>
      <c r="E141" s="6">
        <f>[1]!B_Calc_Yield(A141,B141,D141,2,"",,,,"",)</f>
        <v>2.8100084132372851</v>
      </c>
      <c r="F141" s="14">
        <f>[1]!b_calc_accrued(A141,B141,info!$M$9,info!$K$9,info!$Y$9,info!$X$9,info!$C$9,100)</f>
        <v>0.26653846153846156</v>
      </c>
      <c r="G141" s="4">
        <f>(info!$M$9-B141)/365</f>
        <v>9.4438356164383563</v>
      </c>
      <c r="H141" s="6">
        <f>(info!$M$9-B141)</f>
        <v>3447</v>
      </c>
      <c r="I141" s="13">
        <f>[1]!b_calc_duration(A141,B141,E141,info!$M$9,info!$K$9,info!$Y$9,info!$X$9,info!$C$9,)</f>
        <v>7.9248660672359348</v>
      </c>
      <c r="J141" s="13">
        <f>[1]!b_calc_mduration(A141,B141,E141,info!$M$9,info!$K$9,info!$Y$9,info!$X$9,info!$C$9,)</f>
        <v>7.7082638529675469</v>
      </c>
      <c r="K141" s="13">
        <f>[1]!b_calc_conv(A141,B141,E141,info!$M$9,info!$K$9,info!$Y$9,info!$X$9,info!$C$9,)</f>
        <v>73.889521895006212</v>
      </c>
    </row>
    <row r="142" spans="1:11" x14ac:dyDescent="0.2">
      <c r="A142" s="15" t="s">
        <v>37</v>
      </c>
      <c r="B142" t="s">
        <v>228</v>
      </c>
      <c r="C142" s="13">
        <f>[1]!b_dq_close(A142,B142,1)</f>
        <v>112.48220000000001</v>
      </c>
      <c r="D142" s="13">
        <f>[1]!b_dq_close(A142,B142,2)</f>
        <v>112.76090000000001</v>
      </c>
      <c r="E142" s="6">
        <f>[1]!B_Calc_Yield(A142,B142,D142,2,"",,,,"",)</f>
        <v>2.8891012394778257</v>
      </c>
      <c r="F142" s="14">
        <f>[1]!b_calc_accrued(A142,B142,info!$M$9,info!$K$9,info!$Y$9,info!$X$9,info!$C$9,100)</f>
        <v>0.2786538461538462</v>
      </c>
      <c r="G142" s="4">
        <f>(info!$M$9-B142)/365</f>
        <v>9.4410958904109581</v>
      </c>
      <c r="H142" s="6">
        <f>(info!$M$9-B142)</f>
        <v>3446</v>
      </c>
      <c r="I142" s="13">
        <f>[1]!b_calc_duration(A142,B142,E142,info!$M$9,info!$K$9,info!$Y$9,info!$X$9,info!$C$9,)</f>
        <v>7.9165329693334332</v>
      </c>
      <c r="J142" s="13">
        <f>[1]!b_calc_mduration(A142,B142,E142,info!$M$9,info!$K$9,info!$Y$9,info!$X$9,info!$C$9,)</f>
        <v>7.6942387185167656</v>
      </c>
      <c r="K142" s="13">
        <f>[1]!b_calc_conv(A142,B142,E142,info!$M$9,info!$K$9,info!$Y$9,info!$X$9,info!$C$9,)</f>
        <v>73.671449698489496</v>
      </c>
    </row>
    <row r="143" spans="1:11" x14ac:dyDescent="0.2">
      <c r="A143" s="15" t="s">
        <v>37</v>
      </c>
      <c r="B143" t="s">
        <v>229</v>
      </c>
      <c r="C143" s="13">
        <f>[1]!b_dq_close(A143,B143,1)</f>
        <v>112.23390000000001</v>
      </c>
      <c r="D143" s="13">
        <f>[1]!b_dq_close(A143,B143,2)</f>
        <v>112.5247</v>
      </c>
      <c r="E143" s="6">
        <f>[1]!B_Calc_Yield(A143,B143,D143,2,"",,,,"",)</f>
        <v>2.917013501984675</v>
      </c>
      <c r="F143" s="14">
        <f>[1]!b_calc_accrued(A143,B143,info!$M$9,info!$K$9,info!$Y$9,info!$X$9,info!$C$9,100)</f>
        <v>0.29076923076923078</v>
      </c>
      <c r="G143" s="4">
        <f>(info!$M$9-B143)/365</f>
        <v>9.4383561643835616</v>
      </c>
      <c r="H143" s="6">
        <f>(info!$M$9-B143)</f>
        <v>3445</v>
      </c>
      <c r="I143" s="13">
        <f>[1]!b_calc_duration(A143,B143,E143,info!$M$9,info!$K$9,info!$Y$9,info!$X$9,info!$C$9,)</f>
        <v>7.9118170651441035</v>
      </c>
      <c r="J143" s="13">
        <f>[1]!b_calc_mduration(A143,B143,E143,info!$M$9,info!$K$9,info!$Y$9,info!$X$9,info!$C$9,)</f>
        <v>7.6875706298707733</v>
      </c>
      <c r="K143" s="13">
        <f>[1]!b_calc_conv(A143,B143,E143,info!$M$9,info!$K$9,info!$Y$9,info!$X$9,info!$C$9,)</f>
        <v>73.566433871535693</v>
      </c>
    </row>
    <row r="144" spans="1:11" x14ac:dyDescent="0.2">
      <c r="A144" s="15" t="s">
        <v>37</v>
      </c>
      <c r="B144" t="s">
        <v>230</v>
      </c>
      <c r="C144" s="13">
        <f>[1]!b_dq_close(A144,B144,1)</f>
        <v>111.99679999999999</v>
      </c>
      <c r="D144" s="13">
        <f>[1]!b_dq_close(A144,B144,2)</f>
        <v>112.32389999999999</v>
      </c>
      <c r="E144" s="6">
        <f>[1]!B_Calc_Yield(A144,B144,D144,2,"",,,,"",)</f>
        <v>2.943026406278427</v>
      </c>
      <c r="F144" s="14">
        <f>[1]!b_calc_accrued(A144,B144,info!$M$9,info!$K$9,info!$Y$9,info!$X$9,info!$C$9,100)</f>
        <v>0.32711538461538464</v>
      </c>
      <c r="G144" s="4">
        <f>(info!$M$9-B144)/365</f>
        <v>9.4301369863013704</v>
      </c>
      <c r="H144" s="6">
        <f>(info!$M$9-B144)</f>
        <v>3442</v>
      </c>
      <c r="I144" s="13">
        <f>[1]!b_calc_duration(A144,B144,E144,info!$M$9,info!$K$9,info!$Y$9,info!$X$9,info!$C$9,)</f>
        <v>7.9017547414247353</v>
      </c>
      <c r="J144" s="13">
        <f>[1]!b_calc_mduration(A144,B144,E144,info!$M$9,info!$K$9,info!$Y$9,info!$X$9,info!$C$9,)</f>
        <v>7.6758543479641501</v>
      </c>
      <c r="K144" s="13">
        <f>[1]!b_calc_conv(A144,B144,E144,info!$M$9,info!$K$9,info!$Y$9,info!$X$9,info!$C$9,)</f>
        <v>73.378554874513483</v>
      </c>
    </row>
    <row r="145" spans="1:11" x14ac:dyDescent="0.2">
      <c r="A145" s="15" t="s">
        <v>37</v>
      </c>
      <c r="B145" t="s">
        <v>231</v>
      </c>
      <c r="C145" s="13">
        <f>[1]!b_dq_close(A145,B145,1)</f>
        <v>111.14360000000001</v>
      </c>
      <c r="D145" s="13">
        <f>[1]!b_dq_close(A145,B145,2)</f>
        <v>111.4828</v>
      </c>
      <c r="E145" s="6">
        <f>[1]!B_Calc_Yield(A145,B145,D145,2,"",,,,"",)</f>
        <v>3.0407414966488417</v>
      </c>
      <c r="F145" s="14">
        <f>[1]!b_calc_accrued(A145,B145,info!$M$9,info!$K$9,info!$Y$9,info!$X$9,info!$C$9,100)</f>
        <v>0.33923076923076922</v>
      </c>
      <c r="G145" s="4">
        <f>(info!$M$9-B145)/365</f>
        <v>9.4273972602739722</v>
      </c>
      <c r="H145" s="6">
        <f>(info!$M$9-B145)</f>
        <v>3441</v>
      </c>
      <c r="I145" s="13">
        <f>[1]!b_calc_duration(A145,B145,E145,info!$M$9,info!$K$9,info!$Y$9,info!$X$9,info!$C$9,)</f>
        <v>7.8920757170992086</v>
      </c>
      <c r="J145" s="13">
        <f>[1]!b_calc_mduration(A145,B145,E145,info!$M$9,info!$K$9,info!$Y$9,info!$X$9,info!$C$9,)</f>
        <v>7.659182941400057</v>
      </c>
      <c r="K145" s="13">
        <f>[1]!b_calc_conv(A145,B145,E145,info!$M$9,info!$K$9,info!$Y$9,info!$X$9,info!$C$9,)</f>
        <v>73.121265861463286</v>
      </c>
    </row>
    <row r="146" spans="1:11" x14ac:dyDescent="0.2">
      <c r="A146" s="15" t="s">
        <v>37</v>
      </c>
      <c r="B146" t="s">
        <v>232</v>
      </c>
      <c r="C146" s="13">
        <f>[1]!b_dq_close(A146,B146,1)</f>
        <v>110.50530000000001</v>
      </c>
      <c r="D146" s="13">
        <f>[1]!b_dq_close(A146,B146,2)</f>
        <v>110.8566</v>
      </c>
      <c r="E146" s="6">
        <f>[1]!B_Calc_Yield(A146,B146,D146,2,"",,,,"",)</f>
        <v>3.1143775398307745</v>
      </c>
      <c r="F146" s="14">
        <f>[1]!b_calc_accrued(A146,B146,info!$M$9,info!$K$9,info!$Y$9,info!$X$9,info!$C$9,100)</f>
        <v>0.35134615384615386</v>
      </c>
      <c r="G146" s="4">
        <f>(info!$M$9-B146)/365</f>
        <v>9.4246575342465757</v>
      </c>
      <c r="H146" s="6">
        <f>(info!$M$9-B146)</f>
        <v>3440</v>
      </c>
      <c r="I146" s="13">
        <f>[1]!b_calc_duration(A146,B146,E146,info!$M$9,info!$K$9,info!$Y$9,info!$X$9,info!$C$9,)</f>
        <v>7.8840874148345108</v>
      </c>
      <c r="J146" s="13">
        <f>[1]!b_calc_mduration(A146,B146,E146,info!$M$9,info!$K$9,info!$Y$9,info!$X$9,info!$C$9,)</f>
        <v>7.6459615871638782</v>
      </c>
      <c r="K146" s="13">
        <f>[1]!b_calc_conv(A146,B146,E146,info!$M$9,info!$K$9,info!$Y$9,info!$X$9,info!$C$9,)</f>
        <v>72.917131963756944</v>
      </c>
    </row>
    <row r="147" spans="1:11" x14ac:dyDescent="0.2">
      <c r="A147" s="15" t="s">
        <v>37</v>
      </c>
      <c r="B147" t="s">
        <v>233</v>
      </c>
      <c r="C147" s="13">
        <f>[1]!b_dq_close(A147,B147,1)</f>
        <v>111.5394</v>
      </c>
      <c r="D147" s="13">
        <f>[1]!b_dq_close(A147,B147,2)</f>
        <v>111.9029</v>
      </c>
      <c r="E147" s="6">
        <f>[1]!B_Calc_Yield(A147,B147,D147,2,"",,,,"",)</f>
        <v>2.9944449835560198</v>
      </c>
      <c r="F147" s="14">
        <f>[1]!b_calc_accrued(A147,B147,info!$M$9,info!$K$9,info!$Y$9,info!$X$9,info!$C$9,100)</f>
        <v>0.3634615384615385</v>
      </c>
      <c r="G147" s="4">
        <f>(info!$M$9-B147)/365</f>
        <v>9.4219178082191775</v>
      </c>
      <c r="H147" s="6">
        <f>(info!$M$9-B147)</f>
        <v>3439</v>
      </c>
      <c r="I147" s="13">
        <f>[1]!b_calc_duration(A147,B147,E147,info!$M$9,info!$K$9,info!$Y$9,info!$X$9,info!$C$9,)</f>
        <v>7.8898874193243884</v>
      </c>
      <c r="J147" s="13">
        <f>[1]!b_calc_mduration(A147,B147,E147,info!$M$9,info!$K$9,info!$Y$9,info!$X$9,info!$C$9,)</f>
        <v>7.6605013664086483</v>
      </c>
      <c r="K147" s="13">
        <f>[1]!b_calc_conv(A147,B147,E147,info!$M$9,info!$K$9,info!$Y$9,info!$X$9,info!$C$9,)</f>
        <v>73.135503625880006</v>
      </c>
    </row>
    <row r="148" spans="1:11" x14ac:dyDescent="0.2">
      <c r="A148" s="15" t="s">
        <v>37</v>
      </c>
      <c r="B148" t="s">
        <v>234</v>
      </c>
      <c r="C148" s="13">
        <f>[1]!b_dq_close(A148,B148,1)</f>
        <v>111.3146</v>
      </c>
      <c r="D148" s="13">
        <f>[1]!b_dq_close(A148,B148,2)</f>
        <v>111.6902</v>
      </c>
      <c r="E148" s="6">
        <f>[1]!B_Calc_Yield(A148,B148,D148,2,"",,,,"",)</f>
        <v>3.0200001769733169</v>
      </c>
      <c r="F148" s="14">
        <f>[1]!b_calc_accrued(A148,B148,info!$M$9,info!$K$9,info!$Y$9,info!$X$9,info!$C$9,100)</f>
        <v>0.37557692307692309</v>
      </c>
      <c r="G148" s="4">
        <f>(info!$M$9-B148)/365</f>
        <v>9.419178082191781</v>
      </c>
      <c r="H148" s="6">
        <f>(info!$M$9-B148)</f>
        <v>3438</v>
      </c>
      <c r="I148" s="13">
        <f>[1]!b_calc_duration(A148,B148,E148,info!$M$9,info!$K$9,info!$Y$9,info!$X$9,info!$C$9,)</f>
        <v>7.8853285460889273</v>
      </c>
      <c r="J148" s="13">
        <f>[1]!b_calc_mduration(A148,B148,E148,info!$M$9,info!$K$9,info!$Y$9,info!$X$9,info!$C$9,)</f>
        <v>7.6541725355163344</v>
      </c>
      <c r="K148" s="13">
        <f>[1]!b_calc_conv(A148,B148,E148,info!$M$9,info!$K$9,info!$Y$9,info!$X$9,info!$C$9,)</f>
        <v>73.036155503513754</v>
      </c>
    </row>
    <row r="149" spans="1:11" x14ac:dyDescent="0.2">
      <c r="A149" s="15" t="s">
        <v>37</v>
      </c>
      <c r="B149" t="s">
        <v>235</v>
      </c>
      <c r="C149" s="13">
        <f>[1]!b_dq_close(A149,B149,1)</f>
        <v>94.61</v>
      </c>
      <c r="D149" s="13">
        <f>[1]!b_dq_close(A149,B149,2)</f>
        <v>95.106700000000004</v>
      </c>
      <c r="E149" s="6">
        <f>[1]!B_Calc_Yield(A149,B149,D149,2,"",,,,"",)</f>
        <v>5.1403589718580447</v>
      </c>
      <c r="F149" s="14">
        <f>[1]!b_calc_accrued(A149,B149,info!$M$9,info!$K$9,info!$Y$9,info!$X$9,info!$C$9,100)</f>
        <v>0.49673076923076925</v>
      </c>
      <c r="G149" s="4">
        <f>(info!$M$9-B149)/365</f>
        <v>9.3917808219178074</v>
      </c>
      <c r="H149" s="6">
        <f>(info!$M$9-B149)</f>
        <v>3428</v>
      </c>
      <c r="I149" s="13">
        <f>[1]!b_calc_duration(A149,B149,E149,info!$M$9,info!$K$9,info!$Y$9,info!$X$9,info!$C$9,)</f>
        <v>7.7022888624459132</v>
      </c>
      <c r="J149" s="13">
        <f>[1]!b_calc_mduration(A149,B149,E149,info!$M$9,info!$K$9,info!$Y$9,info!$X$9,info!$C$9,)</f>
        <v>7.325717671271855</v>
      </c>
      <c r="K149" s="13">
        <f>[1]!b_calc_conv(A149,B149,E149,info!$M$9,info!$K$9,info!$Y$9,info!$X$9,info!$C$9,)</f>
        <v>68.14924041489212</v>
      </c>
    </row>
    <row r="150" spans="1:11" x14ac:dyDescent="0.2">
      <c r="A150" s="15" t="s">
        <v>37</v>
      </c>
      <c r="B150" t="s">
        <v>236</v>
      </c>
      <c r="C150" s="13">
        <f>[1]!b_dq_close(A150,B150,1)</f>
        <v>110.41930000000001</v>
      </c>
      <c r="D150" s="13">
        <f>[1]!b_dq_close(A150,B150,2)</f>
        <v>110.9281</v>
      </c>
      <c r="E150" s="6">
        <f>[1]!B_Calc_Yield(A150,B150,D150,2,"",,,,"",)</f>
        <v>3.1203202852130394</v>
      </c>
      <c r="F150" s="14">
        <f>[1]!b_calc_accrued(A150,B150,info!$M$9,info!$K$9,info!$Y$9,info!$X$9,info!$C$9,100)</f>
        <v>0.50884615384615384</v>
      </c>
      <c r="G150" s="4">
        <f>(info!$M$9-B150)/365</f>
        <v>9.3890410958904109</v>
      </c>
      <c r="H150" s="6">
        <f>(info!$M$9-B150)</f>
        <v>3427</v>
      </c>
      <c r="I150" s="13">
        <f>[1]!b_calc_duration(A150,B150,E150,info!$M$9,info!$K$9,info!$Y$9,info!$X$9,info!$C$9,)</f>
        <v>7.8480502885004499</v>
      </c>
      <c r="J150" s="13">
        <f>[1]!b_calc_mduration(A150,B150,E150,info!$M$9,info!$K$9,info!$Y$9,info!$X$9,info!$C$9,)</f>
        <v>7.6105774406207596</v>
      </c>
      <c r="K150" s="13">
        <f>[1]!b_calc_conv(A150,B150,E150,info!$M$9,info!$K$9,info!$Y$9,info!$X$9,info!$C$9,)</f>
        <v>72.34206885461326</v>
      </c>
    </row>
    <row r="151" spans="1:11" x14ac:dyDescent="0.2">
      <c r="A151" s="15" t="s">
        <v>37</v>
      </c>
      <c r="B151" t="s">
        <v>237</v>
      </c>
      <c r="C151" s="13">
        <f>[1]!b_dq_close(A151,B151,1)</f>
        <v>109.652</v>
      </c>
      <c r="D151" s="13">
        <f>[1]!b_dq_close(A151,B151,2)</f>
        <v>110.1729</v>
      </c>
      <c r="E151" s="6">
        <f>[1]!B_Calc_Yield(A151,B151,D151,2,"",,,,"",)</f>
        <v>3.2099719028198916</v>
      </c>
      <c r="F151" s="14">
        <f>[1]!b_calc_accrued(A151,B151,info!$M$9,info!$K$9,info!$Y$9,info!$X$9,info!$C$9,100)</f>
        <v>0.52096153846153848</v>
      </c>
      <c r="G151" s="4">
        <f>(info!$M$9-B151)/365</f>
        <v>9.3863013698630144</v>
      </c>
      <c r="H151" s="6">
        <f>(info!$M$9-B151)</f>
        <v>3426</v>
      </c>
      <c r="I151" s="13">
        <f>[1]!b_calc_duration(A151,B151,E151,info!$M$9,info!$K$9,info!$Y$9,info!$X$9,info!$C$9,)</f>
        <v>7.8389052451697632</v>
      </c>
      <c r="J151" s="13">
        <f>[1]!b_calc_mduration(A151,B151,E151,info!$M$9,info!$K$9,info!$Y$9,info!$X$9,info!$C$9,)</f>
        <v>7.5951024563218326</v>
      </c>
      <c r="K151" s="13">
        <f>[1]!b_calc_conv(A151,B151,E151,info!$M$9,info!$K$9,info!$Y$9,info!$X$9,info!$C$9,)</f>
        <v>72.105295739808</v>
      </c>
    </row>
    <row r="152" spans="1:11" x14ac:dyDescent="0.2">
      <c r="A152" s="15" t="s">
        <v>37</v>
      </c>
      <c r="B152" t="s">
        <v>238</v>
      </c>
      <c r="C152" s="13">
        <f>[1]!b_dq_close(A152,B152,1)</f>
        <v>108.7176</v>
      </c>
      <c r="D152" s="13">
        <f>[1]!b_dq_close(A152,B152,2)</f>
        <v>109.25069999999999</v>
      </c>
      <c r="E152" s="6">
        <f>[1]!B_Calc_Yield(A152,B152,D152,2,"",,,,"",)</f>
        <v>3.3202577881869257</v>
      </c>
      <c r="F152" s="14">
        <f>[1]!b_calc_accrued(A152,B152,info!$M$9,info!$K$9,info!$Y$9,info!$X$9,info!$C$9,100)</f>
        <v>0.53307692307692311</v>
      </c>
      <c r="G152" s="4">
        <f>(info!$M$9-B152)/365</f>
        <v>9.3835616438356162</v>
      </c>
      <c r="H152" s="6">
        <f>(info!$M$9-B152)</f>
        <v>3425</v>
      </c>
      <c r="I152" s="13">
        <f>[1]!b_calc_duration(A152,B152,E152,info!$M$9,info!$K$9,info!$Y$9,info!$X$9,info!$C$9,)</f>
        <v>7.8282649441349994</v>
      </c>
      <c r="J152" s="13">
        <f>[1]!b_calc_mduration(A152,B152,E152,info!$M$9,info!$K$9,info!$Y$9,info!$X$9,info!$C$9,)</f>
        <v>7.5766959098405628</v>
      </c>
      <c r="K152" s="13">
        <f>[1]!b_calc_conv(A152,B152,E152,info!$M$9,info!$K$9,info!$Y$9,info!$X$9,info!$C$9,)</f>
        <v>71.825053225747482</v>
      </c>
    </row>
    <row r="153" spans="1:11" x14ac:dyDescent="0.2">
      <c r="A153" s="15" t="s">
        <v>37</v>
      </c>
      <c r="B153" t="s">
        <v>239</v>
      </c>
      <c r="C153" s="13">
        <f>[1]!b_dq_close(A153,B153,1)</f>
        <v>109.5682</v>
      </c>
      <c r="D153" s="13">
        <f>[1]!b_dq_close(A153,B153,2)</f>
        <v>110.1134</v>
      </c>
      <c r="E153" s="6">
        <f>[1]!B_Calc_Yield(A153,B153,D153,2,"",,,,"",)</f>
        <v>3.2192552295015968</v>
      </c>
      <c r="F153" s="14">
        <f>[1]!b_calc_accrued(A153,B153,info!$M$9,info!$K$9,info!$Y$9,info!$X$9,info!$C$9,100)</f>
        <v>0.54519230769230775</v>
      </c>
      <c r="G153" s="4">
        <f>(info!$M$9-B153)/365</f>
        <v>9.3808219178082197</v>
      </c>
      <c r="H153" s="6">
        <f>(info!$M$9-B153)</f>
        <v>3424</v>
      </c>
      <c r="I153" s="13">
        <f>[1]!b_calc_duration(A153,B153,E153,info!$M$9,info!$K$9,info!$Y$9,info!$X$9,info!$C$9,)</f>
        <v>7.8327606842141559</v>
      </c>
      <c r="J153" s="13">
        <f>[1]!b_calc_mduration(A153,B153,E153,info!$M$9,info!$K$9,info!$Y$9,info!$X$9,info!$C$9,)</f>
        <v>7.5884652232810694</v>
      </c>
      <c r="K153" s="13">
        <f>[1]!b_calc_conv(A153,B153,E153,info!$M$9,info!$K$9,info!$Y$9,info!$X$9,info!$C$9,)</f>
        <v>71.999221492562455</v>
      </c>
    </row>
    <row r="154" spans="1:11" x14ac:dyDescent="0.2">
      <c r="A154" s="15" t="s">
        <v>37</v>
      </c>
      <c r="B154" t="s">
        <v>240</v>
      </c>
      <c r="C154" s="13">
        <f>[1]!b_dq_close(A154,B154,1)</f>
        <v>109.7505</v>
      </c>
      <c r="D154" s="13">
        <f>[1]!b_dq_close(A154,B154,2)</f>
        <v>110.33199999999999</v>
      </c>
      <c r="E154" s="6">
        <f>[1]!B_Calc_Yield(A154,B154,D154,2,"",,,,"",)</f>
        <v>3.1969067847677075</v>
      </c>
      <c r="F154" s="14">
        <f>[1]!b_calc_accrued(A154,B154,info!$M$9,info!$K$9,info!$Y$9,info!$X$9,info!$C$9,100)</f>
        <v>0.58153846153846156</v>
      </c>
      <c r="G154" s="4">
        <f>(info!$M$9-B154)/365</f>
        <v>9.3726027397260268</v>
      </c>
      <c r="H154" s="6">
        <f>(info!$M$9-B154)</f>
        <v>3421</v>
      </c>
      <c r="I154" s="13">
        <f>[1]!b_calc_duration(A154,B154,E154,info!$M$9,info!$K$9,info!$Y$9,info!$X$9,info!$C$9,)</f>
        <v>7.8261431662776317</v>
      </c>
      <c r="J154" s="13">
        <f>[1]!b_calc_mduration(A154,B154,E154,info!$M$9,info!$K$9,info!$Y$9,info!$X$9,info!$C$9,)</f>
        <v>7.5836998652843564</v>
      </c>
      <c r="K154" s="13">
        <f>[1]!b_calc_conv(A154,B154,E154,info!$M$9,info!$K$9,info!$Y$9,info!$X$9,info!$C$9,)</f>
        <v>71.918441943714527</v>
      </c>
    </row>
    <row r="155" spans="1:11" x14ac:dyDescent="0.2">
      <c r="A155" s="15" t="s">
        <v>37</v>
      </c>
      <c r="B155" t="s">
        <v>241</v>
      </c>
      <c r="C155" s="13">
        <f>[1]!b_dq_close(A155,B155,1)</f>
        <v>109.57599999999999</v>
      </c>
      <c r="D155" s="13">
        <f>[1]!b_dq_close(A155,B155,2)</f>
        <v>110.16970000000001</v>
      </c>
      <c r="E155" s="6">
        <f>[1]!B_Calc_Yield(A155,B155,D155,2,"",,,,"",)</f>
        <v>3.2171725621867018</v>
      </c>
      <c r="F155" s="14">
        <f>[1]!b_calc_accrued(A155,B155,info!$M$9,info!$K$9,info!$Y$9,info!$X$9,info!$C$9,100)</f>
        <v>0.5936538461538462</v>
      </c>
      <c r="G155" s="4">
        <f>(info!$M$9-B155)/365</f>
        <v>9.3698630136986303</v>
      </c>
      <c r="H155" s="6">
        <f>(info!$M$9-B155)</f>
        <v>3420</v>
      </c>
      <c r="I155" s="13">
        <f>[1]!b_calc_duration(A155,B155,E155,info!$M$9,info!$K$9,info!$Y$9,info!$X$9,info!$C$9,)</f>
        <v>7.8219519826056532</v>
      </c>
      <c r="J155" s="13">
        <f>[1]!b_calc_mduration(A155,B155,E155,info!$M$9,info!$K$9,info!$Y$9,info!$X$9,info!$C$9,)</f>
        <v>7.578147811222987</v>
      </c>
      <c r="K155" s="13">
        <f>[1]!b_calc_conv(A155,B155,E155,info!$M$9,info!$K$9,info!$Y$9,info!$X$9,info!$C$9,)</f>
        <v>71.831840780632163</v>
      </c>
    </row>
    <row r="156" spans="1:11" x14ac:dyDescent="0.2">
      <c r="A156" s="15" t="s">
        <v>37</v>
      </c>
      <c r="B156" t="s">
        <v>242</v>
      </c>
      <c r="C156" s="13">
        <f>[1]!b_dq_close(A156,B156,1)</f>
        <v>110.24209999999999</v>
      </c>
      <c r="D156" s="13">
        <f>[1]!b_dq_close(A156,B156,2)</f>
        <v>110.8479</v>
      </c>
      <c r="E156" s="6">
        <f>[1]!B_Calc_Yield(A156,B156,D156,2,"",,,,"",)</f>
        <v>3.1385514474013303</v>
      </c>
      <c r="F156" s="14">
        <f>[1]!b_calc_accrued(A156,B156,info!$M$9,info!$K$9,info!$Y$9,info!$X$9,info!$C$9,100)</f>
        <v>0.60576923076923073</v>
      </c>
      <c r="G156" s="4">
        <f>(info!$M$9-B156)/365</f>
        <v>9.367123287671232</v>
      </c>
      <c r="H156" s="6">
        <f>(info!$M$9-B156)</f>
        <v>3419</v>
      </c>
      <c r="I156" s="13">
        <f>[1]!b_calc_duration(A156,B156,E156,info!$M$9,info!$K$9,info!$Y$9,info!$X$9,info!$C$9,)</f>
        <v>7.8248271471742985</v>
      </c>
      <c r="J156" s="13">
        <f>[1]!b_calc_mduration(A156,B156,E156,info!$M$9,info!$K$9,info!$Y$9,info!$X$9,info!$C$9,)</f>
        <v>7.5867106468134136</v>
      </c>
      <c r="K156" s="13">
        <f>[1]!b_calc_conv(A156,B156,E156,info!$M$9,info!$K$9,info!$Y$9,info!$X$9,info!$C$9,)</f>
        <v>71.957880951115982</v>
      </c>
    </row>
    <row r="157" spans="1:11" x14ac:dyDescent="0.2">
      <c r="A157" s="15" t="s">
        <v>37</v>
      </c>
      <c r="B157" t="s">
        <v>243</v>
      </c>
      <c r="C157" s="13">
        <f>[1]!b_dq_close(A157,B157,1)</f>
        <v>110.9093</v>
      </c>
      <c r="D157" s="13">
        <f>[1]!b_dq_close(A157,B157,2)</f>
        <v>111.52719999999999</v>
      </c>
      <c r="E157" s="6">
        <f>[1]!B_Calc_Yield(A157,B157,D157,2,"",,,,"",)</f>
        <v>3.0603207871053111</v>
      </c>
      <c r="F157" s="14">
        <f>[1]!b_calc_accrued(A157,B157,info!$M$9,info!$K$9,info!$Y$9,info!$X$9,info!$C$9,100)</f>
        <v>0.61788461538461537</v>
      </c>
      <c r="G157" s="4">
        <f>(info!$M$9-B157)/365</f>
        <v>9.3643835616438356</v>
      </c>
      <c r="H157" s="6">
        <f>(info!$M$9-B157)</f>
        <v>3418</v>
      </c>
      <c r="I157" s="13">
        <f>[1]!b_calc_duration(A157,B157,E157,info!$M$9,info!$K$9,info!$Y$9,info!$X$9,info!$C$9,)</f>
        <v>7.8276673639017558</v>
      </c>
      <c r="J157" s="13">
        <f>[1]!b_calc_mduration(A157,B157,E157,info!$M$9,info!$K$9,info!$Y$9,info!$X$9,info!$C$9,)</f>
        <v>7.5952305241705647</v>
      </c>
      <c r="K157" s="13">
        <f>[1]!b_calc_conv(A157,B157,E157,info!$M$9,info!$K$9,info!$Y$9,info!$X$9,info!$C$9,)</f>
        <v>72.083538035575856</v>
      </c>
    </row>
    <row r="158" spans="1:11" x14ac:dyDescent="0.2">
      <c r="A158" s="15" t="s">
        <v>37</v>
      </c>
      <c r="B158" t="s">
        <v>244</v>
      </c>
      <c r="C158" s="13">
        <f>[1]!b_dq_close(A158,B158,1)</f>
        <v>111.0069</v>
      </c>
      <c r="D158" s="13">
        <f>[1]!b_dq_close(A158,B158,2)</f>
        <v>111.6369</v>
      </c>
      <c r="E158" s="6">
        <f>[1]!B_Calc_Yield(A158,B158,D158,2,"",,,,"",)</f>
        <v>3.0486401586349134</v>
      </c>
      <c r="F158" s="14">
        <f>[1]!b_calc_accrued(A158,B158,info!$M$9,info!$K$9,info!$Y$9,info!$X$9,info!$C$9,100)</f>
        <v>0.63</v>
      </c>
      <c r="G158" s="4">
        <f>(info!$M$9-B158)/365</f>
        <v>9.3616438356164391</v>
      </c>
      <c r="H158" s="6">
        <f>(info!$M$9-B158)</f>
        <v>3417</v>
      </c>
      <c r="I158" s="13">
        <f>[1]!b_calc_duration(A158,B158,E158,info!$M$9,info!$K$9,info!$Y$9,info!$X$9,info!$C$9,)</f>
        <v>7.8257602630690242</v>
      </c>
      <c r="J158" s="13">
        <f>[1]!b_calc_mduration(A158,B158,E158,info!$M$9,info!$K$9,info!$Y$9,info!$X$9,info!$C$9,)</f>
        <v>7.5942421954970998</v>
      </c>
      <c r="K158" s="13">
        <f>[1]!b_calc_conv(A158,B158,E158,info!$M$9,info!$K$9,info!$Y$9,info!$X$9,info!$C$9,)</f>
        <v>72.065677805968932</v>
      </c>
    </row>
    <row r="159" spans="1:11" x14ac:dyDescent="0.2">
      <c r="A159" s="15" t="s">
        <v>37</v>
      </c>
      <c r="B159" t="s">
        <v>245</v>
      </c>
      <c r="C159" s="13">
        <f>[1]!b_dq_close(A159,B159,1)</f>
        <v>110.55540000000001</v>
      </c>
      <c r="D159" s="13">
        <f>[1]!b_dq_close(A159,B159,2)</f>
        <v>111.2217</v>
      </c>
      <c r="E159" s="6">
        <f>[1]!B_Calc_Yield(A159,B159,D159,2,"",,,,"",)</f>
        <v>3.1003226677589426</v>
      </c>
      <c r="F159" s="14">
        <f>[1]!b_calc_accrued(A159,B159,info!$M$9,info!$K$9,info!$Y$9,info!$X$9,info!$C$9,100)</f>
        <v>0.66634615384615392</v>
      </c>
      <c r="G159" s="4">
        <f>(info!$M$9-B159)/365</f>
        <v>9.3534246575342461</v>
      </c>
      <c r="H159" s="6">
        <f>(info!$M$9-B159)</f>
        <v>3414</v>
      </c>
      <c r="I159" s="13">
        <f>[1]!b_calc_duration(A159,B159,E159,info!$M$9,info!$K$9,info!$Y$9,info!$X$9,info!$C$9,)</f>
        <v>7.8138596007118366</v>
      </c>
      <c r="J159" s="13">
        <f>[1]!b_calc_mduration(A159,B159,E159,info!$M$9,info!$K$9,info!$Y$9,info!$X$9,info!$C$9,)</f>
        <v>7.5788912357304854</v>
      </c>
      <c r="K159" s="13">
        <f>[1]!b_calc_conv(A159,B159,E159,info!$M$9,info!$K$9,info!$Y$9,info!$X$9,info!$C$9,)</f>
        <v>71.825235116147141</v>
      </c>
    </row>
    <row r="160" spans="1:11" x14ac:dyDescent="0.2">
      <c r="A160" s="15" t="s">
        <v>37</v>
      </c>
      <c r="B160" t="s">
        <v>246</v>
      </c>
      <c r="C160" s="13">
        <f>[1]!b_dq_close(A160,B160,1)</f>
        <v>110.3819</v>
      </c>
      <c r="D160" s="13">
        <f>[1]!b_dq_close(A160,B160,2)</f>
        <v>111.0604</v>
      </c>
      <c r="E160" s="6">
        <f>[1]!B_Calc_Yield(A160,B160,D160,2,"",,,,"",)</f>
        <v>3.120306022147747</v>
      </c>
      <c r="F160" s="14">
        <f>[1]!b_calc_accrued(A160,B160,info!$M$9,info!$K$9,info!$Y$9,info!$X$9,info!$C$9,100)</f>
        <v>0.67846153846153845</v>
      </c>
      <c r="G160" s="4">
        <f>(info!$M$9-B160)/365</f>
        <v>9.3506849315068497</v>
      </c>
      <c r="H160" s="6">
        <f>(info!$M$9-B160)</f>
        <v>3413</v>
      </c>
      <c r="I160" s="13">
        <f>[1]!b_calc_duration(A160,B160,E160,info!$M$9,info!$K$9,info!$Y$9,info!$X$9,info!$C$9,)</f>
        <v>7.8096941241168913</v>
      </c>
      <c r="J160" s="13">
        <f>[1]!b_calc_mduration(A160,B160,E160,info!$M$9,info!$K$9,info!$Y$9,info!$X$9,info!$C$9,)</f>
        <v>7.5733818890333824</v>
      </c>
      <c r="K160" s="13">
        <f>[1]!b_calc_conv(A160,B160,E160,info!$M$9,info!$K$9,info!$Y$9,info!$X$9,info!$C$9,)</f>
        <v>71.739293649658222</v>
      </c>
    </row>
    <row r="161" spans="1:11" x14ac:dyDescent="0.2">
      <c r="A161" s="15" t="s">
        <v>37</v>
      </c>
      <c r="B161" t="s">
        <v>247</v>
      </c>
      <c r="C161" s="13">
        <f>[1]!b_dq_close(A161,B161,1)</f>
        <v>110.6977</v>
      </c>
      <c r="D161" s="13">
        <f>[1]!b_dq_close(A161,B161,2)</f>
        <v>111.3883</v>
      </c>
      <c r="E161" s="6">
        <f>[1]!B_Calc_Yield(A161,B161,D161,2,"",,,,"",)</f>
        <v>3.0830452393704308</v>
      </c>
      <c r="F161" s="14">
        <f>[1]!b_calc_accrued(A161,B161,info!$M$9,info!$K$9,info!$Y$9,info!$X$9,info!$C$9,100)</f>
        <v>0.69057692307692309</v>
      </c>
      <c r="G161" s="4">
        <f>(info!$M$9-B161)/365</f>
        <v>9.3479452054794514</v>
      </c>
      <c r="H161" s="6">
        <f>(info!$M$9-B161)</f>
        <v>3412</v>
      </c>
      <c r="I161" s="13">
        <f>[1]!b_calc_duration(A161,B161,E161,info!$M$9,info!$K$9,info!$Y$9,info!$X$9,info!$C$9,)</f>
        <v>7.8096127125906598</v>
      </c>
      <c r="J161" s="13">
        <f>[1]!b_calc_mduration(A161,B161,E161,info!$M$9,info!$K$9,info!$Y$9,info!$X$9,info!$C$9,)</f>
        <v>7.5760432977218946</v>
      </c>
      <c r="K161" s="13">
        <f>[1]!b_calc_conv(A161,B161,E161,info!$M$9,info!$K$9,info!$Y$9,info!$X$9,info!$C$9,)</f>
        <v>71.776438462727441</v>
      </c>
    </row>
    <row r="162" spans="1:11" x14ac:dyDescent="0.2">
      <c r="A162" s="15" t="s">
        <v>37</v>
      </c>
      <c r="B162" t="s">
        <v>248</v>
      </c>
      <c r="C162" s="13">
        <f>[1]!b_dq_close(A162,B162,1)</f>
        <v>110.93770000000001</v>
      </c>
      <c r="D162" s="13">
        <f>[1]!b_dq_close(A162,B162,2)</f>
        <v>111.6404</v>
      </c>
      <c r="E162" s="6">
        <f>[1]!B_Calc_Yield(A162,B162,D162,2,"",,,,"",)</f>
        <v>3.0547206760222356</v>
      </c>
      <c r="F162" s="14">
        <f>[1]!b_calc_accrued(A162,B162,info!$M$9,info!$K$9,info!$Y$9,info!$X$9,info!$C$9,100)</f>
        <v>0.70269230769230773</v>
      </c>
      <c r="G162" s="4">
        <f>(info!$M$9-B162)/365</f>
        <v>9.3452054794520549</v>
      </c>
      <c r="H162" s="6">
        <f>(info!$M$9-B162)</f>
        <v>3411</v>
      </c>
      <c r="I162" s="13">
        <f>[1]!b_calc_duration(A162,B162,E162,info!$M$9,info!$K$9,info!$Y$9,info!$X$9,info!$C$9,)</f>
        <v>7.8088878407933828</v>
      </c>
      <c r="J162" s="13">
        <f>[1]!b_calc_mduration(A162,B162,E162,info!$M$9,info!$K$9,info!$Y$9,info!$X$9,info!$C$9,)</f>
        <v>7.5774203804323159</v>
      </c>
      <c r="K162" s="13">
        <f>[1]!b_calc_conv(A162,B162,E162,info!$M$9,info!$K$9,info!$Y$9,info!$X$9,info!$C$9,)</f>
        <v>71.794262362630178</v>
      </c>
    </row>
    <row r="163" spans="1:11" x14ac:dyDescent="0.2">
      <c r="A163" s="15" t="s">
        <v>37</v>
      </c>
      <c r="B163" t="s">
        <v>249</v>
      </c>
      <c r="C163" s="13">
        <f>[1]!b_dq_close(A163,B163,1)</f>
        <v>110.83839999999999</v>
      </c>
      <c r="D163" s="13">
        <f>[1]!b_dq_close(A163,B163,2)</f>
        <v>111.5532</v>
      </c>
      <c r="E163" s="6">
        <f>[1]!B_Calc_Yield(A163,B163,D163,2,"",,,,"",)</f>
        <v>3.0659751994195221</v>
      </c>
      <c r="F163" s="14">
        <f>[1]!b_calc_accrued(A163,B163,info!$M$9,info!$K$9,info!$Y$9,info!$X$9,info!$C$9,100)</f>
        <v>0.71480769230769226</v>
      </c>
      <c r="G163" s="4">
        <f>(info!$M$9-B163)/365</f>
        <v>9.3424657534246567</v>
      </c>
      <c r="H163" s="6">
        <f>(info!$M$9-B163)</f>
        <v>3410</v>
      </c>
      <c r="I163" s="13">
        <f>[1]!b_calc_duration(A163,B163,E163,info!$M$9,info!$K$9,info!$Y$9,info!$X$9,info!$C$9,)</f>
        <v>7.8053438085384439</v>
      </c>
      <c r="J163" s="13">
        <f>[1]!b_calc_mduration(A163,B163,E163,info!$M$9,info!$K$9,info!$Y$9,info!$X$9,info!$C$9,)</f>
        <v>7.5731509989118084</v>
      </c>
      <c r="K163" s="13">
        <f>[1]!b_calc_conv(A163,B163,E163,info!$M$9,info!$K$9,info!$Y$9,info!$X$9,info!$C$9,)</f>
        <v>71.726997491749628</v>
      </c>
    </row>
    <row r="164" spans="1:11" x14ac:dyDescent="0.2">
      <c r="A164" s="15" t="s">
        <v>37</v>
      </c>
      <c r="B164" t="s">
        <v>250</v>
      </c>
      <c r="C164" s="13">
        <f>[1]!b_dq_close(A164,B164,1)</f>
        <v>110.5364</v>
      </c>
      <c r="D164" s="13">
        <f>[1]!b_dq_close(A164,B164,2)</f>
        <v>111.2876</v>
      </c>
      <c r="E164" s="6">
        <f>[1]!B_Calc_Yield(A164,B164,D164,2,"",,,,"",)</f>
        <v>3.100313636377277</v>
      </c>
      <c r="F164" s="14">
        <f>[1]!b_calc_accrued(A164,B164,info!$M$9,info!$K$9,info!$Y$9,info!$X$9,info!$C$9,100)</f>
        <v>0.75115384615384617</v>
      </c>
      <c r="G164" s="4">
        <f>(info!$M$9-B164)/365</f>
        <v>9.3342465753424655</v>
      </c>
      <c r="H164" s="6">
        <f>(info!$M$9-B164)</f>
        <v>3407</v>
      </c>
      <c r="I164" s="13">
        <f>[1]!b_calc_duration(A164,B164,E164,info!$M$9,info!$K$9,info!$Y$9,info!$X$9,info!$C$9,)</f>
        <v>7.7946815185200604</v>
      </c>
      <c r="J164" s="13">
        <f>[1]!b_calc_mduration(A164,B164,E164,info!$M$9,info!$K$9,info!$Y$9,info!$X$9,info!$C$9,)</f>
        <v>7.5602898522313335</v>
      </c>
      <c r="K164" s="13">
        <f>[1]!b_calc_conv(A164,B164,E164,info!$M$9,info!$K$9,info!$Y$9,info!$X$9,info!$C$9,)</f>
        <v>71.524636239182144</v>
      </c>
    </row>
    <row r="165" spans="1:11" x14ac:dyDescent="0.2">
      <c r="A165" s="15" t="s">
        <v>37</v>
      </c>
      <c r="B165" t="s">
        <v>251</v>
      </c>
      <c r="C165" s="13">
        <f>[1]!b_dq_close(A165,B165,1)</f>
        <v>110.8433</v>
      </c>
      <c r="D165" s="13">
        <f>[1]!b_dq_close(A165,B165,2)</f>
        <v>111.6066</v>
      </c>
      <c r="E165" s="6">
        <f>[1]!B_Calc_Yield(A165,B165,D165,2,"",,,,"",)</f>
        <v>3.0640953069350432</v>
      </c>
      <c r="F165" s="14">
        <f>[1]!b_calc_accrued(A165,B165,info!$M$9,info!$K$9,info!$Y$9,info!$X$9,info!$C$9,100)</f>
        <v>0.7632692307692307</v>
      </c>
      <c r="G165" s="4">
        <f>(info!$M$9-B165)/365</f>
        <v>9.331506849315069</v>
      </c>
      <c r="H165" s="6">
        <f>(info!$M$9-B165)</f>
        <v>3406</v>
      </c>
      <c r="I165" s="13">
        <f>[1]!b_calc_duration(A165,B165,E165,info!$M$9,info!$K$9,info!$Y$9,info!$X$9,info!$C$9,)</f>
        <v>7.7945201614279398</v>
      </c>
      <c r="J165" s="13">
        <f>[1]!b_calc_mduration(A165,B165,E165,info!$M$9,info!$K$9,info!$Y$9,info!$X$9,info!$C$9,)</f>
        <v>7.5627887512993759</v>
      </c>
      <c r="K165" s="13">
        <f>[1]!b_calc_conv(A165,B165,E165,info!$M$9,info!$K$9,info!$Y$9,info!$X$9,info!$C$9,)</f>
        <v>71.559287063249272</v>
      </c>
    </row>
    <row r="166" spans="1:11" x14ac:dyDescent="0.2">
      <c r="A166" s="15" t="s">
        <v>37</v>
      </c>
      <c r="B166" t="s">
        <v>252</v>
      </c>
      <c r="C166" s="13">
        <f>[1]!b_dq_close(A166,B166,1)</f>
        <v>110.53100000000001</v>
      </c>
      <c r="D166" s="13">
        <f>[1]!b_dq_close(A166,B166,2)</f>
        <v>111.3064</v>
      </c>
      <c r="E166" s="6">
        <f>[1]!B_Calc_Yield(A166,B166,D166,2,"",,,,"",)</f>
        <v>3.1003152363521265</v>
      </c>
      <c r="F166" s="14">
        <f>[1]!b_calc_accrued(A166,B166,info!$M$9,info!$K$9,info!$Y$9,info!$X$9,info!$C$9,100)</f>
        <v>0.77538461538461545</v>
      </c>
      <c r="G166" s="4">
        <f>(info!$M$9-B166)/365</f>
        <v>9.3287671232876708</v>
      </c>
      <c r="H166" s="6">
        <f>(info!$M$9-B166)</f>
        <v>3405</v>
      </c>
      <c r="I166" s="13">
        <f>[1]!b_calc_duration(A166,B166,E166,info!$M$9,info!$K$9,info!$Y$9,info!$X$9,info!$C$9,)</f>
        <v>7.7892020664652604</v>
      </c>
      <c r="J166" s="13">
        <f>[1]!b_calc_mduration(A166,B166,E166,info!$M$9,info!$K$9,info!$Y$9,info!$X$9,info!$C$9,)</f>
        <v>7.5549751712315691</v>
      </c>
      <c r="K166" s="13">
        <f>[1]!b_calc_conv(A166,B166,E166,info!$M$9,info!$K$9,info!$Y$9,info!$X$9,info!$C$9,)</f>
        <v>71.438878840022653</v>
      </c>
    </row>
    <row r="167" spans="1:11" x14ac:dyDescent="0.2">
      <c r="A167" s="15" t="s">
        <v>37</v>
      </c>
      <c r="B167" t="s">
        <v>253</v>
      </c>
      <c r="C167" s="13">
        <f>[1]!b_dq_close(A167,B167,1)</f>
        <v>110.94629999999999</v>
      </c>
      <c r="D167" s="13">
        <f>[1]!b_dq_close(A167,B167,2)</f>
        <v>111.7338</v>
      </c>
      <c r="E167" s="6">
        <f>[1]!B_Calc_Yield(A167,B167,D167,2,"",,,,"",)</f>
        <v>3.0514176205289707</v>
      </c>
      <c r="F167" s="14">
        <f>[1]!b_calc_accrued(A167,B167,info!$M$9,info!$K$9,info!$Y$9,info!$X$9,info!$C$9,100)</f>
        <v>0.78750000000000009</v>
      </c>
      <c r="G167" s="4">
        <f>(info!$M$9-B167)/365</f>
        <v>9.3260273972602743</v>
      </c>
      <c r="H167" s="6">
        <f>(info!$M$9-B167)</f>
        <v>3404</v>
      </c>
      <c r="I167" s="13">
        <f>[1]!b_calc_duration(A167,B167,E167,info!$M$9,info!$K$9,info!$Y$9,info!$X$9,info!$C$9,)</f>
        <v>7.7899445914289469</v>
      </c>
      <c r="J167" s="13">
        <f>[1]!b_calc_mduration(A167,B167,E167,info!$M$9,info!$K$9,info!$Y$9,info!$X$9,info!$C$9,)</f>
        <v>7.5592807001447309</v>
      </c>
      <c r="K167" s="13">
        <f>[1]!b_calc_conv(A167,B167,E167,info!$M$9,info!$K$9,info!$Y$9,info!$X$9,info!$C$9,)</f>
        <v>71.500671975351153</v>
      </c>
    </row>
    <row r="168" spans="1:11" x14ac:dyDescent="0.2">
      <c r="A168" s="15" t="s">
        <v>37</v>
      </c>
      <c r="B168" t="s">
        <v>254</v>
      </c>
      <c r="C168" s="13">
        <f>[1]!b_dq_close(A168,B168,1)</f>
        <v>110.8297</v>
      </c>
      <c r="D168" s="13">
        <f>[1]!b_dq_close(A168,B168,2)</f>
        <v>111.6293</v>
      </c>
      <c r="E168" s="6">
        <f>[1]!B_Calc_Yield(A168,B168,D168,2,"",,,,"",)</f>
        <v>3.0647118412480037</v>
      </c>
      <c r="F168" s="14">
        <f>[1]!b_calc_accrued(A168,B168,info!$M$9,info!$K$9,info!$Y$9,info!$X$9,info!$C$9,100)</f>
        <v>0.79961538461538462</v>
      </c>
      <c r="G168" s="4">
        <f>(info!$M$9-B168)/365</f>
        <v>9.3232876712328761</v>
      </c>
      <c r="H168" s="6">
        <f>(info!$M$9-B168)</f>
        <v>3403</v>
      </c>
      <c r="I168" s="13">
        <f>[1]!b_calc_duration(A168,B168,E168,info!$M$9,info!$K$9,info!$Y$9,info!$X$9,info!$C$9,)</f>
        <v>7.7862582714681539</v>
      </c>
      <c r="J168" s="13">
        <f>[1]!b_calc_mduration(A168,B168,E168,info!$M$9,info!$K$9,info!$Y$9,info!$X$9,info!$C$9,)</f>
        <v>7.5547285069166774</v>
      </c>
      <c r="K168" s="13">
        <f>[1]!b_calc_conv(A168,B168,E168,info!$M$9,info!$K$9,info!$Y$9,info!$X$9,info!$C$9,)</f>
        <v>71.429309528311848</v>
      </c>
    </row>
    <row r="169" spans="1:11" x14ac:dyDescent="0.2">
      <c r="A169" s="15" t="s">
        <v>37</v>
      </c>
      <c r="B169" t="s">
        <v>255</v>
      </c>
      <c r="C169" s="13">
        <f>[1]!b_dq_close(A169,B169,1)</f>
        <v>110.7906</v>
      </c>
      <c r="D169" s="13">
        <f>[1]!b_dq_close(A169,B169,2)</f>
        <v>111.6266</v>
      </c>
      <c r="E169" s="6">
        <f>[1]!B_Calc_Yield(A169,B169,D169,2,"",,,,"",)</f>
        <v>3.068302340202107</v>
      </c>
      <c r="F169" s="14">
        <f>[1]!b_calc_accrued(A169,B169,info!$M$9,info!$K$9,info!$Y$9,info!$X$9,info!$C$9,100)</f>
        <v>0.83596153846153853</v>
      </c>
      <c r="G169" s="4">
        <f>(info!$M$9-B169)/365</f>
        <v>9.3150684931506849</v>
      </c>
      <c r="H169" s="6">
        <f>(info!$M$9-B169)</f>
        <v>3400</v>
      </c>
      <c r="I169" s="13">
        <f>[1]!b_calc_duration(A169,B169,E169,info!$M$9,info!$K$9,info!$Y$9,info!$X$9,info!$C$9,)</f>
        <v>7.7777828054699487</v>
      </c>
      <c r="J169" s="13">
        <f>[1]!b_calc_mduration(A169,B169,E169,info!$M$9,info!$K$9,info!$Y$9,info!$X$9,info!$C$9,)</f>
        <v>7.5462414781945064</v>
      </c>
      <c r="K169" s="13">
        <f>[1]!b_calc_conv(A169,B169,E169,info!$M$9,info!$K$9,info!$Y$9,info!$X$9,info!$C$9,)</f>
        <v>71.293055412591571</v>
      </c>
    </row>
    <row r="170" spans="1:11" x14ac:dyDescent="0.2">
      <c r="A170" s="15" t="s">
        <v>37</v>
      </c>
      <c r="B170" t="s">
        <v>256</v>
      </c>
      <c r="C170" s="13">
        <f>[1]!b_dq_close(A170,B170,1)</f>
        <v>110.6735</v>
      </c>
      <c r="D170" s="13">
        <f>[1]!b_dq_close(A170,B170,2)</f>
        <v>111.52160000000001</v>
      </c>
      <c r="E170" s="6">
        <f>[1]!B_Calc_Yield(A170,B170,D170,2,"",,,,"",)</f>
        <v>3.081694885132185</v>
      </c>
      <c r="F170" s="14">
        <f>[1]!b_calc_accrued(A170,B170,info!$M$9,info!$K$9,info!$Y$9,info!$X$9,info!$C$9,100)</f>
        <v>0.84807692307692306</v>
      </c>
      <c r="G170" s="4">
        <f>(info!$M$9-B170)/365</f>
        <v>9.3123287671232884</v>
      </c>
      <c r="H170" s="6">
        <f>(info!$M$9-B170)</f>
        <v>3399</v>
      </c>
      <c r="I170" s="13">
        <f>[1]!b_calc_duration(A170,B170,E170,info!$M$9,info!$K$9,info!$Y$9,info!$X$9,info!$C$9,)</f>
        <v>7.7740888680253004</v>
      </c>
      <c r="J170" s="13">
        <f>[1]!b_calc_mduration(A170,B170,E170,info!$M$9,info!$K$9,info!$Y$9,info!$X$9,info!$C$9,)</f>
        <v>7.5416770076796364</v>
      </c>
      <c r="K170" s="13">
        <f>[1]!b_calc_conv(A170,B170,E170,info!$M$9,info!$K$9,info!$Y$9,info!$X$9,info!$C$9,)</f>
        <v>71.221630342087451</v>
      </c>
    </row>
    <row r="171" spans="1:11" x14ac:dyDescent="0.2">
      <c r="A171" s="15" t="s">
        <v>37</v>
      </c>
      <c r="B171" t="s">
        <v>257</v>
      </c>
      <c r="C171" s="13">
        <f>[1]!b_dq_close(A171,B171,1)</f>
        <v>110.5121</v>
      </c>
      <c r="D171" s="13">
        <f>[1]!b_dq_close(A171,B171,2)</f>
        <v>111.3723</v>
      </c>
      <c r="E171" s="6">
        <f>[1]!B_Calc_Yield(A171,B171,D171,2,"",,,,"",)</f>
        <v>3.1003120513092437</v>
      </c>
      <c r="F171" s="14">
        <f>[1]!b_calc_accrued(A171,B171,info!$M$9,info!$K$9,info!$Y$9,info!$X$9,info!$C$9,100)</f>
        <v>0.8601923076923077</v>
      </c>
      <c r="G171" s="4">
        <f>(info!$M$9-B171)/365</f>
        <v>9.3095890410958901</v>
      </c>
      <c r="H171" s="6">
        <f>(info!$M$9-B171)</f>
        <v>3398</v>
      </c>
      <c r="I171" s="13">
        <f>[1]!b_calc_duration(A171,B171,E171,info!$M$9,info!$K$9,info!$Y$9,info!$X$9,info!$C$9,)</f>
        <v>7.7700239842734806</v>
      </c>
      <c r="J171" s="13">
        <f>[1]!b_calc_mduration(A171,B171,E171,info!$M$9,info!$K$9,info!$Y$9,info!$X$9,info!$C$9,)</f>
        <v>7.5363737877324137</v>
      </c>
      <c r="K171" s="13">
        <f>[1]!b_calc_conv(A171,B171,E171,info!$M$9,info!$K$9,info!$Y$9,info!$X$9,info!$C$9,)</f>
        <v>71.139175916651297</v>
      </c>
    </row>
    <row r="172" spans="1:11" x14ac:dyDescent="0.2">
      <c r="A172" s="15" t="s">
        <v>37</v>
      </c>
      <c r="B172" t="s">
        <v>258</v>
      </c>
      <c r="C172" s="13">
        <f>[1]!b_dq_close(A172,B172,1)</f>
        <v>109.91549999999999</v>
      </c>
      <c r="D172" s="13">
        <f>[1]!b_dq_close(A172,B172,2)</f>
        <v>110.7878</v>
      </c>
      <c r="E172" s="6">
        <f>[1]!B_Calc_Yield(A172,B172,D172,2,"",,,,"",)</f>
        <v>3.17029668037237</v>
      </c>
      <c r="F172" s="14">
        <f>[1]!b_calc_accrued(A172,B172,info!$M$9,info!$K$9,info!$Y$9,info!$X$9,info!$C$9,100)</f>
        <v>0.87230769230769223</v>
      </c>
      <c r="G172" s="4">
        <f>(info!$M$9-B172)/365</f>
        <v>9.3068493150684937</v>
      </c>
      <c r="H172" s="6">
        <f>(info!$M$9-B172)</f>
        <v>3397</v>
      </c>
      <c r="I172" s="13">
        <f>[1]!b_calc_duration(A172,B172,E172,info!$M$9,info!$K$9,info!$Y$9,info!$X$9,info!$C$9,)</f>
        <v>7.7622902799608493</v>
      </c>
      <c r="J172" s="13">
        <f>[1]!b_calc_mduration(A172,B172,E172,info!$M$9,info!$K$9,info!$Y$9,info!$X$9,info!$C$9,)</f>
        <v>7.5237643778886456</v>
      </c>
      <c r="K172" s="13">
        <f>[1]!b_calc_conv(A172,B172,E172,info!$M$9,info!$K$9,info!$Y$9,info!$X$9,info!$C$9,)</f>
        <v>70.947443205329364</v>
      </c>
    </row>
    <row r="173" spans="1:11" x14ac:dyDescent="0.2">
      <c r="A173" s="15" t="s">
        <v>37</v>
      </c>
      <c r="B173" t="s">
        <v>259</v>
      </c>
      <c r="C173" s="13">
        <f>[1]!b_dq_close(A173,B173,1)</f>
        <v>110.1778</v>
      </c>
      <c r="D173" s="13">
        <f>[1]!b_dq_close(A173,B173,2)</f>
        <v>111.06229999999999</v>
      </c>
      <c r="E173" s="6">
        <f>[1]!B_Calc_Yield(A173,B173,D173,2,"",,,,"",)</f>
        <v>3.1390155068655274</v>
      </c>
      <c r="F173" s="14">
        <f>[1]!b_calc_accrued(A173,B173,info!$M$9,info!$K$9,info!$Y$9,info!$X$9,info!$C$9,100)</f>
        <v>0.88442307692307698</v>
      </c>
      <c r="G173" s="4">
        <f>(info!$M$9-B173)/365</f>
        <v>9.3041095890410954</v>
      </c>
      <c r="H173" s="6">
        <f>(info!$M$9-B173)</f>
        <v>3396</v>
      </c>
      <c r="I173" s="13">
        <f>[1]!b_calc_duration(A173,B173,E173,info!$M$9,info!$K$9,info!$Y$9,info!$X$9,info!$C$9,)</f>
        <v>7.7617849084424266</v>
      </c>
      <c r="J173" s="13">
        <f>[1]!b_calc_mduration(A173,B173,E173,info!$M$9,info!$K$9,info!$Y$9,info!$X$9,info!$C$9,)</f>
        <v>7.5255576536930029</v>
      </c>
      <c r="K173" s="13">
        <f>[1]!b_calc_conv(A173,B173,E173,info!$M$9,info!$K$9,info!$Y$9,info!$X$9,info!$C$9,)</f>
        <v>70.971314712899002</v>
      </c>
    </row>
    <row r="174" spans="1:11" x14ac:dyDescent="0.2">
      <c r="A174" s="15" t="s">
        <v>37</v>
      </c>
      <c r="B174" t="s">
        <v>260</v>
      </c>
      <c r="C174" s="13">
        <f>[1]!b_dq_close(A174,B174,1)</f>
        <v>110.0744</v>
      </c>
      <c r="D174" s="13">
        <f>[1]!b_dq_close(A174,B174,2)</f>
        <v>110.9952</v>
      </c>
      <c r="E174" s="6">
        <f>[1]!B_Calc_Yield(A174,B174,D174,2,"",,,,"",)</f>
        <v>3.1503039519230889</v>
      </c>
      <c r="F174" s="14">
        <f>[1]!b_calc_accrued(A174,B174,info!$M$9,info!$K$9,info!$Y$9,info!$X$9,info!$C$9,100)</f>
        <v>0.92076923076923078</v>
      </c>
      <c r="G174" s="4">
        <f>(info!$M$9-B174)/365</f>
        <v>9.2958904109589042</v>
      </c>
      <c r="H174" s="6">
        <f>(info!$M$9-B174)</f>
        <v>3393</v>
      </c>
      <c r="I174" s="13">
        <f>[1]!b_calc_duration(A174,B174,E174,info!$M$9,info!$K$9,info!$Y$9,info!$X$9,info!$C$9,)</f>
        <v>7.7527593270277704</v>
      </c>
      <c r="J174" s="13">
        <f>[1]!b_calc_mduration(A174,B174,E174,info!$M$9,info!$K$9,info!$Y$9,info!$X$9,info!$C$9,)</f>
        <v>7.5159833049712601</v>
      </c>
      <c r="K174" s="13">
        <f>[1]!b_calc_conv(A174,B174,E174,info!$M$9,info!$K$9,info!$Y$9,info!$X$9,info!$C$9,)</f>
        <v>70.819307531103547</v>
      </c>
    </row>
    <row r="175" spans="1:11" x14ac:dyDescent="0.2">
      <c r="A175" s="15" t="s">
        <v>37</v>
      </c>
      <c r="B175" t="s">
        <v>261</v>
      </c>
      <c r="C175" s="13">
        <f>[1]!b_dq_close(A175,B175,1)</f>
        <v>110.57769999999999</v>
      </c>
      <c r="D175" s="13">
        <f>[1]!b_dq_close(A175,B175,2)</f>
        <v>111.5106</v>
      </c>
      <c r="E175" s="6">
        <f>[1]!B_Calc_Yield(A175,B175,D175,2,"",,,,"",)</f>
        <v>3.0906940021426346</v>
      </c>
      <c r="F175" s="14">
        <f>[1]!b_calc_accrued(A175,B175,info!$M$9,info!$K$9,info!$Y$9,info!$X$9,info!$C$9,100)</f>
        <v>0.93288461538461531</v>
      </c>
      <c r="G175" s="4">
        <f>(info!$M$9-B175)/365</f>
        <v>9.293150684931506</v>
      </c>
      <c r="H175" s="6">
        <f>(info!$M$9-B175)</f>
        <v>3392</v>
      </c>
      <c r="I175" s="13">
        <f>[1]!b_calc_duration(A175,B175,E175,info!$M$9,info!$K$9,info!$Y$9,info!$X$9,info!$C$9,)</f>
        <v>7.7542696756000931</v>
      </c>
      <c r="J175" s="13">
        <f>[1]!b_calc_mduration(A175,B175,E175,info!$M$9,info!$K$9,info!$Y$9,info!$X$9,info!$C$9,)</f>
        <v>7.5217936007807618</v>
      </c>
      <c r="K175" s="13">
        <f>[1]!b_calc_conv(A175,B175,E175,info!$M$9,info!$K$9,info!$Y$9,info!$X$9,info!$C$9,)</f>
        <v>70.90324554981666</v>
      </c>
    </row>
    <row r="176" spans="1:11" x14ac:dyDescent="0.2">
      <c r="A176" s="15" t="s">
        <v>37</v>
      </c>
      <c r="B176" t="s">
        <v>262</v>
      </c>
      <c r="C176" s="13">
        <f>[1]!b_dq_close(A176,B176,1)</f>
        <v>110.66330000000001</v>
      </c>
      <c r="D176" s="13">
        <f>[1]!b_dq_close(A176,B176,2)</f>
        <v>111.6083</v>
      </c>
      <c r="E176" s="6">
        <f>[1]!B_Calc_Yield(A176,B176,D176,2,"",,,,"",)</f>
        <v>3.0803186617438891</v>
      </c>
      <c r="F176" s="14">
        <f>[1]!b_calc_accrued(A176,B176,info!$M$9,info!$K$9,info!$Y$9,info!$X$9,info!$C$9,100)</f>
        <v>0.94500000000000006</v>
      </c>
      <c r="G176" s="4">
        <f>(info!$M$9-B176)/365</f>
        <v>9.2904109589041095</v>
      </c>
      <c r="H176" s="6">
        <f>(info!$M$9-B176)</f>
        <v>3391</v>
      </c>
      <c r="I176" s="13">
        <f>[1]!b_calc_duration(A176,B176,E176,info!$M$9,info!$K$9,info!$Y$9,info!$X$9,info!$C$9,)</f>
        <v>7.7522707720343895</v>
      </c>
      <c r="J176" s="13">
        <f>[1]!b_calc_mduration(A176,B176,E176,info!$M$9,info!$K$9,info!$Y$9,info!$X$9,info!$C$9,)</f>
        <v>7.5206133199402698</v>
      </c>
      <c r="K176" s="13">
        <f>[1]!b_calc_conv(A176,B176,E176,info!$M$9,info!$K$9,info!$Y$9,info!$X$9,info!$C$9,)</f>
        <v>70.882661291564347</v>
      </c>
    </row>
    <row r="177" spans="1:11" x14ac:dyDescent="0.2">
      <c r="A177" s="15" t="s">
        <v>37</v>
      </c>
      <c r="B177" t="s">
        <v>263</v>
      </c>
      <c r="C177" s="13">
        <f>[1]!b_dq_close(A177,B177,1)</f>
        <v>110.5005</v>
      </c>
      <c r="D177" s="13">
        <f>[1]!b_dq_close(A177,B177,2)</f>
        <v>111.4576</v>
      </c>
      <c r="E177" s="6">
        <f>[1]!B_Calc_Yield(A177,B177,D177,2,"",,,,"",)</f>
        <v>3.0991389033312138</v>
      </c>
      <c r="F177" s="14">
        <f>[1]!b_calc_accrued(A177,B177,info!$M$9,info!$K$9,info!$Y$9,info!$X$9,info!$C$9,100)</f>
        <v>0.95711538461538459</v>
      </c>
      <c r="G177" s="4">
        <f>(info!$M$9-B177)/365</f>
        <v>9.287671232876713</v>
      </c>
      <c r="H177" s="6">
        <f>(info!$M$9-B177)</f>
        <v>3390</v>
      </c>
      <c r="I177" s="13">
        <f>[1]!b_calc_duration(A177,B177,E177,info!$M$9,info!$K$9,info!$Y$9,info!$X$9,info!$C$9,)</f>
        <v>7.7481916930869081</v>
      </c>
      <c r="J177" s="13">
        <f>[1]!b_calc_mduration(A177,B177,E177,info!$M$9,info!$K$9,info!$Y$9,info!$X$9,info!$C$9,)</f>
        <v>7.5152854807528948</v>
      </c>
      <c r="K177" s="13">
        <f>[1]!b_calc_conv(A177,B177,E177,info!$M$9,info!$K$9,info!$Y$9,info!$X$9,info!$C$9,)</f>
        <v>70.800058943892424</v>
      </c>
    </row>
    <row r="178" spans="1:11" x14ac:dyDescent="0.2">
      <c r="A178" s="15" t="s">
        <v>37</v>
      </c>
      <c r="B178" t="s">
        <v>264</v>
      </c>
      <c r="C178" s="13">
        <f>[1]!b_dq_close(A178,B178,1)</f>
        <v>110.8121</v>
      </c>
      <c r="D178" s="13">
        <f>[1]!b_dq_close(A178,B178,2)</f>
        <v>111.7813</v>
      </c>
      <c r="E178" s="6">
        <f>[1]!B_Calc_Yield(A178,B178,D178,2,"",,,,"",)</f>
        <v>3.0622081024871868</v>
      </c>
      <c r="F178" s="14">
        <f>[1]!b_calc_accrued(A178,B178,info!$M$9,info!$K$9,info!$Y$9,info!$X$9,info!$C$9,100)</f>
        <v>0.96923076923076923</v>
      </c>
      <c r="G178" s="4">
        <f>(info!$M$9-B178)/365</f>
        <v>9.2849315068493148</v>
      </c>
      <c r="H178" s="6">
        <f>(info!$M$9-B178)</f>
        <v>3389</v>
      </c>
      <c r="I178" s="13">
        <f>[1]!b_calc_duration(A178,B178,E178,info!$M$9,info!$K$9,info!$Y$9,info!$X$9,info!$C$9,)</f>
        <v>7.7480800680102844</v>
      </c>
      <c r="J178" s="13">
        <f>[1]!b_calc_mduration(A178,B178,E178,info!$M$9,info!$K$9,info!$Y$9,info!$X$9,info!$C$9,)</f>
        <v>7.5178679166661349</v>
      </c>
      <c r="K178" s="13">
        <f>[1]!b_calc_conv(A178,B178,E178,info!$M$9,info!$K$9,info!$Y$9,info!$X$9,info!$C$9,)</f>
        <v>70.835752095185043</v>
      </c>
    </row>
    <row r="179" spans="1:11" x14ac:dyDescent="0.2">
      <c r="A179" s="15" t="s">
        <v>37</v>
      </c>
      <c r="B179" t="s">
        <v>265</v>
      </c>
      <c r="C179" s="13">
        <f>[1]!b_dq_close(A179,B179,1)</f>
        <v>110.83540000000001</v>
      </c>
      <c r="D179" s="13">
        <f>[1]!b_dq_close(A179,B179,2)</f>
        <v>111.84099999999999</v>
      </c>
      <c r="E179" s="6">
        <f>[1]!B_Calc_Yield(A179,B179,D179,2,"",,,,"",)</f>
        <v>3.0584870324210898</v>
      </c>
      <c r="F179" s="14">
        <f>[1]!b_calc_accrued(A179,B179,info!$M$9,info!$K$9,info!$Y$9,info!$X$9,info!$C$9,100)</f>
        <v>1.0055769230769231</v>
      </c>
      <c r="G179" s="4">
        <f>(info!$M$9-B179)/365</f>
        <v>9.2767123287671236</v>
      </c>
      <c r="H179" s="6">
        <f>(info!$M$9-B179)</f>
        <v>3386</v>
      </c>
      <c r="I179" s="13">
        <f>[1]!b_calc_duration(A179,B179,E179,info!$M$9,info!$K$9,info!$Y$9,info!$X$9,info!$C$9,)</f>
        <v>7.7401242468349096</v>
      </c>
      <c r="J179" s="13">
        <f>[1]!b_calc_mduration(A179,B179,E179,info!$M$9,info!$K$9,info!$Y$9,info!$X$9,info!$C$9,)</f>
        <v>7.5104181089720008</v>
      </c>
      <c r="K179" s="13">
        <f>[1]!b_calc_conv(A179,B179,E179,info!$M$9,info!$K$9,info!$Y$9,info!$X$9,info!$C$9,)</f>
        <v>70.715625518447098</v>
      </c>
    </row>
    <row r="180" spans="1:11" x14ac:dyDescent="0.2">
      <c r="A180" s="15" t="s">
        <v>37</v>
      </c>
      <c r="B180" t="s">
        <v>266</v>
      </c>
      <c r="C180" s="13">
        <f>[1]!b_dq_close(A180,B180,1)</f>
        <v>110.9021</v>
      </c>
      <c r="D180" s="13">
        <f>[1]!b_dq_close(A180,B180,2)</f>
        <v>111.9198</v>
      </c>
      <c r="E180" s="6">
        <f>[1]!B_Calc_Yield(A180,B180,D180,2,"",,,,"",)</f>
        <v>3.0503338615116125</v>
      </c>
      <c r="F180" s="14">
        <f>[1]!b_calc_accrued(A180,B180,info!$M$9,info!$K$9,info!$Y$9,info!$X$9,info!$C$9,100)</f>
        <v>1.0176923076923077</v>
      </c>
      <c r="G180" s="4">
        <f>(info!$M$9-B180)/365</f>
        <v>9.2739726027397253</v>
      </c>
      <c r="H180" s="6">
        <f>(info!$M$9-B180)</f>
        <v>3385</v>
      </c>
      <c r="I180" s="13">
        <f>[1]!b_calc_duration(A180,B180,E180,info!$M$9,info!$K$9,info!$Y$9,info!$X$9,info!$C$9,)</f>
        <v>7.7379680691867438</v>
      </c>
      <c r="J180" s="13">
        <f>[1]!b_calc_mduration(A180,B180,E180,info!$M$9,info!$K$9,info!$Y$9,info!$X$9,info!$C$9,)</f>
        <v>7.5089233793465366</v>
      </c>
      <c r="K180" s="13">
        <f>[1]!b_calc_conv(A180,B180,E180,info!$M$9,info!$K$9,info!$Y$9,info!$X$9,info!$C$9,)</f>
        <v>70.690378267339085</v>
      </c>
    </row>
    <row r="181" spans="1:11" x14ac:dyDescent="0.2">
      <c r="A181" s="15" t="s">
        <v>37</v>
      </c>
      <c r="B181" t="s">
        <v>267</v>
      </c>
      <c r="C181" s="13">
        <f>[1]!b_dq_close(A181,B181,1)</f>
        <v>111.10290000000001</v>
      </c>
      <c r="D181" s="13">
        <f>[1]!b_dq_close(A181,B181,2)</f>
        <v>112.1327</v>
      </c>
      <c r="E181" s="6">
        <f>[1]!B_Calc_Yield(A181,B181,D181,2,"",,,,"",)</f>
        <v>3.0264690843236535</v>
      </c>
      <c r="F181" s="14">
        <f>[1]!b_calc_accrued(A181,B181,info!$M$9,info!$K$9,info!$Y$9,info!$X$9,info!$C$9,100)</f>
        <v>1.0298076923076924</v>
      </c>
      <c r="G181" s="4">
        <f>(info!$M$9-B181)/365</f>
        <v>9.2712328767123289</v>
      </c>
      <c r="H181" s="6">
        <f>(info!$M$9-B181)</f>
        <v>3384</v>
      </c>
      <c r="I181" s="13">
        <f>[1]!b_calc_duration(A181,B181,E181,info!$M$9,info!$K$9,info!$Y$9,info!$X$9,info!$C$9,)</f>
        <v>7.7369212178532338</v>
      </c>
      <c r="J181" s="13">
        <f>[1]!b_calc_mduration(A181,B181,E181,info!$M$9,info!$K$9,info!$Y$9,info!$X$9,info!$C$9,)</f>
        <v>7.5096419055808301</v>
      </c>
      <c r="K181" s="13">
        <f>[1]!b_calc_conv(A181,B181,E181,info!$M$9,info!$K$9,info!$Y$9,info!$X$9,info!$C$9,)</f>
        <v>70.698212165077621</v>
      </c>
    </row>
    <row r="182" spans="1:11" x14ac:dyDescent="0.2">
      <c r="A182" s="15" t="s">
        <v>37</v>
      </c>
      <c r="B182" t="s">
        <v>268</v>
      </c>
      <c r="C182" s="13">
        <f>[1]!b_dq_close(A182,B182,1)</f>
        <v>110.7689</v>
      </c>
      <c r="D182" s="13">
        <f>[1]!b_dq_close(A182,B182,2)</f>
        <v>111.8108</v>
      </c>
      <c r="E182" s="6">
        <f>[1]!B_Calc_Yield(A182,B182,D182,2,"",,,,"",)</f>
        <v>3.0653234556213267</v>
      </c>
      <c r="F182" s="14">
        <f>[1]!b_calc_accrued(A182,B182,info!$M$9,info!$K$9,info!$Y$9,info!$X$9,info!$C$9,100)</f>
        <v>1.041923076923077</v>
      </c>
      <c r="G182" s="4">
        <f>(info!$M$9-B182)/365</f>
        <v>9.2684931506849306</v>
      </c>
      <c r="H182" s="6">
        <f>(info!$M$9-B182)</f>
        <v>3383</v>
      </c>
      <c r="I182" s="13">
        <f>[1]!b_calc_duration(A182,B182,E182,info!$M$9,info!$K$9,info!$Y$9,info!$X$9,info!$C$9,)</f>
        <v>7.7314210382497288</v>
      </c>
      <c r="J182" s="13">
        <f>[1]!b_calc_mduration(A182,B182,E182,info!$M$9,info!$K$9,info!$Y$9,info!$X$9,info!$C$9,)</f>
        <v>7.501478226182555</v>
      </c>
      <c r="K182" s="13">
        <f>[1]!b_calc_conv(A182,B182,E182,info!$M$9,info!$K$9,info!$Y$9,info!$X$9,info!$C$9,)</f>
        <v>70.573367354232602</v>
      </c>
    </row>
    <row r="183" spans="1:11" x14ac:dyDescent="0.2">
      <c r="A183" s="15" t="s">
        <v>37</v>
      </c>
      <c r="B183" t="s">
        <v>269</v>
      </c>
      <c r="C183" s="13">
        <f>[1]!b_dq_close(A183,B183,1)</f>
        <v>110.6332</v>
      </c>
      <c r="D183" s="13">
        <f>[1]!b_dq_close(A183,B183,2)</f>
        <v>111.6872</v>
      </c>
      <c r="E183" s="6">
        <f>[1]!B_Calc_Yield(A183,B183,D183,2,"",,,,"",)</f>
        <v>3.0809646269169209</v>
      </c>
      <c r="F183" s="14">
        <f>[1]!b_calc_accrued(A183,B183,info!$M$9,info!$K$9,info!$Y$9,info!$X$9,info!$C$9,100)</f>
        <v>1.0540384615384615</v>
      </c>
      <c r="G183" s="4">
        <f>(info!$M$9-B183)/365</f>
        <v>9.2657534246575342</v>
      </c>
      <c r="H183" s="6">
        <f>(info!$M$9-B183)</f>
        <v>3382</v>
      </c>
      <c r="I183" s="13">
        <f>[1]!b_calc_duration(A183,B183,E183,info!$M$9,info!$K$9,info!$Y$9,info!$X$9,info!$C$9,)</f>
        <v>7.7275633822131828</v>
      </c>
      <c r="J183" s="13">
        <f>[1]!b_calc_mduration(A183,B183,E183,info!$M$9,info!$K$9,info!$Y$9,info!$X$9,info!$C$9,)</f>
        <v>7.4965933413657053</v>
      </c>
      <c r="K183" s="13">
        <f>[1]!b_calc_conv(A183,B183,E183,info!$M$9,info!$K$9,info!$Y$9,info!$X$9,info!$C$9,)</f>
        <v>70.497567438481525</v>
      </c>
    </row>
    <row r="184" spans="1:11" x14ac:dyDescent="0.2">
      <c r="A184" s="15" t="s">
        <v>37</v>
      </c>
      <c r="B184" t="s">
        <v>270</v>
      </c>
      <c r="C184" s="13">
        <f>[1]!b_dq_close(A184,B184,1)</f>
        <v>111.22669999999999</v>
      </c>
      <c r="D184" s="13">
        <f>[1]!b_dq_close(A184,B184,2)</f>
        <v>112.3171</v>
      </c>
      <c r="E184" s="6">
        <f>[1]!B_Calc_Yield(A184,B184,D184,2,"",,,,"",)</f>
        <v>3.0102855905146635</v>
      </c>
      <c r="F184" s="14">
        <f>[1]!b_calc_accrued(A184,B184,info!$M$9,info!$K$9,info!$Y$9,info!$X$9,info!$C$9,100)</f>
        <v>1.0903846153846155</v>
      </c>
      <c r="G184" s="4">
        <f>(info!$M$9-B184)/365</f>
        <v>9.257534246575343</v>
      </c>
      <c r="H184" s="6">
        <f>(info!$M$9-B184)</f>
        <v>3379</v>
      </c>
      <c r="I184" s="13">
        <f>[1]!b_calc_duration(A184,B184,E184,info!$M$9,info!$K$9,info!$Y$9,info!$X$9,info!$C$9,)</f>
        <v>7.7243741666752763</v>
      </c>
      <c r="J184" s="13">
        <f>[1]!b_calc_mduration(A184,B184,E184,info!$M$9,info!$K$9,info!$Y$9,info!$X$9,info!$C$9,)</f>
        <v>7.4986425305773077</v>
      </c>
      <c r="K184" s="13">
        <f>[1]!b_calc_conv(A184,B184,E184,info!$M$9,info!$K$9,info!$Y$9,info!$X$9,info!$C$9,)</f>
        <v>70.519429180096552</v>
      </c>
    </row>
    <row r="185" spans="1:11" x14ac:dyDescent="0.2">
      <c r="A185" s="15" t="s">
        <v>37</v>
      </c>
      <c r="B185" t="s">
        <v>271</v>
      </c>
      <c r="C185" s="13">
        <f>[1]!b_dq_close(A185,B185,1)</f>
        <v>105.86839999999999</v>
      </c>
      <c r="D185" s="13">
        <f>[1]!b_dq_close(A185,B185,2)</f>
        <v>106.9709</v>
      </c>
      <c r="E185" s="6">
        <f>[1]!B_Calc_Yield(A185,B185,D185,2,"",,,,"",)</f>
        <v>3.6559045942996895</v>
      </c>
      <c r="F185" s="14">
        <f>[1]!b_calc_accrued(A185,B185,info!$M$9,info!$K$9,info!$Y$9,info!$X$9,info!$C$9,100)</f>
        <v>1.1025</v>
      </c>
      <c r="G185" s="4">
        <f>(info!$M$9-B185)/365</f>
        <v>9.2547945205479447</v>
      </c>
      <c r="H185" s="6">
        <f>(info!$M$9-B185)</f>
        <v>3378</v>
      </c>
      <c r="I185" s="13">
        <f>[1]!b_calc_duration(A185,B185,E185,info!$M$9,info!$K$9,info!$Y$9,info!$X$9,info!$C$9,)</f>
        <v>7.67529533202518</v>
      </c>
      <c r="J185" s="13">
        <f>[1]!b_calc_mduration(A185,B185,E185,info!$M$9,info!$K$9,info!$Y$9,info!$X$9,info!$C$9,)</f>
        <v>7.4045908935479599</v>
      </c>
      <c r="K185" s="13">
        <f>[1]!b_calc_conv(A185,B185,E185,info!$M$9,info!$K$9,info!$Y$9,info!$X$9,info!$C$9,)</f>
        <v>69.124982602883023</v>
      </c>
    </row>
    <row r="186" spans="1:11" x14ac:dyDescent="0.2">
      <c r="A186" s="15" t="s">
        <v>37</v>
      </c>
      <c r="B186" t="s">
        <v>272</v>
      </c>
      <c r="C186" s="13">
        <f>[1]!b_dq_close(A186,B186,1)</f>
        <v>110.45820000000001</v>
      </c>
      <c r="D186" s="13">
        <f>[1]!b_dq_close(A186,B186,2)</f>
        <v>111.5728</v>
      </c>
      <c r="E186" s="6">
        <f>[1]!B_Calc_Yield(A186,B186,D186,2,"",,,,"",)</f>
        <v>3.0999993827574057</v>
      </c>
      <c r="F186" s="14">
        <f>[1]!b_calc_accrued(A186,B186,info!$M$9,info!$K$9,info!$Y$9,info!$X$9,info!$C$9,100)</f>
        <v>1.1146153846153848</v>
      </c>
      <c r="G186" s="4">
        <f>(info!$M$9-B186)/365</f>
        <v>9.2520547945205482</v>
      </c>
      <c r="H186" s="6">
        <f>(info!$M$9-B186)</f>
        <v>3377</v>
      </c>
      <c r="I186" s="13">
        <f>[1]!b_calc_duration(A186,B186,E186,info!$M$9,info!$K$9,info!$Y$9,info!$X$9,info!$C$9,)</f>
        <v>7.7125111172535004</v>
      </c>
      <c r="J186" s="13">
        <f>[1]!b_calc_mduration(A186,B186,E186,info!$M$9,info!$K$9,info!$Y$9,info!$X$9,info!$C$9,)</f>
        <v>7.4806121408860342</v>
      </c>
      <c r="K186" s="13">
        <f>[1]!b_calc_conv(A186,B186,E186,info!$M$9,info!$K$9,info!$Y$9,info!$X$9,info!$C$9,)</f>
        <v>70.244880617246281</v>
      </c>
    </row>
    <row r="187" spans="1:11" x14ac:dyDescent="0.2">
      <c r="A187" s="15" t="s">
        <v>37</v>
      </c>
      <c r="B187" t="s">
        <v>273</v>
      </c>
      <c r="C187" s="13">
        <f>[1]!b_dq_close(A187,B187,1)</f>
        <v>110.69159999999999</v>
      </c>
      <c r="D187" s="13">
        <f>[1]!b_dq_close(A187,B187,2)</f>
        <v>111.81829999999999</v>
      </c>
      <c r="E187" s="6">
        <f>[1]!B_Calc_Yield(A187,B187,D187,2,"",,,,"",)</f>
        <v>3.072147444286252</v>
      </c>
      <c r="F187" s="14">
        <f>[1]!b_calc_accrued(A187,B187,info!$M$9,info!$K$9,info!$Y$9,info!$X$9,info!$C$9,100)</f>
        <v>1.1267307692307693</v>
      </c>
      <c r="G187" s="4">
        <f>(info!$M$9-B187)/365</f>
        <v>9.24931506849315</v>
      </c>
      <c r="H187" s="6">
        <f>(info!$M$9-B187)</f>
        <v>3376</v>
      </c>
      <c r="I187" s="13">
        <f>[1]!b_calc_duration(A187,B187,E187,info!$M$9,info!$K$9,info!$Y$9,info!$X$9,info!$C$9,)</f>
        <v>7.7117588237134509</v>
      </c>
      <c r="J187" s="13">
        <f>[1]!b_calc_mduration(A187,B187,E187,info!$M$9,info!$K$9,info!$Y$9,info!$X$9,info!$C$9,)</f>
        <v>7.4819071540343609</v>
      </c>
      <c r="K187" s="13">
        <f>[1]!b_calc_conv(A187,B187,E187,info!$M$9,info!$K$9,info!$Y$9,info!$X$9,info!$C$9,)</f>
        <v>70.261238234884132</v>
      </c>
    </row>
    <row r="188" spans="1:11" x14ac:dyDescent="0.2">
      <c r="A188" s="15" t="s">
        <v>37</v>
      </c>
      <c r="B188" t="s">
        <v>274</v>
      </c>
      <c r="C188" s="13">
        <f>[1]!b_dq_close(A188,B188,1)</f>
        <v>110.4448</v>
      </c>
      <c r="D188" s="13">
        <f>[1]!b_dq_close(A188,B188,2)</f>
        <v>111.5836</v>
      </c>
      <c r="E188" s="6">
        <f>[1]!B_Calc_Yield(A188,B188,D188,2,"",,,,"",)</f>
        <v>3.100951806554991</v>
      </c>
      <c r="F188" s="14">
        <f>[1]!b_calc_accrued(A188,B188,info!$M$9,info!$K$9,info!$Y$9,info!$X$9,info!$C$9,100)</f>
        <v>1.1388461538461538</v>
      </c>
      <c r="G188" s="4">
        <f>(info!$M$9-B188)/365</f>
        <v>9.2465753424657535</v>
      </c>
      <c r="H188" s="6">
        <f>(info!$M$9-B188)</f>
        <v>3375</v>
      </c>
      <c r="I188" s="13">
        <f>[1]!b_calc_duration(A188,B188,E188,info!$M$9,info!$K$9,info!$Y$9,info!$X$9,info!$C$9,)</f>
        <v>7.7069603992436377</v>
      </c>
      <c r="J188" s="13">
        <f>[1]!b_calc_mduration(A188,B188,E188,info!$M$9,info!$K$9,info!$Y$9,info!$X$9,info!$C$9,)</f>
        <v>7.4751558173476864</v>
      </c>
      <c r="K188" s="13">
        <f>[1]!b_calc_conv(A188,B188,E188,info!$M$9,info!$K$9,info!$Y$9,info!$X$9,info!$C$9,)</f>
        <v>70.157869748750358</v>
      </c>
    </row>
    <row r="189" spans="1:11" x14ac:dyDescent="0.2">
      <c r="A189" s="15" t="s">
        <v>37</v>
      </c>
      <c r="B189" t="s">
        <v>275</v>
      </c>
      <c r="C189" s="13">
        <f>[1]!b_dq_close(A189,B189,1)</f>
        <v>110.6661</v>
      </c>
      <c r="D189" s="13">
        <f>[1]!b_dq_close(A189,B189,2)</f>
        <v>111.8413</v>
      </c>
      <c r="E189" s="6">
        <f>[1]!B_Calc_Yield(A189,B189,D189,2,"",,,,"",)</f>
        <v>3.0738543686009594</v>
      </c>
      <c r="F189" s="14">
        <f>[1]!b_calc_accrued(A189,B189,info!$M$9,info!$K$9,info!$Y$9,info!$X$9,info!$C$9,100)</f>
        <v>1.1751923076923079</v>
      </c>
      <c r="G189" s="4">
        <f>(info!$M$9-B189)/365</f>
        <v>9.2383561643835623</v>
      </c>
      <c r="H189" s="6">
        <f>(info!$M$9-B189)</f>
        <v>3372</v>
      </c>
      <c r="I189" s="13">
        <f>[1]!b_calc_duration(A189,B189,E189,info!$M$9,info!$K$9,info!$Y$9,info!$X$9,info!$C$9,)</f>
        <v>7.7006717498784756</v>
      </c>
      <c r="J189" s="13">
        <f>[1]!b_calc_mduration(A189,B189,E189,info!$M$9,info!$K$9,info!$Y$9,info!$X$9,info!$C$9,)</f>
        <v>7.4710200641272673</v>
      </c>
      <c r="K189" s="13">
        <f>[1]!b_calc_conv(A189,B189,E189,info!$M$9,info!$K$9,info!$Y$9,info!$X$9,info!$C$9,)</f>
        <v>70.087629990715513</v>
      </c>
    </row>
    <row r="190" spans="1:11" x14ac:dyDescent="0.2">
      <c r="A190" s="15" t="s">
        <v>37</v>
      </c>
      <c r="B190" t="s">
        <v>276</v>
      </c>
      <c r="C190" s="13">
        <f>[1]!b_dq_close(A190,B190,1)</f>
        <v>110.6661</v>
      </c>
      <c r="D190" s="13">
        <f>[1]!b_dq_close(A190,B190,2)</f>
        <v>111.85339999999999</v>
      </c>
      <c r="E190" s="6">
        <f>[1]!B_Calc_Yield(A190,B190,D190,2,"",,,,"",)</f>
        <v>3.0735325732490262</v>
      </c>
      <c r="F190" s="14">
        <f>[1]!b_calc_accrued(A190,B190,info!$M$9,info!$K$9,info!$Y$9,info!$X$9,info!$C$9,100)</f>
        <v>1.1873076923076924</v>
      </c>
      <c r="G190" s="4">
        <f>(info!$M$9-B190)/365</f>
        <v>9.2356164383561641</v>
      </c>
      <c r="H190" s="6">
        <f>(info!$M$9-B190)</f>
        <v>3371</v>
      </c>
      <c r="I190" s="13">
        <f>[1]!b_calc_duration(A190,B190,E190,info!$M$9,info!$K$9,info!$Y$9,info!$X$9,info!$C$9,)</f>
        <v>7.697960506628907</v>
      </c>
      <c r="J190" s="13">
        <f>[1]!b_calc_mduration(A190,B190,E190,info!$M$9,info!$K$9,info!$Y$9,info!$X$9,info!$C$9,)</f>
        <v>7.468418659140232</v>
      </c>
      <c r="K190" s="13">
        <f>[1]!b_calc_conv(A190,B190,E190,info!$M$9,info!$K$9,info!$Y$9,info!$X$9,info!$C$9,)</f>
        <v>70.046053915601803</v>
      </c>
    </row>
    <row r="191" spans="1:11" x14ac:dyDescent="0.2">
      <c r="A191" s="15" t="s">
        <v>37</v>
      </c>
      <c r="B191" t="s">
        <v>277</v>
      </c>
      <c r="C191" s="13">
        <f>[1]!b_dq_close(A191,B191,1)</f>
        <v>110.6542</v>
      </c>
      <c r="D191" s="13">
        <f>[1]!b_dq_close(A191,B191,2)</f>
        <v>111.8536</v>
      </c>
      <c r="E191" s="6">
        <f>[1]!B_Calc_Yield(A191,B191,D191,2,"",,,,"",)</f>
        <v>3.074615443587982</v>
      </c>
      <c r="F191" s="14">
        <f>[1]!b_calc_accrued(A191,B191,info!$M$9,info!$K$9,info!$Y$9,info!$X$9,info!$C$9,100)</f>
        <v>1.1994230769230769</v>
      </c>
      <c r="G191" s="4">
        <f>(info!$M$9-B191)/365</f>
        <v>9.2328767123287676</v>
      </c>
      <c r="H191" s="6">
        <f>(info!$M$9-B191)</f>
        <v>3370</v>
      </c>
      <c r="I191" s="13">
        <f>[1]!b_calc_duration(A191,B191,E191,info!$M$9,info!$K$9,info!$Y$9,info!$X$9,info!$C$9,)</f>
        <v>7.6951424521146263</v>
      </c>
      <c r="J191" s="13">
        <f>[1]!b_calc_mduration(A191,B191,E191,info!$M$9,info!$K$9,info!$Y$9,info!$X$9,info!$C$9,)</f>
        <v>7.4656049619543774</v>
      </c>
      <c r="K191" s="13">
        <f>[1]!b_calc_conv(A191,B191,E191,info!$M$9,info!$K$9,info!$Y$9,info!$X$9,info!$C$9,)</f>
        <v>70.001337761928411</v>
      </c>
    </row>
    <row r="192" spans="1:11" x14ac:dyDescent="0.2">
      <c r="A192" s="15" t="s">
        <v>37</v>
      </c>
      <c r="B192" t="s">
        <v>278</v>
      </c>
      <c r="C192" s="13">
        <f>[1]!b_dq_close(A192,B192,1)</f>
        <v>111.66</v>
      </c>
      <c r="D192" s="13">
        <f>[1]!b_dq_close(A192,B192,2)</f>
        <v>112.8715</v>
      </c>
      <c r="E192" s="6">
        <f>[1]!B_Calc_Yield(A192,B192,D192,2,"",,,,"",)</f>
        <v>2.9561578220392986</v>
      </c>
      <c r="F192" s="14">
        <f>[1]!b_calc_accrued(A192,B192,info!$M$9,info!$K$9,info!$Y$9,info!$X$9,info!$C$9,100)</f>
        <v>1.2115384615384615</v>
      </c>
      <c r="G192" s="4">
        <f>(info!$M$9-B192)/365</f>
        <v>9.2301369863013694</v>
      </c>
      <c r="H192" s="6">
        <f>(info!$M$9-B192)</f>
        <v>3369</v>
      </c>
      <c r="I192" s="13">
        <f>[1]!b_calc_duration(A192,B192,E192,info!$M$9,info!$K$9,info!$Y$9,info!$X$9,info!$C$9,)</f>
        <v>7.7008184199071472</v>
      </c>
      <c r="J192" s="13">
        <f>[1]!b_calc_mduration(A192,B192,E192,info!$M$9,info!$K$9,info!$Y$9,info!$X$9,info!$C$9,)</f>
        <v>7.479703427192482</v>
      </c>
      <c r="K192" s="13">
        <f>[1]!b_calc_conv(A192,B192,E192,info!$M$9,info!$K$9,info!$Y$9,info!$X$9,info!$C$9,)</f>
        <v>70.208192890883495</v>
      </c>
    </row>
    <row r="193" spans="1:11" x14ac:dyDescent="0.2">
      <c r="A193" s="15" t="s">
        <v>37</v>
      </c>
      <c r="B193" t="s">
        <v>279</v>
      </c>
      <c r="C193" s="13">
        <f>[1]!b_dq_close(A193,B193,1)</f>
        <v>110.4622</v>
      </c>
      <c r="D193" s="13">
        <f>[1]!b_dq_close(A193,B193,2)</f>
        <v>111.6859</v>
      </c>
      <c r="E193" s="6">
        <f>[1]!B_Calc_Yield(A193,B193,D193,2,"",,,,"",)</f>
        <v>3.0966607589851791</v>
      </c>
      <c r="F193" s="14">
        <f>[1]!b_calc_accrued(A193,B193,info!$M$9,info!$K$9,info!$Y$9,info!$X$9,info!$C$9,100)</f>
        <v>1.2236538461538462</v>
      </c>
      <c r="G193" s="4">
        <f>(info!$M$9-B193)/365</f>
        <v>9.2273972602739729</v>
      </c>
      <c r="H193" s="6">
        <f>(info!$M$9-B193)</f>
        <v>3368</v>
      </c>
      <c r="I193" s="13">
        <f>[1]!b_calc_duration(A193,B193,E193,info!$M$9,info!$K$9,info!$Y$9,info!$X$9,info!$C$9,)</f>
        <v>7.6880887450385424</v>
      </c>
      <c r="J193" s="13">
        <f>[1]!b_calc_mduration(A193,B193,E193,info!$M$9,info!$K$9,info!$Y$9,info!$X$9,info!$C$9,)</f>
        <v>7.4571627850731819</v>
      </c>
      <c r="K193" s="13">
        <f>[1]!b_calc_conv(A193,B193,E193,info!$M$9,info!$K$9,info!$Y$9,info!$X$9,info!$C$9,)</f>
        <v>69.870181700228883</v>
      </c>
    </row>
    <row r="194" spans="1:11" x14ac:dyDescent="0.2">
      <c r="A194" s="15" t="s">
        <v>37</v>
      </c>
      <c r="B194" t="s">
        <v>280</v>
      </c>
      <c r="C194" s="13">
        <f>[1]!b_dq_close(A194,B194,1)</f>
        <v>110.4512</v>
      </c>
      <c r="D194" s="13">
        <f>[1]!b_dq_close(A194,B194,2)</f>
        <v>111.72329999999999</v>
      </c>
      <c r="E194" s="6">
        <f>[1]!B_Calc_Yield(A194,B194,D194,2,"",,,,"",)</f>
        <v>3.0966987934338834</v>
      </c>
      <c r="F194" s="14">
        <f>[1]!b_calc_accrued(A194,B194,info!$M$9,info!$K$9,info!$Y$9,info!$X$9,info!$C$9,100)</f>
        <v>1.2721153846153845</v>
      </c>
      <c r="G194" s="4">
        <f>(info!$M$9-B194)/365</f>
        <v>9.2164383561643834</v>
      </c>
      <c r="H194" s="6">
        <f>(info!$M$9-B194)</f>
        <v>3364</v>
      </c>
      <c r="I194" s="13">
        <f>[1]!b_calc_duration(A194,B194,E194,info!$M$9,info!$K$9,info!$Y$9,info!$X$9,info!$C$9,)</f>
        <v>7.6771298409289548</v>
      </c>
      <c r="J194" s="13">
        <f>[1]!b_calc_mduration(A194,B194,E194,info!$M$9,info!$K$9,info!$Y$9,info!$X$9,info!$C$9,)</f>
        <v>7.4465330519104445</v>
      </c>
      <c r="K194" s="13">
        <f>[1]!b_calc_conv(A194,B194,E194,info!$M$9,info!$K$9,info!$Y$9,info!$X$9,info!$C$9,)</f>
        <v>69.700926232919485</v>
      </c>
    </row>
    <row r="195" spans="1:11" x14ac:dyDescent="0.2">
      <c r="A195" s="15" t="s">
        <v>37</v>
      </c>
      <c r="B195" t="s">
        <v>281</v>
      </c>
      <c r="C195" s="13">
        <f>[1]!b_dq_close(A195,B195,1)</f>
        <v>110.2495</v>
      </c>
      <c r="D195" s="13">
        <f>[1]!b_dq_close(A195,B195,2)</f>
        <v>111.5337</v>
      </c>
      <c r="E195" s="6">
        <f>[1]!B_Calc_Yield(A195,B195,D195,2,"",,,,"",)</f>
        <v>3.1203120412863625</v>
      </c>
      <c r="F195" s="14">
        <f>[1]!b_calc_accrued(A195,B195,info!$M$9,info!$K$9,info!$Y$9,info!$X$9,info!$C$9,100)</f>
        <v>1.2842307692307693</v>
      </c>
      <c r="G195" s="4">
        <f>(info!$M$9-B195)/365</f>
        <v>9.213698630136987</v>
      </c>
      <c r="H195" s="6">
        <f>(info!$M$9-B195)</f>
        <v>3363</v>
      </c>
      <c r="I195" s="13">
        <f>[1]!b_calc_duration(A195,B195,E195,info!$M$9,info!$K$9,info!$Y$9,info!$X$9,info!$C$9,)</f>
        <v>7.6727078227470296</v>
      </c>
      <c r="J195" s="13">
        <f>[1]!b_calc_mduration(A195,B195,E195,info!$M$9,info!$K$9,info!$Y$9,info!$X$9,info!$C$9,)</f>
        <v>7.4405406333641668</v>
      </c>
      <c r="K195" s="13">
        <f>[1]!b_calc_conv(A195,B195,E195,info!$M$9,info!$K$9,info!$Y$9,info!$X$9,info!$C$9,)</f>
        <v>69.609272113677733</v>
      </c>
    </row>
    <row r="196" spans="1:11" x14ac:dyDescent="0.2">
      <c r="A196" s="15" t="s">
        <v>37</v>
      </c>
      <c r="B196" t="s">
        <v>282</v>
      </c>
      <c r="C196" s="13">
        <f>[1]!b_dq_close(A196,B196,1)</f>
        <v>110.1627</v>
      </c>
      <c r="D196" s="13">
        <f>[1]!b_dq_close(A196,B196,2)</f>
        <v>111.459</v>
      </c>
      <c r="E196" s="6">
        <f>[1]!B_Calc_Yield(A196,B196,D196,2,"",,,,"",)</f>
        <v>3.1303179116046222</v>
      </c>
      <c r="F196" s="14">
        <f>[1]!b_calc_accrued(A196,B196,info!$M$9,info!$K$9,info!$Y$9,info!$X$9,info!$C$9,100)</f>
        <v>1.2963461538461538</v>
      </c>
      <c r="G196" s="4">
        <f>(info!$M$9-B196)/365</f>
        <v>9.2109589041095887</v>
      </c>
      <c r="H196" s="6">
        <f>(info!$M$9-B196)</f>
        <v>3362</v>
      </c>
      <c r="I196" s="13">
        <f>[1]!b_calc_duration(A196,B196,E196,info!$M$9,info!$K$9,info!$Y$9,info!$X$9,info!$C$9,)</f>
        <v>7.6692548912713248</v>
      </c>
      <c r="J196" s="13">
        <f>[1]!b_calc_mduration(A196,B196,E196,info!$M$9,info!$K$9,info!$Y$9,info!$X$9,info!$C$9,)</f>
        <v>7.4364710383576158</v>
      </c>
      <c r="K196" s="13">
        <f>[1]!b_calc_conv(A196,B196,E196,info!$M$9,info!$K$9,info!$Y$9,info!$X$9,info!$C$9,)</f>
        <v>69.546134497333227</v>
      </c>
    </row>
    <row r="197" spans="1:11" x14ac:dyDescent="0.2">
      <c r="A197" s="15" t="s">
        <v>37</v>
      </c>
      <c r="B197" t="s">
        <v>283</v>
      </c>
      <c r="C197" s="13">
        <f>[1]!b_dq_close(A197,B197,1)</f>
        <v>110.14490000000001</v>
      </c>
      <c r="D197" s="13">
        <f>[1]!b_dq_close(A197,B197,2)</f>
        <v>111.4534</v>
      </c>
      <c r="E197" s="6">
        <f>[1]!B_Calc_Yield(A197,B197,D197,2,"",,,,"",)</f>
        <v>3.1321153736405951</v>
      </c>
      <c r="F197" s="14">
        <f>[1]!b_calc_accrued(A197,B197,info!$M$9,info!$K$9,info!$Y$9,info!$X$9,info!$C$9,100)</f>
        <v>1.3084615384615386</v>
      </c>
      <c r="G197" s="4">
        <f>(info!$M$9-B197)/365</f>
        <v>9.2082191780821923</v>
      </c>
      <c r="H197" s="6">
        <f>(info!$M$9-B197)</f>
        <v>3361</v>
      </c>
      <c r="I197" s="13">
        <f>[1]!b_calc_duration(A197,B197,E197,info!$M$9,info!$K$9,info!$Y$9,info!$X$9,info!$C$9,)</f>
        <v>7.6663867648905679</v>
      </c>
      <c r="J197" s="13">
        <f>[1]!b_calc_mduration(A197,B197,E197,info!$M$9,info!$K$9,info!$Y$9,info!$X$9,info!$C$9,)</f>
        <v>7.4335602250808126</v>
      </c>
      <c r="K197" s="13">
        <f>[1]!b_calc_conv(A197,B197,E197,info!$M$9,info!$K$9,info!$Y$9,info!$X$9,info!$C$9,)</f>
        <v>69.50016262747036</v>
      </c>
    </row>
    <row r="198" spans="1:11" x14ac:dyDescent="0.2">
      <c r="A198" s="15" t="s">
        <v>37</v>
      </c>
      <c r="B198" t="s">
        <v>284</v>
      </c>
      <c r="C198" s="13">
        <f>[1]!b_dq_close(A198,B198,1)</f>
        <v>110.30110000000001</v>
      </c>
      <c r="D198" s="13">
        <f>[1]!b_dq_close(A198,B198,2)</f>
        <v>111.6459</v>
      </c>
      <c r="E198" s="6">
        <f>[1]!B_Calc_Yield(A198,B198,D198,2,"",,,,"",)</f>
        <v>3.1126135811727673</v>
      </c>
      <c r="F198" s="14">
        <f>[1]!b_calc_accrued(A198,B198,info!$M$9,info!$K$9,info!$Y$9,info!$X$9,info!$C$9,100)</f>
        <v>1.3448076923076924</v>
      </c>
      <c r="G198" s="4">
        <f>(info!$M$9-B198)/365</f>
        <v>9.1999999999999993</v>
      </c>
      <c r="H198" s="6">
        <f>(info!$M$9-B198)</f>
        <v>3358</v>
      </c>
      <c r="I198" s="13">
        <f>[1]!b_calc_duration(A198,B198,E198,info!$M$9,info!$K$9,info!$Y$9,info!$X$9,info!$C$9,)</f>
        <v>7.65955821081889</v>
      </c>
      <c r="J198" s="13">
        <f>[1]!b_calc_mduration(A198,B198,E198,info!$M$9,info!$K$9,info!$Y$9,info!$X$9,info!$C$9,)</f>
        <v>7.4283435882897821</v>
      </c>
      <c r="K198" s="13">
        <f>[1]!b_calc_conv(A198,B198,E198,info!$M$9,info!$K$9,info!$Y$9,info!$X$9,info!$C$9,)</f>
        <v>69.41428782810182</v>
      </c>
    </row>
    <row r="199" spans="1:11" x14ac:dyDescent="0.2">
      <c r="A199" s="15" t="s">
        <v>37</v>
      </c>
      <c r="B199" t="s">
        <v>285</v>
      </c>
      <c r="C199" s="13">
        <f>[1]!b_dq_close(A199,B199,1)</f>
        <v>110.28100000000001</v>
      </c>
      <c r="D199" s="13">
        <f>[1]!b_dq_close(A199,B199,2)</f>
        <v>111.63800000000001</v>
      </c>
      <c r="E199" s="6">
        <f>[1]!B_Calc_Yield(A199,B199,D199,2,"",,,,"",)</f>
        <v>3.1146791641548051</v>
      </c>
      <c r="F199" s="14">
        <f>[1]!b_calc_accrued(A199,B199,info!$M$9,info!$K$9,info!$Y$9,info!$X$9,info!$C$9,100)</f>
        <v>1.3569230769230769</v>
      </c>
      <c r="G199" s="4">
        <f>(info!$M$9-B199)/365</f>
        <v>9.1972602739726028</v>
      </c>
      <c r="H199" s="6">
        <f>(info!$M$9-B199)</f>
        <v>3357</v>
      </c>
      <c r="I199" s="13">
        <f>[1]!b_calc_duration(A199,B199,E199,info!$M$9,info!$K$9,info!$Y$9,info!$X$9,info!$C$9,)</f>
        <v>7.6566687654953327</v>
      </c>
      <c r="J199" s="13">
        <f>[1]!b_calc_mduration(A199,B199,E199,info!$M$9,info!$K$9,info!$Y$9,info!$X$9,info!$C$9,)</f>
        <v>7.4253901388408563</v>
      </c>
      <c r="K199" s="13">
        <f>[1]!b_calc_conv(A199,B199,E199,info!$M$9,info!$K$9,info!$Y$9,info!$X$9,info!$C$9,)</f>
        <v>69.367733530470275</v>
      </c>
    </row>
    <row r="200" spans="1:11" x14ac:dyDescent="0.2">
      <c r="A200" s="15" t="s">
        <v>37</v>
      </c>
      <c r="B200" t="s">
        <v>286</v>
      </c>
      <c r="C200" s="13">
        <f>[1]!b_dq_close(A200,B200,1)</f>
        <v>110.3293</v>
      </c>
      <c r="D200" s="13">
        <f>[1]!b_dq_close(A200,B200,2)</f>
        <v>111.69840000000001</v>
      </c>
      <c r="E200" s="6">
        <f>[1]!B_Calc_Yield(A200,B200,D200,2,"",,,,"",)</f>
        <v>3.1086246286878176</v>
      </c>
      <c r="F200" s="14">
        <f>[1]!b_calc_accrued(A200,B200,info!$M$9,info!$K$9,info!$Y$9,info!$X$9,info!$C$9,100)</f>
        <v>1.3690384615384616</v>
      </c>
      <c r="G200" s="4">
        <f>(info!$M$9-B200)/365</f>
        <v>9.1945205479452063</v>
      </c>
      <c r="H200" s="6">
        <f>(info!$M$9-B200)</f>
        <v>3356</v>
      </c>
      <c r="I200" s="13">
        <f>[1]!b_calc_duration(A200,B200,E200,info!$M$9,info!$K$9,info!$Y$9,info!$X$9,info!$C$9,)</f>
        <v>7.6543639115208233</v>
      </c>
      <c r="J200" s="13">
        <f>[1]!b_calc_mduration(A200,B200,E200,info!$M$9,info!$K$9,info!$Y$9,info!$X$9,info!$C$9,)</f>
        <v>7.4235940663735356</v>
      </c>
      <c r="K200" s="13">
        <f>[1]!b_calc_conv(A200,B200,E200,info!$M$9,info!$K$9,info!$Y$9,info!$X$9,info!$C$9,)</f>
        <v>69.338288489545775</v>
      </c>
    </row>
    <row r="201" spans="1:11" x14ac:dyDescent="0.2">
      <c r="A201" s="15" t="s">
        <v>37</v>
      </c>
      <c r="B201" t="s">
        <v>287</v>
      </c>
      <c r="C201" s="13">
        <f>[1]!b_dq_close(A201,B201,1)</f>
        <v>110.4447</v>
      </c>
      <c r="D201" s="13">
        <f>[1]!b_dq_close(A201,B201,2)</f>
        <v>111.8258</v>
      </c>
      <c r="E201" s="6">
        <f>[1]!B_Calc_Yield(A201,B201,D201,2,"",,,,"",)</f>
        <v>3.0946108861738795</v>
      </c>
      <c r="F201" s="14">
        <f>[1]!b_calc_accrued(A201,B201,info!$M$9,info!$K$9,info!$Y$9,info!$X$9,info!$C$9,100)</f>
        <v>1.3811538461538462</v>
      </c>
      <c r="G201" s="4">
        <f>(info!$M$9-B201)/365</f>
        <v>9.1917808219178081</v>
      </c>
      <c r="H201" s="6">
        <f>(info!$M$9-B201)</f>
        <v>3355</v>
      </c>
      <c r="I201" s="13">
        <f>[1]!b_calc_duration(A201,B201,E201,info!$M$9,info!$K$9,info!$Y$9,info!$X$9,info!$C$9,)</f>
        <v>7.6526219427647622</v>
      </c>
      <c r="J201" s="13">
        <f>[1]!b_calc_mduration(A201,B201,E201,info!$M$9,info!$K$9,info!$Y$9,info!$X$9,info!$C$9,)</f>
        <v>7.4229124927636976</v>
      </c>
      <c r="K201" s="13">
        <f>[1]!b_calc_conv(A201,B201,E201,info!$M$9,info!$K$9,info!$Y$9,info!$X$9,info!$C$9,)</f>
        <v>69.325310116866007</v>
      </c>
    </row>
    <row r="202" spans="1:11" x14ac:dyDescent="0.2">
      <c r="A202" s="15" t="s">
        <v>37</v>
      </c>
      <c r="B202" t="s">
        <v>288</v>
      </c>
      <c r="C202" s="13">
        <f>[1]!b_dq_close(A202,B202,1)</f>
        <v>110.5926</v>
      </c>
      <c r="D202" s="13">
        <f>[1]!b_dq_close(A202,B202,2)</f>
        <v>111.9858</v>
      </c>
      <c r="E202" s="6">
        <f>[1]!B_Calc_Yield(A202,B202,D202,2,"",,,,"",)</f>
        <v>3.0767402645465136</v>
      </c>
      <c r="F202" s="14">
        <f>[1]!b_calc_accrued(A202,B202,info!$M$9,info!$K$9,info!$Y$9,info!$X$9,info!$C$9,100)</f>
        <v>1.3932692307692309</v>
      </c>
      <c r="G202" s="4">
        <f>(info!$M$9-B202)/365</f>
        <v>9.1890410958904116</v>
      </c>
      <c r="H202" s="6">
        <f>(info!$M$9-B202)</f>
        <v>3354</v>
      </c>
      <c r="I202" s="13">
        <f>[1]!b_calc_duration(A202,B202,E202,info!$M$9,info!$K$9,info!$Y$9,info!$X$9,info!$C$9,)</f>
        <v>7.6511572920746316</v>
      </c>
      <c r="J202" s="13">
        <f>[1]!b_calc_mduration(A202,B202,E202,info!$M$9,info!$K$9,info!$Y$9,info!$X$9,info!$C$9,)</f>
        <v>7.4227806013140034</v>
      </c>
      <c r="K202" s="13">
        <f>[1]!b_calc_conv(A202,B202,E202,info!$M$9,info!$K$9,info!$Y$9,info!$X$9,info!$C$9,)</f>
        <v>69.320456291856431</v>
      </c>
    </row>
    <row r="203" spans="1:11" x14ac:dyDescent="0.2">
      <c r="A203" s="15" t="s">
        <v>37</v>
      </c>
      <c r="B203" t="s">
        <v>289</v>
      </c>
      <c r="C203" s="13">
        <f>[1]!b_dq_close(A203,B203,1)</f>
        <v>110.73350000000001</v>
      </c>
      <c r="D203" s="13">
        <f>[1]!b_dq_close(A203,B203,2)</f>
        <v>112.1631</v>
      </c>
      <c r="E203" s="6">
        <f>[1]!B_Calc_Yield(A203,B203,D203,2,"",,,,"",)</f>
        <v>3.0590552787529388</v>
      </c>
      <c r="F203" s="14">
        <f>[1]!b_calc_accrued(A203,B203,info!$M$9,info!$K$9,info!$Y$9,info!$X$9,info!$C$9,100)</f>
        <v>1.4296153846153845</v>
      </c>
      <c r="G203" s="4">
        <f>(info!$M$9-B203)/365</f>
        <v>9.1808219178082187</v>
      </c>
      <c r="H203" s="6">
        <f>(info!$M$9-B203)</f>
        <v>3351</v>
      </c>
      <c r="I203" s="13">
        <f>[1]!b_calc_duration(A203,B203,E203,info!$M$9,info!$K$9,info!$Y$9,info!$X$9,info!$C$9,)</f>
        <v>7.6441911313989888</v>
      </c>
      <c r="J203" s="13">
        <f>[1]!b_calc_mduration(A203,B203,E203,info!$M$9,info!$K$9,info!$Y$9,info!$X$9,info!$C$9,)</f>
        <v>7.4172888482424053</v>
      </c>
      <c r="K203" s="13">
        <f>[1]!b_calc_conv(A203,B203,E203,info!$M$9,info!$K$9,info!$Y$9,info!$X$9,info!$C$9,)</f>
        <v>69.230660030491833</v>
      </c>
    </row>
    <row r="204" spans="1:11" x14ac:dyDescent="0.2">
      <c r="A204" s="15" t="s">
        <v>37</v>
      </c>
      <c r="B204" t="s">
        <v>290</v>
      </c>
      <c r="C204" s="13">
        <f>[1]!b_dq_close(A204,B204,1)</f>
        <v>110.4838</v>
      </c>
      <c r="D204" s="13">
        <f>[1]!b_dq_close(A204,B204,2)</f>
        <v>111.9255</v>
      </c>
      <c r="E204" s="6">
        <f>[1]!B_Calc_Yield(A204,B204,D204,2,"",,,,"",)</f>
        <v>3.0883673104113756</v>
      </c>
      <c r="F204" s="14">
        <f>[1]!b_calc_accrued(A204,B204,info!$M$9,info!$K$9,info!$Y$9,info!$X$9,info!$C$9,100)</f>
        <v>1.441730769230769</v>
      </c>
      <c r="G204" s="4">
        <f>(info!$M$9-B204)/365</f>
        <v>9.1780821917808222</v>
      </c>
      <c r="H204" s="6">
        <f>(info!$M$9-B204)</f>
        <v>3350</v>
      </c>
      <c r="I204" s="13">
        <f>[1]!b_calc_duration(A204,B204,E204,info!$M$9,info!$K$9,info!$Y$9,info!$X$9,info!$C$9,)</f>
        <v>7.6393650386968401</v>
      </c>
      <c r="J204" s="13">
        <f>[1]!b_calc_mduration(A204,B204,E204,info!$M$9,info!$K$9,info!$Y$9,info!$X$9,info!$C$9,)</f>
        <v>7.4104991819611525</v>
      </c>
      <c r="K204" s="13">
        <f>[1]!b_calc_conv(A204,B204,E204,info!$M$9,info!$K$9,info!$Y$9,info!$X$9,info!$C$9,)</f>
        <v>69.127578321675642</v>
      </c>
    </row>
    <row r="205" spans="1:11" x14ac:dyDescent="0.2">
      <c r="A205" s="15" t="s">
        <v>37</v>
      </c>
      <c r="B205" t="s">
        <v>291</v>
      </c>
      <c r="C205" s="13">
        <f>[1]!b_dq_close(A205,B205,1)</f>
        <v>110.401</v>
      </c>
      <c r="D205" s="13">
        <f>[1]!b_dq_close(A205,B205,2)</f>
        <v>111.8548</v>
      </c>
      <c r="E205" s="6">
        <f>[1]!B_Calc_Yield(A205,B205,D205,2,"",,,,"",)</f>
        <v>3.0978967328095548</v>
      </c>
      <c r="F205" s="14">
        <f>[1]!b_calc_accrued(A205,B205,info!$M$9,info!$K$9,info!$Y$9,info!$X$9,info!$C$9,100)</f>
        <v>1.453846153846154</v>
      </c>
      <c r="G205" s="4">
        <f>(info!$M$9-B205)/365</f>
        <v>9.1753424657534239</v>
      </c>
      <c r="H205" s="6">
        <f>(info!$M$9-B205)</f>
        <v>3349</v>
      </c>
      <c r="I205" s="13">
        <f>[1]!b_calc_duration(A205,B205,E205,info!$M$9,info!$K$9,info!$Y$9,info!$X$9,info!$C$9,)</f>
        <v>7.6359484398259569</v>
      </c>
      <c r="J205" s="13">
        <f>[1]!b_calc_mduration(A205,B205,E205,info!$M$9,info!$K$9,info!$Y$9,info!$X$9,info!$C$9,)</f>
        <v>7.4065024019169705</v>
      </c>
      <c r="K205" s="13">
        <f>[1]!b_calc_conv(A205,B205,E205,info!$M$9,info!$K$9,info!$Y$9,info!$X$9,info!$C$9,)</f>
        <v>69.065751752646364</v>
      </c>
    </row>
    <row r="206" spans="1:11" x14ac:dyDescent="0.2">
      <c r="A206" s="15" t="s">
        <v>37</v>
      </c>
      <c r="B206" t="s">
        <v>292</v>
      </c>
      <c r="C206" s="13">
        <f>[1]!b_dq_close(A206,B206,1)</f>
        <v>110.443</v>
      </c>
      <c r="D206" s="13">
        <f>[1]!b_dq_close(A206,B206,2)</f>
        <v>111.90900000000001</v>
      </c>
      <c r="E206" s="6">
        <f>[1]!B_Calc_Yield(A206,B206,D206,2,"",,,,"",)</f>
        <v>3.0925716525615776</v>
      </c>
      <c r="F206" s="14">
        <f>[1]!b_calc_accrued(A206,B206,info!$M$9,info!$K$9,info!$Y$9,info!$X$9,info!$C$9,100)</f>
        <v>1.4659615384615385</v>
      </c>
      <c r="G206" s="4">
        <f>(info!$M$9-B206)/365</f>
        <v>9.1726027397260275</v>
      </c>
      <c r="H206" s="6">
        <f>(info!$M$9-B206)</f>
        <v>3348</v>
      </c>
      <c r="I206" s="13">
        <f>[1]!b_calc_duration(A206,B206,E206,info!$M$9,info!$K$9,info!$Y$9,info!$X$9,info!$C$9,)</f>
        <v>7.6335863621007158</v>
      </c>
      <c r="J206" s="13">
        <f>[1]!b_calc_mduration(A206,B206,E206,info!$M$9,info!$K$9,info!$Y$9,info!$X$9,info!$C$9,)</f>
        <v>7.4045919514113674</v>
      </c>
      <c r="K206" s="13">
        <f>[1]!b_calc_conv(A206,B206,E206,info!$M$9,info!$K$9,info!$Y$9,info!$X$9,info!$C$9,)</f>
        <v>69.034693284480952</v>
      </c>
    </row>
    <row r="207" spans="1:11" x14ac:dyDescent="0.2">
      <c r="A207" s="15" t="s">
        <v>37</v>
      </c>
      <c r="B207" t="s">
        <v>293</v>
      </c>
      <c r="C207" s="13">
        <f>[1]!b_dq_close(A207,B207,1)</f>
        <v>110.48909999999999</v>
      </c>
      <c r="D207" s="13">
        <f>[1]!b_dq_close(A207,B207,2)</f>
        <v>111.96720000000001</v>
      </c>
      <c r="E207" s="6">
        <f>[1]!B_Calc_Yield(A207,B207,D207,2,"",,,,"",)</f>
        <v>3.0867705340969893</v>
      </c>
      <c r="F207" s="14">
        <f>[1]!b_calc_accrued(A207,B207,info!$M$9,info!$K$9,info!$Y$9,info!$X$9,info!$C$9,100)</f>
        <v>1.4780769230769231</v>
      </c>
      <c r="G207" s="4">
        <f>(info!$M$9-B207)/365</f>
        <v>9.169863013698631</v>
      </c>
      <c r="H207" s="6">
        <f>(info!$M$9-B207)</f>
        <v>3347</v>
      </c>
      <c r="I207" s="13">
        <f>[1]!b_calc_duration(A207,B207,E207,info!$M$9,info!$K$9,info!$Y$9,info!$X$9,info!$C$9,)</f>
        <v>7.6312598406996299</v>
      </c>
      <c r="J207" s="13">
        <f>[1]!b_calc_mduration(A207,B207,E207,info!$M$9,info!$K$9,info!$Y$9,info!$X$9,info!$C$9,)</f>
        <v>7.4027517011873787</v>
      </c>
      <c r="K207" s="13">
        <f>[1]!b_calc_conv(A207,B207,E207,info!$M$9,info!$K$9,info!$Y$9,info!$X$9,info!$C$9,)</f>
        <v>69.004677104289584</v>
      </c>
    </row>
    <row r="208" spans="1:11" x14ac:dyDescent="0.2">
      <c r="A208" s="15" t="s">
        <v>37</v>
      </c>
      <c r="B208" t="s">
        <v>294</v>
      </c>
      <c r="C208" s="13">
        <f>[1]!b_dq_close(A208,B208,1)</f>
        <v>111.5504</v>
      </c>
      <c r="D208" s="13">
        <f>[1]!b_dq_close(A208,B208,2)</f>
        <v>113.06480000000001</v>
      </c>
      <c r="E208" s="6">
        <f>[1]!B_Calc_Yield(A208,B208,D208,2,"",,,,"",)</f>
        <v>2.9602077822594075</v>
      </c>
      <c r="F208" s="14">
        <f>[1]!b_calc_accrued(A208,B208,info!$M$9,info!$K$9,info!$Y$9,info!$X$9,info!$C$9,100)</f>
        <v>1.5144230769230769</v>
      </c>
      <c r="G208" s="4">
        <f>(info!$M$9-B208)/365</f>
        <v>9.161643835616438</v>
      </c>
      <c r="H208" s="6">
        <f>(info!$M$9-B208)</f>
        <v>3344</v>
      </c>
      <c r="I208" s="13">
        <f>[1]!b_calc_duration(A208,B208,E208,info!$M$9,info!$K$9,info!$Y$9,info!$X$9,info!$C$9,)</f>
        <v>7.6320414595657553</v>
      </c>
      <c r="J208" s="13">
        <f>[1]!b_calc_mduration(A208,B208,E208,info!$M$9,info!$K$9,info!$Y$9,info!$X$9,info!$C$9,)</f>
        <v>7.412613281215223</v>
      </c>
      <c r="K208" s="13">
        <f>[1]!b_calc_conv(A208,B208,E208,info!$M$9,info!$K$9,info!$Y$9,info!$X$9,info!$C$9,)</f>
        <v>69.141495381076453</v>
      </c>
    </row>
    <row r="209" spans="1:11" x14ac:dyDescent="0.2">
      <c r="A209" s="15" t="s">
        <v>37</v>
      </c>
      <c r="B209" t="s">
        <v>295</v>
      </c>
      <c r="C209" s="13">
        <f>[1]!b_dq_close(A209,B209,1)</f>
        <v>110.78489999999999</v>
      </c>
      <c r="D209" s="13">
        <f>[1]!b_dq_close(A209,B209,2)</f>
        <v>112.31140000000001</v>
      </c>
      <c r="E209" s="6">
        <f>[1]!B_Calc_Yield(A209,B209,D209,2,"",,,,"",)</f>
        <v>3.0503367851684686</v>
      </c>
      <c r="F209" s="14">
        <f>[1]!b_calc_accrued(A209,B209,info!$M$9,info!$K$9,info!$Y$9,info!$X$9,info!$C$9,100)</f>
        <v>1.5265384615384614</v>
      </c>
      <c r="G209" s="4">
        <f>(info!$M$9-B209)/365</f>
        <v>9.1589041095890416</v>
      </c>
      <c r="H209" s="6">
        <f>(info!$M$9-B209)</f>
        <v>3343</v>
      </c>
      <c r="I209" s="13">
        <f>[1]!b_calc_duration(A209,B209,E209,info!$M$9,info!$K$9,info!$Y$9,info!$X$9,info!$C$9,)</f>
        <v>7.6228995760360583</v>
      </c>
      <c r="J209" s="13">
        <f>[1]!b_calc_mduration(A209,B209,E209,info!$M$9,info!$K$9,info!$Y$9,info!$X$9,info!$C$9,)</f>
        <v>7.3972609260099764</v>
      </c>
      <c r="K209" s="13">
        <f>[1]!b_calc_conv(A209,B209,E209,info!$M$9,info!$K$9,info!$Y$9,info!$X$9,info!$C$9,)</f>
        <v>68.912225236600364</v>
      </c>
    </row>
    <row r="210" spans="1:11" x14ac:dyDescent="0.2">
      <c r="A210" s="15" t="s">
        <v>37</v>
      </c>
      <c r="B210" t="s">
        <v>296</v>
      </c>
      <c r="C210" s="13">
        <f>[1]!b_dq_close(A210,B210,1)</f>
        <v>110.7628</v>
      </c>
      <c r="D210" s="13">
        <f>[1]!b_dq_close(A210,B210,2)</f>
        <v>112.3014</v>
      </c>
      <c r="E210" s="6">
        <f>[1]!B_Calc_Yield(A210,B210,D210,2,"",,,,"",)</f>
        <v>3.0526329687345282</v>
      </c>
      <c r="F210" s="14">
        <f>[1]!b_calc_accrued(A210,B210,info!$M$9,info!$K$9,info!$Y$9,info!$X$9,info!$C$9,100)</f>
        <v>1.5386538461538464</v>
      </c>
      <c r="G210" s="4">
        <f>(info!$M$9-B210)/365</f>
        <v>9.1561643835616433</v>
      </c>
      <c r="H210" s="6">
        <f>(info!$M$9-B210)</f>
        <v>3342</v>
      </c>
      <c r="I210" s="13">
        <f>[1]!b_calc_duration(A210,B210,E210,info!$M$9,info!$K$9,info!$Y$9,info!$X$9,info!$C$9,)</f>
        <v>7.6199961867504191</v>
      </c>
      <c r="J210" s="13">
        <f>[1]!b_calc_mduration(A210,B210,E210,info!$M$9,info!$K$9,info!$Y$9,info!$X$9,info!$C$9,)</f>
        <v>7.3942784429994184</v>
      </c>
      <c r="K210" s="13">
        <f>[1]!b_calc_conv(A210,B210,E210,info!$M$9,info!$K$9,info!$Y$9,info!$X$9,info!$C$9,)</f>
        <v>68.865427009270874</v>
      </c>
    </row>
    <row r="211" spans="1:11" x14ac:dyDescent="0.2">
      <c r="A211" s="15" t="s">
        <v>37</v>
      </c>
      <c r="B211" t="s">
        <v>297</v>
      </c>
      <c r="C211" s="13">
        <f>[1]!b_dq_close(A211,B211,1)</f>
        <v>110.8194</v>
      </c>
      <c r="D211" s="13">
        <f>[1]!b_dq_close(A211,B211,2)</f>
        <v>112.3702</v>
      </c>
      <c r="E211" s="6">
        <f>[1]!B_Calc_Yield(A211,B211,D211,2,"",,,,"",)</f>
        <v>3.0455742481287764</v>
      </c>
      <c r="F211" s="14">
        <f>[1]!b_calc_accrued(A211,B211,info!$M$9,info!$K$9,info!$Y$9,info!$X$9,info!$C$9,100)</f>
        <v>1.5507692307692309</v>
      </c>
      <c r="G211" s="4">
        <f>(info!$M$9-B211)/365</f>
        <v>9.1534246575342468</v>
      </c>
      <c r="H211" s="6">
        <f>(info!$M$9-B211)</f>
        <v>3341</v>
      </c>
      <c r="I211" s="13">
        <f>[1]!b_calc_duration(A211,B211,E211,info!$M$9,info!$K$9,info!$Y$9,info!$X$9,info!$C$9,)</f>
        <v>7.6177545300544489</v>
      </c>
      <c r="J211" s="13">
        <f>[1]!b_calc_mduration(A211,B211,E211,info!$M$9,info!$K$9,info!$Y$9,info!$X$9,info!$C$9,)</f>
        <v>7.3926053417656341</v>
      </c>
      <c r="K211" s="13">
        <f>[1]!b_calc_conv(A211,B211,E211,info!$M$9,info!$K$9,info!$Y$9,info!$X$9,info!$C$9,)</f>
        <v>68.837915005601388</v>
      </c>
    </row>
    <row r="212" spans="1:11" x14ac:dyDescent="0.2">
      <c r="A212" s="15" t="s">
        <v>37</v>
      </c>
      <c r="B212" t="s">
        <v>298</v>
      </c>
      <c r="C212" s="13">
        <f>[1]!b_dq_close(A212,B212,1)</f>
        <v>110.893</v>
      </c>
      <c r="D212" s="13">
        <f>[1]!b_dq_close(A212,B212,2)</f>
        <v>112.4922</v>
      </c>
      <c r="E212" s="6">
        <f>[1]!B_Calc_Yield(A212,B212,D212,2,"",,,,"",)</f>
        <v>3.0355181051248792</v>
      </c>
      <c r="F212" s="14">
        <f>[1]!b_calc_accrued(A212,B212,info!$M$9,info!$K$9,info!$Y$9,info!$X$9,info!$C$9,100)</f>
        <v>1.5992307692307692</v>
      </c>
      <c r="G212" s="4">
        <f>(info!$M$9-B212)/365</f>
        <v>9.1424657534246574</v>
      </c>
      <c r="H212" s="6">
        <f>(info!$M$9-B212)</f>
        <v>3337</v>
      </c>
      <c r="I212" s="13">
        <f>[1]!b_calc_duration(A212,B212,E212,info!$M$9,info!$K$9,info!$Y$9,info!$X$9,info!$C$9,)</f>
        <v>7.6075140785978475</v>
      </c>
      <c r="J212" s="13">
        <f>[1]!b_calc_mduration(A212,B212,E212,info!$M$9,info!$K$9,info!$Y$9,info!$X$9,info!$C$9,)</f>
        <v>7.3833912375810744</v>
      </c>
      <c r="K212" s="13">
        <f>[1]!b_calc_conv(A212,B212,E212,info!$M$9,info!$K$9,info!$Y$9,info!$X$9,info!$C$9,)</f>
        <v>68.690854980385382</v>
      </c>
    </row>
    <row r="213" spans="1:11" x14ac:dyDescent="0.2">
      <c r="A213" s="15" t="s">
        <v>37</v>
      </c>
      <c r="B213" t="s">
        <v>299</v>
      </c>
      <c r="C213" s="13">
        <f>[1]!b_dq_close(A213,B213,1)</f>
        <v>110.89</v>
      </c>
      <c r="D213" s="13">
        <f>[1]!b_dq_close(A213,B213,2)</f>
        <v>112.5013</v>
      </c>
      <c r="E213" s="6">
        <f>[1]!B_Calc_Yield(A213,B213,D213,2,"",,,,"",)</f>
        <v>3.0355431620502134</v>
      </c>
      <c r="F213" s="14">
        <f>[1]!b_calc_accrued(A213,B213,info!$M$9,info!$K$9,info!$Y$9,info!$X$9,info!$C$9,100)</f>
        <v>1.6113461538461538</v>
      </c>
      <c r="G213" s="4">
        <f>(info!$M$9-B213)/365</f>
        <v>9.1397260273972609</v>
      </c>
      <c r="H213" s="6">
        <f>(info!$M$9-B213)</f>
        <v>3336</v>
      </c>
      <c r="I213" s="13">
        <f>[1]!b_calc_duration(A213,B213,E213,info!$M$9,info!$K$9,info!$Y$9,info!$X$9,info!$C$9,)</f>
        <v>7.6047743525704501</v>
      </c>
      <c r="J213" s="13">
        <f>[1]!b_calc_mduration(A213,B213,E213,info!$M$9,info!$K$9,info!$Y$9,info!$X$9,info!$C$9,)</f>
        <v>7.3807322258546337</v>
      </c>
      <c r="K213" s="13">
        <f>[1]!b_calc_conv(A213,B213,E213,info!$M$9,info!$K$9,info!$Y$9,info!$X$9,info!$C$9,)</f>
        <v>68.648892972171438</v>
      </c>
    </row>
    <row r="214" spans="1:11" x14ac:dyDescent="0.2">
      <c r="A214" s="15" t="s">
        <v>37</v>
      </c>
      <c r="B214" t="s">
        <v>300</v>
      </c>
      <c r="C214" s="13">
        <f>[1]!b_dq_close(A214,B214,1)</f>
        <v>110.8344</v>
      </c>
      <c r="D214" s="13">
        <f>[1]!b_dq_close(A214,B214,2)</f>
        <v>112.45780000000001</v>
      </c>
      <c r="E214" s="6">
        <f>[1]!B_Calc_Yield(A214,B214,D214,2,"",,,,"",)</f>
        <v>3.0418180511608179</v>
      </c>
      <c r="F214" s="14">
        <f>[1]!b_calc_accrued(A214,B214,info!$M$9,info!$K$9,info!$Y$9,info!$X$9,info!$C$9,100)</f>
        <v>1.6234615384615385</v>
      </c>
      <c r="G214" s="4">
        <f>(info!$M$9-B214)/365</f>
        <v>9.1369863013698627</v>
      </c>
      <c r="H214" s="6">
        <f>(info!$M$9-B214)</f>
        <v>3335</v>
      </c>
      <c r="I214" s="13">
        <f>[1]!b_calc_duration(A214,B214,E214,info!$M$9,info!$K$9,info!$Y$9,info!$X$9,info!$C$9,)</f>
        <v>7.601586509179957</v>
      </c>
      <c r="J214" s="13">
        <f>[1]!b_calc_mduration(A214,B214,E214,info!$M$9,info!$K$9,info!$Y$9,info!$X$9,info!$C$9,)</f>
        <v>7.3771872280763304</v>
      </c>
      <c r="K214" s="13">
        <f>[1]!b_calc_conv(A214,B214,E214,info!$M$9,info!$K$9,info!$Y$9,info!$X$9,info!$C$9,)</f>
        <v>68.593930685397154</v>
      </c>
    </row>
    <row r="215" spans="1:11" x14ac:dyDescent="0.2">
      <c r="A215" s="15" t="s">
        <v>37</v>
      </c>
      <c r="B215" t="s">
        <v>301</v>
      </c>
      <c r="C215" s="13">
        <f>[1]!b_dq_close(A215,B215,1)</f>
        <v>111.35</v>
      </c>
      <c r="D215" s="13">
        <f>[1]!b_dq_close(A215,B215,2)</f>
        <v>112.98560000000001</v>
      </c>
      <c r="E215" s="6">
        <f>[1]!B_Calc_Yield(A215,B215,D215,2,"",,,,"",)</f>
        <v>2.9803496765936002</v>
      </c>
      <c r="F215" s="14">
        <f>[1]!b_calc_accrued(A215,B215,info!$M$9,info!$K$9,info!$Y$9,info!$X$9,info!$C$9,100)</f>
        <v>1.635576923076923</v>
      </c>
      <c r="G215" s="4">
        <f>(info!$M$9-B215)/365</f>
        <v>9.1342465753424662</v>
      </c>
      <c r="H215" s="6">
        <f>(info!$M$9-B215)</f>
        <v>3334</v>
      </c>
      <c r="I215" s="13">
        <f>[1]!b_calc_duration(A215,B215,E215,info!$M$9,info!$K$9,info!$Y$9,info!$X$9,info!$C$9,)</f>
        <v>7.6032175217027174</v>
      </c>
      <c r="J215" s="13">
        <f>[1]!b_calc_mduration(A215,B215,E215,info!$M$9,info!$K$9,info!$Y$9,info!$X$9,info!$C$9,)</f>
        <v>7.3831767063241385</v>
      </c>
      <c r="K215" s="13">
        <f>[1]!b_calc_conv(A215,B215,E215,info!$M$9,info!$K$9,info!$Y$9,info!$X$9,info!$C$9,)</f>
        <v>68.679093935115432</v>
      </c>
    </row>
    <row r="216" spans="1:11" x14ac:dyDescent="0.2">
      <c r="A216" s="15" t="s">
        <v>37</v>
      </c>
      <c r="B216" t="s">
        <v>302</v>
      </c>
      <c r="C216" s="13">
        <f>[1]!b_dq_close(A216,B216,1)</f>
        <v>111.1516</v>
      </c>
      <c r="D216" s="13">
        <f>[1]!b_dq_close(A216,B216,2)</f>
        <v>112.7993</v>
      </c>
      <c r="E216" s="6">
        <f>[1]!B_Calc_Yield(A216,B216,D216,2,"",,,,"",)</f>
        <v>3.0034924044346272</v>
      </c>
      <c r="F216" s="14">
        <f>[1]!b_calc_accrued(A216,B216,info!$M$9,info!$K$9,info!$Y$9,info!$X$9,info!$C$9,100)</f>
        <v>1.6476923076923076</v>
      </c>
      <c r="G216" s="4">
        <f>(info!$M$9-B216)/365</f>
        <v>9.131506849315068</v>
      </c>
      <c r="H216" s="6">
        <f>(info!$M$9-B216)</f>
        <v>3333</v>
      </c>
      <c r="I216" s="13">
        <f>[1]!b_calc_duration(A216,B216,E216,info!$M$9,info!$K$9,info!$Y$9,info!$X$9,info!$C$9,)</f>
        <v>7.5988299759004825</v>
      </c>
      <c r="J216" s="13">
        <f>[1]!b_calc_mduration(A216,B216,E216,info!$M$9,info!$K$9,info!$Y$9,info!$X$9,info!$C$9,)</f>
        <v>7.377254147577978</v>
      </c>
      <c r="K216" s="13">
        <f>[1]!b_calc_conv(A216,B216,E216,info!$M$9,info!$K$9,info!$Y$9,info!$X$9,info!$C$9,)</f>
        <v>68.589167203386054</v>
      </c>
    </row>
    <row r="217" spans="1:11" x14ac:dyDescent="0.2">
      <c r="A217" s="15" t="s">
        <v>37</v>
      </c>
      <c r="B217" t="s">
        <v>303</v>
      </c>
      <c r="C217" s="13">
        <f>[1]!b_dq_close(A217,B217,1)</f>
        <v>111.0805</v>
      </c>
      <c r="D217" s="13">
        <f>[1]!b_dq_close(A217,B217,2)</f>
        <v>112.7645</v>
      </c>
      <c r="E217" s="6">
        <f>[1]!B_Calc_Yield(A217,B217,D217,2,"",,,,"",)</f>
        <v>3.0109101003709369</v>
      </c>
      <c r="F217" s="14">
        <f>[1]!b_calc_accrued(A217,B217,info!$M$9,info!$K$9,info!$Y$9,info!$X$9,info!$C$9,100)</f>
        <v>1.6840384615384616</v>
      </c>
      <c r="G217" s="4">
        <f>(info!$M$9-B217)/365</f>
        <v>9.1232876712328768</v>
      </c>
      <c r="H217" s="6">
        <f>(info!$M$9-B217)</f>
        <v>3330</v>
      </c>
      <c r="I217" s="13">
        <f>[1]!b_calc_duration(A217,B217,E217,info!$M$9,info!$K$9,info!$Y$9,info!$X$9,info!$C$9,)</f>
        <v>7.5900849505737202</v>
      </c>
      <c r="J217" s="13">
        <f>[1]!b_calc_mduration(A217,B217,E217,info!$M$9,info!$K$9,info!$Y$9,info!$X$9,info!$C$9,)</f>
        <v>7.3682347698871871</v>
      </c>
      <c r="K217" s="13">
        <f>[1]!b_calc_conv(A217,B217,E217,info!$M$9,info!$K$9,info!$Y$9,info!$X$9,info!$C$9,)</f>
        <v>68.448127271353428</v>
      </c>
    </row>
    <row r="218" spans="1:11" x14ac:dyDescent="0.2">
      <c r="A218" s="15" t="s">
        <v>37</v>
      </c>
      <c r="B218" t="s">
        <v>304</v>
      </c>
      <c r="C218" s="13">
        <f>[1]!b_dq_close(A218,B218,1)</f>
        <v>111.18729999999999</v>
      </c>
      <c r="D218" s="13">
        <f>[1]!b_dq_close(A218,B218,2)</f>
        <v>112.8835</v>
      </c>
      <c r="E218" s="6">
        <f>[1]!B_Calc_Yield(A218,B218,D218,2,"",,,,"",)</f>
        <v>2.9978890298214012</v>
      </c>
      <c r="F218" s="14">
        <f>[1]!b_calc_accrued(A218,B218,info!$M$9,info!$K$9,info!$Y$9,info!$X$9,info!$C$9,100)</f>
        <v>1.6961538461538461</v>
      </c>
      <c r="G218" s="4">
        <f>(info!$M$9-B218)/365</f>
        <v>9.1205479452054803</v>
      </c>
      <c r="H218" s="6">
        <f>(info!$M$9-B218)</f>
        <v>3329</v>
      </c>
      <c r="I218" s="13">
        <f>[1]!b_calc_duration(A218,B218,E218,info!$M$9,info!$K$9,info!$Y$9,info!$X$9,info!$C$9,)</f>
        <v>7.5882689300193755</v>
      </c>
      <c r="J218" s="13">
        <f>[1]!b_calc_mduration(A218,B218,E218,info!$M$9,info!$K$9,info!$Y$9,info!$X$9,info!$C$9,)</f>
        <v>7.3674015975271105</v>
      </c>
      <c r="K218" s="13">
        <f>[1]!b_calc_conv(A218,B218,E218,info!$M$9,info!$K$9,info!$Y$9,info!$X$9,info!$C$9,)</f>
        <v>68.433035939563013</v>
      </c>
    </row>
    <row r="219" spans="1:11" x14ac:dyDescent="0.2">
      <c r="A219" s="15" t="s">
        <v>37</v>
      </c>
      <c r="B219" t="s">
        <v>305</v>
      </c>
      <c r="C219" s="13">
        <f>[1]!b_dq_close(A219,B219,1)</f>
        <v>111.4384</v>
      </c>
      <c r="D219" s="13">
        <f>[1]!b_dq_close(A219,B219,2)</f>
        <v>113.1467</v>
      </c>
      <c r="E219" s="6">
        <f>[1]!B_Calc_Yield(A219,B219,D219,2,"",,,,"",)</f>
        <v>2.96780415247291</v>
      </c>
      <c r="F219" s="14">
        <f>[1]!b_calc_accrued(A219,B219,info!$M$9,info!$K$9,info!$Y$9,info!$X$9,info!$C$9,100)</f>
        <v>1.7082692307692309</v>
      </c>
      <c r="G219" s="4">
        <f>(info!$M$9-B219)/365</f>
        <v>9.117808219178082</v>
      </c>
      <c r="H219" s="6">
        <f>(info!$M$9-B219)</f>
        <v>3328</v>
      </c>
      <c r="I219" s="13">
        <f>[1]!b_calc_duration(A219,B219,E219,info!$M$9,info!$K$9,info!$Y$9,info!$X$9,info!$C$9,)</f>
        <v>7.5876665075784837</v>
      </c>
      <c r="J219" s="13">
        <f>[1]!b_calc_mduration(A219,B219,E219,info!$M$9,info!$K$9,info!$Y$9,info!$X$9,info!$C$9,)</f>
        <v>7.3689702096951502</v>
      </c>
      <c r="K219" s="13">
        <f>[1]!b_calc_conv(A219,B219,E219,info!$M$9,info!$K$9,info!$Y$9,info!$X$9,info!$C$9,)</f>
        <v>68.453203647042926</v>
      </c>
    </row>
    <row r="220" spans="1:11" x14ac:dyDescent="0.2">
      <c r="A220" s="15" t="s">
        <v>37</v>
      </c>
      <c r="B220" t="s">
        <v>306</v>
      </c>
      <c r="C220" s="13">
        <f>[1]!b_dq_close(A220,B220,1)</f>
        <v>111.4284</v>
      </c>
      <c r="D220" s="13">
        <f>[1]!b_dq_close(A220,B220,2)</f>
        <v>113.14879999999999</v>
      </c>
      <c r="E220" s="6">
        <f>[1]!B_Calc_Yield(A220,B220,D220,2,"",,,,"",)</f>
        <v>2.9686393482227365</v>
      </c>
      <c r="F220" s="14">
        <f>[1]!b_calc_accrued(A220,B220,info!$M$9,info!$K$9,info!$Y$9,info!$X$9,info!$C$9,100)</f>
        <v>1.7203846153846154</v>
      </c>
      <c r="G220" s="4">
        <f>(info!$M$9-B220)/365</f>
        <v>9.1150684931506856</v>
      </c>
      <c r="H220" s="6">
        <f>(info!$M$9-B220)</f>
        <v>3327</v>
      </c>
      <c r="I220" s="13">
        <f>[1]!b_calc_duration(A220,B220,E220,info!$M$9,info!$K$9,info!$Y$9,info!$X$9,info!$C$9,)</f>
        <v>7.5848700019791915</v>
      </c>
      <c r="J220" s="13">
        <f>[1]!b_calc_mduration(A220,B220,E220,info!$M$9,info!$K$9,info!$Y$9,info!$X$9,info!$C$9,)</f>
        <v>7.3661970755931332</v>
      </c>
      <c r="K220" s="13">
        <f>[1]!b_calc_conv(A220,B220,E220,info!$M$9,info!$K$9,info!$Y$9,info!$X$9,info!$C$9,)</f>
        <v>68.409645606879749</v>
      </c>
    </row>
    <row r="221" spans="1:11" x14ac:dyDescent="0.2">
      <c r="A221" s="15" t="s">
        <v>37</v>
      </c>
      <c r="B221" t="s">
        <v>307</v>
      </c>
      <c r="C221" s="13">
        <f>[1]!b_dq_close(A221,B221,1)</f>
        <v>111.5057</v>
      </c>
      <c r="D221" s="13">
        <f>[1]!b_dq_close(A221,B221,2)</f>
        <v>113.23820000000001</v>
      </c>
      <c r="E221" s="6">
        <f>[1]!B_Calc_Yield(A221,B221,D221,2,"",,,,"",)</f>
        <v>2.9591450622986151</v>
      </c>
      <c r="F221" s="14">
        <f>[1]!b_calc_accrued(A221,B221,info!$M$9,info!$K$9,info!$Y$9,info!$X$9,info!$C$9,100)</f>
        <v>1.7324999999999999</v>
      </c>
      <c r="G221" s="4">
        <f>(info!$M$9-B221)/365</f>
        <v>9.1123287671232873</v>
      </c>
      <c r="H221" s="6">
        <f>(info!$M$9-B221)</f>
        <v>3326</v>
      </c>
      <c r="I221" s="13">
        <f>[1]!b_calc_duration(A221,B221,E221,info!$M$9,info!$K$9,info!$Y$9,info!$X$9,info!$C$9,)</f>
        <v>7.5828044422454139</v>
      </c>
      <c r="J221" s="13">
        <f>[1]!b_calc_mduration(A221,B221,E221,info!$M$9,info!$K$9,info!$Y$9,info!$X$9,info!$C$9,)</f>
        <v>7.3648705575761779</v>
      </c>
      <c r="K221" s="13">
        <f>[1]!b_calc_conv(A221,B221,E221,info!$M$9,info!$K$9,info!$Y$9,info!$X$9,info!$C$9,)</f>
        <v>68.387328969372362</v>
      </c>
    </row>
    <row r="222" spans="1:11" x14ac:dyDescent="0.2">
      <c r="A222" s="15" t="s">
        <v>37</v>
      </c>
      <c r="B222" t="s">
        <v>308</v>
      </c>
      <c r="C222" s="13">
        <f>[1]!b_dq_close(A222,B222,1)</f>
        <v>111.1494</v>
      </c>
      <c r="D222" s="13">
        <f>[1]!b_dq_close(A222,B222,2)</f>
        <v>112.9182</v>
      </c>
      <c r="E222" s="6">
        <f>[1]!B_Calc_Yield(A222,B222,D222,2,"",,,,"",)</f>
        <v>3.000345961479471</v>
      </c>
      <c r="F222" s="14">
        <f>[1]!b_calc_accrued(A222,B222,info!$M$9,info!$K$9,info!$Y$9,info!$X$9,info!$C$9,100)</f>
        <v>1.768846153846154</v>
      </c>
      <c r="G222" s="4">
        <f>(info!$M$9-B222)/365</f>
        <v>9.1041095890410961</v>
      </c>
      <c r="H222" s="6">
        <f>(info!$M$9-B222)</f>
        <v>3323</v>
      </c>
      <c r="I222" s="13">
        <f>[1]!b_calc_duration(A222,B222,E222,info!$M$9,info!$K$9,info!$Y$9,info!$X$9,info!$C$9,)</f>
        <v>7.5716600716494815</v>
      </c>
      <c r="J222" s="13">
        <f>[1]!b_calc_mduration(A222,B222,E222,info!$M$9,info!$K$9,info!$Y$9,info!$X$9,info!$C$9,)</f>
        <v>7.3511048721697723</v>
      </c>
      <c r="K222" s="13">
        <f>[1]!b_calc_conv(A222,B222,E222,info!$M$9,info!$K$9,info!$Y$9,info!$X$9,info!$C$9,)</f>
        <v>68.176978995189813</v>
      </c>
    </row>
    <row r="223" spans="1:11" x14ac:dyDescent="0.2">
      <c r="A223" s="15" t="s">
        <v>37</v>
      </c>
      <c r="B223" t="s">
        <v>309</v>
      </c>
      <c r="C223" s="13">
        <f>[1]!b_dq_close(A223,B223,1)</f>
        <v>111.39619999999999</v>
      </c>
      <c r="D223" s="13">
        <f>[1]!b_dq_close(A223,B223,2)</f>
        <v>113.1772</v>
      </c>
      <c r="E223" s="6">
        <f>[1]!B_Calc_Yield(A223,B223,D223,2,"",,,,"",)</f>
        <v>2.9707027655518377</v>
      </c>
      <c r="F223" s="14">
        <f>[1]!b_calc_accrued(A223,B223,info!$M$9,info!$K$9,info!$Y$9,info!$X$9,info!$C$9,100)</f>
        <v>1.7809615384615385</v>
      </c>
      <c r="G223" s="4">
        <f>(info!$M$9-B223)/365</f>
        <v>9.1013698630136979</v>
      </c>
      <c r="H223" s="6">
        <f>(info!$M$9-B223)</f>
        <v>3322</v>
      </c>
      <c r="I223" s="13">
        <f>[1]!b_calc_duration(A223,B223,E223,info!$M$9,info!$K$9,info!$Y$9,info!$X$9,info!$C$9,)</f>
        <v>7.5710223187519858</v>
      </c>
      <c r="J223" s="13">
        <f>[1]!b_calc_mduration(A223,B223,E223,info!$M$9,info!$K$9,info!$Y$9,info!$X$9,info!$C$9,)</f>
        <v>7.3525986700604991</v>
      </c>
      <c r="K223" s="13">
        <f>[1]!b_calc_conv(A223,B223,E223,info!$M$9,info!$K$9,info!$Y$9,info!$X$9,info!$C$9,)</f>
        <v>68.196002341417369</v>
      </c>
    </row>
    <row r="224" spans="1:11" x14ac:dyDescent="0.2">
      <c r="A224" s="15" t="s">
        <v>37</v>
      </c>
      <c r="B224" t="s">
        <v>310</v>
      </c>
      <c r="C224" s="13">
        <f>[1]!b_dq_close(A224,B224,1)</f>
        <v>111.4079</v>
      </c>
      <c r="D224" s="13">
        <f>[1]!b_dq_close(A224,B224,2)</f>
        <v>113.20099999999999</v>
      </c>
      <c r="E224" s="6">
        <f>[1]!B_Calc_Yield(A224,B224,D224,2,"",,,,"",)</f>
        <v>2.9689682177950183</v>
      </c>
      <c r="F224" s="14">
        <f>[1]!b_calc_accrued(A224,B224,info!$M$9,info!$K$9,info!$Y$9,info!$X$9,info!$C$9,100)</f>
        <v>1.7930769230769232</v>
      </c>
      <c r="G224" s="4">
        <f>(info!$M$9-B224)/365</f>
        <v>9.0986301369863014</v>
      </c>
      <c r="H224" s="6">
        <f>(info!$M$9-B224)</f>
        <v>3321</v>
      </c>
      <c r="I224" s="13">
        <f>[1]!b_calc_duration(A224,B224,E224,info!$M$9,info!$K$9,info!$Y$9,info!$X$9,info!$C$9,)</f>
        <v>7.5684032554996765</v>
      </c>
      <c r="J224" s="13">
        <f>[1]!b_calc_mduration(A224,B224,E224,info!$M$9,info!$K$9,info!$Y$9,info!$X$9,info!$C$9,)</f>
        <v>7.3501765147759777</v>
      </c>
      <c r="K224" s="13">
        <f>[1]!b_calc_conv(A224,B224,E224,info!$M$9,info!$K$9,info!$Y$9,info!$X$9,info!$C$9,)</f>
        <v>68.157675427800811</v>
      </c>
    </row>
    <row r="225" spans="1:11" x14ac:dyDescent="0.2">
      <c r="A225" s="15" t="s">
        <v>37</v>
      </c>
      <c r="B225" t="s">
        <v>311</v>
      </c>
      <c r="C225" s="13">
        <f>[1]!b_dq_close(A225,B225,1)</f>
        <v>111.1408</v>
      </c>
      <c r="D225" s="13">
        <f>[1]!b_dq_close(A225,B225,2)</f>
        <v>112.946</v>
      </c>
      <c r="E225" s="6">
        <f>[1]!B_Calc_Yield(A225,B225,D225,2,"",,,,"",)</f>
        <v>3.0003362816493437</v>
      </c>
      <c r="F225" s="14">
        <f>[1]!b_calc_accrued(A225,B225,info!$M$9,info!$K$9,info!$Y$9,info!$X$9,info!$C$9,100)</f>
        <v>1.8051923076923078</v>
      </c>
      <c r="G225" s="4">
        <f>(info!$M$9-B225)/365</f>
        <v>9.0958904109589049</v>
      </c>
      <c r="H225" s="6">
        <f>(info!$M$9-B225)</f>
        <v>3320</v>
      </c>
      <c r="I225" s="13">
        <f>[1]!b_calc_duration(A225,B225,E225,info!$M$9,info!$K$9,info!$Y$9,info!$X$9,info!$C$9,)</f>
        <v>7.5634408935672939</v>
      </c>
      <c r="J225" s="13">
        <f>[1]!b_calc_mduration(A225,B225,E225,info!$M$9,info!$K$9,info!$Y$9,info!$X$9,info!$C$9,)</f>
        <v>7.3431251108659819</v>
      </c>
      <c r="K225" s="13">
        <f>[1]!b_calc_conv(A225,B225,E225,info!$M$9,info!$K$9,info!$Y$9,info!$X$9,info!$C$9,)</f>
        <v>68.051616872576048</v>
      </c>
    </row>
    <row r="226" spans="1:11" x14ac:dyDescent="0.2">
      <c r="A226" s="15" t="s">
        <v>37</v>
      </c>
      <c r="B226" t="s">
        <v>312</v>
      </c>
      <c r="C226" s="13">
        <f>[1]!b_dq_close(A226,B226,1)</f>
        <v>111.1875</v>
      </c>
      <c r="D226" s="13">
        <f>[1]!b_dq_close(A226,B226,2)</f>
        <v>113.0048</v>
      </c>
      <c r="E226" s="6">
        <f>[1]!B_Calc_Yield(A226,B226,D226,2,"",,,,"",)</f>
        <v>2.9944431241299903</v>
      </c>
      <c r="F226" s="14">
        <f>[1]!b_calc_accrued(A226,B226,info!$M$9,info!$K$9,info!$Y$9,info!$X$9,info!$C$9,100)</f>
        <v>1.8173076923076923</v>
      </c>
      <c r="G226" s="4">
        <f>(info!$M$9-B226)/365</f>
        <v>9.0931506849315067</v>
      </c>
      <c r="H226" s="6">
        <f>(info!$M$9-B226)</f>
        <v>3319</v>
      </c>
      <c r="I226" s="13">
        <f>[1]!b_calc_duration(A226,B226,E226,info!$M$9,info!$K$9,info!$Y$9,info!$X$9,info!$C$9,)</f>
        <v>7.5611202960367141</v>
      </c>
      <c r="J226" s="13">
        <f>[1]!b_calc_mduration(A226,B226,E226,info!$M$9,info!$K$9,info!$Y$9,info!$X$9,info!$C$9,)</f>
        <v>7.3412926295378336</v>
      </c>
      <c r="K226" s="13">
        <f>[1]!b_calc_conv(A226,B226,E226,info!$M$9,info!$K$9,info!$Y$9,info!$X$9,info!$C$9,)</f>
        <v>68.021957759107465</v>
      </c>
    </row>
    <row r="227" spans="1:11" x14ac:dyDescent="0.2">
      <c r="A227" s="15" t="s">
        <v>37</v>
      </c>
      <c r="B227" t="s">
        <v>313</v>
      </c>
      <c r="C227" s="13">
        <f>[1]!b_dq_close(A227,B227,1)</f>
        <v>111.17789999999999</v>
      </c>
      <c r="D227" s="13">
        <f>[1]!b_dq_close(A227,B227,2)</f>
        <v>113.03149999999999</v>
      </c>
      <c r="E227" s="6">
        <f>[1]!B_Calc_Yield(A227,B227,D227,2,"",,,,"",)</f>
        <v>2.9945604001415118</v>
      </c>
      <c r="F227" s="14">
        <f>[1]!b_calc_accrued(A227,B227,info!$M$9,info!$K$9,info!$Y$9,info!$X$9,info!$C$9,100)</f>
        <v>1.8536538461538461</v>
      </c>
      <c r="G227" s="4">
        <f>(info!$M$9-B227)/365</f>
        <v>9.0849315068493155</v>
      </c>
      <c r="H227" s="6">
        <f>(info!$M$9-B227)</f>
        <v>3316</v>
      </c>
      <c r="I227" s="13">
        <f>[1]!b_calc_duration(A227,B227,E227,info!$M$9,info!$K$9,info!$Y$9,info!$X$9,info!$C$9,)</f>
        <v>7.5528869114652792</v>
      </c>
      <c r="J227" s="13">
        <f>[1]!b_calc_mduration(A227,B227,E227,info!$M$9,info!$K$9,info!$Y$9,info!$X$9,info!$C$9,)</f>
        <v>7.3332843774967609</v>
      </c>
      <c r="K227" s="13">
        <f>[1]!b_calc_conv(A227,B227,E227,info!$M$9,info!$K$9,info!$Y$9,info!$X$9,info!$C$9,)</f>
        <v>67.896337444926019</v>
      </c>
    </row>
    <row r="228" spans="1:11" x14ac:dyDescent="0.2">
      <c r="A228" s="15" t="s">
        <v>37</v>
      </c>
      <c r="B228" t="s">
        <v>314</v>
      </c>
      <c r="C228" s="13">
        <f>[1]!b_dq_close(A228,B228,1)</f>
        <v>110.7974</v>
      </c>
      <c r="D228" s="13">
        <f>[1]!b_dq_close(A228,B228,2)</f>
        <v>112.6632</v>
      </c>
      <c r="E228" s="6">
        <f>[1]!B_Calc_Yield(A228,B228,D228,2,"",,,,"",)</f>
        <v>3.039582567375549</v>
      </c>
      <c r="F228" s="14">
        <f>[1]!b_calc_accrued(A228,B228,info!$M$9,info!$K$9,info!$Y$9,info!$X$9,info!$C$9,100)</f>
        <v>1.8657692307692306</v>
      </c>
      <c r="G228" s="4">
        <f>(info!$M$9-B228)/365</f>
        <v>9.0821917808219172</v>
      </c>
      <c r="H228" s="6">
        <f>(info!$M$9-B228)</f>
        <v>3315</v>
      </c>
      <c r="I228" s="13">
        <f>[1]!b_calc_duration(A228,B228,E228,info!$M$9,info!$K$9,info!$Y$9,info!$X$9,info!$C$9,)</f>
        <v>7.5469484839965499</v>
      </c>
      <c r="J228" s="13">
        <f>[1]!b_calc_mduration(A228,B228,E228,info!$M$9,info!$K$9,info!$Y$9,info!$X$9,info!$C$9,)</f>
        <v>7.3243184989038674</v>
      </c>
      <c r="K228" s="13">
        <f>[1]!b_calc_conv(A228,B228,E228,info!$M$9,info!$K$9,info!$Y$9,info!$X$9,info!$C$9,)</f>
        <v>67.76259909279905</v>
      </c>
    </row>
    <row r="229" spans="1:11" x14ac:dyDescent="0.2">
      <c r="A229" s="15" t="s">
        <v>37</v>
      </c>
      <c r="B229" t="s">
        <v>315</v>
      </c>
      <c r="C229" s="13">
        <f>[1]!b_dq_close(A229,B229,1)</f>
        <v>111.1264</v>
      </c>
      <c r="D229" s="13">
        <f>[1]!b_dq_close(A229,B229,2)</f>
        <v>113.0043</v>
      </c>
      <c r="E229" s="6">
        <f>[1]!B_Calc_Yield(A229,B229,D229,2,"",,,,"",)</f>
        <v>2.9999977075274811</v>
      </c>
      <c r="F229" s="14">
        <f>[1]!b_calc_accrued(A229,B229,info!$M$9,info!$K$9,info!$Y$9,info!$X$9,info!$C$9,100)</f>
        <v>1.8778846153846156</v>
      </c>
      <c r="G229" s="4">
        <f>(info!$M$9-B229)/365</f>
        <v>9.0794520547945208</v>
      </c>
      <c r="H229" s="6">
        <f>(info!$M$9-B229)</f>
        <v>3314</v>
      </c>
      <c r="I229" s="13">
        <f>[1]!b_calc_duration(A229,B229,E229,info!$M$9,info!$K$9,info!$Y$9,info!$X$9,info!$C$9,)</f>
        <v>7.5470238508729075</v>
      </c>
      <c r="J229" s="13">
        <f>[1]!b_calc_mduration(A229,B229,E229,info!$M$9,info!$K$9,info!$Y$9,info!$X$9,info!$C$9,)</f>
        <v>7.3272076222067062</v>
      </c>
      <c r="K229" s="13">
        <f>[1]!b_calc_conv(A229,B229,E229,info!$M$9,info!$K$9,info!$Y$9,info!$X$9,info!$C$9,)</f>
        <v>67.801890654001213</v>
      </c>
    </row>
    <row r="230" spans="1:11" x14ac:dyDescent="0.2">
      <c r="A230" s="15" t="s">
        <v>37</v>
      </c>
      <c r="B230" t="s">
        <v>316</v>
      </c>
      <c r="C230" s="13">
        <f>[1]!b_dq_close(A230,B230,1)</f>
        <v>111.17</v>
      </c>
      <c r="D230" s="13">
        <f>[1]!b_dq_close(A230,B230,2)</f>
        <v>113.10850000000001</v>
      </c>
      <c r="E230" s="6">
        <f>[1]!B_Calc_Yield(A230,B230,D230,2,"",,,,"",)</f>
        <v>2.9930855517988841</v>
      </c>
      <c r="F230" s="14">
        <f>[1]!b_calc_accrued(A230,B230,info!$M$9,info!$K$9,info!$Y$9,info!$X$9,info!$C$9,100)</f>
        <v>1.9384615384615385</v>
      </c>
      <c r="G230" s="4">
        <f>(info!$M$9-B230)/365</f>
        <v>9.0657534246575349</v>
      </c>
      <c r="H230" s="6">
        <f>(info!$M$9-B230)</f>
        <v>3309</v>
      </c>
      <c r="I230" s="13">
        <f>[1]!b_calc_duration(A230,B230,E230,info!$M$9,info!$K$9,info!$Y$9,info!$X$9,info!$C$9,)</f>
        <v>7.5338153757936386</v>
      </c>
      <c r="J230" s="13">
        <f>[1]!b_calc_mduration(A230,B230,E230,info!$M$9,info!$K$9,info!$Y$9,info!$X$9,info!$C$9,)</f>
        <v>7.3148738855259614</v>
      </c>
      <c r="K230" s="13">
        <f>[1]!b_calc_conv(A230,B230,E230,info!$M$9,info!$K$9,info!$Y$9,info!$X$9,info!$C$9,)</f>
        <v>67.607738972760302</v>
      </c>
    </row>
    <row r="231" spans="1:11" x14ac:dyDescent="0.2">
      <c r="A231" s="15" t="s">
        <v>37</v>
      </c>
      <c r="B231" t="s">
        <v>317</v>
      </c>
      <c r="C231" s="13">
        <f>[1]!b_dq_close(A231,B231,1)</f>
        <v>111.17</v>
      </c>
      <c r="D231" s="13">
        <f>[1]!b_dq_close(A231,B231,2)</f>
        <v>113.1206</v>
      </c>
      <c r="E231" s="6">
        <f>[1]!B_Calc_Yield(A231,B231,D231,2,"",,,,"",)</f>
        <v>2.9927435992877789</v>
      </c>
      <c r="F231" s="14">
        <f>[1]!b_calc_accrued(A231,B231,info!$M$9,info!$K$9,info!$Y$9,info!$X$9,info!$C$9,100)</f>
        <v>1.950576923076923</v>
      </c>
      <c r="G231" s="4">
        <f>(info!$M$9-B231)/365</f>
        <v>9.0630136986301366</v>
      </c>
      <c r="H231" s="6">
        <f>(info!$M$9-B231)</f>
        <v>3308</v>
      </c>
      <c r="I231" s="13">
        <f>[1]!b_calc_duration(A231,B231,E231,info!$M$9,info!$K$9,info!$Y$9,info!$X$9,info!$C$9,)</f>
        <v>7.531104061333977</v>
      </c>
      <c r="J231" s="13">
        <f>[1]!b_calc_mduration(A231,B231,E231,info!$M$9,info!$K$9,info!$Y$9,info!$X$9,info!$C$9,)</f>
        <v>7.3122697641036467</v>
      </c>
      <c r="K231" s="13">
        <f>[1]!b_calc_conv(A231,B231,E231,info!$M$9,info!$K$9,info!$Y$9,info!$X$9,info!$C$9,)</f>
        <v>67.566944373905926</v>
      </c>
    </row>
    <row r="232" spans="1:11" x14ac:dyDescent="0.2">
      <c r="A232" s="15" t="s">
        <v>37</v>
      </c>
      <c r="B232" t="s">
        <v>318</v>
      </c>
      <c r="C232" s="13">
        <f>[1]!b_dq_close(A232,B232,1)</f>
        <v>103</v>
      </c>
      <c r="D232" s="13">
        <f>[1]!b_dq_close(A232,B232,2)</f>
        <v>104.9627</v>
      </c>
      <c r="E232" s="6">
        <f>[1]!B_Calc_Yield(A232,B232,D232,2,"",,,,"",)</f>
        <v>4.0113231280083026</v>
      </c>
      <c r="F232" s="14">
        <f>[1]!b_calc_accrued(A232,B232,info!$M$9,info!$K$9,info!$Y$9,info!$X$9,info!$C$9,100)</f>
        <v>1.962692307692308</v>
      </c>
      <c r="G232" s="4">
        <f>(info!$M$9-B232)/365</f>
        <v>9.0602739726027401</v>
      </c>
      <c r="H232" s="6">
        <f>(info!$M$9-B232)</f>
        <v>3307</v>
      </c>
      <c r="I232" s="13">
        <f>[1]!b_calc_duration(A232,B232,E232,info!$M$9,info!$K$9,info!$Y$9,info!$X$9,info!$C$9,)</f>
        <v>7.4548760387258737</v>
      </c>
      <c r="J232" s="13">
        <f>[1]!b_calc_mduration(A232,B232,E232,info!$M$9,info!$K$9,info!$Y$9,info!$X$9,info!$C$9,)</f>
        <v>7.1673712747805993</v>
      </c>
      <c r="K232" s="13">
        <f>[1]!b_calc_conv(A232,B232,E232,info!$M$9,info!$K$9,info!$Y$9,info!$X$9,info!$C$9,)</f>
        <v>65.482304822377259</v>
      </c>
    </row>
    <row r="233" spans="1:11" x14ac:dyDescent="0.2">
      <c r="A233" s="15" t="s">
        <v>37</v>
      </c>
      <c r="B233" t="s">
        <v>319</v>
      </c>
      <c r="C233" s="13">
        <f>[1]!b_dq_close(A233,B233,1)</f>
        <v>110.6828</v>
      </c>
      <c r="D233" s="13">
        <f>[1]!b_dq_close(A233,B233,2)</f>
        <v>112.6576</v>
      </c>
      <c r="E233" s="6">
        <f>[1]!B_Calc_Yield(A233,B233,D233,2,"",,,,"",)</f>
        <v>3.0503293638044275</v>
      </c>
      <c r="F233" s="14">
        <f>[1]!b_calc_accrued(A233,B233,info!$M$9,info!$K$9,info!$Y$9,info!$X$9,info!$C$9,100)</f>
        <v>1.9748076923076925</v>
      </c>
      <c r="G233" s="4">
        <f>(info!$M$9-B233)/365</f>
        <v>9.0575342465753419</v>
      </c>
      <c r="H233" s="6">
        <f>(info!$M$9-B233)</f>
        <v>3306</v>
      </c>
      <c r="I233" s="13">
        <f>[1]!b_calc_duration(A233,B233,E233,info!$M$9,info!$K$9,info!$Y$9,info!$X$9,info!$C$9,)</f>
        <v>7.5215297130223604</v>
      </c>
      <c r="J233" s="13">
        <f>[1]!b_calc_mduration(A233,B233,E233,info!$M$9,info!$K$9,info!$Y$9,info!$X$9,info!$C$9,)</f>
        <v>7.2988916218801503</v>
      </c>
      <c r="K233" s="13">
        <f>[1]!b_calc_conv(A233,B233,E233,info!$M$9,info!$K$9,info!$Y$9,info!$X$9,info!$C$9,)</f>
        <v>67.366554655501375</v>
      </c>
    </row>
    <row r="234" spans="1:11" x14ac:dyDescent="0.2">
      <c r="A234" s="15" t="s">
        <v>37</v>
      </c>
      <c r="B234" t="s">
        <v>320</v>
      </c>
      <c r="C234" s="13">
        <f>[1]!b_dq_close(A234,B234,1)</f>
        <v>110.8343</v>
      </c>
      <c r="D234" s="13">
        <f>[1]!b_dq_close(A234,B234,2)</f>
        <v>112.82129999999999</v>
      </c>
      <c r="E234" s="6">
        <f>[1]!B_Calc_Yield(A234,B234,D234,2,"",,,,"",)</f>
        <v>3.0318334279993677</v>
      </c>
      <c r="F234" s="14">
        <f>[1]!b_calc_accrued(A234,B234,info!$M$9,info!$K$9,info!$Y$9,info!$X$9,info!$C$9,100)</f>
        <v>1.986923076923077</v>
      </c>
      <c r="G234" s="4">
        <f>(info!$M$9-B234)/365</f>
        <v>9.0547945205479454</v>
      </c>
      <c r="H234" s="6">
        <f>(info!$M$9-B234)</f>
        <v>3305</v>
      </c>
      <c r="I234" s="13">
        <f>[1]!b_calc_duration(A234,B234,E234,info!$M$9,info!$K$9,info!$Y$9,info!$X$9,info!$C$9,)</f>
        <v>7.5201059850004741</v>
      </c>
      <c r="J234" s="13">
        <f>[1]!b_calc_mduration(A234,B234,E234,info!$M$9,info!$K$9,info!$Y$9,info!$X$9,info!$C$9,)</f>
        <v>7.2988203496400859</v>
      </c>
      <c r="K234" s="13">
        <f>[1]!b_calc_conv(A234,B234,E234,info!$M$9,info!$K$9,info!$Y$9,info!$X$9,info!$C$9,)</f>
        <v>67.362652466084114</v>
      </c>
    </row>
    <row r="235" spans="1:11" x14ac:dyDescent="0.2">
      <c r="A235" s="15" t="s">
        <v>37</v>
      </c>
      <c r="B235" t="s">
        <v>321</v>
      </c>
      <c r="C235" s="13">
        <f>[1]!b_dq_close(A235,B235,1)</f>
        <v>111.34950000000001</v>
      </c>
      <c r="D235" s="13">
        <f>[1]!b_dq_close(A235,B235,2)</f>
        <v>113.3728</v>
      </c>
      <c r="E235" s="6">
        <f>[1]!B_Calc_Yield(A235,B235,D235,2,"",,,,"",)</f>
        <v>2.96926336528281</v>
      </c>
      <c r="F235" s="14">
        <f>[1]!b_calc_accrued(A235,B235,info!$M$9,info!$K$9,info!$Y$9,info!$X$9,info!$C$9,100)</f>
        <v>2.0232692307692308</v>
      </c>
      <c r="G235" s="4">
        <f>(info!$M$9-B235)/365</f>
        <v>9.0465753424657542</v>
      </c>
      <c r="H235" s="6">
        <f>(info!$M$9-B235)</f>
        <v>3302</v>
      </c>
      <c r="I235" s="13">
        <f>[1]!b_calc_duration(A235,B235,E235,info!$M$9,info!$K$9,info!$Y$9,info!$X$9,info!$C$9,)</f>
        <v>7.5163271680112613</v>
      </c>
      <c r="J235" s="13">
        <f>[1]!b_calc_mduration(A235,B235,E235,info!$M$9,info!$K$9,info!$Y$9,info!$X$9,info!$C$9,)</f>
        <v>7.2995807177588476</v>
      </c>
      <c r="K235" s="13">
        <f>[1]!b_calc_conv(A235,B235,E235,info!$M$9,info!$K$9,info!$Y$9,info!$X$9,info!$C$9,)</f>
        <v>67.365154722606505</v>
      </c>
    </row>
    <row r="236" spans="1:11" x14ac:dyDescent="0.2">
      <c r="A236" s="15" t="s">
        <v>37</v>
      </c>
      <c r="B236" t="s">
        <v>322</v>
      </c>
      <c r="C236" s="13">
        <f>[1]!b_dq_close(A236,B236,1)</f>
        <v>110.2539</v>
      </c>
      <c r="D236" s="13">
        <f>[1]!b_dq_close(A236,B236,2)</f>
        <v>112.2893</v>
      </c>
      <c r="E236" s="6">
        <f>[1]!B_Calc_Yield(A236,B236,D236,2,"",,,,"",)</f>
        <v>3.1002918348988886</v>
      </c>
      <c r="F236" s="14">
        <f>[1]!b_calc_accrued(A236,B236,info!$M$9,info!$K$9,info!$Y$9,info!$X$9,info!$C$9,100)</f>
        <v>2.0353846153846153</v>
      </c>
      <c r="G236" s="4">
        <f>(info!$M$9-B236)/365</f>
        <v>9.043835616438356</v>
      </c>
      <c r="H236" s="6">
        <f>(info!$M$9-B236)</f>
        <v>3301</v>
      </c>
      <c r="I236" s="13">
        <f>[1]!b_calc_duration(A236,B236,E236,info!$M$9,info!$K$9,info!$Y$9,info!$X$9,info!$C$9,)</f>
        <v>7.5042705596159474</v>
      </c>
      <c r="J236" s="13">
        <f>[1]!b_calc_mduration(A236,B236,E236,info!$M$9,info!$K$9,info!$Y$9,info!$X$9,info!$C$9,)</f>
        <v>7.2786117592441029</v>
      </c>
      <c r="K236" s="13">
        <f>[1]!b_calc_conv(A236,B236,E236,info!$M$9,info!$K$9,info!$Y$9,info!$X$9,info!$C$9,)</f>
        <v>67.057875770413133</v>
      </c>
    </row>
    <row r="237" spans="1:11" x14ac:dyDescent="0.2">
      <c r="A237" s="15" t="s">
        <v>37</v>
      </c>
      <c r="B237" t="s">
        <v>323</v>
      </c>
      <c r="C237" s="13">
        <f>[1]!b_dq_close(A237,B237,1)</f>
        <v>110.25109999999999</v>
      </c>
      <c r="D237" s="13">
        <f>[1]!b_dq_close(A237,B237,2)</f>
        <v>112.29859999999999</v>
      </c>
      <c r="E237" s="6">
        <f>[1]!B_Calc_Yield(A237,B237,D237,2,"",,,,"",)</f>
        <v>3.1003148838045873</v>
      </c>
      <c r="F237" s="14">
        <f>[1]!b_calc_accrued(A237,B237,info!$M$9,info!$K$9,info!$Y$9,info!$X$9,info!$C$9,100)</f>
        <v>2.0475000000000003</v>
      </c>
      <c r="G237" s="4">
        <f>(info!$M$9-B237)/365</f>
        <v>9.0410958904109595</v>
      </c>
      <c r="H237" s="6">
        <f>(info!$M$9-B237)</f>
        <v>3300</v>
      </c>
      <c r="I237" s="13">
        <f>[1]!b_calc_duration(A237,B237,E237,info!$M$9,info!$K$9,info!$Y$9,info!$X$9,info!$C$9,)</f>
        <v>7.5015308335885518</v>
      </c>
      <c r="J237" s="13">
        <f>[1]!b_calc_mduration(A237,B237,E237,info!$M$9,info!$K$9,info!$Y$9,info!$X$9,info!$C$9,)</f>
        <v>7.2759544187442255</v>
      </c>
      <c r="K237" s="13">
        <f>[1]!b_calc_conv(A237,B237,E237,info!$M$9,info!$K$9,info!$Y$9,info!$X$9,info!$C$9,)</f>
        <v>67.016497231549153</v>
      </c>
    </row>
    <row r="238" spans="1:11" x14ac:dyDescent="0.2">
      <c r="A238" s="15" t="s">
        <v>37</v>
      </c>
      <c r="B238" t="s">
        <v>324</v>
      </c>
      <c r="C238" s="13">
        <f>[1]!b_dq_close(A238,B238,1)</f>
        <v>110.7187</v>
      </c>
      <c r="D238" s="13">
        <f>[1]!b_dq_close(A238,B238,2)</f>
        <v>112.7783</v>
      </c>
      <c r="E238" s="6">
        <f>[1]!B_Calc_Yield(A238,B238,D238,2,"",,,,"",)</f>
        <v>3.0437117612196989</v>
      </c>
      <c r="F238" s="14">
        <f>[1]!b_calc_accrued(A238,B238,info!$M$9,info!$K$9,info!$Y$9,info!$X$9,info!$C$9,100)</f>
        <v>2.0596153846153848</v>
      </c>
      <c r="G238" s="4">
        <f>(info!$M$9-B238)/365</f>
        <v>9.0383561643835613</v>
      </c>
      <c r="H238" s="6">
        <f>(info!$M$9-B238)</f>
        <v>3299</v>
      </c>
      <c r="I238" s="13">
        <f>[1]!b_calc_duration(A238,B238,E238,info!$M$9,info!$K$9,info!$Y$9,info!$X$9,info!$C$9,)</f>
        <v>7.5028212085251536</v>
      </c>
      <c r="J238" s="13">
        <f>[1]!b_calc_mduration(A238,B238,E238,info!$M$9,info!$K$9,info!$Y$9,info!$X$9,info!$C$9,)</f>
        <v>7.2812032259372996</v>
      </c>
      <c r="K238" s="13">
        <f>[1]!b_calc_conv(A238,B238,E238,info!$M$9,info!$K$9,info!$Y$9,info!$X$9,info!$C$9,)</f>
        <v>67.089690664079555</v>
      </c>
    </row>
    <row r="239" spans="1:11" x14ac:dyDescent="0.2">
      <c r="A239" s="15" t="s">
        <v>37</v>
      </c>
      <c r="B239" t="s">
        <v>325</v>
      </c>
      <c r="C239" s="13">
        <f>[1]!b_dq_close(A239,B239,1)</f>
        <v>110.53360000000001</v>
      </c>
      <c r="D239" s="13">
        <f>[1]!b_dq_close(A239,B239,2)</f>
        <v>112.6054</v>
      </c>
      <c r="E239" s="6">
        <f>[1]!B_Calc_Yield(A239,B239,D239,2,"",,,,"",)</f>
        <v>3.0656245964334938</v>
      </c>
      <c r="F239" s="14">
        <f>[1]!b_calc_accrued(A239,B239,info!$M$9,info!$K$9,info!$Y$9,info!$X$9,info!$C$9,100)</f>
        <v>2.0717307692307694</v>
      </c>
      <c r="G239" s="4">
        <f>(info!$M$9-B239)/365</f>
        <v>9.0356164383561648</v>
      </c>
      <c r="H239" s="6">
        <f>(info!$M$9-B239)</f>
        <v>3298</v>
      </c>
      <c r="I239" s="13">
        <f>[1]!b_calc_duration(A239,B239,E239,info!$M$9,info!$K$9,info!$Y$9,info!$X$9,info!$C$9,)</f>
        <v>7.4985229692883948</v>
      </c>
      <c r="J239" s="13">
        <f>[1]!b_calc_mduration(A239,B239,E239,info!$M$9,info!$K$9,info!$Y$9,info!$X$9,info!$C$9,)</f>
        <v>7.2754856802739178</v>
      </c>
      <c r="K239" s="13">
        <f>[1]!b_calc_conv(A239,B239,E239,info!$M$9,info!$K$9,info!$Y$9,info!$X$9,info!$C$9,)</f>
        <v>67.003952908378892</v>
      </c>
    </row>
    <row r="240" spans="1:11" x14ac:dyDescent="0.2">
      <c r="A240" s="15" t="s">
        <v>37</v>
      </c>
      <c r="B240" t="s">
        <v>326</v>
      </c>
      <c r="C240" s="13">
        <f>[1]!b_dq_close(A240,B240,1)</f>
        <v>110.32080000000001</v>
      </c>
      <c r="D240" s="13">
        <f>[1]!b_dq_close(A240,B240,2)</f>
        <v>112.4289</v>
      </c>
      <c r="E240" s="6">
        <f>[1]!B_Calc_Yield(A240,B240,D240,2,"",,,,"",)</f>
        <v>3.0903117346483642</v>
      </c>
      <c r="F240" s="14">
        <f>[1]!b_calc_accrued(A240,B240,info!$M$9,info!$K$9,info!$Y$9,info!$X$9,info!$C$9,100)</f>
        <v>2.108076923076923</v>
      </c>
      <c r="G240" s="4">
        <f>(info!$M$9-B240)/365</f>
        <v>9.0273972602739718</v>
      </c>
      <c r="H240" s="6">
        <f>(info!$M$9-B240)</f>
        <v>3295</v>
      </c>
      <c r="I240" s="13">
        <f>[1]!b_calc_duration(A240,B240,E240,info!$M$9,info!$K$9,info!$Y$9,info!$X$9,info!$C$9,)</f>
        <v>7.4885447485179322</v>
      </c>
      <c r="J240" s="13">
        <f>[1]!b_calc_mduration(A240,B240,E240,info!$M$9,info!$K$9,info!$Y$9,info!$X$9,info!$C$9,)</f>
        <v>7.2640633973496369</v>
      </c>
      <c r="K240" s="13">
        <f>[1]!b_calc_conv(A240,B240,E240,info!$M$9,info!$K$9,info!$Y$9,info!$X$9,info!$C$9,)</f>
        <v>66.829999005128357</v>
      </c>
    </row>
    <row r="241" spans="1:11" x14ac:dyDescent="0.2">
      <c r="A241" s="15" t="s">
        <v>37</v>
      </c>
      <c r="B241" t="s">
        <v>327</v>
      </c>
      <c r="C241" s="13">
        <f>[1]!b_dq_close(A241,B241,1)</f>
        <v>110.401</v>
      </c>
      <c r="D241" s="13">
        <f>[1]!b_dq_close(A241,B241,2)</f>
        <v>112.52119999999999</v>
      </c>
      <c r="E241" s="6">
        <f>[1]!B_Calc_Yield(A241,B241,D241,2,"",,,,"",)</f>
        <v>3.080315186920096</v>
      </c>
      <c r="F241" s="14">
        <f>[1]!b_calc_accrued(A241,B241,info!$M$9,info!$K$9,info!$Y$9,info!$X$9,info!$C$9,100)</f>
        <v>2.1201923076923075</v>
      </c>
      <c r="G241" s="4">
        <f>(info!$M$9-B241)/365</f>
        <v>9.0246575342465754</v>
      </c>
      <c r="H241" s="6">
        <f>(info!$M$9-B241)</f>
        <v>3294</v>
      </c>
      <c r="I241" s="13">
        <f>[1]!b_calc_duration(A241,B241,E241,info!$M$9,info!$K$9,info!$Y$9,info!$X$9,info!$C$9,)</f>
        <v>7.4865173473768536</v>
      </c>
      <c r="J241" s="13">
        <f>[1]!b_calc_mduration(A241,B241,E241,info!$M$9,info!$K$9,info!$Y$9,info!$X$9,info!$C$9,)</f>
        <v>7.262801279562491</v>
      </c>
      <c r="K241" s="13">
        <f>[1]!b_calc_conv(A241,B241,E241,info!$M$9,info!$K$9,info!$Y$9,info!$X$9,info!$C$9,)</f>
        <v>66.808871440855469</v>
      </c>
    </row>
    <row r="242" spans="1:11" x14ac:dyDescent="0.2">
      <c r="A242" s="15" t="s">
        <v>37</v>
      </c>
      <c r="B242" t="s">
        <v>328</v>
      </c>
      <c r="C242" s="13">
        <f>[1]!b_dq_close(A242,B242,1)</f>
        <v>110.71550000000001</v>
      </c>
      <c r="D242" s="13">
        <f>[1]!b_dq_close(A242,B242,2)</f>
        <v>112.84780000000001</v>
      </c>
      <c r="E242" s="6">
        <f>[1]!B_Calc_Yield(A242,B242,D242,2,"",,,,"",)</f>
        <v>3.0421084848742388</v>
      </c>
      <c r="F242" s="14">
        <f>[1]!b_calc_accrued(A242,B242,info!$M$9,info!$K$9,info!$Y$9,info!$X$9,info!$C$9,100)</f>
        <v>2.1323076923076925</v>
      </c>
      <c r="G242" s="4">
        <f>(info!$M$9-B242)/365</f>
        <v>9.0219178082191789</v>
      </c>
      <c r="H242" s="6">
        <f>(info!$M$9-B242)</f>
        <v>3293</v>
      </c>
      <c r="I242" s="13">
        <f>[1]!b_calc_duration(A242,B242,E242,info!$M$9,info!$K$9,info!$Y$9,info!$X$9,info!$C$9,)</f>
        <v>7.4864966749261352</v>
      </c>
      <c r="J242" s="13">
        <f>[1]!b_calc_mduration(A242,B242,E242,info!$M$9,info!$K$9,info!$Y$9,info!$X$9,info!$C$9,)</f>
        <v>7.265473699513243</v>
      </c>
      <c r="K242" s="13">
        <f>[1]!b_calc_conv(A242,B242,E242,info!$M$9,info!$K$9,info!$Y$9,info!$X$9,info!$C$9,)</f>
        <v>66.844661940688781</v>
      </c>
    </row>
    <row r="243" spans="1:11" x14ac:dyDescent="0.2">
      <c r="A243" s="15" t="s">
        <v>37</v>
      </c>
      <c r="B243" t="s">
        <v>329</v>
      </c>
      <c r="C243" s="13">
        <f>[1]!b_dq_close(A243,B243,1)</f>
        <v>110.63339999999999</v>
      </c>
      <c r="D243" s="13">
        <f>[1]!b_dq_close(A243,B243,2)</f>
        <v>112.7779</v>
      </c>
      <c r="E243" s="6">
        <f>[1]!B_Calc_Yield(A243,B243,D243,2,"",,,,"",)</f>
        <v>3.051647555753997</v>
      </c>
      <c r="F243" s="14">
        <f>[1]!b_calc_accrued(A243,B243,info!$M$9,info!$K$9,info!$Y$9,info!$X$9,info!$C$9,100)</f>
        <v>2.144423076923077</v>
      </c>
      <c r="G243" s="4">
        <f>(info!$M$9-B243)/365</f>
        <v>9.0191780821917806</v>
      </c>
      <c r="H243" s="6">
        <f>(info!$M$9-B243)</f>
        <v>3292</v>
      </c>
      <c r="I243" s="13">
        <f>[1]!b_calc_duration(A243,B243,E243,info!$M$9,info!$K$9,info!$Y$9,info!$X$9,info!$C$9,)</f>
        <v>7.4830810447507501</v>
      </c>
      <c r="J243" s="13">
        <f>[1]!b_calc_mduration(A243,B243,E243,info!$M$9,info!$K$9,info!$Y$9,info!$X$9,info!$C$9,)</f>
        <v>7.2614894332070055</v>
      </c>
      <c r="K243" s="13">
        <f>[1]!b_calc_conv(A243,B243,E243,info!$M$9,info!$K$9,info!$Y$9,info!$X$9,info!$C$9,)</f>
        <v>66.784163188557272</v>
      </c>
    </row>
    <row r="244" spans="1:11" x14ac:dyDescent="0.2">
      <c r="A244" s="15" t="s">
        <v>37</v>
      </c>
      <c r="B244" t="s">
        <v>330</v>
      </c>
      <c r="C244" s="13">
        <f>[1]!b_dq_close(A244,B244,1)</f>
        <v>111.09139999999999</v>
      </c>
      <c r="D244" s="13">
        <f>[1]!b_dq_close(A244,B244,2)</f>
        <v>113.2479</v>
      </c>
      <c r="E244" s="6">
        <f>[1]!B_Calc_Yield(A244,B244,D244,2,"",,,,"",)</f>
        <v>2.9963082424562169</v>
      </c>
      <c r="F244" s="14">
        <f>[1]!b_calc_accrued(A244,B244,info!$M$9,info!$K$9,info!$Y$9,info!$X$9,info!$C$9,100)</f>
        <v>2.1565384615384615</v>
      </c>
      <c r="G244" s="4">
        <f>(info!$M$9-B244)/365</f>
        <v>9.0164383561643842</v>
      </c>
      <c r="H244" s="6">
        <f>(info!$M$9-B244)</f>
        <v>3291</v>
      </c>
      <c r="I244" s="13">
        <f>[1]!b_calc_duration(A244,B244,E244,info!$M$9,info!$K$9,info!$Y$9,info!$X$9,info!$C$9,)</f>
        <v>7.4842730020618902</v>
      </c>
      <c r="J244" s="13">
        <f>[1]!b_calc_mduration(A244,B244,E244,info!$M$9,info!$K$9,info!$Y$9,info!$X$9,info!$C$9,)</f>
        <v>7.2665454992673428</v>
      </c>
      <c r="K244" s="13">
        <f>[1]!b_calc_conv(A244,B244,E244,info!$M$9,info!$K$9,info!$Y$9,info!$X$9,info!$C$9,)</f>
        <v>66.854470153006858</v>
      </c>
    </row>
    <row r="245" spans="1:11" x14ac:dyDescent="0.2">
      <c r="A245" s="15" t="s">
        <v>37</v>
      </c>
      <c r="B245" t="s">
        <v>331</v>
      </c>
      <c r="C245" s="13">
        <f>[1]!b_dq_close(A245,B245,1)</f>
        <v>110.5339</v>
      </c>
      <c r="D245" s="13">
        <f>[1]!b_dq_close(A245,B245,2)</f>
        <v>112.72669999999999</v>
      </c>
      <c r="E245" s="6">
        <f>[1]!B_Calc_Yield(A245,B245,D245,2,"",,,,"",)</f>
        <v>3.0623492175304197</v>
      </c>
      <c r="F245" s="14">
        <f>[1]!b_calc_accrued(A245,B245,info!$M$9,info!$K$9,info!$Y$9,info!$X$9,info!$C$9,100)</f>
        <v>2.1928846153846155</v>
      </c>
      <c r="G245" s="4">
        <f>(info!$M$9-B245)/365</f>
        <v>9.0082191780821912</v>
      </c>
      <c r="H245" s="6">
        <f>(info!$M$9-B245)</f>
        <v>3288</v>
      </c>
      <c r="I245" s="13">
        <f>[1]!b_calc_duration(A245,B245,E245,info!$M$9,info!$K$9,info!$Y$9,info!$X$9,info!$C$9,)</f>
        <v>7.4713606210704322</v>
      </c>
      <c r="J245" s="13">
        <f>[1]!b_calc_mduration(A245,B245,E245,info!$M$9,info!$K$9,info!$Y$9,info!$X$9,info!$C$9,)</f>
        <v>7.2493633666922159</v>
      </c>
      <c r="K245" s="13">
        <f>[1]!b_calc_conv(A245,B245,E245,info!$M$9,info!$K$9,info!$Y$9,info!$X$9,info!$C$9,)</f>
        <v>66.597495008788314</v>
      </c>
    </row>
    <row r="246" spans="1:11" x14ac:dyDescent="0.2">
      <c r="A246" s="15" t="s">
        <v>37</v>
      </c>
      <c r="B246" t="s">
        <v>332</v>
      </c>
      <c r="C246" s="13">
        <f>[1]!b_dq_close(A246,B246,1)</f>
        <v>110.2169</v>
      </c>
      <c r="D246" s="13">
        <f>[1]!b_dq_close(A246,B246,2)</f>
        <v>110.2169</v>
      </c>
      <c r="E246" s="6">
        <f>[1]!B_Calc_Yield(A246,B246,D246,2,"",,,,"",)</f>
        <v>3.1003339116430437</v>
      </c>
      <c r="F246" s="14">
        <f>[1]!b_calc_accrued(A246,B246,info!$M$9,info!$K$9,info!$Y$9,info!$X$9,info!$C$9,100)</f>
        <v>0</v>
      </c>
      <c r="G246" s="4">
        <f>(info!$M$9-B246)/365</f>
        <v>9.0054794520547947</v>
      </c>
      <c r="H246" s="6">
        <f>(info!$M$9-B246)</f>
        <v>3287</v>
      </c>
      <c r="I246" s="13">
        <f>[1]!b_calc_duration(A246,B246,E246,info!$M$9,info!$K$9,info!$Y$9,info!$X$9,info!$C$9,)</f>
        <v>7.6150343256416431</v>
      </c>
      <c r="J246" s="13">
        <f>[1]!b_calc_mduration(A246,B246,E246,info!$M$9,info!$K$9,info!$Y$9,info!$X$9,info!$C$9,)</f>
        <v>7.3860447793475323</v>
      </c>
      <c r="K246" s="13">
        <f>[1]!b_calc_conv(A246,B246,E246,info!$M$9,info!$K$9,info!$Y$9,info!$X$9,info!$C$9,)</f>
        <v>67.809863322571857</v>
      </c>
    </row>
    <row r="247" spans="1:11" x14ac:dyDescent="0.2">
      <c r="A247" s="15" t="s">
        <v>37</v>
      </c>
      <c r="B247" t="s">
        <v>333</v>
      </c>
      <c r="C247" s="13">
        <f>[1]!b_dq_close(A247,B247,1)</f>
        <v>110.13160000000001</v>
      </c>
      <c r="D247" s="13">
        <f>[1]!b_dq_close(A247,B247,2)</f>
        <v>110.14360000000001</v>
      </c>
      <c r="E247" s="6">
        <f>[1]!B_Calc_Yield(A247,B247,D247,2,"",,,,"",)</f>
        <v>3.1103389642260297</v>
      </c>
      <c r="F247" s="14">
        <f>[1]!b_calc_accrued(A247,B247,info!$M$9,info!$K$9,info!$Y$9,info!$X$9,info!$C$9,100)</f>
        <v>1.2049180327868853E-2</v>
      </c>
      <c r="G247" s="4">
        <f>(info!$M$9-B247)/365</f>
        <v>9.0027397260273965</v>
      </c>
      <c r="H247" s="6">
        <f>(info!$M$9-B247)</f>
        <v>3286</v>
      </c>
      <c r="I247" s="13">
        <f>[1]!b_calc_duration(A247,B247,E247,info!$M$9,info!$K$9,info!$Y$9,info!$X$9,info!$C$9,)</f>
        <v>7.6116777590336575</v>
      </c>
      <c r="J247" s="13">
        <f>[1]!b_calc_mduration(A247,B247,E247,info!$M$9,info!$K$9,info!$Y$9,info!$X$9,info!$C$9,)</f>
        <v>7.3820731382157332</v>
      </c>
      <c r="K247" s="13">
        <f>[1]!b_calc_conv(A247,B247,E247,info!$M$9,info!$K$9,info!$Y$9,info!$X$9,info!$C$9,)</f>
        <v>67.748460647330049</v>
      </c>
    </row>
    <row r="248" spans="1:11" x14ac:dyDescent="0.2">
      <c r="A248" s="15" t="s">
        <v>37</v>
      </c>
      <c r="B248" t="s">
        <v>334</v>
      </c>
      <c r="C248" s="13">
        <f>[1]!b_dq_close(A248,B248,1)</f>
        <v>110.0044</v>
      </c>
      <c r="D248" s="13">
        <f>[1]!b_dq_close(A248,B248,2)</f>
        <v>110.02849999999999</v>
      </c>
      <c r="E248" s="6">
        <f>[1]!B_Calc_Yield(A248,B248,D248,2,"",,,,"",)</f>
        <v>3.125432907715163</v>
      </c>
      <c r="F248" s="14">
        <f>[1]!b_calc_accrued(A248,B248,info!$M$9,info!$K$9,info!$Y$9,info!$X$9,info!$C$9,100)</f>
        <v>2.4098360655737706E-2</v>
      </c>
      <c r="G248" s="4">
        <f>(info!$M$9-B248)/365</f>
        <v>9</v>
      </c>
      <c r="H248" s="6">
        <f>(info!$M$9-B248)</f>
        <v>3285</v>
      </c>
      <c r="I248" s="13">
        <f>[1]!b_calc_duration(A248,B248,E248,info!$M$9,info!$K$9,info!$Y$9,info!$X$9,info!$C$9,)</f>
        <v>7.6080062553995642</v>
      </c>
      <c r="J248" s="13">
        <f>[1]!b_calc_mduration(A248,B248,E248,info!$M$9,info!$K$9,info!$Y$9,info!$X$9,info!$C$9,)</f>
        <v>7.3774319958027457</v>
      </c>
      <c r="K248" s="13">
        <f>[1]!b_calc_conv(A248,B248,E248,info!$M$9,info!$K$9,info!$Y$9,info!$X$9,info!$C$9,)</f>
        <v>67.677175230414463</v>
      </c>
    </row>
    <row r="249" spans="1:11" x14ac:dyDescent="0.2">
      <c r="A249" s="15" t="s">
        <v>37</v>
      </c>
      <c r="B249" t="s">
        <v>335</v>
      </c>
      <c r="C249" s="13">
        <f>[1]!b_dq_close(A249,B249,1)</f>
        <v>109.95910000000001</v>
      </c>
      <c r="D249" s="13">
        <f>[1]!b_dq_close(A249,B249,2)</f>
        <v>109.9952</v>
      </c>
      <c r="E249" s="6">
        <f>[1]!B_Calc_Yield(A249,B249,D249,2,"",,,,"",)</f>
        <v>3.1306111032645898</v>
      </c>
      <c r="F249" s="14">
        <f>[1]!b_calc_accrued(A249,B249,info!$M$9,info!$K$9,info!$Y$9,info!$X$9,info!$C$9,100)</f>
        <v>3.6147540983606556E-2</v>
      </c>
      <c r="G249" s="4">
        <f>(info!$M$9-B249)/365</f>
        <v>8.9972602739726035</v>
      </c>
      <c r="H249" s="6">
        <f>(info!$M$9-B249)</f>
        <v>3284</v>
      </c>
      <c r="I249" s="13">
        <f>[1]!b_calc_duration(A249,B249,E249,info!$M$9,info!$K$9,info!$Y$9,info!$X$9,info!$C$9,)</f>
        <v>7.6049455553096363</v>
      </c>
      <c r="J249" s="13">
        <f>[1]!b_calc_mduration(A249,B249,E249,info!$M$9,info!$K$9,info!$Y$9,info!$X$9,info!$C$9,)</f>
        <v>7.3740922241406874</v>
      </c>
      <c r="K249" s="13">
        <f>[1]!b_calc_conv(A249,B249,E249,info!$M$9,info!$K$9,info!$Y$9,info!$X$9,info!$C$9,)</f>
        <v>67.625197675610636</v>
      </c>
    </row>
    <row r="250" spans="1:11" x14ac:dyDescent="0.2">
      <c r="A250" s="15" t="s">
        <v>37</v>
      </c>
      <c r="B250" t="s">
        <v>336</v>
      </c>
      <c r="C250" s="13">
        <f>[1]!b_dq_close(A250,B250,1)</f>
        <v>109.8387</v>
      </c>
      <c r="D250" s="13">
        <f>[1]!b_dq_close(A250,B250,2)</f>
        <v>109.9109</v>
      </c>
      <c r="E250" s="6">
        <f>[1]!B_Calc_Yield(A250,B250,D250,2,"",,,,"",)</f>
        <v>3.1442779220266628</v>
      </c>
      <c r="F250" s="14">
        <f>[1]!b_calc_accrued(A250,B250,info!$M$9,info!$K$9,info!$Y$9,info!$X$9,info!$C$9,100)</f>
        <v>7.2295081967213112E-2</v>
      </c>
      <c r="G250" s="4">
        <f>(info!$M$9-B250)/365</f>
        <v>8.9890410958904106</v>
      </c>
      <c r="H250" s="6">
        <f>(info!$M$9-B250)</f>
        <v>3281</v>
      </c>
      <c r="I250" s="13">
        <f>[1]!b_calc_duration(A250,B250,E250,info!$M$9,info!$K$9,info!$Y$9,info!$X$9,info!$C$9,)</f>
        <v>7.5958804961022581</v>
      </c>
      <c r="J250" s="13">
        <f>[1]!b_calc_mduration(A250,B250,E250,info!$M$9,info!$K$9,info!$Y$9,info!$X$9,info!$C$9,)</f>
        <v>7.3643240548457438</v>
      </c>
      <c r="K250" s="13">
        <f>[1]!b_calc_conv(A250,B250,E250,info!$M$9,info!$K$9,info!$Y$9,info!$X$9,info!$C$9,)</f>
        <v>67.473113385372145</v>
      </c>
    </row>
    <row r="251" spans="1:11" x14ac:dyDescent="0.2">
      <c r="A251" s="15" t="s">
        <v>37</v>
      </c>
      <c r="B251" t="s">
        <v>337</v>
      </c>
      <c r="C251" s="13">
        <f>[1]!b_dq_close(A251,B251,1)</f>
        <v>109.7389</v>
      </c>
      <c r="D251" s="13">
        <f>[1]!b_dq_close(A251,B251,2)</f>
        <v>109.8232</v>
      </c>
      <c r="E251" s="6">
        <f>[1]!B_Calc_Yield(A251,B251,D251,2,"",,,,"",)</f>
        <v>3.1561065617960584</v>
      </c>
      <c r="F251" s="14">
        <f>[1]!b_calc_accrued(A251,B251,info!$M$9,info!$K$9,info!$Y$9,info!$X$9,info!$C$9,100)</f>
        <v>8.4344262295081976E-2</v>
      </c>
      <c r="G251" s="4">
        <f>(info!$M$9-B251)/365</f>
        <v>8.9863013698630141</v>
      </c>
      <c r="H251" s="6">
        <f>(info!$M$9-B251)</f>
        <v>3280</v>
      </c>
      <c r="I251" s="13">
        <f>[1]!b_calc_duration(A251,B251,E251,info!$M$9,info!$K$9,info!$Y$9,info!$X$9,info!$C$9,)</f>
        <v>7.5924119244706532</v>
      </c>
      <c r="J251" s="13">
        <f>[1]!b_calc_mduration(A251,B251,E251,info!$M$9,info!$K$9,info!$Y$9,info!$X$9,info!$C$9,)</f>
        <v>7.3601192023260413</v>
      </c>
      <c r="K251" s="13">
        <f>[1]!b_calc_conv(A251,B251,E251,info!$M$9,info!$K$9,info!$Y$9,info!$X$9,info!$C$9,)</f>
        <v>67.40844507520778</v>
      </c>
    </row>
    <row r="252" spans="1:11" x14ac:dyDescent="0.2">
      <c r="A252" s="15" t="s">
        <v>37</v>
      </c>
      <c r="B252" t="s">
        <v>338</v>
      </c>
      <c r="C252" s="13">
        <f>[1]!b_dq_close(A252,B252,1)</f>
        <v>109.83</v>
      </c>
      <c r="D252" s="13">
        <f>[1]!b_dq_close(A252,B252,2)</f>
        <v>109.9264</v>
      </c>
      <c r="E252" s="6">
        <f>[1]!B_Calc_Yield(A252,B252,D252,2,"",,,,"",)</f>
        <v>3.1446725796865169</v>
      </c>
      <c r="F252" s="14">
        <f>[1]!b_calc_accrued(A252,B252,info!$M$9,info!$K$9,info!$Y$9,info!$X$9,info!$C$9,100)</f>
        <v>9.6393442622950826E-2</v>
      </c>
      <c r="G252" s="4">
        <f>(info!$M$9-B252)/365</f>
        <v>8.9835616438356158</v>
      </c>
      <c r="H252" s="6">
        <f>(info!$M$9-B252)</f>
        <v>3279</v>
      </c>
      <c r="I252" s="13">
        <f>[1]!b_calc_duration(A252,B252,E252,info!$M$9,info!$K$9,info!$Y$9,info!$X$9,info!$C$9,)</f>
        <v>7.5903763416062473</v>
      </c>
      <c r="J252" s="13">
        <f>[1]!b_calc_mduration(A252,B252,E252,info!$M$9,info!$K$9,info!$Y$9,info!$X$9,info!$C$9,)</f>
        <v>7.3589591531181409</v>
      </c>
      <c r="K252" s="13">
        <f>[1]!b_calc_conv(A252,B252,E252,info!$M$9,info!$K$9,info!$Y$9,info!$X$9,info!$C$9,)</f>
        <v>67.388774683040424</v>
      </c>
    </row>
    <row r="253" spans="1:11" x14ac:dyDescent="0.2">
      <c r="A253" s="15" t="s">
        <v>37</v>
      </c>
      <c r="B253" t="s">
        <v>339</v>
      </c>
      <c r="C253" s="13">
        <f>[1]!b_dq_close(A253,B253,1)</f>
        <v>109.9639</v>
      </c>
      <c r="D253" s="13">
        <f>[1]!b_dq_close(A253,B253,2)</f>
        <v>110.0723</v>
      </c>
      <c r="E253" s="6">
        <f>[1]!B_Calc_Yield(A253,B253,D253,2,"",,,,"",)</f>
        <v>3.1280466362344934</v>
      </c>
      <c r="F253" s="14">
        <f>[1]!b_calc_accrued(A253,B253,info!$M$9,info!$K$9,info!$Y$9,info!$X$9,info!$C$9,100)</f>
        <v>0.10844262295081966</v>
      </c>
      <c r="G253" s="4">
        <f>(info!$M$9-B253)/365</f>
        <v>8.9808219178082194</v>
      </c>
      <c r="H253" s="6">
        <f>(info!$M$9-B253)</f>
        <v>3278</v>
      </c>
      <c r="I253" s="13">
        <f>[1]!b_calc_duration(A253,B253,E253,info!$M$9,info!$K$9,info!$Y$9,info!$X$9,info!$C$9,)</f>
        <v>7.5886676923883742</v>
      </c>
      <c r="J253" s="13">
        <f>[1]!b_calc_mduration(A253,B253,E253,info!$M$9,info!$K$9,info!$Y$9,info!$X$9,info!$C$9,)</f>
        <v>7.3584940000663002</v>
      </c>
      <c r="K253" s="13">
        <f>[1]!b_calc_conv(A253,B253,E253,info!$M$9,info!$K$9,info!$Y$9,info!$X$9,info!$C$9,)</f>
        <v>67.379374383462306</v>
      </c>
    </row>
    <row r="254" spans="1:11" x14ac:dyDescent="0.2">
      <c r="A254" s="15" t="s">
        <v>37</v>
      </c>
      <c r="B254" t="s">
        <v>340</v>
      </c>
      <c r="C254" s="13">
        <f>[1]!b_dq_close(A254,B254,1)</f>
        <v>109.8344</v>
      </c>
      <c r="D254" s="13">
        <f>[1]!b_dq_close(A254,B254,2)</f>
        <v>109.95489999999999</v>
      </c>
      <c r="E254" s="6">
        <f>[1]!B_Calc_Yield(A254,B254,D254,2,"",,,,"",)</f>
        <v>3.1434834415285389</v>
      </c>
      <c r="F254" s="14">
        <f>[1]!b_calc_accrued(A254,B254,info!$M$9,info!$K$9,info!$Y$9,info!$X$9,info!$C$9,100)</f>
        <v>0.12049180327868853</v>
      </c>
      <c r="G254" s="4">
        <f>(info!$M$9-B254)/365</f>
        <v>8.9780821917808211</v>
      </c>
      <c r="H254" s="6">
        <f>(info!$M$9-B254)</f>
        <v>3277</v>
      </c>
      <c r="I254" s="13">
        <f>[1]!b_calc_duration(A254,B254,E254,info!$M$9,info!$K$9,info!$Y$9,info!$X$9,info!$C$9,)</f>
        <v>7.5849709959930802</v>
      </c>
      <c r="J254" s="13">
        <f>[1]!b_calc_mduration(A254,B254,E254,info!$M$9,info!$K$9,info!$Y$9,info!$X$9,info!$C$9,)</f>
        <v>7.3538041621557149</v>
      </c>
      <c r="K254" s="13">
        <f>[1]!b_calc_conv(A254,B254,E254,info!$M$9,info!$K$9,info!$Y$9,info!$X$9,info!$C$9,)</f>
        <v>67.307592188363145</v>
      </c>
    </row>
    <row r="255" spans="1:11" x14ac:dyDescent="0.2">
      <c r="A255" s="15" t="s">
        <v>37</v>
      </c>
      <c r="B255" t="s">
        <v>341</v>
      </c>
      <c r="C255" s="13">
        <f>[1]!b_dq_close(A255,B255,1)</f>
        <v>109.7127</v>
      </c>
      <c r="D255" s="13">
        <f>[1]!b_dq_close(A255,B255,2)</f>
        <v>109.8693</v>
      </c>
      <c r="E255" s="6">
        <f>[1]!B_Calc_Yield(A255,B255,D255,2,"",,,,"",)</f>
        <v>3.1573636020474041</v>
      </c>
      <c r="F255" s="14">
        <f>[1]!b_calc_accrued(A255,B255,info!$M$9,info!$K$9,info!$Y$9,info!$X$9,info!$C$9,100)</f>
        <v>0.15663934426229509</v>
      </c>
      <c r="G255" s="4">
        <f>(info!$M$9-B255)/365</f>
        <v>8.9698630136986299</v>
      </c>
      <c r="H255" s="6">
        <f>(info!$M$9-B255)</f>
        <v>3274</v>
      </c>
      <c r="I255" s="13">
        <f>[1]!b_calc_duration(A255,B255,E255,info!$M$9,info!$K$9,info!$Y$9,info!$X$9,info!$C$9,)</f>
        <v>7.5758932561112182</v>
      </c>
      <c r="J255" s="13">
        <f>[1]!b_calc_mduration(A255,B255,E255,info!$M$9,info!$K$9,info!$Y$9,info!$X$9,info!$C$9,)</f>
        <v>7.3440133777229928</v>
      </c>
      <c r="K255" s="13">
        <f>[1]!b_calc_conv(A255,B255,E255,info!$M$9,info!$K$9,info!$Y$9,info!$X$9,info!$C$9,)</f>
        <v>67.155573175436899</v>
      </c>
    </row>
    <row r="256" spans="1:11" x14ac:dyDescent="0.2">
      <c r="A256" s="15" t="s">
        <v>37</v>
      </c>
      <c r="B256" t="s">
        <v>342</v>
      </c>
      <c r="C256" s="13">
        <f>[1]!b_dq_close(A256,B256,1)</f>
        <v>109.6908</v>
      </c>
      <c r="D256" s="13">
        <f>[1]!b_dq_close(A256,B256,2)</f>
        <v>109.8595</v>
      </c>
      <c r="E256" s="6">
        <f>[1]!B_Calc_Yield(A256,B256,D256,2,"",,,,"",)</f>
        <v>3.1597100414950439</v>
      </c>
      <c r="F256" s="14">
        <f>[1]!b_calc_accrued(A256,B256,info!$M$9,info!$K$9,info!$Y$9,info!$X$9,info!$C$9,100)</f>
        <v>0.16868852459016395</v>
      </c>
      <c r="G256" s="4">
        <f>(info!$M$9-B256)/365</f>
        <v>8.9671232876712335</v>
      </c>
      <c r="H256" s="6">
        <f>(info!$M$9-B256)</f>
        <v>3273</v>
      </c>
      <c r="I256" s="13">
        <f>[1]!b_calc_duration(A256,B256,E256,info!$M$9,info!$K$9,info!$Y$9,info!$X$9,info!$C$9,)</f>
        <v>7.5730114316707446</v>
      </c>
      <c r="J256" s="13">
        <f>[1]!b_calc_mduration(A256,B256,E256,info!$M$9,info!$K$9,info!$Y$9,info!$X$9,info!$C$9,)</f>
        <v>7.341056082627949</v>
      </c>
      <c r="K256" s="13">
        <f>[1]!b_calc_conv(A256,B256,E256,info!$M$9,info!$K$9,info!$Y$9,info!$X$9,info!$C$9,)</f>
        <v>67.10945618034782</v>
      </c>
    </row>
    <row r="257" spans="1:11" x14ac:dyDescent="0.2">
      <c r="A257" s="15" t="s">
        <v>37</v>
      </c>
      <c r="B257" t="s">
        <v>343</v>
      </c>
      <c r="C257" s="13">
        <f>[1]!b_dq_close(A257,B257,1)</f>
        <v>109.70780000000001</v>
      </c>
      <c r="D257" s="13">
        <f>[1]!b_dq_close(A257,B257,2)</f>
        <v>109.88849999999999</v>
      </c>
      <c r="E257" s="6">
        <f>[1]!B_Calc_Yield(A257,B257,D257,2,"",,,,"",)</f>
        <v>3.1573159053817736</v>
      </c>
      <c r="F257" s="14">
        <f>[1]!b_calc_accrued(A257,B257,info!$M$9,info!$K$9,info!$Y$9,info!$X$9,info!$C$9,100)</f>
        <v>0.18073770491803282</v>
      </c>
      <c r="G257" s="4">
        <f>(info!$M$9-B257)/365</f>
        <v>8.9643835616438352</v>
      </c>
      <c r="H257" s="6">
        <f>(info!$M$9-B257)</f>
        <v>3272</v>
      </c>
      <c r="I257" s="13">
        <f>[1]!b_calc_duration(A257,B257,E257,info!$M$9,info!$K$9,info!$Y$9,info!$X$9,info!$C$9,)</f>
        <v>7.5704199820278184</v>
      </c>
      <c r="J257" s="13">
        <f>[1]!b_calc_mduration(A257,B257,E257,info!$M$9,info!$K$9,info!$Y$9,info!$X$9,info!$C$9,)</f>
        <v>7.3387147414946083</v>
      </c>
      <c r="K257" s="13">
        <f>[1]!b_calc_conv(A257,B257,E257,info!$M$9,info!$K$9,info!$Y$9,info!$X$9,info!$C$9,)</f>
        <v>67.072428902965271</v>
      </c>
    </row>
    <row r="258" spans="1:11" x14ac:dyDescent="0.2">
      <c r="A258" s="15" t="s">
        <v>37</v>
      </c>
      <c r="B258" t="s">
        <v>344</v>
      </c>
      <c r="C258" s="13">
        <f>[1]!b_dq_close(A258,B258,1)</f>
        <v>109.4337</v>
      </c>
      <c r="D258" s="13">
        <f>[1]!b_dq_close(A258,B258,2)</f>
        <v>109.62649999999999</v>
      </c>
      <c r="E258" s="6">
        <f>[1]!B_Calc_Yield(A258,B258,D258,2,"",,,,"",)</f>
        <v>3.1905398941373835</v>
      </c>
      <c r="F258" s="14">
        <f>[1]!b_calc_accrued(A258,B258,info!$M$9,info!$K$9,info!$Y$9,info!$X$9,info!$C$9,100)</f>
        <v>0.19278688524590165</v>
      </c>
      <c r="G258" s="4">
        <f>(info!$M$9-B258)/365</f>
        <v>8.9616438356164387</v>
      </c>
      <c r="H258" s="6">
        <f>(info!$M$9-B258)</f>
        <v>3271</v>
      </c>
      <c r="I258" s="13">
        <f>[1]!b_calc_duration(A258,B258,E258,info!$M$9,info!$K$9,info!$Y$9,info!$X$9,info!$C$9,)</f>
        <v>7.5656281600735724</v>
      </c>
      <c r="J258" s="13">
        <f>[1]!b_calc_mduration(A258,B258,E258,info!$M$9,info!$K$9,info!$Y$9,info!$X$9,info!$C$9,)</f>
        <v>7.3317099539914743</v>
      </c>
      <c r="K258" s="13">
        <f>[1]!b_calc_conv(A258,B258,E258,info!$M$9,info!$K$9,info!$Y$9,info!$X$9,info!$C$9,)</f>
        <v>66.966775280783949</v>
      </c>
    </row>
    <row r="259" spans="1:11" x14ac:dyDescent="0.2">
      <c r="A259" s="15" t="s">
        <v>37</v>
      </c>
      <c r="B259" t="s">
        <v>345</v>
      </c>
      <c r="C259" s="13">
        <f>[1]!b_dq_close(A259,B259,1)</f>
        <v>109.4115</v>
      </c>
      <c r="D259" s="13">
        <f>[1]!b_dq_close(A259,B259,2)</f>
        <v>109.6163</v>
      </c>
      <c r="E259" s="6">
        <f>[1]!B_Calc_Yield(A259,B259,D259,2,"",,,,"",)</f>
        <v>3.1929536203003885</v>
      </c>
      <c r="F259" s="14">
        <f>[1]!b_calc_accrued(A259,B259,info!$M$9,info!$K$9,info!$Y$9,info!$X$9,info!$C$9,100)</f>
        <v>0.20483606557377049</v>
      </c>
      <c r="G259" s="4">
        <f>(info!$M$9-B259)/365</f>
        <v>8.9589041095890405</v>
      </c>
      <c r="H259" s="6">
        <f>(info!$M$9-B259)</f>
        <v>3270</v>
      </c>
      <c r="I259" s="13">
        <f>[1]!b_calc_duration(A259,B259,E259,info!$M$9,info!$K$9,info!$Y$9,info!$X$9,info!$C$9,)</f>
        <v>7.5627338267784419</v>
      </c>
      <c r="J259" s="13">
        <f>[1]!b_calc_mduration(A259,B259,E259,info!$M$9,info!$K$9,info!$Y$9,info!$X$9,info!$C$9,)</f>
        <v>7.3287275559179808</v>
      </c>
      <c r="K259" s="13">
        <f>[1]!b_calc_conv(A259,B259,E259,info!$M$9,info!$K$9,info!$Y$9,info!$X$9,info!$C$9,)</f>
        <v>66.920362810499043</v>
      </c>
    </row>
    <row r="260" spans="1:11" x14ac:dyDescent="0.2">
      <c r="A260" s="15" t="s">
        <v>37</v>
      </c>
      <c r="B260" t="s">
        <v>346</v>
      </c>
      <c r="C260" s="13">
        <f>[1]!b_dq_close(A260,B260,1)</f>
        <v>109.3339</v>
      </c>
      <c r="D260" s="13">
        <f>[1]!b_dq_close(A260,B260,2)</f>
        <v>109.5749</v>
      </c>
      <c r="E260" s="6">
        <f>[1]!B_Calc_Yield(A260,B260,D260,2,"",,,,"",)</f>
        <v>3.2015331071252047</v>
      </c>
      <c r="F260" s="14">
        <f>[1]!b_calc_accrued(A260,B260,info!$M$9,info!$K$9,info!$Y$9,info!$X$9,info!$C$9,100)</f>
        <v>0.24098360655737705</v>
      </c>
      <c r="G260" s="4">
        <f>(info!$M$9-B260)/365</f>
        <v>8.9506849315068493</v>
      </c>
      <c r="H260" s="6">
        <f>(info!$M$9-B260)</f>
        <v>3267</v>
      </c>
      <c r="I260" s="13">
        <f>[1]!b_calc_duration(A260,B260,E260,info!$M$9,info!$K$9,info!$Y$9,info!$X$9,info!$C$9,)</f>
        <v>7.5539888981226841</v>
      </c>
      <c r="J260" s="13">
        <f>[1]!b_calc_mduration(A260,B260,E260,info!$M$9,info!$K$9,info!$Y$9,info!$X$9,info!$C$9,)</f>
        <v>7.3196502939615069</v>
      </c>
      <c r="K260" s="13">
        <f>[1]!b_calc_conv(A260,B260,E260,info!$M$9,info!$K$9,info!$Y$9,info!$X$9,info!$C$9,)</f>
        <v>66.779322471801933</v>
      </c>
    </row>
    <row r="261" spans="1:11" x14ac:dyDescent="0.2">
      <c r="A261" s="15" t="s">
        <v>37</v>
      </c>
      <c r="B261" t="s">
        <v>347</v>
      </c>
      <c r="C261" s="13">
        <f>[1]!b_dq_close(A261,B261,1)</f>
        <v>109.2351</v>
      </c>
      <c r="D261" s="13">
        <f>[1]!b_dq_close(A261,B261,2)</f>
        <v>109.4881</v>
      </c>
      <c r="E261" s="6">
        <f>[1]!B_Calc_Yield(A261,B261,D261,2,"",,,,"",)</f>
        <v>3.2133737202283807</v>
      </c>
      <c r="F261" s="14">
        <f>[1]!b_calc_accrued(A261,B261,info!$M$9,info!$K$9,info!$Y$9,info!$X$9,info!$C$9,100)</f>
        <v>0.25303278688524589</v>
      </c>
      <c r="G261" s="4">
        <f>(info!$M$9-B261)/365</f>
        <v>8.9479452054794528</v>
      </c>
      <c r="H261" s="6">
        <f>(info!$M$9-B261)</f>
        <v>3266</v>
      </c>
      <c r="I261" s="13">
        <f>[1]!b_calc_duration(A261,B261,E261,info!$M$9,info!$K$9,info!$Y$9,info!$X$9,info!$C$9,)</f>
        <v>7.5505128983766152</v>
      </c>
      <c r="J261" s="13">
        <f>[1]!b_calc_mduration(A261,B261,E261,info!$M$9,info!$K$9,info!$Y$9,info!$X$9,info!$C$9,)</f>
        <v>7.3154385945784313</v>
      </c>
      <c r="K261" s="13">
        <f>[1]!b_calc_conv(A261,B261,E261,info!$M$9,info!$K$9,info!$Y$9,info!$X$9,info!$C$9,)</f>
        <v>66.714938729783398</v>
      </c>
    </row>
    <row r="262" spans="1:11" x14ac:dyDescent="0.2">
      <c r="A262" s="15" t="s">
        <v>37</v>
      </c>
      <c r="B262" t="s">
        <v>348</v>
      </c>
      <c r="C262" s="13">
        <f>[1]!b_dq_close(A262,B262,1)</f>
        <v>109.3</v>
      </c>
      <c r="D262" s="13">
        <f>[1]!b_dq_close(A262,B262,2)</f>
        <v>109.5651</v>
      </c>
      <c r="E262" s="6">
        <f>[1]!B_Calc_Yield(A262,B262,D262,2,"",,,,"",)</f>
        <v>3.2050759853296746</v>
      </c>
      <c r="F262" s="14">
        <f>[1]!b_calc_accrued(A262,B262,info!$M$9,info!$K$9,info!$Y$9,info!$X$9,info!$C$9,100)</f>
        <v>0.26508196721311478</v>
      </c>
      <c r="G262" s="4">
        <f>(info!$M$9-B262)/365</f>
        <v>8.9452054794520546</v>
      </c>
      <c r="H262" s="6">
        <f>(info!$M$9-B262)</f>
        <v>3265</v>
      </c>
      <c r="I262" s="13">
        <f>[1]!b_calc_duration(A262,B262,E262,info!$M$9,info!$K$9,info!$Y$9,info!$X$9,info!$C$9,)</f>
        <v>7.5482867352364504</v>
      </c>
      <c r="J262" s="13">
        <f>[1]!b_calc_mduration(A262,B262,E262,info!$M$9,info!$K$9,info!$Y$9,info!$X$9,info!$C$9,)</f>
        <v>7.3138698913488289</v>
      </c>
      <c r="K262" s="13">
        <f>[1]!b_calc_conv(A262,B262,E262,info!$M$9,info!$K$9,info!$Y$9,info!$X$9,info!$C$9,)</f>
        <v>66.689365812661762</v>
      </c>
    </row>
    <row r="263" spans="1:11" x14ac:dyDescent="0.2">
      <c r="A263" s="15" t="s">
        <v>37</v>
      </c>
      <c r="B263" t="s">
        <v>349</v>
      </c>
      <c r="C263" s="13">
        <f>[1]!b_dq_close(A263,B263,1)</f>
        <v>109.46</v>
      </c>
      <c r="D263" s="13">
        <f>[1]!b_dq_close(A263,B263,2)</f>
        <v>109.7371</v>
      </c>
      <c r="E263" s="6">
        <f>[1]!B_Calc_Yield(A263,B263,D263,2,"",,,,"",)</f>
        <v>3.185110604863</v>
      </c>
      <c r="F263" s="14">
        <f>[1]!b_calc_accrued(A263,B263,info!$M$9,info!$K$9,info!$Y$9,info!$X$9,info!$C$9,100)</f>
        <v>0.27713114754098361</v>
      </c>
      <c r="G263" s="4">
        <f>(info!$M$9-B263)/365</f>
        <v>8.9424657534246581</v>
      </c>
      <c r="H263" s="6">
        <f>(info!$M$9-B263)</f>
        <v>3264</v>
      </c>
      <c r="I263" s="13">
        <f>[1]!b_calc_duration(A263,B263,E263,info!$M$9,info!$K$9,info!$Y$9,info!$X$9,info!$C$9,)</f>
        <v>7.546783990402357</v>
      </c>
      <c r="J263" s="13">
        <f>[1]!b_calc_mduration(A263,B263,E263,info!$M$9,info!$K$9,info!$Y$9,info!$X$9,info!$C$9,)</f>
        <v>7.3138311543065386</v>
      </c>
      <c r="K263" s="13">
        <f>[1]!b_calc_conv(A263,B263,E263,info!$M$9,info!$K$9,info!$Y$9,info!$X$9,info!$C$9,)</f>
        <v>66.686251081133804</v>
      </c>
    </row>
    <row r="264" spans="1:11" x14ac:dyDescent="0.2">
      <c r="A264" s="15" t="s">
        <v>37</v>
      </c>
      <c r="B264" t="s">
        <v>350</v>
      </c>
      <c r="C264" s="13">
        <f>[1]!b_dq_close(A264,B264,1)</f>
        <v>107.5</v>
      </c>
      <c r="D264" s="13">
        <f>[1]!b_dq_close(A264,B264,2)</f>
        <v>107.78919999999999</v>
      </c>
      <c r="E264" s="6">
        <f>[1]!B_Calc_Yield(A264,B264,D264,2,"",,,,"",)</f>
        <v>3.4280469707444494</v>
      </c>
      <c r="F264" s="14">
        <f>[1]!b_calc_accrued(A264,B264,info!$M$9,info!$K$9,info!$Y$9,info!$X$9,info!$C$9,100)</f>
        <v>0.28918032786885245</v>
      </c>
      <c r="G264" s="4">
        <f>(info!$M$9-B264)/365</f>
        <v>8.9397260273972599</v>
      </c>
      <c r="H264" s="6">
        <f>(info!$M$9-B264)</f>
        <v>3263</v>
      </c>
      <c r="I264" s="13">
        <f>[1]!b_calc_duration(A264,B264,E264,info!$M$9,info!$K$9,info!$Y$9,info!$X$9,info!$C$9,)</f>
        <v>7.5289714457343146</v>
      </c>
      <c r="J264" s="13">
        <f>[1]!b_calc_mduration(A264,B264,E264,info!$M$9,info!$K$9,info!$Y$9,info!$X$9,info!$C$9,)</f>
        <v>7.2794324996464344</v>
      </c>
      <c r="K264" s="13">
        <f>[1]!b_calc_conv(A264,B264,E264,info!$M$9,info!$K$9,info!$Y$9,info!$X$9,info!$C$9,)</f>
        <v>66.180539749873986</v>
      </c>
    </row>
    <row r="265" spans="1:11" x14ac:dyDescent="0.2">
      <c r="A265" s="15" t="s">
        <v>37</v>
      </c>
      <c r="B265" t="s">
        <v>351</v>
      </c>
      <c r="C265" s="13">
        <f>[1]!b_dq_close(A265,B265,1)</f>
        <v>107.97490000000001</v>
      </c>
      <c r="D265" s="13">
        <f>[1]!b_dq_close(A265,B265,2)</f>
        <v>108.30029999999999</v>
      </c>
      <c r="E265" s="6">
        <f>[1]!B_Calc_Yield(A265,B265,D265,2,"",,,,"",)</f>
        <v>3.3678119788811465</v>
      </c>
      <c r="F265" s="14">
        <f>[1]!b_calc_accrued(A265,B265,info!$M$9,info!$K$9,info!$Y$9,info!$X$9,info!$C$9,100)</f>
        <v>0.32532786885245901</v>
      </c>
      <c r="G265" s="4">
        <f>(info!$M$9-B265)/365</f>
        <v>8.9315068493150687</v>
      </c>
      <c r="H265" s="6">
        <f>(info!$M$9-B265)</f>
        <v>3260</v>
      </c>
      <c r="I265" s="13">
        <f>[1]!b_calc_duration(A265,B265,E265,info!$M$9,info!$K$9,info!$Y$9,info!$X$9,info!$C$9,)</f>
        <v>7.5244979811417805</v>
      </c>
      <c r="J265" s="13">
        <f>[1]!b_calc_mduration(A265,B265,E265,info!$M$9,info!$K$9,info!$Y$9,info!$X$9,info!$C$9,)</f>
        <v>7.279344226288825</v>
      </c>
      <c r="K265" s="13">
        <f>[1]!b_calc_conv(A265,B265,E265,info!$M$9,info!$K$9,info!$Y$9,info!$X$9,info!$C$9,)</f>
        <v>66.171390629324023</v>
      </c>
    </row>
    <row r="266" spans="1:11" x14ac:dyDescent="0.2">
      <c r="A266" s="15" t="s">
        <v>37</v>
      </c>
      <c r="B266" t="s">
        <v>352</v>
      </c>
      <c r="C266" s="13">
        <f>[1]!b_dq_close(A266,B266,1)</f>
        <v>108.0582</v>
      </c>
      <c r="D266" s="13">
        <f>[1]!b_dq_close(A266,B266,2)</f>
        <v>108.3955</v>
      </c>
      <c r="E266" s="6">
        <f>[1]!B_Calc_Yield(A266,B266,D266,2,"",,,,"",)</f>
        <v>3.3571593498330001</v>
      </c>
      <c r="F266" s="14">
        <f>[1]!b_calc_accrued(A266,B266,info!$M$9,info!$K$9,info!$Y$9,info!$X$9,info!$C$9,100)</f>
        <v>0.3373770491803279</v>
      </c>
      <c r="G266" s="4">
        <f>(info!$M$9-B266)/365</f>
        <v>8.9287671232876704</v>
      </c>
      <c r="H266" s="6">
        <f>(info!$M$9-B266)</f>
        <v>3259</v>
      </c>
      <c r="I266" s="13">
        <f>[1]!b_calc_duration(A266,B266,E266,info!$M$9,info!$K$9,info!$Y$9,info!$X$9,info!$C$9,)</f>
        <v>7.5224171114718921</v>
      </c>
      <c r="J266" s="13">
        <f>[1]!b_calc_mduration(A266,B266,E266,info!$M$9,info!$K$9,info!$Y$9,info!$X$9,info!$C$9,)</f>
        <v>7.2780774938484134</v>
      </c>
      <c r="K266" s="13">
        <f>[1]!b_calc_conv(A266,B266,E266,info!$M$9,info!$K$9,info!$Y$9,info!$X$9,info!$C$9,)</f>
        <v>66.150310497256982</v>
      </c>
    </row>
    <row r="267" spans="1:11" x14ac:dyDescent="0.2">
      <c r="A267" s="15" t="s">
        <v>37</v>
      </c>
      <c r="B267" t="s">
        <v>353</v>
      </c>
      <c r="C267" s="13">
        <f>[1]!b_dq_close(A267,B267,1)</f>
        <v>108.17440000000001</v>
      </c>
      <c r="D267" s="13">
        <f>[1]!b_dq_close(A267,B267,2)</f>
        <v>108.52379999999999</v>
      </c>
      <c r="E267" s="6">
        <f>[1]!B_Calc_Yield(A267,B267,D267,2,"",,,,"",)</f>
        <v>3.3423834541103399</v>
      </c>
      <c r="F267" s="14">
        <f>[1]!b_calc_accrued(A267,B267,info!$M$9,info!$K$9,info!$Y$9,info!$X$9,info!$C$9,100)</f>
        <v>0.34942622950819674</v>
      </c>
      <c r="G267" s="4">
        <f>(info!$M$9-B267)/365</f>
        <v>8.9260273972602739</v>
      </c>
      <c r="H267" s="6">
        <f>(info!$M$9-B267)</f>
        <v>3258</v>
      </c>
      <c r="I267" s="13">
        <f>[1]!b_calc_duration(A267,B267,E267,info!$M$9,info!$K$9,info!$Y$9,info!$X$9,info!$C$9,)</f>
        <v>7.5205969534310446</v>
      </c>
      <c r="J267" s="13">
        <f>[1]!b_calc_mduration(A267,B267,E267,info!$M$9,info!$K$9,info!$Y$9,info!$X$9,info!$C$9,)</f>
        <v>7.2773585221855166</v>
      </c>
      <c r="K267" s="13">
        <f>[1]!b_calc_conv(A267,B267,E267,info!$M$9,info!$K$9,info!$Y$9,info!$X$9,info!$C$9,)</f>
        <v>66.137223888581474</v>
      </c>
    </row>
    <row r="268" spans="1:11" x14ac:dyDescent="0.2">
      <c r="A268" s="15" t="s">
        <v>37</v>
      </c>
      <c r="B268" t="s">
        <v>354</v>
      </c>
      <c r="C268" s="13">
        <f>[1]!b_dq_close(A268,B268,1)</f>
        <v>108.1767</v>
      </c>
      <c r="D268" s="13">
        <f>[1]!b_dq_close(A268,B268,2)</f>
        <v>108.5382</v>
      </c>
      <c r="E268" s="6">
        <f>[1]!B_Calc_Yield(A268,B268,D268,2,"",,,,"",)</f>
        <v>3.3418134440014686</v>
      </c>
      <c r="F268" s="14">
        <f>[1]!b_calc_accrued(A268,B268,info!$M$9,info!$K$9,info!$Y$9,info!$X$9,info!$C$9,100)</f>
        <v>0.36147540983606563</v>
      </c>
      <c r="G268" s="4">
        <f>(info!$M$9-B268)/365</f>
        <v>8.9232876712328775</v>
      </c>
      <c r="H268" s="6">
        <f>(info!$M$9-B268)</f>
        <v>3257</v>
      </c>
      <c r="I268" s="13">
        <f>[1]!b_calc_duration(A268,B268,E268,info!$M$9,info!$K$9,info!$Y$9,info!$X$9,info!$C$9,)</f>
        <v>7.5178944987144094</v>
      </c>
      <c r="J268" s="13">
        <f>[1]!b_calc_mduration(A268,B268,E268,info!$M$9,info!$K$9,info!$Y$9,info!$X$9,info!$C$9,)</f>
        <v>7.2747857098622335</v>
      </c>
      <c r="K268" s="13">
        <f>[1]!b_calc_conv(A268,B268,E268,info!$M$9,info!$K$9,info!$Y$9,info!$X$9,info!$C$9,)</f>
        <v>66.097110880523715</v>
      </c>
    </row>
    <row r="269" spans="1:11" x14ac:dyDescent="0.2">
      <c r="A269" s="15" t="s">
        <v>37</v>
      </c>
      <c r="B269" t="s">
        <v>355</v>
      </c>
      <c r="C269" s="13">
        <f>[1]!b_dq_close(A269,B269,1)</f>
        <v>107.89790000000001</v>
      </c>
      <c r="D269" s="13">
        <f>[1]!b_dq_close(A269,B269,2)</f>
        <v>108.2714</v>
      </c>
      <c r="E269" s="6">
        <f>[1]!B_Calc_Yield(A269,B269,D269,2,"",,,,"",)</f>
        <v>3.3763711370224661</v>
      </c>
      <c r="F269" s="14">
        <f>[1]!b_calc_accrued(A269,B269,info!$M$9,info!$K$9,info!$Y$9,info!$X$9,info!$C$9,100)</f>
        <v>0.37352459016393447</v>
      </c>
      <c r="G269" s="4">
        <f>(info!$M$9-B269)/365</f>
        <v>8.9205479452054792</v>
      </c>
      <c r="H269" s="6">
        <f>(info!$M$9-B269)</f>
        <v>3256</v>
      </c>
      <c r="I269" s="13">
        <f>[1]!b_calc_duration(A269,B269,E269,info!$M$9,info!$K$9,info!$Y$9,info!$X$9,info!$C$9,)</f>
        <v>7.5130043818216947</v>
      </c>
      <c r="J269" s="13">
        <f>[1]!b_calc_mduration(A269,B269,E269,info!$M$9,info!$K$9,info!$Y$9,info!$X$9,info!$C$9,)</f>
        <v>7.2676204451129029</v>
      </c>
      <c r="K269" s="13">
        <f>[1]!b_calc_conv(A269,B269,E269,info!$M$9,info!$K$9,info!$Y$9,info!$X$9,info!$C$9,)</f>
        <v>65.990113377584535</v>
      </c>
    </row>
    <row r="270" spans="1:11" x14ac:dyDescent="0.2">
      <c r="A270" s="15" t="s">
        <v>37</v>
      </c>
      <c r="B270" t="s">
        <v>356</v>
      </c>
      <c r="C270" s="13">
        <f>[1]!b_dq_close(A270,B270,1)</f>
        <v>107.6909</v>
      </c>
      <c r="D270" s="13">
        <f>[1]!b_dq_close(A270,B270,2)</f>
        <v>108.1006</v>
      </c>
      <c r="E270" s="6">
        <f>[1]!B_Calc_Yield(A270,B270,D270,2,"",,,,"",)</f>
        <v>3.4015065517341978</v>
      </c>
      <c r="F270" s="14">
        <f>[1]!b_calc_accrued(A270,B270,info!$M$9,info!$K$9,info!$Y$9,info!$X$9,info!$C$9,100)</f>
        <v>0.40967213114754097</v>
      </c>
      <c r="G270" s="4">
        <f>(info!$M$9-B270)/365</f>
        <v>8.912328767123288</v>
      </c>
      <c r="H270" s="6">
        <f>(info!$M$9-B270)</f>
        <v>3253</v>
      </c>
      <c r="I270" s="13">
        <f>[1]!b_calc_duration(A270,B270,E270,info!$M$9,info!$K$9,info!$Y$9,info!$X$9,info!$C$9,)</f>
        <v>7.5032238644803044</v>
      </c>
      <c r="J270" s="13">
        <f>[1]!b_calc_mduration(A270,B270,E270,info!$M$9,info!$K$9,info!$Y$9,info!$X$9,info!$C$9,)</f>
        <v>7.2563975034020833</v>
      </c>
      <c r="K270" s="13">
        <f>[1]!b_calc_conv(A270,B270,E270,info!$M$9,info!$K$9,info!$Y$9,info!$X$9,info!$C$9,)</f>
        <v>65.819006738600152</v>
      </c>
    </row>
    <row r="271" spans="1:11" x14ac:dyDescent="0.2">
      <c r="A271" s="15" t="s">
        <v>37</v>
      </c>
      <c r="B271" t="s">
        <v>357</v>
      </c>
      <c r="C271" s="13">
        <f>[1]!b_dq_close(A271,B271,1)</f>
        <v>110.511</v>
      </c>
      <c r="D271" s="13">
        <f>[1]!b_dq_close(A271,B271,2)</f>
        <v>110.9327</v>
      </c>
      <c r="E271" s="6">
        <f>[1]!B_Calc_Yield(A271,B271,D271,2,"",,,,"",)</f>
        <v>3.0526178642692581</v>
      </c>
      <c r="F271" s="14">
        <f>[1]!b_calc_accrued(A271,B271,info!$M$9,info!$K$9,info!$Y$9,info!$X$9,info!$C$9,100)</f>
        <v>0.42172131147540981</v>
      </c>
      <c r="G271" s="4">
        <f>(info!$M$9-B271)/365</f>
        <v>8.9095890410958898</v>
      </c>
      <c r="H271" s="6">
        <f>(info!$M$9-B271)</f>
        <v>3252</v>
      </c>
      <c r="I271" s="13">
        <f>[1]!b_calc_duration(A271,B271,E271,info!$M$9,info!$K$9,info!$Y$9,info!$X$9,info!$C$9,)</f>
        <v>7.5220837141782484</v>
      </c>
      <c r="J271" s="13">
        <f>[1]!b_calc_mduration(A271,B271,E271,info!$M$9,info!$K$9,info!$Y$9,info!$X$9,info!$C$9,)</f>
        <v>7.2992663107755149</v>
      </c>
      <c r="K271" s="13">
        <f>[1]!b_calc_conv(A271,B271,E271,info!$M$9,info!$K$9,info!$Y$9,info!$X$9,info!$C$9,)</f>
        <v>66.442375527485538</v>
      </c>
    </row>
    <row r="272" spans="1:11" x14ac:dyDescent="0.2">
      <c r="A272" s="15" t="s">
        <v>37</v>
      </c>
      <c r="B272" t="s">
        <v>358</v>
      </c>
      <c r="C272" s="13">
        <f>[1]!b_dq_close(A272,B272,1)</f>
        <v>109.7034</v>
      </c>
      <c r="D272" s="13">
        <f>[1]!b_dq_close(A272,B272,2)</f>
        <v>110.13720000000001</v>
      </c>
      <c r="E272" s="6">
        <f>[1]!B_Calc_Yield(A272,B272,D272,2,"",,,,"",)</f>
        <v>3.1510481775055723</v>
      </c>
      <c r="F272" s="14">
        <f>[1]!b_calc_accrued(A272,B272,info!$M$9,info!$K$9,info!$Y$9,info!$X$9,info!$C$9,100)</f>
        <v>0.43377049180327865</v>
      </c>
      <c r="G272" s="4">
        <f>(info!$M$9-B272)/365</f>
        <v>8.9068493150684933</v>
      </c>
      <c r="H272" s="6">
        <f>(info!$M$9-B272)</f>
        <v>3251</v>
      </c>
      <c r="I272" s="13">
        <f>[1]!b_calc_duration(A272,B272,E272,info!$M$9,info!$K$9,info!$Y$9,info!$X$9,info!$C$9,)</f>
        <v>7.513274910609498</v>
      </c>
      <c r="J272" s="13">
        <f>[1]!b_calc_mduration(A272,B272,E272,info!$M$9,info!$K$9,info!$Y$9,info!$X$9,info!$C$9,)</f>
        <v>7.2837635220303234</v>
      </c>
      <c r="K272" s="13">
        <f>[1]!b_calc_conv(A272,B272,E272,info!$M$9,info!$K$9,info!$Y$9,info!$X$9,info!$C$9,)</f>
        <v>66.212827079957208</v>
      </c>
    </row>
    <row r="273" spans="1:11" x14ac:dyDescent="0.2">
      <c r="A273" s="15" t="s">
        <v>37</v>
      </c>
      <c r="B273" t="s">
        <v>359</v>
      </c>
      <c r="C273" s="13">
        <f>[1]!b_dq_close(A273,B273,1)</f>
        <v>107.7988</v>
      </c>
      <c r="D273" s="13">
        <f>[1]!b_dq_close(A273,B273,2)</f>
        <v>108.24460000000001</v>
      </c>
      <c r="E273" s="6">
        <f>[1]!B_Calc_Yield(A273,B273,D273,2,"",,,,"",)</f>
        <v>3.3871842142568447</v>
      </c>
      <c r="F273" s="14">
        <f>[1]!b_calc_accrued(A273,B273,info!$M$9,info!$K$9,info!$Y$9,info!$X$9,info!$C$9,100)</f>
        <v>0.44581967213114759</v>
      </c>
      <c r="G273" s="4">
        <f>(info!$M$9-B273)/365</f>
        <v>8.9041095890410951</v>
      </c>
      <c r="H273" s="6">
        <f>(info!$M$9-B273)</f>
        <v>3250</v>
      </c>
      <c r="I273" s="13">
        <f>[1]!b_calc_duration(A273,B273,E273,info!$M$9,info!$K$9,info!$Y$9,info!$X$9,info!$C$9,)</f>
        <v>7.4958943558940296</v>
      </c>
      <c r="J273" s="13">
        <f>[1]!b_calc_mduration(A273,B273,E273,info!$M$9,info!$K$9,info!$Y$9,info!$X$9,info!$C$9,)</f>
        <v>7.2503117947812017</v>
      </c>
      <c r="K273" s="13">
        <f>[1]!b_calc_conv(A273,B273,E273,info!$M$9,info!$K$9,info!$Y$9,info!$X$9,info!$C$9,)</f>
        <v>65.722738451918971</v>
      </c>
    </row>
    <row r="274" spans="1:11" x14ac:dyDescent="0.2">
      <c r="A274" s="15" t="s">
        <v>37</v>
      </c>
      <c r="B274" t="s">
        <v>360</v>
      </c>
      <c r="C274" s="13">
        <f>[1]!b_dq_close(A274,B274,1)</f>
        <v>107.5947</v>
      </c>
      <c r="D274" s="13">
        <f>[1]!b_dq_close(A274,B274,2)</f>
        <v>108.05249999999999</v>
      </c>
      <c r="E274" s="6">
        <f>[1]!B_Calc_Yield(A274,B274,D274,2,"",,,,"",)</f>
        <v>3.4125614317523207</v>
      </c>
      <c r="F274" s="14">
        <f>[1]!b_calc_accrued(A274,B274,info!$M$9,info!$K$9,info!$Y$9,info!$X$9,info!$C$9,100)</f>
        <v>0.45786885245901643</v>
      </c>
      <c r="G274" s="4">
        <f>(info!$M$9-B274)/365</f>
        <v>8.9013698630136986</v>
      </c>
      <c r="H274" s="6">
        <f>(info!$M$9-B274)</f>
        <v>3249</v>
      </c>
      <c r="I274" s="13">
        <f>[1]!b_calc_duration(A274,B274,E274,info!$M$9,info!$K$9,info!$Y$9,info!$X$9,info!$C$9,)</f>
        <v>7.491574119376188</v>
      </c>
      <c r="J274" s="13">
        <f>[1]!b_calc_mduration(A274,B274,E274,info!$M$9,info!$K$9,info!$Y$9,info!$X$9,info!$C$9,)</f>
        <v>7.2443533180445971</v>
      </c>
      <c r="K274" s="13">
        <f>[1]!b_calc_conv(A274,B274,E274,info!$M$9,info!$K$9,info!$Y$9,info!$X$9,info!$C$9,)</f>
        <v>65.633621471084524</v>
      </c>
    </row>
    <row r="275" spans="1:11" x14ac:dyDescent="0.2">
      <c r="A275" s="15" t="s">
        <v>37</v>
      </c>
      <c r="B275" t="s">
        <v>361</v>
      </c>
      <c r="C275" s="13">
        <f>[1]!b_dq_close(A275,B275,1)</f>
        <v>107.79</v>
      </c>
      <c r="D275" s="13">
        <f>[1]!b_dq_close(A275,B275,2)</f>
        <v>108.28400000000001</v>
      </c>
      <c r="E275" s="6">
        <f>[1]!B_Calc_Yield(A275,B275,D275,2,"",,,,"",)</f>
        <v>3.3872271839513619</v>
      </c>
      <c r="F275" s="14">
        <f>[1]!b_calc_accrued(A275,B275,info!$M$9,info!$K$9,info!$Y$9,info!$X$9,info!$C$9,100)</f>
        <v>0.49401639344262294</v>
      </c>
      <c r="G275" s="4">
        <f>(info!$M$9-B275)/365</f>
        <v>8.8931506849315074</v>
      </c>
      <c r="H275" s="6">
        <f>(info!$M$9-B275)</f>
        <v>3246</v>
      </c>
      <c r="I275" s="13">
        <f>[1]!b_calc_duration(A275,B275,E275,info!$M$9,info!$K$9,info!$Y$9,info!$X$9,info!$C$9,)</f>
        <v>7.4849354517844393</v>
      </c>
      <c r="J275" s="13">
        <f>[1]!b_calc_mduration(A275,B275,E275,info!$M$9,info!$K$9,info!$Y$9,info!$X$9,info!$C$9,)</f>
        <v>7.2397119293146925</v>
      </c>
      <c r="K275" s="13">
        <f>[1]!b_calc_conv(A275,B275,E275,info!$M$9,info!$K$9,info!$Y$9,info!$X$9,info!$C$9,)</f>
        <v>65.558444045909937</v>
      </c>
    </row>
    <row r="276" spans="1:11" x14ac:dyDescent="0.2">
      <c r="A276" s="15" t="s">
        <v>37</v>
      </c>
      <c r="B276" t="s">
        <v>362</v>
      </c>
      <c r="C276" s="13">
        <f>[1]!b_dq_close(A276,B276,1)</f>
        <v>107.56019999999999</v>
      </c>
      <c r="D276" s="13">
        <f>[1]!b_dq_close(A276,B276,2)</f>
        <v>108.0663</v>
      </c>
      <c r="E276" s="6">
        <f>[1]!B_Calc_Yield(A276,B276,D276,2,"",,,,"",)</f>
        <v>3.4158558536639769</v>
      </c>
      <c r="F276" s="14">
        <f>[1]!b_calc_accrued(A276,B276,info!$M$9,info!$K$9,info!$Y$9,info!$X$9,info!$C$9,100)</f>
        <v>0.50606557377049177</v>
      </c>
      <c r="G276" s="4">
        <f>(info!$M$9-B276)/365</f>
        <v>8.8904109589041092</v>
      </c>
      <c r="H276" s="6">
        <f>(info!$M$9-B276)</f>
        <v>3245</v>
      </c>
      <c r="I276" s="13">
        <f>[1]!b_calc_duration(A276,B276,E276,info!$M$9,info!$K$9,info!$Y$9,info!$X$9,info!$C$9,)</f>
        <v>7.4804097865615553</v>
      </c>
      <c r="J276" s="13">
        <f>[1]!b_calc_mduration(A276,B276,E276,info!$M$9,info!$K$9,info!$Y$9,info!$X$9,info!$C$9,)</f>
        <v>7.2333265837860088</v>
      </c>
      <c r="K276" s="13">
        <f>[1]!b_calc_conv(A276,B276,E276,info!$M$9,info!$K$9,info!$Y$9,info!$X$9,info!$C$9,)</f>
        <v>65.463266991456564</v>
      </c>
    </row>
    <row r="277" spans="1:11" x14ac:dyDescent="0.2">
      <c r="A277" s="15" t="s">
        <v>37</v>
      </c>
      <c r="B277" t="s">
        <v>363</v>
      </c>
      <c r="C277" s="13">
        <f>[1]!b_dq_close(A277,B277,1)</f>
        <v>108.3201</v>
      </c>
      <c r="D277" s="13">
        <f>[1]!b_dq_close(A277,B277,2)</f>
        <v>108.8382</v>
      </c>
      <c r="E277" s="6">
        <f>[1]!B_Calc_Yield(A277,B277,D277,2,"",,,,"",)</f>
        <v>3.3202886744773439</v>
      </c>
      <c r="F277" s="14">
        <f>[1]!b_calc_accrued(A277,B277,info!$M$9,info!$K$9,info!$Y$9,info!$X$9,info!$C$9,100)</f>
        <v>0.51811475409836061</v>
      </c>
      <c r="G277" s="4">
        <f>(info!$M$9-B277)/365</f>
        <v>8.8876712328767127</v>
      </c>
      <c r="H277" s="6">
        <f>(info!$M$9-B277)</f>
        <v>3244</v>
      </c>
      <c r="I277" s="13">
        <f>[1]!b_calc_duration(A277,B277,E277,info!$M$9,info!$K$9,info!$Y$9,info!$X$9,info!$C$9,)</f>
        <v>7.4836131799244763</v>
      </c>
      <c r="J277" s="13">
        <f>[1]!b_calc_mduration(A277,B277,E277,info!$M$9,info!$K$9,info!$Y$9,info!$X$9,info!$C$9,)</f>
        <v>7.2431198708525582</v>
      </c>
      <c r="K277" s="13">
        <f>[1]!b_calc_conv(A277,B277,E277,info!$M$9,info!$K$9,info!$Y$9,info!$X$9,info!$C$9,)</f>
        <v>65.602706599556299</v>
      </c>
    </row>
    <row r="278" spans="1:11" x14ac:dyDescent="0.2">
      <c r="A278" s="15" t="s">
        <v>37</v>
      </c>
      <c r="B278" t="s">
        <v>364</v>
      </c>
      <c r="C278" s="13">
        <f>[1]!b_dq_close(A278,B278,1)</f>
        <v>108.3201</v>
      </c>
      <c r="D278" s="13">
        <f>[1]!b_dq_close(A278,B278,2)</f>
        <v>108.8503</v>
      </c>
      <c r="E278" s="6">
        <f>[1]!B_Calc_Yield(A278,B278,D278,2,"",,,,"",)</f>
        <v>3.3200004220966974</v>
      </c>
      <c r="F278" s="14">
        <f>[1]!b_calc_accrued(A278,B278,info!$M$9,info!$K$9,info!$Y$9,info!$X$9,info!$C$9,100)</f>
        <v>0.53016393442622956</v>
      </c>
      <c r="G278" s="4">
        <f>(info!$M$9-B278)/365</f>
        <v>8.8849315068493144</v>
      </c>
      <c r="H278" s="6">
        <f>(info!$M$9-B278)</f>
        <v>3243</v>
      </c>
      <c r="I278" s="13">
        <f>[1]!b_calc_duration(A278,B278,E278,info!$M$9,info!$K$9,info!$Y$9,info!$X$9,info!$C$9,)</f>
        <v>7.4808920774744623</v>
      </c>
      <c r="J278" s="13">
        <f>[1]!b_calc_mduration(A278,B278,E278,info!$M$9,info!$K$9,info!$Y$9,info!$X$9,info!$C$9,)</f>
        <v>7.2405072371994414</v>
      </c>
      <c r="K278" s="13">
        <f>[1]!b_calc_conv(A278,B278,E278,info!$M$9,info!$K$9,info!$Y$9,info!$X$9,info!$C$9,)</f>
        <v>65.562193479466544</v>
      </c>
    </row>
    <row r="279" spans="1:11" x14ac:dyDescent="0.2">
      <c r="A279" s="15" t="s">
        <v>37</v>
      </c>
      <c r="B279" t="s">
        <v>365</v>
      </c>
      <c r="C279" s="13">
        <f>[1]!b_dq_close(A279,B279,1)</f>
        <v>107.5954</v>
      </c>
      <c r="D279" s="13">
        <f>[1]!b_dq_close(A279,B279,2)</f>
        <v>108.13760000000001</v>
      </c>
      <c r="E279" s="6">
        <f>[1]!B_Calc_Yield(A279,B279,D279,2,"",,,,"",)</f>
        <v>3.4106529963636816</v>
      </c>
      <c r="F279" s="14">
        <f>[1]!b_calc_accrued(A279,B279,info!$M$9,info!$K$9,info!$Y$9,info!$X$9,info!$C$9,100)</f>
        <v>0.54221311475409839</v>
      </c>
      <c r="G279" s="4">
        <f>(info!$M$9-B279)/365</f>
        <v>8.882191780821918</v>
      </c>
      <c r="H279" s="6">
        <f>(info!$M$9-B279)</f>
        <v>3242</v>
      </c>
      <c r="I279" s="13">
        <f>[1]!b_calc_duration(A279,B279,E279,info!$M$9,info!$K$9,info!$Y$9,info!$X$9,info!$C$9,)</f>
        <v>7.4725143052644638</v>
      </c>
      <c r="J279" s="13">
        <f>[1]!b_calc_mduration(A279,B279,E279,info!$M$9,info!$K$9,info!$Y$9,info!$X$9,info!$C$9,)</f>
        <v>7.2260552392203738</v>
      </c>
      <c r="K279" s="13">
        <f>[1]!b_calc_conv(A279,B279,E279,info!$M$9,info!$K$9,info!$Y$9,info!$X$9,info!$C$9,)</f>
        <v>65.350115508481139</v>
      </c>
    </row>
    <row r="280" spans="1:11" x14ac:dyDescent="0.2">
      <c r="A280" s="15" t="s">
        <v>37</v>
      </c>
      <c r="B280" t="s">
        <v>366</v>
      </c>
      <c r="C280" s="13">
        <f>[1]!b_dq_close(A280,B280,1)</f>
        <v>107.5894</v>
      </c>
      <c r="D280" s="13">
        <f>[1]!b_dq_close(A280,B280,2)</f>
        <v>108.1678</v>
      </c>
      <c r="E280" s="6">
        <f>[1]!B_Calc_Yield(A280,B280,D280,2,"",,,,"",)</f>
        <v>3.410625312909636</v>
      </c>
      <c r="F280" s="14">
        <f>[1]!b_calc_accrued(A280,B280,info!$M$9,info!$K$9,info!$Y$9,info!$X$9,info!$C$9,100)</f>
        <v>0.5783606557377049</v>
      </c>
      <c r="G280" s="4">
        <f>(info!$M$9-B280)/365</f>
        <v>8.8739726027397268</v>
      </c>
      <c r="H280" s="6">
        <f>(info!$M$9-B280)</f>
        <v>3239</v>
      </c>
      <c r="I280" s="13">
        <f>[1]!b_calc_duration(A280,B280,E280,info!$M$9,info!$K$9,info!$Y$9,info!$X$9,info!$C$9,)</f>
        <v>7.4643013516347985</v>
      </c>
      <c r="J280" s="13">
        <f>[1]!b_calc_mduration(A280,B280,E280,info!$M$9,info!$K$9,info!$Y$9,info!$X$9,info!$C$9,)</f>
        <v>7.2181201459374558</v>
      </c>
      <c r="K280" s="13">
        <f>[1]!b_calc_conv(A280,B280,E280,info!$M$9,info!$K$9,info!$Y$9,info!$X$9,info!$C$9,)</f>
        <v>65.227473600381018</v>
      </c>
    </row>
    <row r="281" spans="1:11" x14ac:dyDescent="0.2">
      <c r="A281" s="15" t="s">
        <v>37</v>
      </c>
      <c r="B281" t="s">
        <v>367</v>
      </c>
      <c r="C281" s="13">
        <f>[1]!b_dq_close(A281,B281,1)</f>
        <v>107.58669999999999</v>
      </c>
      <c r="D281" s="13">
        <f>[1]!b_dq_close(A281,B281,2)</f>
        <v>108.1771</v>
      </c>
      <c r="E281" s="6">
        <f>[1]!B_Calc_Yield(A281,B281,D281,2,"",,,,"",)</f>
        <v>3.410712988484323</v>
      </c>
      <c r="F281" s="14">
        <f>[1]!b_calc_accrued(A281,B281,info!$M$9,info!$K$9,info!$Y$9,info!$X$9,info!$C$9,100)</f>
        <v>0.59040983606557373</v>
      </c>
      <c r="G281" s="4">
        <f>(info!$M$9-B281)/365</f>
        <v>8.8712328767123285</v>
      </c>
      <c r="H281" s="6">
        <f>(info!$M$9-B281)</f>
        <v>3238</v>
      </c>
      <c r="I281" s="13">
        <f>[1]!b_calc_duration(A281,B281,E281,info!$M$9,info!$K$9,info!$Y$9,info!$X$9,info!$C$9,)</f>
        <v>7.4615554011548708</v>
      </c>
      <c r="J281" s="13">
        <f>[1]!b_calc_mduration(A281,B281,E281,info!$M$9,info!$K$9,info!$Y$9,info!$X$9,info!$C$9,)</f>
        <v>7.2154577825649282</v>
      </c>
      <c r="K281" s="13">
        <f>[1]!b_calc_conv(A281,B281,E281,info!$M$9,info!$K$9,info!$Y$9,info!$X$9,info!$C$9,)</f>
        <v>65.186370571918346</v>
      </c>
    </row>
    <row r="282" spans="1:11" x14ac:dyDescent="0.2">
      <c r="A282" s="15" t="s">
        <v>37</v>
      </c>
      <c r="B282" t="s">
        <v>368</v>
      </c>
      <c r="C282" s="13">
        <f>[1]!b_dq_close(A282,B282,1)</f>
        <v>107.50020000000001</v>
      </c>
      <c r="D282" s="13">
        <f>[1]!b_dq_close(A282,B282,2)</f>
        <v>108.1027</v>
      </c>
      <c r="E282" s="6">
        <f>[1]!B_Calc_Yield(A282,B282,D282,2,"",,,,"",)</f>
        <v>3.4213636796481506</v>
      </c>
      <c r="F282" s="14">
        <f>[1]!b_calc_accrued(A282,B282,info!$M$9,info!$K$9,info!$Y$9,info!$X$9,info!$C$9,100)</f>
        <v>0.60245901639344257</v>
      </c>
      <c r="G282" s="4">
        <f>(info!$M$9-B282)/365</f>
        <v>8.868493150684932</v>
      </c>
      <c r="H282" s="6">
        <f>(info!$M$9-B282)</f>
        <v>3237</v>
      </c>
      <c r="I282" s="13">
        <f>[1]!b_calc_duration(A282,B282,E282,info!$M$9,info!$K$9,info!$Y$9,info!$X$9,info!$C$9,)</f>
        <v>7.4581495528194681</v>
      </c>
      <c r="J282" s="13">
        <f>[1]!b_calc_mduration(A282,B282,E282,info!$M$9,info!$K$9,info!$Y$9,info!$X$9,info!$C$9,)</f>
        <v>7.211418094146345</v>
      </c>
      <c r="K282" s="13">
        <f>[1]!b_calc_conv(A282,B282,E282,info!$M$9,info!$K$9,info!$Y$9,info!$X$9,info!$C$9,)</f>
        <v>65.125384067617048</v>
      </c>
    </row>
    <row r="283" spans="1:11" x14ac:dyDescent="0.2">
      <c r="A283" s="15" t="s">
        <v>37</v>
      </c>
      <c r="B283" t="s">
        <v>369</v>
      </c>
      <c r="C283" s="13">
        <f>[1]!b_dq_close(A283,B283,1)</f>
        <v>107.4182</v>
      </c>
      <c r="D283" s="13">
        <f>[1]!b_dq_close(A283,B283,2)</f>
        <v>108.03270000000001</v>
      </c>
      <c r="E283" s="6">
        <f>[1]!B_Calc_Yield(A283,B283,D283,2,"",,,,"",)</f>
        <v>3.4314739928778026</v>
      </c>
      <c r="F283" s="14">
        <f>[1]!b_calc_accrued(A283,B283,info!$M$9,info!$K$9,info!$Y$9,info!$X$9,info!$C$9,100)</f>
        <v>0.61450819672131152</v>
      </c>
      <c r="G283" s="4">
        <f>(info!$M$9-B283)/365</f>
        <v>8.8657534246575338</v>
      </c>
      <c r="H283" s="6">
        <f>(info!$M$9-B283)</f>
        <v>3236</v>
      </c>
      <c r="I283" s="13">
        <f>[1]!b_calc_duration(A283,B283,E283,info!$M$9,info!$K$9,info!$Y$9,info!$X$9,info!$C$9,)</f>
        <v>7.4547808646544684</v>
      </c>
      <c r="J283" s="13">
        <f>[1]!b_calc_mduration(A283,B283,E283,info!$M$9,info!$K$9,info!$Y$9,info!$X$9,info!$C$9,)</f>
        <v>7.2074569784393221</v>
      </c>
      <c r="K283" s="13">
        <f>[1]!b_calc_conv(A283,B283,E283,info!$M$9,info!$K$9,info!$Y$9,info!$X$9,info!$C$9,)</f>
        <v>65.065565989322764</v>
      </c>
    </row>
    <row r="284" spans="1:11" x14ac:dyDescent="0.2">
      <c r="A284" s="15" t="s">
        <v>37</v>
      </c>
      <c r="B284" t="s">
        <v>370</v>
      </c>
      <c r="C284" s="13">
        <f>[1]!b_dq_close(A284,B284,1)</f>
        <v>107.47929999999999</v>
      </c>
      <c r="D284" s="13">
        <f>[1]!b_dq_close(A284,B284,2)</f>
        <v>108.10590000000001</v>
      </c>
      <c r="E284" s="6">
        <f>[1]!B_Calc_Yield(A284,B284,D284,2,"",,,,"",)</f>
        <v>3.4234914305685038</v>
      </c>
      <c r="F284" s="14">
        <f>[1]!b_calc_accrued(A284,B284,info!$M$9,info!$K$9,info!$Y$9,info!$X$9,info!$C$9,100)</f>
        <v>0.62655737704918035</v>
      </c>
      <c r="G284" s="4">
        <f>(info!$M$9-B284)/365</f>
        <v>8.8630136986301373</v>
      </c>
      <c r="H284" s="6">
        <f>(info!$M$9-B284)</f>
        <v>3235</v>
      </c>
      <c r="I284" s="13">
        <f>[1]!b_calc_duration(A284,B284,E284,info!$M$9,info!$K$9,info!$Y$9,info!$X$9,info!$C$9,)</f>
        <v>7.4525393418508754</v>
      </c>
      <c r="J284" s="13">
        <f>[1]!b_calc_mduration(A284,B284,E284,info!$M$9,info!$K$9,info!$Y$9,info!$X$9,info!$C$9,)</f>
        <v>7.2058471641850019</v>
      </c>
      <c r="K284" s="13">
        <f>[1]!b_calc_conv(A284,B284,E284,info!$M$9,info!$K$9,info!$Y$9,info!$X$9,info!$C$9,)</f>
        <v>65.039709864369854</v>
      </c>
    </row>
    <row r="285" spans="1:11" x14ac:dyDescent="0.2">
      <c r="A285" s="15" t="s">
        <v>37</v>
      </c>
      <c r="B285" t="s">
        <v>371</v>
      </c>
      <c r="C285" s="13">
        <f>[1]!b_dq_close(A285,B285,1)</f>
        <v>107.5209</v>
      </c>
      <c r="D285" s="13">
        <f>[1]!b_dq_close(A285,B285,2)</f>
        <v>108.1836</v>
      </c>
      <c r="E285" s="6">
        <f>[1]!B_Calc_Yield(A285,B285,D285,2,"",,,,"",)</f>
        <v>3.4174717373994894</v>
      </c>
      <c r="F285" s="14">
        <f>[1]!b_calc_accrued(A285,B285,info!$M$9,info!$K$9,info!$Y$9,info!$X$9,info!$C$9,100)</f>
        <v>0.66270491803278697</v>
      </c>
      <c r="G285" s="4">
        <f>(info!$M$9-B285)/365</f>
        <v>8.8547945205479444</v>
      </c>
      <c r="H285" s="6">
        <f>(info!$M$9-B285)</f>
        <v>3232</v>
      </c>
      <c r="I285" s="13">
        <f>[1]!b_calc_duration(A285,B285,E285,info!$M$9,info!$K$9,info!$Y$9,info!$X$9,info!$C$9,)</f>
        <v>7.4446937392252899</v>
      </c>
      <c r="J285" s="13">
        <f>[1]!b_calc_mduration(A285,B285,E285,info!$M$9,info!$K$9,info!$Y$9,info!$X$9,info!$C$9,)</f>
        <v>7.1986788882203587</v>
      </c>
      <c r="K285" s="13">
        <f>[1]!b_calc_conv(A285,B285,E285,info!$M$9,info!$K$9,info!$Y$9,info!$X$9,info!$C$9,)</f>
        <v>64.928446277389341</v>
      </c>
    </row>
    <row r="286" spans="1:11" x14ac:dyDescent="0.2">
      <c r="A286" s="15" t="s">
        <v>37</v>
      </c>
      <c r="B286" t="s">
        <v>372</v>
      </c>
      <c r="C286" s="13">
        <f>[1]!b_dq_close(A286,B286,1)</f>
        <v>107.6347</v>
      </c>
      <c r="D286" s="13">
        <f>[1]!b_dq_close(A286,B286,2)</f>
        <v>108.3094</v>
      </c>
      <c r="E286" s="6">
        <f>[1]!B_Calc_Yield(A286,B286,D286,2,"",,,,"",)</f>
        <v>3.4028434173726749</v>
      </c>
      <c r="F286" s="14">
        <f>[1]!b_calc_accrued(A286,B286,info!$M$9,info!$K$9,info!$Y$9,info!$X$9,info!$C$9,100)</f>
        <v>0.67475409836065581</v>
      </c>
      <c r="G286" s="4">
        <f>(info!$M$9-B286)/365</f>
        <v>8.8520547945205479</v>
      </c>
      <c r="H286" s="6">
        <f>(info!$M$9-B286)</f>
        <v>3231</v>
      </c>
      <c r="I286" s="13">
        <f>[1]!b_calc_duration(A286,B286,E286,info!$M$9,info!$K$9,info!$Y$9,info!$X$9,info!$C$9,)</f>
        <v>7.4428689942466129</v>
      </c>
      <c r="J286" s="13">
        <f>[1]!b_calc_mduration(A286,B286,E286,info!$M$9,info!$K$9,info!$Y$9,info!$X$9,info!$C$9,)</f>
        <v>7.1979375744627934</v>
      </c>
      <c r="K286" s="13">
        <f>[1]!b_calc_conv(A286,B286,E286,info!$M$9,info!$K$9,info!$Y$9,info!$X$9,info!$C$9,)</f>
        <v>64.915144830771894</v>
      </c>
    </row>
    <row r="287" spans="1:11" x14ac:dyDescent="0.2">
      <c r="A287" s="15" t="s">
        <v>37</v>
      </c>
      <c r="B287" t="s">
        <v>373</v>
      </c>
      <c r="C287" s="13">
        <f>[1]!b_dq_close(A287,B287,1)</f>
        <v>107.6778</v>
      </c>
      <c r="D287" s="13">
        <f>[1]!b_dq_close(A287,B287,2)</f>
        <v>108.3646</v>
      </c>
      <c r="E287" s="6">
        <f>[1]!B_Calc_Yield(A287,B287,D287,2,"",,,,"",)</f>
        <v>3.3971343987990359</v>
      </c>
      <c r="F287" s="14">
        <f>[1]!b_calc_accrued(A287,B287,info!$M$9,info!$K$9,info!$Y$9,info!$X$9,info!$C$9,100)</f>
        <v>0.68680327868852464</v>
      </c>
      <c r="G287" s="4">
        <f>(info!$M$9-B287)/365</f>
        <v>8.8493150684931514</v>
      </c>
      <c r="H287" s="6">
        <f>(info!$M$9-B287)</f>
        <v>3230</v>
      </c>
      <c r="I287" s="13">
        <f>[1]!b_calc_duration(A287,B287,E287,info!$M$9,info!$K$9,info!$Y$9,info!$X$9,info!$C$9,)</f>
        <v>7.440483950232359</v>
      </c>
      <c r="J287" s="13">
        <f>[1]!b_calc_mduration(A287,B287,E287,info!$M$9,info!$K$9,info!$Y$9,info!$X$9,info!$C$9,)</f>
        <v>7.1960276934579008</v>
      </c>
      <c r="K287" s="13">
        <f>[1]!b_calc_conv(A287,B287,E287,info!$M$9,info!$K$9,info!$Y$9,info!$X$9,info!$C$9,)</f>
        <v>64.884998329901222</v>
      </c>
    </row>
    <row r="288" spans="1:11" x14ac:dyDescent="0.2">
      <c r="A288" s="15" t="s">
        <v>37</v>
      </c>
      <c r="B288" t="s">
        <v>374</v>
      </c>
      <c r="C288" s="13">
        <f>[1]!b_dq_close(A288,B288,1)</f>
        <v>107.79940000000001</v>
      </c>
      <c r="D288" s="13">
        <f>[1]!b_dq_close(A288,B288,2)</f>
        <v>108.4982</v>
      </c>
      <c r="E288" s="6">
        <f>[1]!B_Calc_Yield(A288,B288,D288,2,"",,,,"",)</f>
        <v>3.3815347725919764</v>
      </c>
      <c r="F288" s="14">
        <f>[1]!b_calc_accrued(A288,B288,info!$M$9,info!$K$9,info!$Y$9,info!$X$9,info!$C$9,100)</f>
        <v>0.69885245901639348</v>
      </c>
      <c r="G288" s="4">
        <f>(info!$M$9-B288)/365</f>
        <v>8.8465753424657532</v>
      </c>
      <c r="H288" s="6">
        <f>(info!$M$9-B288)</f>
        <v>3229</v>
      </c>
      <c r="I288" s="13">
        <f>[1]!b_calc_duration(A288,B288,E288,info!$M$9,info!$K$9,info!$Y$9,info!$X$9,info!$C$9,)</f>
        <v>7.438714628339592</v>
      </c>
      <c r="J288" s="13">
        <f>[1]!b_calc_mduration(A288,B288,E288,info!$M$9,info!$K$9,info!$Y$9,info!$X$9,info!$C$9,)</f>
        <v>7.1954021061211071</v>
      </c>
      <c r="K288" s="13">
        <f>[1]!b_calc_conv(A288,B288,E288,info!$M$9,info!$K$9,info!$Y$9,info!$X$9,info!$C$9,)</f>
        <v>64.873375454752718</v>
      </c>
    </row>
    <row r="289" spans="1:11" x14ac:dyDescent="0.2">
      <c r="A289" s="15" t="s">
        <v>37</v>
      </c>
      <c r="B289" t="s">
        <v>375</v>
      </c>
      <c r="C289" s="13">
        <f>[1]!b_dq_close(A289,B289,1)</f>
        <v>107.7473</v>
      </c>
      <c r="D289" s="13">
        <f>[1]!b_dq_close(A289,B289,2)</f>
        <v>108.45820000000001</v>
      </c>
      <c r="E289" s="6">
        <f>[1]!B_Calc_Yield(A289,B289,D289,2,"",,,,"",)</f>
        <v>3.3878357401620529</v>
      </c>
      <c r="F289" s="14">
        <f>[1]!b_calc_accrued(A289,B289,info!$M$9,info!$K$9,info!$Y$9,info!$X$9,info!$C$9,100)</f>
        <v>0.71090163934426231</v>
      </c>
      <c r="G289" s="4">
        <f>(info!$M$9-B289)/365</f>
        <v>8.8438356164383567</v>
      </c>
      <c r="H289" s="6">
        <f>(info!$M$9-B289)</f>
        <v>3228</v>
      </c>
      <c r="I289" s="13">
        <f>[1]!b_calc_duration(A289,B289,E289,info!$M$9,info!$K$9,info!$Y$9,info!$X$9,info!$C$9,)</f>
        <v>7.4355830620349685</v>
      </c>
      <c r="J289" s="13">
        <f>[1]!b_calc_mduration(A289,B289,E289,info!$M$9,info!$K$9,info!$Y$9,info!$X$9,info!$C$9,)</f>
        <v>7.1919346983251096</v>
      </c>
      <c r="K289" s="13">
        <f>[1]!b_calc_conv(A289,B289,E289,info!$M$9,info!$K$9,info!$Y$9,info!$X$9,info!$C$9,)</f>
        <v>64.820791936254409</v>
      </c>
    </row>
    <row r="290" spans="1:11" x14ac:dyDescent="0.2">
      <c r="A290" s="15" t="s">
        <v>37</v>
      </c>
      <c r="B290" t="s">
        <v>376</v>
      </c>
      <c r="C290" s="13">
        <f>[1]!b_dq_close(A290,B290,1)</f>
        <v>107.94629999999999</v>
      </c>
      <c r="D290" s="13">
        <f>[1]!b_dq_close(A290,B290,2)</f>
        <v>108.69329999999999</v>
      </c>
      <c r="E290" s="6">
        <f>[1]!B_Calc_Yield(A290,B290,D290,2,"",,,,"",)</f>
        <v>3.3619426664596888</v>
      </c>
      <c r="F290" s="14">
        <f>[1]!b_calc_accrued(A290,B290,info!$M$9,info!$K$9,info!$Y$9,info!$X$9,info!$C$9,100)</f>
        <v>0.74704918032786893</v>
      </c>
      <c r="G290" s="4">
        <f>(info!$M$9-B290)/365</f>
        <v>8.8356164383561637</v>
      </c>
      <c r="H290" s="6">
        <f>(info!$M$9-B290)</f>
        <v>3225</v>
      </c>
      <c r="I290" s="13">
        <f>[1]!b_calc_duration(A290,B290,E290,info!$M$9,info!$K$9,info!$Y$9,info!$X$9,info!$C$9,)</f>
        <v>7.4289743175403711</v>
      </c>
      <c r="J290" s="13">
        <f>[1]!b_calc_mduration(A290,B290,E290,info!$M$9,info!$K$9,info!$Y$9,info!$X$9,info!$C$9,)</f>
        <v>7.1873430321427634</v>
      </c>
      <c r="K290" s="13">
        <f>[1]!b_calc_conv(A290,B290,E290,info!$M$9,info!$K$9,info!$Y$9,info!$X$9,info!$C$9,)</f>
        <v>64.746843650142623</v>
      </c>
    </row>
    <row r="291" spans="1:11" x14ac:dyDescent="0.2">
      <c r="A291" s="15" t="s">
        <v>37</v>
      </c>
      <c r="B291" t="s">
        <v>377</v>
      </c>
      <c r="C291" s="13">
        <f>[1]!b_dq_close(A291,B291,1)</f>
        <v>107.91670000000001</v>
      </c>
      <c r="D291" s="13">
        <f>[1]!b_dq_close(A291,B291,2)</f>
        <v>108.6758</v>
      </c>
      <c r="E291" s="6">
        <f>[1]!B_Calc_Yield(A291,B291,D291,2,"",,,,"",)</f>
        <v>3.3653974280009904</v>
      </c>
      <c r="F291" s="14">
        <f>[1]!b_calc_accrued(A291,B291,info!$M$9,info!$K$9,info!$Y$9,info!$X$9,info!$C$9,100)</f>
        <v>0.75909836065573766</v>
      </c>
      <c r="G291" s="4">
        <f>(info!$M$9-B291)/365</f>
        <v>8.8328767123287673</v>
      </c>
      <c r="H291" s="6">
        <f>(info!$M$9-B291)</f>
        <v>3224</v>
      </c>
      <c r="I291" s="13">
        <f>[1]!b_calc_duration(A291,B291,E291,info!$M$9,info!$K$9,info!$Y$9,info!$X$9,info!$C$9,)</f>
        <v>7.4260170372220804</v>
      </c>
      <c r="J291" s="13">
        <f>[1]!b_calc_mduration(A291,B291,E291,info!$M$9,info!$K$9,info!$Y$9,info!$X$9,info!$C$9,)</f>
        <v>7.1842386690537454</v>
      </c>
      <c r="K291" s="13">
        <f>[1]!b_calc_conv(A291,B291,E291,info!$M$9,info!$K$9,info!$Y$9,info!$X$9,info!$C$9,)</f>
        <v>64.699541511996841</v>
      </c>
    </row>
    <row r="292" spans="1:11" x14ac:dyDescent="0.2">
      <c r="A292" s="15" t="s">
        <v>37</v>
      </c>
      <c r="B292" t="s">
        <v>378</v>
      </c>
      <c r="C292" s="13">
        <f>[1]!b_dq_close(A292,B292,1)</f>
        <v>107.9409</v>
      </c>
      <c r="D292" s="13">
        <f>[1]!b_dq_close(A292,B292,2)</f>
        <v>108.712</v>
      </c>
      <c r="E292" s="6">
        <f>[1]!B_Calc_Yield(A292,B292,D292,2,"",,,,"",)</f>
        <v>3.3620818975717541</v>
      </c>
      <c r="F292" s="14">
        <f>[1]!b_calc_accrued(A292,B292,info!$M$9,info!$K$9,info!$Y$9,info!$X$9,info!$C$9,100)</f>
        <v>0.77114754098360661</v>
      </c>
      <c r="G292" s="4">
        <f>(info!$M$9-B292)/365</f>
        <v>8.830136986301369</v>
      </c>
      <c r="H292" s="6">
        <f>(info!$M$9-B292)</f>
        <v>3223</v>
      </c>
      <c r="I292" s="13">
        <f>[1]!b_calc_duration(A292,B292,E292,info!$M$9,info!$K$9,info!$Y$9,info!$X$9,info!$C$9,)</f>
        <v>7.4234824344168873</v>
      </c>
      <c r="J292" s="13">
        <f>[1]!b_calc_mduration(A292,B292,E292,info!$M$9,info!$K$9,info!$Y$9,info!$X$9,info!$C$9,)</f>
        <v>7.1820158785636981</v>
      </c>
      <c r="K292" s="13">
        <f>[1]!b_calc_conv(A292,B292,E292,info!$M$9,info!$K$9,info!$Y$9,info!$X$9,info!$C$9,)</f>
        <v>64.664948166158283</v>
      </c>
    </row>
    <row r="293" spans="1:11" x14ac:dyDescent="0.2">
      <c r="A293" s="15" t="s">
        <v>37</v>
      </c>
      <c r="B293" t="s">
        <v>379</v>
      </c>
      <c r="C293" s="13">
        <f>[1]!b_dq_close(A293,B293,1)</f>
        <v>107.6835</v>
      </c>
      <c r="D293" s="13">
        <f>[1]!b_dq_close(A293,B293,2)</f>
        <v>108.4667</v>
      </c>
      <c r="E293" s="6">
        <f>[1]!B_Calc_Yield(A293,B293,D293,2,"",,,,"",)</f>
        <v>3.3943158944722769</v>
      </c>
      <c r="F293" s="14">
        <f>[1]!b_calc_accrued(A293,B293,info!$M$9,info!$K$9,info!$Y$9,info!$X$9,info!$C$9,100)</f>
        <v>0.78319672131147555</v>
      </c>
      <c r="G293" s="4">
        <f>(info!$M$9-B293)/365</f>
        <v>8.8273972602739725</v>
      </c>
      <c r="H293" s="6">
        <f>(info!$M$9-B293)</f>
        <v>3222</v>
      </c>
      <c r="I293" s="13">
        <f>[1]!b_calc_duration(A293,B293,E293,info!$M$9,info!$K$9,info!$Y$9,info!$X$9,info!$C$9,)</f>
        <v>7.418740349962416</v>
      </c>
      <c r="J293" s="13">
        <f>[1]!b_calc_mduration(A293,B293,E293,info!$M$9,info!$K$9,info!$Y$9,info!$X$9,info!$C$9,)</f>
        <v>7.1751927813839016</v>
      </c>
      <c r="K293" s="13">
        <f>[1]!b_calc_conv(A293,B293,E293,info!$M$9,info!$K$9,info!$Y$9,info!$X$9,info!$C$9,)</f>
        <v>64.564191546795243</v>
      </c>
    </row>
    <row r="294" spans="1:11" x14ac:dyDescent="0.2">
      <c r="A294" s="15" t="s">
        <v>37</v>
      </c>
      <c r="B294" t="s">
        <v>380</v>
      </c>
      <c r="C294" s="13">
        <f>[1]!b_dq_close(A294,B294,1)</f>
        <v>108.0262</v>
      </c>
      <c r="D294" s="13">
        <f>[1]!b_dq_close(A294,B294,2)</f>
        <v>108.8215</v>
      </c>
      <c r="E294" s="6">
        <f>[1]!B_Calc_Yield(A294,B294,D294,2,"",,,,"",)</f>
        <v>3.3507713647685584</v>
      </c>
      <c r="F294" s="14">
        <f>[1]!b_calc_accrued(A294,B294,info!$M$9,info!$K$9,info!$Y$9,info!$X$9,info!$C$9,100)</f>
        <v>0.79524590163934428</v>
      </c>
      <c r="G294" s="4">
        <f>(info!$M$9-B294)/365</f>
        <v>8.8246575342465761</v>
      </c>
      <c r="H294" s="6">
        <f>(info!$M$9-B294)</f>
        <v>3221</v>
      </c>
      <c r="I294" s="13">
        <f>[1]!b_calc_duration(A294,B294,E294,info!$M$9,info!$K$9,info!$Y$9,info!$X$9,info!$C$9,)</f>
        <v>7.4187052227449062</v>
      </c>
      <c r="J294" s="13">
        <f>[1]!b_calc_mduration(A294,B294,E294,info!$M$9,info!$K$9,info!$Y$9,info!$X$9,info!$C$9,)</f>
        <v>7.1781788072708732</v>
      </c>
      <c r="K294" s="13">
        <f>[1]!b_calc_conv(A294,B294,E294,info!$M$9,info!$K$9,info!$Y$9,info!$X$9,info!$C$9,)</f>
        <v>64.60454773043891</v>
      </c>
    </row>
    <row r="295" spans="1:11" x14ac:dyDescent="0.2">
      <c r="A295" s="15" t="s">
        <v>37</v>
      </c>
      <c r="B295" t="s">
        <v>381</v>
      </c>
      <c r="C295" s="13">
        <f>[1]!b_dq_close(A295,B295,1)</f>
        <v>108.0544</v>
      </c>
      <c r="D295" s="13">
        <f>[1]!b_dq_close(A295,B295,2)</f>
        <v>108.8858</v>
      </c>
      <c r="E295" s="6">
        <f>[1]!B_Calc_Yield(A295,B295,D295,2,"",,,,"",)</f>
        <v>3.3464004718278288</v>
      </c>
      <c r="F295" s="14">
        <f>[1]!b_calc_accrued(A295,B295,info!$M$9,info!$K$9,info!$Y$9,info!$X$9,info!$C$9,100)</f>
        <v>0.8313934426229509</v>
      </c>
      <c r="G295" s="4">
        <f>(info!$M$9-B295)/365</f>
        <v>8.8164383561643831</v>
      </c>
      <c r="H295" s="6">
        <f>(info!$M$9-B295)</f>
        <v>3218</v>
      </c>
      <c r="I295" s="13">
        <f>[1]!b_calc_duration(A295,B295,E295,info!$M$9,info!$K$9,info!$Y$9,info!$X$9,info!$C$9,)</f>
        <v>7.4107594200578584</v>
      </c>
      <c r="J295" s="13">
        <f>[1]!b_calc_mduration(A295,B295,E295,info!$M$9,info!$K$9,info!$Y$9,info!$X$9,info!$C$9,)</f>
        <v>7.1707959058640247</v>
      </c>
      <c r="K295" s="13">
        <f>[1]!b_calc_conv(A295,B295,E295,info!$M$9,info!$K$9,info!$Y$9,info!$X$9,info!$C$9,)</f>
        <v>64.490610990384482</v>
      </c>
    </row>
    <row r="296" spans="1:11" x14ac:dyDescent="0.2">
      <c r="A296" s="15" t="s">
        <v>37</v>
      </c>
      <c r="B296" t="s">
        <v>382</v>
      </c>
      <c r="C296" s="13">
        <f>[1]!b_dq_close(A296,B296,1)</f>
        <v>108.02</v>
      </c>
      <c r="D296" s="13">
        <f>[1]!b_dq_close(A296,B296,2)</f>
        <v>108.8634</v>
      </c>
      <c r="E296" s="6">
        <f>[1]!B_Calc_Yield(A296,B296,D296,2,"",,,,"",)</f>
        <v>3.3504720560997701</v>
      </c>
      <c r="F296" s="14">
        <f>[1]!b_calc_accrued(A296,B296,info!$M$9,info!$K$9,info!$Y$9,info!$X$9,info!$C$9,100)</f>
        <v>0.84344262295081962</v>
      </c>
      <c r="G296" s="4">
        <f>(info!$M$9-B296)/365</f>
        <v>8.8136986301369866</v>
      </c>
      <c r="H296" s="6">
        <f>(info!$M$9-B296)</f>
        <v>3217</v>
      </c>
      <c r="I296" s="13">
        <f>[1]!b_calc_duration(A296,B296,E296,info!$M$9,info!$K$9,info!$Y$9,info!$X$9,info!$C$9,)</f>
        <v>7.4077649589946102</v>
      </c>
      <c r="J296" s="13">
        <f>[1]!b_calc_mduration(A296,B296,E296,info!$M$9,info!$K$9,info!$Y$9,info!$X$9,info!$C$9,)</f>
        <v>7.1676140502412773</v>
      </c>
      <c r="K296" s="13">
        <f>[1]!b_calc_conv(A296,B296,E296,info!$M$9,info!$K$9,info!$Y$9,info!$X$9,info!$C$9,)</f>
        <v>64.442297518641979</v>
      </c>
    </row>
    <row r="297" spans="1:11" x14ac:dyDescent="0.2">
      <c r="A297" s="15" t="s">
        <v>37</v>
      </c>
      <c r="B297" t="s">
        <v>383</v>
      </c>
      <c r="C297" s="13">
        <f>[1]!b_dq_close(A297,B297,1)</f>
        <v>107.96420000000001</v>
      </c>
      <c r="D297" s="13">
        <f>[1]!b_dq_close(A297,B297,2)</f>
        <v>108.8197</v>
      </c>
      <c r="E297" s="6">
        <f>[1]!B_Calc_Yield(A297,B297,D297,2,"",,,,"",)</f>
        <v>3.3572370947188492</v>
      </c>
      <c r="F297" s="14">
        <f>[1]!b_calc_accrued(A297,B297,info!$M$9,info!$K$9,info!$Y$9,info!$X$9,info!$C$9,100)</f>
        <v>0.85549180327868857</v>
      </c>
      <c r="G297" s="4">
        <f>(info!$M$9-B297)/365</f>
        <v>8.8109589041095884</v>
      </c>
      <c r="H297" s="6">
        <f>(info!$M$9-B297)</f>
        <v>3216</v>
      </c>
      <c r="I297" s="13">
        <f>[1]!b_calc_duration(A297,B297,E297,info!$M$9,info!$K$9,info!$Y$9,info!$X$9,info!$C$9,)</f>
        <v>7.4046088922938162</v>
      </c>
      <c r="J297" s="13">
        <f>[1]!b_calc_mduration(A297,B297,E297,info!$M$9,info!$K$9,info!$Y$9,info!$X$9,info!$C$9,)</f>
        <v>7.164095865884347</v>
      </c>
      <c r="K297" s="13">
        <f>[1]!b_calc_conv(A297,B297,E297,info!$M$9,info!$K$9,info!$Y$9,info!$X$9,info!$C$9,)</f>
        <v>64.389174289719861</v>
      </c>
    </row>
    <row r="298" spans="1:11" x14ac:dyDescent="0.2">
      <c r="A298" s="15" t="s">
        <v>37</v>
      </c>
      <c r="B298" t="s">
        <v>384</v>
      </c>
      <c r="C298" s="13">
        <f>[1]!b_dq_close(A298,B298,1)</f>
        <v>108.414</v>
      </c>
      <c r="D298" s="13">
        <f>[1]!b_dq_close(A298,B298,2)</f>
        <v>109.28149999999999</v>
      </c>
      <c r="E298" s="6">
        <f>[1]!B_Calc_Yield(A298,B298,D298,2,"",,,,"",)</f>
        <v>3.3002909972600389</v>
      </c>
      <c r="F298" s="14">
        <f>[1]!b_calc_accrued(A298,B298,info!$M$9,info!$K$9,info!$Y$9,info!$X$9,info!$C$9,100)</f>
        <v>0.86754098360655729</v>
      </c>
      <c r="G298" s="4">
        <f>(info!$M$9-B298)/365</f>
        <v>8.8082191780821919</v>
      </c>
      <c r="H298" s="6">
        <f>(info!$M$9-B298)</f>
        <v>3215</v>
      </c>
      <c r="I298" s="13">
        <f>[1]!b_calc_duration(A298,B298,E298,info!$M$9,info!$K$9,info!$Y$9,info!$X$9,info!$C$9,)</f>
        <v>7.4054023355601544</v>
      </c>
      <c r="J298" s="13">
        <f>[1]!b_calc_mduration(A298,B298,E298,info!$M$9,info!$K$9,info!$Y$9,info!$X$9,info!$C$9,)</f>
        <v>7.1688100959630852</v>
      </c>
      <c r="K298" s="13">
        <f>[1]!b_calc_conv(A298,B298,E298,info!$M$9,info!$K$9,info!$Y$9,info!$X$9,info!$C$9,)</f>
        <v>64.454339833157675</v>
      </c>
    </row>
    <row r="299" spans="1:11" x14ac:dyDescent="0.2">
      <c r="A299" s="15" t="s">
        <v>37</v>
      </c>
      <c r="B299" t="s">
        <v>385</v>
      </c>
      <c r="C299" s="13">
        <f>[1]!b_dq_close(A299,B299,1)</f>
        <v>108.0587</v>
      </c>
      <c r="D299" s="13">
        <f>[1]!b_dq_close(A299,B299,2)</f>
        <v>108.9383</v>
      </c>
      <c r="E299" s="6">
        <f>[1]!B_Calc_Yield(A299,B299,D299,2,"",,,,"",)</f>
        <v>3.3447594677672661</v>
      </c>
      <c r="F299" s="14">
        <f>[1]!b_calc_accrued(A299,B299,info!$M$9,info!$K$9,info!$Y$9,info!$X$9,info!$C$9,100)</f>
        <v>0.87959016393442624</v>
      </c>
      <c r="G299" s="4">
        <f>(info!$M$9-B299)/365</f>
        <v>8.8054794520547937</v>
      </c>
      <c r="H299" s="6">
        <f>(info!$M$9-B299)</f>
        <v>3214</v>
      </c>
      <c r="I299" s="13">
        <f>[1]!b_calc_duration(A299,B299,E299,info!$M$9,info!$K$9,info!$Y$9,info!$X$9,info!$C$9,)</f>
        <v>7.399899916380309</v>
      </c>
      <c r="J299" s="13">
        <f>[1]!b_calc_mduration(A299,B299,E299,info!$M$9,info!$K$9,info!$Y$9,info!$X$9,info!$C$9,)</f>
        <v>7.1603988941681722</v>
      </c>
      <c r="K299" s="13">
        <f>[1]!b_calc_conv(A299,B299,E299,info!$M$9,info!$K$9,info!$Y$9,info!$X$9,info!$C$9,)</f>
        <v>64.330925942790714</v>
      </c>
    </row>
    <row r="300" spans="1:11" x14ac:dyDescent="0.2">
      <c r="A300" s="15" t="s">
        <v>37</v>
      </c>
      <c r="B300" t="s">
        <v>386</v>
      </c>
      <c r="C300" s="13">
        <f>[1]!b_dq_close(A300,B300,1)</f>
        <v>108.40049999999999</v>
      </c>
      <c r="D300" s="13">
        <f>[1]!b_dq_close(A300,B300,2)</f>
        <v>109.31619999999999</v>
      </c>
      <c r="E300" s="6">
        <f>[1]!B_Calc_Yield(A300,B300,D300,2,"",,,,"",)</f>
        <v>3.3008449594803952</v>
      </c>
      <c r="F300" s="14">
        <f>[1]!b_calc_accrued(A300,B300,info!$M$9,info!$K$9,info!$Y$9,info!$X$9,info!$C$9,100)</f>
        <v>0.91573770491803286</v>
      </c>
      <c r="G300" s="4">
        <f>(info!$M$9-B300)/365</f>
        <v>8.7972602739726025</v>
      </c>
      <c r="H300" s="6">
        <f>(info!$M$9-B300)</f>
        <v>3211</v>
      </c>
      <c r="I300" s="13">
        <f>[1]!b_calc_duration(A300,B300,E300,info!$M$9,info!$K$9,info!$Y$9,info!$X$9,info!$C$9,)</f>
        <v>7.3944124101335484</v>
      </c>
      <c r="J300" s="13">
        <f>[1]!b_calc_mduration(A300,B300,E300,info!$M$9,info!$K$9,info!$Y$9,info!$X$9,info!$C$9,)</f>
        <v>7.1581366360507843</v>
      </c>
      <c r="K300" s="13">
        <f>[1]!b_calc_conv(A300,B300,E300,info!$M$9,info!$K$9,info!$Y$9,info!$X$9,info!$C$9,)</f>
        <v>64.290732193992071</v>
      </c>
    </row>
    <row r="301" spans="1:11" x14ac:dyDescent="0.2">
      <c r="A301" s="15" t="s">
        <v>37</v>
      </c>
      <c r="B301" t="s">
        <v>387</v>
      </c>
      <c r="C301" s="13">
        <f>[1]!b_dq_close(A301,B301,1)</f>
        <v>108.3956</v>
      </c>
      <c r="D301" s="13">
        <f>[1]!b_dq_close(A301,B301,2)</f>
        <v>109.3233</v>
      </c>
      <c r="E301" s="6">
        <f>[1]!B_Calc_Yield(A301,B301,D301,2,"",,,,"",)</f>
        <v>3.3011822012538841</v>
      </c>
      <c r="F301" s="14">
        <f>[1]!b_calc_accrued(A301,B301,info!$M$9,info!$K$9,info!$Y$9,info!$X$9,info!$C$9,100)</f>
        <v>0.92778688524590158</v>
      </c>
      <c r="G301" s="4">
        <f>(info!$M$9-B301)/365</f>
        <v>8.794520547945206</v>
      </c>
      <c r="H301" s="6">
        <f>(info!$M$9-B301)</f>
        <v>3210</v>
      </c>
      <c r="I301" s="13">
        <f>[1]!b_calc_duration(A301,B301,E301,info!$M$9,info!$K$9,info!$Y$9,info!$X$9,info!$C$9,)</f>
        <v>7.3916478667222867</v>
      </c>
      <c r="J301" s="13">
        <f>[1]!b_calc_mduration(A301,B301,E301,info!$M$9,info!$K$9,info!$Y$9,info!$X$9,info!$C$9,)</f>
        <v>7.155432721713094</v>
      </c>
      <c r="K301" s="13">
        <f>[1]!b_calc_conv(A301,B301,E301,info!$M$9,info!$K$9,info!$Y$9,info!$X$9,info!$C$9,)</f>
        <v>64.249355842942592</v>
      </c>
    </row>
    <row r="302" spans="1:11" x14ac:dyDescent="0.2">
      <c r="A302" s="15" t="s">
        <v>37</v>
      </c>
      <c r="B302" t="s">
        <v>388</v>
      </c>
      <c r="C302" s="13">
        <f>[1]!b_dq_close(A302,B302,1)</f>
        <v>108.3663</v>
      </c>
      <c r="D302" s="13">
        <f>[1]!b_dq_close(A302,B302,2)</f>
        <v>109.3062</v>
      </c>
      <c r="E302" s="6">
        <f>[1]!B_Calc_Yield(A302,B302,D302,2,"",,,,"",)</f>
        <v>3.3045676618006596</v>
      </c>
      <c r="F302" s="14">
        <f>[1]!b_calc_accrued(A302,B302,info!$M$9,info!$K$9,info!$Y$9,info!$X$9,info!$C$9,100)</f>
        <v>0.93983606557377053</v>
      </c>
      <c r="G302" s="4">
        <f>(info!$M$9-B302)/365</f>
        <v>8.7917808219178077</v>
      </c>
      <c r="H302" s="6">
        <f>(info!$M$9-B302)</f>
        <v>3209</v>
      </c>
      <c r="I302" s="13">
        <f>[1]!b_calc_duration(A302,B302,E302,info!$M$9,info!$K$9,info!$Y$9,info!$X$9,info!$C$9,)</f>
        <v>7.3886971810798467</v>
      </c>
      <c r="J302" s="13">
        <f>[1]!b_calc_mduration(A302,B302,E302,info!$M$9,info!$K$9,info!$Y$9,info!$X$9,info!$C$9,)</f>
        <v>7.1523409229403603</v>
      </c>
      <c r="K302" s="13">
        <f>[1]!b_calc_conv(A302,B302,E302,info!$M$9,info!$K$9,info!$Y$9,info!$X$9,info!$C$9,)</f>
        <v>64.202429685759185</v>
      </c>
    </row>
    <row r="303" spans="1:11" x14ac:dyDescent="0.2">
      <c r="A303" s="15" t="s">
        <v>37</v>
      </c>
      <c r="B303" t="s">
        <v>389</v>
      </c>
      <c r="C303" s="13">
        <f>[1]!b_dq_close(A303,B303,1)</f>
        <v>108.2221</v>
      </c>
      <c r="D303" s="13">
        <f>[1]!b_dq_close(A303,B303,2)</f>
        <v>109.17400000000001</v>
      </c>
      <c r="E303" s="6">
        <f>[1]!B_Calc_Yield(A303,B303,D303,2,"",,,,"",)</f>
        <v>3.3224720346871321</v>
      </c>
      <c r="F303" s="14">
        <f>[1]!b_calc_accrued(A303,B303,info!$M$9,info!$K$9,info!$Y$9,info!$X$9,info!$C$9,100)</f>
        <v>0.95188524590163925</v>
      </c>
      <c r="G303" s="4">
        <f>(info!$M$9-B303)/365</f>
        <v>8.7890410958904113</v>
      </c>
      <c r="H303" s="6">
        <f>(info!$M$9-B303)</f>
        <v>3208</v>
      </c>
      <c r="I303" s="13">
        <f>[1]!b_calc_duration(A303,B303,E303,info!$M$9,info!$K$9,info!$Y$9,info!$X$9,info!$C$9,)</f>
        <v>7.3848464649928705</v>
      </c>
      <c r="J303" s="13">
        <f>[1]!b_calc_mduration(A303,B303,E303,info!$M$9,info!$K$9,info!$Y$9,info!$X$9,info!$C$9,)</f>
        <v>7.1473749328489635</v>
      </c>
      <c r="K303" s="13">
        <f>[1]!b_calc_conv(A303,B303,E303,info!$M$9,info!$K$9,info!$Y$9,info!$X$9,info!$C$9,)</f>
        <v>64.128654648636896</v>
      </c>
    </row>
    <row r="304" spans="1:11" x14ac:dyDescent="0.2">
      <c r="A304" s="15" t="s">
        <v>37</v>
      </c>
      <c r="B304" t="s">
        <v>390</v>
      </c>
      <c r="C304" s="13">
        <f>[1]!b_dq_close(A304,B304,1)</f>
        <v>108.0305</v>
      </c>
      <c r="D304" s="13">
        <f>[1]!b_dq_close(A304,B304,2)</f>
        <v>108.9944</v>
      </c>
      <c r="E304" s="6">
        <f>[1]!B_Calc_Yield(A304,B304,D304,2,"",,,,"",)</f>
        <v>3.3464080432695229</v>
      </c>
      <c r="F304" s="14">
        <f>[1]!b_calc_accrued(A304,B304,info!$M$9,info!$K$9,info!$Y$9,info!$X$9,info!$C$9,100)</f>
        <v>0.9639344262295082</v>
      </c>
      <c r="G304" s="4">
        <f>(info!$M$9-B304)/365</f>
        <v>8.786301369863013</v>
      </c>
      <c r="H304" s="6">
        <f>(info!$M$9-B304)</f>
        <v>3207</v>
      </c>
      <c r="I304" s="13">
        <f>[1]!b_calc_duration(A304,B304,E304,info!$M$9,info!$K$9,info!$Y$9,info!$X$9,info!$C$9,)</f>
        <v>7.3806224337564892</v>
      </c>
      <c r="J304" s="13">
        <f>[1]!b_calc_mduration(A304,B304,E304,info!$M$9,info!$K$9,info!$Y$9,info!$X$9,info!$C$9,)</f>
        <v>7.1416347678840184</v>
      </c>
      <c r="K304" s="13">
        <f>[1]!b_calc_conv(A304,B304,E304,info!$M$9,info!$K$9,info!$Y$9,info!$X$9,info!$C$9,)</f>
        <v>64.043847591395746</v>
      </c>
    </row>
    <row r="305" spans="1:11" x14ac:dyDescent="0.2">
      <c r="A305" s="15" t="s">
        <v>37</v>
      </c>
      <c r="B305" t="s">
        <v>391</v>
      </c>
      <c r="C305" s="13">
        <f>[1]!b_dq_close(A305,B305,1)</f>
        <v>107.9391</v>
      </c>
      <c r="D305" s="13">
        <f>[1]!b_dq_close(A305,B305,2)</f>
        <v>108.9392</v>
      </c>
      <c r="E305" s="6">
        <f>[1]!B_Calc_Yield(A305,B305,D305,2,"",,,,"",)</f>
        <v>3.3571550000919372</v>
      </c>
      <c r="F305" s="14">
        <f>[1]!b_calc_accrued(A305,B305,info!$M$9,info!$K$9,info!$Y$9,info!$X$9,info!$C$9,100)</f>
        <v>1.0000819672131149</v>
      </c>
      <c r="G305" s="4">
        <f>(info!$M$9-B305)/365</f>
        <v>8.7780821917808218</v>
      </c>
      <c r="H305" s="6">
        <f>(info!$M$9-B305)</f>
        <v>3204</v>
      </c>
      <c r="I305" s="13">
        <f>[1]!b_calc_duration(A305,B305,E305,info!$M$9,info!$K$9,info!$Y$9,info!$X$9,info!$C$9,)</f>
        <v>7.3717321799650435</v>
      </c>
      <c r="J305" s="13">
        <f>[1]!b_calc_mduration(A305,B305,E305,info!$M$9,info!$K$9,info!$Y$9,info!$X$9,info!$C$9,)</f>
        <v>7.1322870394757638</v>
      </c>
      <c r="K305" s="13">
        <f>[1]!b_calc_conv(A305,B305,E305,info!$M$9,info!$K$9,info!$Y$9,info!$X$9,info!$C$9,)</f>
        <v>63.902353968644547</v>
      </c>
    </row>
    <row r="306" spans="1:11" x14ac:dyDescent="0.2">
      <c r="A306" s="15" t="s">
        <v>37</v>
      </c>
      <c r="B306" t="s">
        <v>392</v>
      </c>
      <c r="C306" s="13">
        <f>[1]!b_dq_close(A306,B306,1)</f>
        <v>107.9258</v>
      </c>
      <c r="D306" s="13">
        <f>[1]!b_dq_close(A306,B306,2)</f>
        <v>108.9379</v>
      </c>
      <c r="E306" s="6">
        <f>[1]!B_Calc_Yield(A306,B306,D306,2,"",,,,"",)</f>
        <v>3.3585759260537666</v>
      </c>
      <c r="F306" s="14">
        <f>[1]!b_calc_accrued(A306,B306,info!$M$9,info!$K$9,info!$Y$9,info!$X$9,info!$C$9,100)</f>
        <v>1.0121311475409835</v>
      </c>
      <c r="G306" s="4">
        <f>(info!$M$9-B306)/365</f>
        <v>8.7753424657534254</v>
      </c>
      <c r="H306" s="6">
        <f>(info!$M$9-B306)</f>
        <v>3203</v>
      </c>
      <c r="I306" s="13">
        <f>[1]!b_calc_duration(A306,B306,E306,info!$M$9,info!$K$9,info!$Y$9,info!$X$9,info!$C$9,)</f>
        <v>7.36890544698187</v>
      </c>
      <c r="J306" s="13">
        <f>[1]!b_calc_mduration(A306,B306,E306,info!$M$9,info!$K$9,info!$Y$9,info!$X$9,info!$C$9,)</f>
        <v>7.1294555527860002</v>
      </c>
      <c r="K306" s="13">
        <f>[1]!b_calc_conv(A306,B306,E306,info!$M$9,info!$K$9,info!$Y$9,info!$X$9,info!$C$9,)</f>
        <v>63.859293801279996</v>
      </c>
    </row>
    <row r="307" spans="1:11" x14ac:dyDescent="0.2">
      <c r="A307" s="15" t="s">
        <v>37</v>
      </c>
      <c r="B307" t="s">
        <v>393</v>
      </c>
      <c r="C307" s="13">
        <f>[1]!b_dq_close(A307,B307,1)</f>
        <v>107.98860000000001</v>
      </c>
      <c r="D307" s="13">
        <f>[1]!b_dq_close(A307,B307,2)</f>
        <v>109.0127</v>
      </c>
      <c r="E307" s="6">
        <f>[1]!B_Calc_Yield(A307,B307,D307,2,"",,,,"",)</f>
        <v>3.3503514080505337</v>
      </c>
      <c r="F307" s="14">
        <f>[1]!b_calc_accrued(A307,B307,info!$M$9,info!$K$9,info!$Y$9,info!$X$9,info!$C$9,100)</f>
        <v>1.0241803278688526</v>
      </c>
      <c r="G307" s="4">
        <f>(info!$M$9-B307)/365</f>
        <v>8.7726027397260271</v>
      </c>
      <c r="H307" s="6">
        <f>(info!$M$9-B307)</f>
        <v>3202</v>
      </c>
      <c r="I307" s="13">
        <f>[1]!b_calc_duration(A307,B307,E307,info!$M$9,info!$K$9,info!$Y$9,info!$X$9,info!$C$9,)</f>
        <v>7.3666752820000729</v>
      </c>
      <c r="J307" s="13">
        <f>[1]!b_calc_mduration(A307,B307,E307,info!$M$9,info!$K$9,info!$Y$9,info!$X$9,info!$C$9,)</f>
        <v>7.1278633483760805</v>
      </c>
      <c r="K307" s="13">
        <f>[1]!b_calc_conv(A307,B307,E307,info!$M$9,info!$K$9,info!$Y$9,info!$X$9,info!$C$9,)</f>
        <v>63.833958392156283</v>
      </c>
    </row>
    <row r="308" spans="1:11" x14ac:dyDescent="0.2">
      <c r="A308" s="15" t="s">
        <v>37</v>
      </c>
      <c r="B308" t="s">
        <v>394</v>
      </c>
      <c r="C308" s="13">
        <f>[1]!b_dq_close(A308,B308,1)</f>
        <v>107.8711</v>
      </c>
      <c r="D308" s="13">
        <f>[1]!b_dq_close(A308,B308,2)</f>
        <v>108.90730000000001</v>
      </c>
      <c r="E308" s="6">
        <f>[1]!B_Calc_Yield(A308,B308,D308,2,"",,,,"",)</f>
        <v>3.3649737874678047</v>
      </c>
      <c r="F308" s="14">
        <f>[1]!b_calc_accrued(A308,B308,info!$M$9,info!$K$9,info!$Y$9,info!$X$9,info!$C$9,100)</f>
        <v>1.0362295081967212</v>
      </c>
      <c r="G308" s="4">
        <f>(info!$M$9-B308)/365</f>
        <v>8.7698630136986306</v>
      </c>
      <c r="H308" s="6">
        <f>(info!$M$9-B308)</f>
        <v>3201</v>
      </c>
      <c r="I308" s="13">
        <f>[1]!b_calc_duration(A308,B308,E308,info!$M$9,info!$K$9,info!$Y$9,info!$X$9,info!$C$9,)</f>
        <v>7.3630282030762739</v>
      </c>
      <c r="J308" s="13">
        <f>[1]!b_calc_mduration(A308,B308,E308,info!$M$9,info!$K$9,info!$Y$9,info!$X$9,info!$C$9,)</f>
        <v>7.1233282088485215</v>
      </c>
      <c r="K308" s="13">
        <f>[1]!b_calc_conv(A308,B308,E308,info!$M$9,info!$K$9,info!$Y$9,info!$X$9,info!$C$9,)</f>
        <v>63.766589944989377</v>
      </c>
    </row>
    <row r="309" spans="1:11" x14ac:dyDescent="0.2">
      <c r="A309" s="15" t="s">
        <v>37</v>
      </c>
      <c r="B309" t="s">
        <v>395</v>
      </c>
      <c r="C309" s="13">
        <f>[1]!b_dq_close(A309,B309,1)</f>
        <v>107.8175</v>
      </c>
      <c r="D309" s="13">
        <f>[1]!b_dq_close(A309,B309,2)</f>
        <v>108.86579999999999</v>
      </c>
      <c r="E309" s="6">
        <f>[1]!B_Calc_Yield(A309,B309,D309,2,"",,,,"",)</f>
        <v>3.3715040932043943</v>
      </c>
      <c r="F309" s="14">
        <f>[1]!b_calc_accrued(A309,B309,info!$M$9,info!$K$9,info!$Y$9,info!$X$9,info!$C$9,100)</f>
        <v>1.0482786885245903</v>
      </c>
      <c r="G309" s="4">
        <f>(info!$M$9-B309)/365</f>
        <v>8.7671232876712324</v>
      </c>
      <c r="H309" s="6">
        <f>(info!$M$9-B309)</f>
        <v>3200</v>
      </c>
      <c r="I309" s="13">
        <f>[1]!b_calc_duration(A309,B309,E309,info!$M$9,info!$K$9,info!$Y$9,info!$X$9,info!$C$9,)</f>
        <v>7.3598843928295139</v>
      </c>
      <c r="J309" s="13">
        <f>[1]!b_calc_mduration(A309,B309,E309,info!$M$9,info!$K$9,info!$Y$9,info!$X$9,info!$C$9,)</f>
        <v>7.1198390202614013</v>
      </c>
      <c r="K309" s="13">
        <f>[1]!b_calc_conv(A309,B309,E309,info!$M$9,info!$K$9,info!$Y$9,info!$X$9,info!$C$9,)</f>
        <v>63.71419274703041</v>
      </c>
    </row>
    <row r="310" spans="1:11" x14ac:dyDescent="0.2">
      <c r="A310" s="15" t="s">
        <v>37</v>
      </c>
      <c r="B310" t="s">
        <v>396</v>
      </c>
      <c r="C310" s="13">
        <f>[1]!b_dq_close(A310,B310,1)</f>
        <v>107.46850000000001</v>
      </c>
      <c r="D310" s="13">
        <f>[1]!b_dq_close(A310,B310,2)</f>
        <v>108.55289999999999</v>
      </c>
      <c r="E310" s="6">
        <f>[1]!B_Calc_Yield(A310,B310,D310,2,"",,,,"",)</f>
        <v>3.4151536344402627</v>
      </c>
      <c r="F310" s="14">
        <f>[1]!b_calc_accrued(A310,B310,info!$M$9,info!$K$9,info!$Y$9,info!$X$9,info!$C$9,100)</f>
        <v>1.0844262295081968</v>
      </c>
      <c r="G310" s="4">
        <f>(info!$M$9-B310)/365</f>
        <v>8.7589041095890412</v>
      </c>
      <c r="H310" s="6">
        <f>(info!$M$9-B310)</f>
        <v>3197</v>
      </c>
      <c r="I310" s="13">
        <f>[1]!b_calc_duration(A310,B310,E310,info!$M$9,info!$K$9,info!$Y$9,info!$X$9,info!$C$9,)</f>
        <v>7.3489465147000645</v>
      </c>
      <c r="J310" s="13">
        <f>[1]!b_calc_mduration(A310,B310,E310,info!$M$9,info!$K$9,info!$Y$9,info!$X$9,info!$C$9,)</f>
        <v>7.1062537370715955</v>
      </c>
      <c r="K310" s="13">
        <f>[1]!b_calc_conv(A310,B310,E310,info!$M$9,info!$K$9,info!$Y$9,info!$X$9,info!$C$9,)</f>
        <v>63.512737565041768</v>
      </c>
    </row>
    <row r="311" spans="1:11" x14ac:dyDescent="0.2">
      <c r="A311" s="15" t="s">
        <v>37</v>
      </c>
      <c r="B311" t="s">
        <v>397</v>
      </c>
      <c r="C311" s="13">
        <f>[1]!b_dq_close(A311,B311,1)</f>
        <v>107.3379</v>
      </c>
      <c r="D311" s="13">
        <f>[1]!b_dq_close(A311,B311,2)</f>
        <v>108.43429999999999</v>
      </c>
      <c r="E311" s="6">
        <f>[1]!B_Calc_Yield(A311,B311,D311,2,"",,,,"",)</f>
        <v>3.4315839689436416</v>
      </c>
      <c r="F311" s="14">
        <f>[1]!b_calc_accrued(A311,B311,info!$M$9,info!$K$9,info!$Y$9,info!$X$9,info!$C$9,100)</f>
        <v>1.0964754098360656</v>
      </c>
      <c r="G311" s="4">
        <f>(info!$M$9-B311)/365</f>
        <v>8.7561643835616429</v>
      </c>
      <c r="H311" s="6">
        <f>(info!$M$9-B311)</f>
        <v>3196</v>
      </c>
      <c r="I311" s="13">
        <f>[1]!b_calc_duration(A311,B311,E311,info!$M$9,info!$K$9,info!$Y$9,info!$X$9,info!$C$9,)</f>
        <v>7.3451855952761909</v>
      </c>
      <c r="J311" s="13">
        <f>[1]!b_calc_mduration(A311,B311,E311,info!$M$9,info!$K$9,info!$Y$9,info!$X$9,info!$C$9,)</f>
        <v>7.1014908357563753</v>
      </c>
      <c r="K311" s="13">
        <f>[1]!b_calc_conv(A311,B311,E311,info!$M$9,info!$K$9,info!$Y$9,info!$X$9,info!$C$9,)</f>
        <v>63.442337272999588</v>
      </c>
    </row>
    <row r="312" spans="1:11" x14ac:dyDescent="0.2">
      <c r="A312" s="15" t="s">
        <v>37</v>
      </c>
      <c r="B312" t="s">
        <v>398</v>
      </c>
      <c r="C312" s="13">
        <f>[1]!b_dq_close(A312,B312,1)</f>
        <v>107.3122</v>
      </c>
      <c r="D312" s="13">
        <f>[1]!b_dq_close(A312,B312,2)</f>
        <v>108.4207</v>
      </c>
      <c r="E312" s="6">
        <f>[1]!B_Calc_Yield(A312,B312,D312,2,"",,,,"",)</f>
        <v>3.4346118519582407</v>
      </c>
      <c r="F312" s="14">
        <f>[1]!b_calc_accrued(A312,B312,info!$M$9,info!$K$9,info!$Y$9,info!$X$9,info!$C$9,100)</f>
        <v>1.1085245901639345</v>
      </c>
      <c r="G312" s="4">
        <f>(info!$M$9-B312)/365</f>
        <v>8.7534246575342465</v>
      </c>
      <c r="H312" s="6">
        <f>(info!$M$9-B312)</f>
        <v>3195</v>
      </c>
      <c r="I312" s="13">
        <f>[1]!b_calc_duration(A312,B312,E312,info!$M$9,info!$K$9,info!$Y$9,info!$X$9,info!$C$9,)</f>
        <v>7.3422590122572133</v>
      </c>
      <c r="J312" s="13">
        <f>[1]!b_calc_mduration(A312,B312,E312,info!$M$9,info!$K$9,info!$Y$9,info!$X$9,info!$C$9,)</f>
        <v>7.0984554609939163</v>
      </c>
      <c r="K312" s="13">
        <f>[1]!b_calc_conv(A312,B312,E312,info!$M$9,info!$K$9,info!$Y$9,info!$X$9,info!$C$9,)</f>
        <v>63.396552285765132</v>
      </c>
    </row>
    <row r="313" spans="1:11" x14ac:dyDescent="0.2">
      <c r="A313" s="15" t="s">
        <v>37</v>
      </c>
      <c r="B313" t="s">
        <v>399</v>
      </c>
      <c r="C313" s="13">
        <f>[1]!b_dq_close(A313,B313,1)</f>
        <v>108.3664</v>
      </c>
      <c r="D313" s="13">
        <f>[1]!b_dq_close(A313,B313,2)</f>
        <v>109.48699999999999</v>
      </c>
      <c r="E313" s="6">
        <f>[1]!B_Calc_Yield(A313,B313,D313,2,"",,,,"",)</f>
        <v>3.3002834871983113</v>
      </c>
      <c r="F313" s="14">
        <f>[1]!b_calc_accrued(A313,B313,info!$M$9,info!$K$9,info!$Y$9,info!$X$9,info!$C$9,100)</f>
        <v>1.1205737704918033</v>
      </c>
      <c r="G313" s="4">
        <f>(info!$M$9-B313)/365</f>
        <v>8.75068493150685</v>
      </c>
      <c r="H313" s="6">
        <f>(info!$M$9-B313)</f>
        <v>3194</v>
      </c>
      <c r="I313" s="13">
        <f>[1]!b_calc_duration(A313,B313,E313,info!$M$9,info!$K$9,info!$Y$9,info!$X$9,info!$C$9,)</f>
        <v>7.3478680889848142</v>
      </c>
      <c r="J313" s="13">
        <f>[1]!b_calc_mduration(A313,B313,E313,info!$M$9,info!$K$9,info!$Y$9,info!$X$9,info!$C$9,)</f>
        <v>7.1131139880376102</v>
      </c>
      <c r="K313" s="13">
        <f>[1]!b_calc_conv(A313,B313,E313,info!$M$9,info!$K$9,info!$Y$9,info!$X$9,info!$C$9,)</f>
        <v>63.602797406694982</v>
      </c>
    </row>
    <row r="314" spans="1:11" x14ac:dyDescent="0.2">
      <c r="A314" s="15" t="s">
        <v>37</v>
      </c>
      <c r="B314" t="s">
        <v>400</v>
      </c>
      <c r="C314" s="13">
        <f>[1]!b_dq_close(A314,B314,1)</f>
        <v>107.9098</v>
      </c>
      <c r="D314" s="13">
        <f>[1]!b_dq_close(A314,B314,2)</f>
        <v>109.0424</v>
      </c>
      <c r="E314" s="6">
        <f>[1]!B_Calc_Yield(A314,B314,D314,2,"",,,,"",)</f>
        <v>3.3578998268122628</v>
      </c>
      <c r="F314" s="14">
        <f>[1]!b_calc_accrued(A314,B314,info!$M$9,info!$K$9,info!$Y$9,info!$X$9,info!$C$9,100)</f>
        <v>1.1326229508196721</v>
      </c>
      <c r="G314" s="4">
        <f>(info!$M$9-B314)/365</f>
        <v>8.7479452054794518</v>
      </c>
      <c r="H314" s="6">
        <f>(info!$M$9-B314)</f>
        <v>3193</v>
      </c>
      <c r="I314" s="13">
        <f>[1]!b_calc_duration(A314,B314,E314,info!$M$9,info!$K$9,info!$Y$9,info!$X$9,info!$C$9,)</f>
        <v>7.3415516906350327</v>
      </c>
      <c r="J314" s="13">
        <f>[1]!b_calc_mduration(A314,B314,E314,info!$M$9,info!$K$9,info!$Y$9,info!$X$9,info!$C$9,)</f>
        <v>7.1030387523692262</v>
      </c>
      <c r="K314" s="13">
        <f>[1]!b_calc_conv(A314,B314,E314,info!$M$9,info!$K$9,info!$Y$9,info!$X$9,info!$C$9,)</f>
        <v>63.456603535175404</v>
      </c>
    </row>
    <row r="315" spans="1:11" x14ac:dyDescent="0.2">
      <c r="A315" s="15" t="s">
        <v>37</v>
      </c>
      <c r="B315" t="s">
        <v>401</v>
      </c>
      <c r="C315" s="13">
        <f>[1]!b_dq_close(A315,B315,1)</f>
        <v>107.2864</v>
      </c>
      <c r="D315" s="13">
        <f>[1]!b_dq_close(A315,B315,2)</f>
        <v>108.4552</v>
      </c>
      <c r="E315" s="6">
        <f>[1]!B_Calc_Yield(A315,B315,D315,2,"",,,,"",)</f>
        <v>3.4366547800628187</v>
      </c>
      <c r="F315" s="14">
        <f>[1]!b_calc_accrued(A315,B315,info!$M$9,info!$K$9,info!$Y$9,info!$X$9,info!$C$9,100)</f>
        <v>1.1687704918032789</v>
      </c>
      <c r="G315" s="4">
        <f>(info!$M$9-B315)/365</f>
        <v>8.7397260273972606</v>
      </c>
      <c r="H315" s="6">
        <f>(info!$M$9-B315)</f>
        <v>3190</v>
      </c>
      <c r="I315" s="13">
        <f>[1]!b_calc_duration(A315,B315,E315,info!$M$9,info!$K$9,info!$Y$9,info!$X$9,info!$C$9,)</f>
        <v>7.3284295724146062</v>
      </c>
      <c r="J315" s="13">
        <f>[1]!b_calc_mduration(A315,B315,E315,info!$M$9,info!$K$9,info!$Y$9,info!$X$9,info!$C$9,)</f>
        <v>7.0849413916091732</v>
      </c>
      <c r="K315" s="13">
        <f>[1]!b_calc_conv(A315,B315,E315,info!$M$9,info!$K$9,info!$Y$9,info!$X$9,info!$C$9,)</f>
        <v>63.191507086294891</v>
      </c>
    </row>
    <row r="316" spans="1:11" x14ac:dyDescent="0.2">
      <c r="A316" s="15" t="s">
        <v>37</v>
      </c>
      <c r="B316" t="s">
        <v>402</v>
      </c>
      <c r="C316" s="13">
        <f>[1]!b_dq_close(A316,B316,1)</f>
        <v>107.24469999999999</v>
      </c>
      <c r="D316" s="13">
        <f>[1]!b_dq_close(A316,B316,2)</f>
        <v>108.4255</v>
      </c>
      <c r="E316" s="6">
        <f>[1]!B_Calc_Yield(A316,B316,D316,2,"",,,,"",)</f>
        <v>3.4417545862285781</v>
      </c>
      <c r="F316" s="14">
        <f>[1]!b_calc_accrued(A316,B316,info!$M$9,info!$K$9,info!$Y$9,info!$X$9,info!$C$9,100)</f>
        <v>1.1808196721311475</v>
      </c>
      <c r="G316" s="4">
        <f>(info!$M$9-B316)/365</f>
        <v>8.7369863013698623</v>
      </c>
      <c r="H316" s="6">
        <f>(info!$M$9-B316)</f>
        <v>3189</v>
      </c>
      <c r="I316" s="13">
        <f>[1]!b_calc_duration(A316,B316,E316,info!$M$9,info!$K$9,info!$Y$9,info!$X$9,info!$C$9,)</f>
        <v>7.3253721320352607</v>
      </c>
      <c r="J316" s="13">
        <f>[1]!b_calc_mduration(A316,B316,E316,info!$M$9,info!$K$9,info!$Y$9,info!$X$9,info!$C$9,)</f>
        <v>7.0816363714042678</v>
      </c>
      <c r="K316" s="13">
        <f>[1]!b_calc_conv(A316,B316,E316,info!$M$9,info!$K$9,info!$Y$9,info!$X$9,info!$C$9,)</f>
        <v>63.141996634037589</v>
      </c>
    </row>
    <row r="317" spans="1:11" x14ac:dyDescent="0.2">
      <c r="A317" s="15" t="s">
        <v>37</v>
      </c>
      <c r="B317" t="s">
        <v>403</v>
      </c>
      <c r="C317" s="13">
        <f>[1]!b_dq_close(A317,B317,1)</f>
        <v>107.25109999999999</v>
      </c>
      <c r="D317" s="13">
        <f>[1]!b_dq_close(A317,B317,2)</f>
        <v>108.444</v>
      </c>
      <c r="E317" s="6">
        <f>[1]!B_Calc_Yield(A317,B317,D317,2,"",,,,"",)</f>
        <v>3.4406789441952408</v>
      </c>
      <c r="F317" s="14">
        <f>[1]!b_calc_accrued(A317,B317,info!$M$9,info!$K$9,info!$Y$9,info!$X$9,info!$C$9,100)</f>
        <v>1.1928688524590165</v>
      </c>
      <c r="G317" s="4">
        <f>(info!$M$9-B317)/365</f>
        <v>8.7342465753424658</v>
      </c>
      <c r="H317" s="6">
        <f>(info!$M$9-B317)</f>
        <v>3188</v>
      </c>
      <c r="I317" s="13">
        <f>[1]!b_calc_duration(A317,B317,E317,info!$M$9,info!$K$9,info!$Y$9,info!$X$9,info!$C$9,)</f>
        <v>7.3227009366634386</v>
      </c>
      <c r="J317" s="13">
        <f>[1]!b_calc_mduration(A317,B317,E317,info!$M$9,info!$K$9,info!$Y$9,info!$X$9,info!$C$9,)</f>
        <v>7.0791293336795267</v>
      </c>
      <c r="K317" s="13">
        <f>[1]!b_calc_conv(A317,B317,E317,info!$M$9,info!$K$9,info!$Y$9,info!$X$9,info!$C$9,)</f>
        <v>63.103826411724171</v>
      </c>
    </row>
    <row r="318" spans="1:11" x14ac:dyDescent="0.2">
      <c r="A318" s="15" t="s">
        <v>37</v>
      </c>
      <c r="B318" t="s">
        <v>404</v>
      </c>
      <c r="C318" s="13">
        <f>[1]!b_dq_close(A318,B318,1)</f>
        <v>108.17529999999999</v>
      </c>
      <c r="D318" s="13">
        <f>[1]!b_dq_close(A318,B318,2)</f>
        <v>109.4766</v>
      </c>
      <c r="E318" s="6">
        <f>[1]!B_Calc_Yield(A318,B318,D318,2,"",,,,"",)</f>
        <v>3.320286048347207</v>
      </c>
      <c r="F318" s="14">
        <f>[1]!b_calc_accrued(A318,B318,info!$M$9,info!$K$9,info!$Y$9,info!$X$9,info!$C$9,100)</f>
        <v>1.301311475409836</v>
      </c>
      <c r="G318" s="4">
        <f>(info!$M$9-B318)/365</f>
        <v>8.7095890410958905</v>
      </c>
      <c r="H318" s="6">
        <f>(info!$M$9-B318)</f>
        <v>3179</v>
      </c>
      <c r="I318" s="13">
        <f>[1]!b_calc_duration(A318,B318,E318,info!$M$9,info!$K$9,info!$Y$9,info!$X$9,info!$C$9,)</f>
        <v>7.305530988143655</v>
      </c>
      <c r="J318" s="13">
        <f>[1]!b_calc_mduration(A318,B318,E318,info!$M$9,info!$K$9,info!$Y$9,info!$X$9,info!$C$9,)</f>
        <v>7.0707605263860582</v>
      </c>
      <c r="K318" s="13">
        <f>[1]!b_calc_conv(A318,B318,E318,info!$M$9,info!$K$9,info!$Y$9,info!$X$9,info!$C$9,)</f>
        <v>62.961899177275932</v>
      </c>
    </row>
    <row r="319" spans="1:11" x14ac:dyDescent="0.2">
      <c r="A319" s="15" t="s">
        <v>37</v>
      </c>
      <c r="B319" t="s">
        <v>405</v>
      </c>
      <c r="C319" s="13">
        <f>[1]!b_dq_close(A319,B319,1)</f>
        <v>107.846</v>
      </c>
      <c r="D319" s="13">
        <f>[1]!b_dq_close(A319,B319,2)</f>
        <v>109.1835</v>
      </c>
      <c r="E319" s="6">
        <f>[1]!B_Calc_Yield(A319,B319,D319,2,"",,,,"",)</f>
        <v>3.3614370199189412</v>
      </c>
      <c r="F319" s="14">
        <f>[1]!b_calc_accrued(A319,B319,info!$M$9,info!$K$9,info!$Y$9,info!$X$9,info!$C$9,100)</f>
        <v>1.3374590163934426</v>
      </c>
      <c r="G319" s="4">
        <f>(info!$M$9-B319)/365</f>
        <v>8.7013698630136993</v>
      </c>
      <c r="H319" s="6">
        <f>(info!$M$9-B319)</f>
        <v>3176</v>
      </c>
      <c r="I319" s="13">
        <f>[1]!b_calc_duration(A319,B319,E319,info!$M$9,info!$K$9,info!$Y$9,info!$X$9,info!$C$9,)</f>
        <v>7.2947588195487434</v>
      </c>
      <c r="J319" s="13">
        <f>[1]!b_calc_mduration(A319,B319,E319,info!$M$9,info!$K$9,info!$Y$9,info!$X$9,info!$C$9,)</f>
        <v>7.0575271034919647</v>
      </c>
      <c r="K319" s="13">
        <f>[1]!b_calc_conv(A319,B319,E319,info!$M$9,info!$K$9,info!$Y$9,info!$X$9,info!$C$9,)</f>
        <v>62.766713198778845</v>
      </c>
    </row>
    <row r="320" spans="1:11" x14ac:dyDescent="0.2">
      <c r="A320" s="15" t="s">
        <v>37</v>
      </c>
      <c r="B320" t="s">
        <v>406</v>
      </c>
      <c r="C320" s="13">
        <f>[1]!b_dq_close(A320,B320,1)</f>
        <v>106.3535</v>
      </c>
      <c r="D320" s="13">
        <f>[1]!b_dq_close(A320,B320,2)</f>
        <v>107.703</v>
      </c>
      <c r="E320" s="6">
        <f>[1]!B_Calc_Yield(A320,B320,D320,2,"",,,,"",)</f>
        <v>3.553476770359973</v>
      </c>
      <c r="F320" s="14">
        <f>[1]!b_calc_accrued(A320,B320,info!$M$9,info!$K$9,info!$Y$9,info!$X$9,info!$C$9,100)</f>
        <v>1.3495081967213116</v>
      </c>
      <c r="G320" s="4">
        <f>(info!$M$9-B320)/365</f>
        <v>8.6986301369863011</v>
      </c>
      <c r="H320" s="6">
        <f>(info!$M$9-B320)</f>
        <v>3175</v>
      </c>
      <c r="I320" s="13">
        <f>[1]!b_calc_duration(A320,B320,E320,info!$M$9,info!$K$9,info!$Y$9,info!$X$9,info!$C$9,)</f>
        <v>7.280045453762555</v>
      </c>
      <c r="J320" s="13">
        <f>[1]!b_calc_mduration(A320,B320,E320,info!$M$9,info!$K$9,info!$Y$9,info!$X$9,info!$C$9,)</f>
        <v>7.0302263600578971</v>
      </c>
      <c r="K320" s="13">
        <f>[1]!b_calc_conv(A320,B320,E320,info!$M$9,info!$K$9,info!$Y$9,info!$X$9,info!$C$9,)</f>
        <v>62.378794290298629</v>
      </c>
    </row>
    <row r="321" spans="1:11" x14ac:dyDescent="0.2">
      <c r="A321" s="15" t="s">
        <v>37</v>
      </c>
      <c r="B321" t="s">
        <v>407</v>
      </c>
      <c r="C321" s="13">
        <f>[1]!b_dq_close(A321,B321,1)</f>
        <v>107.62649999999999</v>
      </c>
      <c r="D321" s="13">
        <f>[1]!b_dq_close(A321,B321,2)</f>
        <v>108.9881</v>
      </c>
      <c r="E321" s="6">
        <f>[1]!B_Calc_Yield(A321,B321,D321,2,"",,,,"",)</f>
        <v>3.3889910323723158</v>
      </c>
      <c r="F321" s="14">
        <f>[1]!b_calc_accrued(A321,B321,info!$M$9,info!$K$9,info!$Y$9,info!$X$9,info!$C$9,100)</f>
        <v>1.3615573770491805</v>
      </c>
      <c r="G321" s="4">
        <f>(info!$M$9-B321)/365</f>
        <v>8.6958904109589046</v>
      </c>
      <c r="H321" s="6">
        <f>(info!$M$9-B321)</f>
        <v>3174</v>
      </c>
      <c r="I321" s="13">
        <f>[1]!b_calc_duration(A321,B321,E321,info!$M$9,info!$K$9,info!$Y$9,info!$X$9,info!$C$9,)</f>
        <v>7.2875632120631222</v>
      </c>
      <c r="J321" s="13">
        <f>[1]!b_calc_mduration(A321,B321,E321,info!$M$9,info!$K$9,info!$Y$9,info!$X$9,info!$C$9,)</f>
        <v>7.0486833338779968</v>
      </c>
      <c r="K321" s="13">
        <f>[1]!b_calc_conv(A321,B321,E321,info!$M$9,info!$K$9,info!$Y$9,info!$X$9,info!$C$9,)</f>
        <v>62.636493037346135</v>
      </c>
    </row>
    <row r="322" spans="1:11" x14ac:dyDescent="0.2">
      <c r="A322" s="15" t="s">
        <v>37</v>
      </c>
      <c r="B322" t="s">
        <v>408</v>
      </c>
      <c r="C322" s="13">
        <f>[1]!b_dq_close(A322,B322,1)</f>
        <v>106.91540000000001</v>
      </c>
      <c r="D322" s="13">
        <f>[1]!b_dq_close(A322,B322,2)</f>
        <v>108.289</v>
      </c>
      <c r="E322" s="6">
        <f>[1]!B_Calc_Yield(A322,B322,D322,2,"",,,,"",)</f>
        <v>3.4802323304750433</v>
      </c>
      <c r="F322" s="14">
        <f>[1]!b_calc_accrued(A322,B322,info!$M$9,info!$K$9,info!$Y$9,info!$X$9,info!$C$9,100)</f>
        <v>1.3736065573770493</v>
      </c>
      <c r="G322" s="4">
        <f>(info!$M$9-B322)/365</f>
        <v>8.6931506849315063</v>
      </c>
      <c r="H322" s="6">
        <f>(info!$M$9-B322)</f>
        <v>3173</v>
      </c>
      <c r="I322" s="13">
        <f>[1]!b_calc_duration(A322,B322,E322,info!$M$9,info!$K$9,info!$Y$9,info!$X$9,info!$C$9,)</f>
        <v>7.2791427834503466</v>
      </c>
      <c r="J322" s="13">
        <f>[1]!b_calc_mduration(A322,B322,E322,info!$M$9,info!$K$9,info!$Y$9,info!$X$9,info!$C$9,)</f>
        <v>7.0343338952286008</v>
      </c>
      <c r="K322" s="13">
        <f>[1]!b_calc_conv(A322,B322,E322,info!$M$9,info!$K$9,info!$Y$9,info!$X$9,info!$C$9,)</f>
        <v>62.431399472578647</v>
      </c>
    </row>
    <row r="323" spans="1:11" x14ac:dyDescent="0.2">
      <c r="A323" s="15" t="s">
        <v>37</v>
      </c>
      <c r="B323" t="s">
        <v>409</v>
      </c>
      <c r="C323" s="13">
        <f>[1]!b_dq_close(A323,B323,1)</f>
        <v>106.12949999999999</v>
      </c>
      <c r="D323" s="13">
        <f>[1]!b_dq_close(A323,B323,2)</f>
        <v>107.51519999999999</v>
      </c>
      <c r="E323" s="6">
        <f>[1]!B_Calc_Yield(A323,B323,D323,2,"",,,,"",)</f>
        <v>3.581971659596368</v>
      </c>
      <c r="F323" s="14">
        <f>[1]!b_calc_accrued(A323,B323,info!$M$9,info!$K$9,info!$Y$9,info!$X$9,info!$C$9,100)</f>
        <v>1.3856557377049181</v>
      </c>
      <c r="G323" s="4">
        <f>(info!$M$9-B323)/365</f>
        <v>8.6904109589041099</v>
      </c>
      <c r="H323" s="6">
        <f>(info!$M$9-B323)</f>
        <v>3172</v>
      </c>
      <c r="I323" s="13">
        <f>[1]!b_calc_duration(A323,B323,E323,info!$M$9,info!$K$9,info!$Y$9,info!$X$9,info!$C$9,)</f>
        <v>7.2700441080497633</v>
      </c>
      <c r="J323" s="13">
        <f>[1]!b_calc_mduration(A323,B323,E323,info!$M$9,info!$K$9,info!$Y$9,info!$X$9,info!$C$9,)</f>
        <v>7.0186365469384286</v>
      </c>
      <c r="K323" s="13">
        <f>[1]!b_calc_conv(A323,B323,E323,info!$M$9,info!$K$9,info!$Y$9,info!$X$9,info!$C$9,)</f>
        <v>62.207901814910919</v>
      </c>
    </row>
    <row r="324" spans="1:11" x14ac:dyDescent="0.2">
      <c r="A324" s="15" t="s">
        <v>37</v>
      </c>
      <c r="B324" t="s">
        <v>410</v>
      </c>
      <c r="C324" s="13">
        <f>[1]!b_dq_close(A324,B324,1)</f>
        <v>106.06010000000001</v>
      </c>
      <c r="D324" s="13">
        <f>[1]!b_dq_close(A324,B324,2)</f>
        <v>107.4819</v>
      </c>
      <c r="E324" s="6">
        <f>[1]!B_Calc_Yield(A324,B324,D324,2,"",,,,"",)</f>
        <v>3.5904001035600595</v>
      </c>
      <c r="F324" s="14">
        <f>[1]!b_calc_accrued(A324,B324,info!$M$9,info!$K$9,info!$Y$9,info!$X$9,info!$C$9,100)</f>
        <v>1.4218032786885246</v>
      </c>
      <c r="G324" s="4">
        <f>(info!$M$9-B324)/365</f>
        <v>8.6821917808219187</v>
      </c>
      <c r="H324" s="6">
        <f>(info!$M$9-B324)</f>
        <v>3169</v>
      </c>
      <c r="I324" s="13">
        <f>[1]!b_calc_duration(A324,B324,E324,info!$M$9,info!$K$9,info!$Y$9,info!$X$9,info!$C$9,)</f>
        <v>7.26129937598047</v>
      </c>
      <c r="J324" s="13">
        <f>[1]!b_calc_mduration(A324,B324,E324,info!$M$9,info!$K$9,info!$Y$9,info!$X$9,info!$C$9,)</f>
        <v>7.0096257722534814</v>
      </c>
      <c r="K324" s="13">
        <f>[1]!b_calc_conv(A324,B324,E324,info!$M$9,info!$K$9,info!$Y$9,info!$X$9,info!$C$9,)</f>
        <v>62.073463098784515</v>
      </c>
    </row>
    <row r="325" spans="1:11" x14ac:dyDescent="0.2">
      <c r="A325" s="15" t="s">
        <v>37</v>
      </c>
      <c r="B325" t="s">
        <v>411</v>
      </c>
      <c r="C325" s="13">
        <f>[1]!b_dq_close(A325,B325,1)</f>
        <v>105.9969</v>
      </c>
      <c r="D325" s="13">
        <f>[1]!b_dq_close(A325,B325,2)</f>
        <v>107.4307</v>
      </c>
      <c r="E325" s="6">
        <f>[1]!B_Calc_Yield(A325,B325,D325,2,"",,,,"",)</f>
        <v>3.5984526238572703</v>
      </c>
      <c r="F325" s="14">
        <f>[1]!b_calc_accrued(A325,B325,info!$M$9,info!$K$9,info!$Y$9,info!$X$9,info!$C$9,100)</f>
        <v>1.4338524590163932</v>
      </c>
      <c r="G325" s="4">
        <f>(info!$M$9-B325)/365</f>
        <v>8.6794520547945204</v>
      </c>
      <c r="H325" s="6">
        <f>(info!$M$9-B325)</f>
        <v>3168</v>
      </c>
      <c r="I325" s="13">
        <f>[1]!b_calc_duration(A325,B325,E325,info!$M$9,info!$K$9,info!$Y$9,info!$X$9,info!$C$9,)</f>
        <v>7.2580527435186344</v>
      </c>
      <c r="J325" s="13">
        <f>[1]!b_calc_mduration(A325,B325,E325,info!$M$9,info!$K$9,info!$Y$9,info!$X$9,info!$C$9,)</f>
        <v>7.0059438539347916</v>
      </c>
      <c r="K325" s="13">
        <f>[1]!b_calc_conv(A325,B325,E325,info!$M$9,info!$K$9,info!$Y$9,info!$X$9,info!$C$9,)</f>
        <v>62.019174049019924</v>
      </c>
    </row>
    <row r="326" spans="1:11" x14ac:dyDescent="0.2">
      <c r="A326" s="15" t="s">
        <v>37</v>
      </c>
      <c r="B326" t="s">
        <v>412</v>
      </c>
      <c r="C326" s="13">
        <f>[1]!b_dq_close(A326,B326,1)</f>
        <v>106.0127</v>
      </c>
      <c r="D326" s="13">
        <f>[1]!b_dq_close(A326,B326,2)</f>
        <v>107.4586</v>
      </c>
      <c r="E326" s="6">
        <f>[1]!B_Calc_Yield(A326,B326,D326,2,"",,,,"",)</f>
        <v>3.5961746814394986</v>
      </c>
      <c r="F326" s="14">
        <f>[1]!b_calc_accrued(A326,B326,info!$M$9,info!$K$9,info!$Y$9,info!$X$9,info!$C$9,100)</f>
        <v>1.4459016393442625</v>
      </c>
      <c r="G326" s="4">
        <f>(info!$M$9-B326)/365</f>
        <v>8.6767123287671239</v>
      </c>
      <c r="H326" s="6">
        <f>(info!$M$9-B326)</f>
        <v>3167</v>
      </c>
      <c r="I326" s="13">
        <f>[1]!b_calc_duration(A326,B326,E326,info!$M$9,info!$K$9,info!$Y$9,info!$X$9,info!$C$9,)</f>
        <v>7.2554569660859647</v>
      </c>
      <c r="J326" s="13">
        <f>[1]!b_calc_mduration(A326,B326,E326,info!$M$9,info!$K$9,info!$Y$9,info!$X$9,info!$C$9,)</f>
        <v>7.0035937284243674</v>
      </c>
      <c r="K326" s="13">
        <f>[1]!b_calc_conv(A326,B326,E326,info!$M$9,info!$K$9,info!$Y$9,info!$X$9,info!$C$9,)</f>
        <v>61.983579437127723</v>
      </c>
    </row>
    <row r="327" spans="1:11" x14ac:dyDescent="0.2">
      <c r="A327" s="15" t="s">
        <v>37</v>
      </c>
      <c r="B327" t="s">
        <v>413</v>
      </c>
      <c r="C327" s="13">
        <f>[1]!b_dq_close(A327,B327,1)</f>
        <v>106.0373</v>
      </c>
      <c r="D327" s="13">
        <f>[1]!b_dq_close(A327,B327,2)</f>
        <v>107.4952</v>
      </c>
      <c r="E327" s="6">
        <f>[1]!B_Calc_Yield(A327,B327,D327,2,"",,,,"",)</f>
        <v>3.5927591589891499</v>
      </c>
      <c r="F327" s="14">
        <f>[1]!b_calc_accrued(A327,B327,info!$M$9,info!$K$9,info!$Y$9,info!$X$9,info!$C$9,100)</f>
        <v>1.4579508196721311</v>
      </c>
      <c r="G327" s="4">
        <f>(info!$M$9-B327)/365</f>
        <v>8.6739726027397257</v>
      </c>
      <c r="H327" s="6">
        <f>(info!$M$9-B327)</f>
        <v>3166</v>
      </c>
      <c r="I327" s="13">
        <f>[1]!b_calc_duration(A327,B327,E327,info!$M$9,info!$K$9,info!$Y$9,info!$X$9,info!$C$9,)</f>
        <v>7.2529300159100396</v>
      </c>
      <c r="J327" s="13">
        <f>[1]!b_calc_mduration(A327,B327,E327,info!$M$9,info!$K$9,info!$Y$9,info!$X$9,info!$C$9,)</f>
        <v>7.0013842814462395</v>
      </c>
      <c r="K327" s="13">
        <f>[1]!b_calc_conv(A327,B327,E327,info!$M$9,info!$K$9,info!$Y$9,info!$X$9,info!$C$9,)</f>
        <v>61.949967578885683</v>
      </c>
    </row>
    <row r="328" spans="1:11" x14ac:dyDescent="0.2">
      <c r="A328" s="15" t="s">
        <v>37</v>
      </c>
      <c r="B328" t="s">
        <v>414</v>
      </c>
      <c r="C328" s="13">
        <f>[1]!b_dq_close(A328,B328,1)</f>
        <v>105.7268</v>
      </c>
      <c r="D328" s="13">
        <f>[1]!b_dq_close(A328,B328,2)</f>
        <v>107.1968</v>
      </c>
      <c r="E328" s="6">
        <f>[1]!B_Calc_Yield(A328,B328,D328,2,"",,,,"",)</f>
        <v>3.6331982277897508</v>
      </c>
      <c r="F328" s="14">
        <f>[1]!b_calc_accrued(A328,B328,info!$M$9,info!$K$9,info!$Y$9,info!$X$9,info!$C$9,100)</f>
        <v>1.47</v>
      </c>
      <c r="G328" s="4">
        <f>(info!$M$9-B328)/365</f>
        <v>8.6712328767123292</v>
      </c>
      <c r="H328" s="6">
        <f>(info!$M$9-B328)</f>
        <v>3165</v>
      </c>
      <c r="I328" s="13">
        <f>[1]!b_calc_duration(A328,B328,E328,info!$M$9,info!$K$9,info!$Y$9,info!$X$9,info!$C$9,)</f>
        <v>7.2476606452737551</v>
      </c>
      <c r="J328" s="13">
        <f>[1]!b_calc_mduration(A328,B328,E328,info!$M$9,info!$K$9,info!$Y$9,info!$X$9,info!$C$9,)</f>
        <v>6.9935702509174229</v>
      </c>
      <c r="K328" s="13">
        <f>[1]!b_calc_conv(A328,B328,E328,info!$M$9,info!$K$9,info!$Y$9,info!$X$9,info!$C$9,)</f>
        <v>61.837889437908544</v>
      </c>
    </row>
    <row r="329" spans="1:11" x14ac:dyDescent="0.2">
      <c r="A329" s="15" t="s">
        <v>37</v>
      </c>
      <c r="B329" t="s">
        <v>415</v>
      </c>
      <c r="C329" s="13">
        <f>[1]!b_dq_close(A329,B329,1)</f>
        <v>105.7402</v>
      </c>
      <c r="D329" s="13">
        <f>[1]!b_dq_close(A329,B329,2)</f>
        <v>107.24630000000001</v>
      </c>
      <c r="E329" s="6">
        <f>[1]!B_Calc_Yield(A329,B329,D329,2,"",,,,"",)</f>
        <v>3.6308542870339493</v>
      </c>
      <c r="F329" s="14">
        <f>[1]!b_calc_accrued(A329,B329,info!$M$9,info!$K$9,info!$Y$9,info!$X$9,info!$C$9,100)</f>
        <v>1.5061475409836065</v>
      </c>
      <c r="G329" s="4">
        <f>(info!$M$9-B329)/365</f>
        <v>8.6630136986301363</v>
      </c>
      <c r="H329" s="6">
        <f>(info!$M$9-B329)</f>
        <v>3162</v>
      </c>
      <c r="I329" s="13">
        <f>[1]!b_calc_duration(A329,B329,E329,info!$M$9,info!$K$9,info!$Y$9,info!$X$9,info!$C$9,)</f>
        <v>7.2395855617309062</v>
      </c>
      <c r="J329" s="13">
        <f>[1]!b_calc_mduration(A329,B329,E329,info!$M$9,info!$K$9,info!$Y$9,info!$X$9,info!$C$9,)</f>
        <v>6.9859333092069127</v>
      </c>
      <c r="K329" s="13">
        <f>[1]!b_calc_conv(A329,B329,E329,info!$M$9,info!$K$9,info!$Y$9,info!$X$9,info!$C$9,)</f>
        <v>61.723109147843893</v>
      </c>
    </row>
    <row r="330" spans="1:11" x14ac:dyDescent="0.2">
      <c r="A330" s="15" t="s">
        <v>37</v>
      </c>
      <c r="B330" t="s">
        <v>416</v>
      </c>
      <c r="C330" s="13">
        <f>[1]!b_dq_close(A330,B330,1)</f>
        <v>107.1469</v>
      </c>
      <c r="D330" s="13">
        <f>[1]!b_dq_close(A330,B330,2)</f>
        <v>108.6651</v>
      </c>
      <c r="E330" s="6">
        <f>[1]!B_Calc_Yield(A330,B330,D330,2,"",,,,"",)</f>
        <v>3.4474181599398928</v>
      </c>
      <c r="F330" s="14">
        <f>[1]!b_calc_accrued(A330,B330,info!$M$9,info!$K$9,info!$Y$9,info!$X$9,info!$C$9,100)</f>
        <v>1.5181967213114753</v>
      </c>
      <c r="G330" s="4">
        <f>(info!$M$9-B330)/365</f>
        <v>8.6602739726027398</v>
      </c>
      <c r="H330" s="6">
        <f>(info!$M$9-B330)</f>
        <v>3161</v>
      </c>
      <c r="I330" s="13">
        <f>[1]!b_calc_duration(A330,B330,E330,info!$M$9,info!$K$9,info!$Y$9,info!$X$9,info!$C$9,)</f>
        <v>7.2483108855615388</v>
      </c>
      <c r="J330" s="13">
        <f>[1]!b_calc_mduration(A330,B330,E330,info!$M$9,info!$K$9,info!$Y$9,info!$X$9,info!$C$9,)</f>
        <v>7.0067598466095227</v>
      </c>
      <c r="K330" s="13">
        <f>[1]!b_calc_conv(A330,B330,E330,info!$M$9,info!$K$9,info!$Y$9,info!$X$9,info!$C$9,)</f>
        <v>62.012285714922044</v>
      </c>
    </row>
    <row r="331" spans="1:11" x14ac:dyDescent="0.2">
      <c r="A331" s="15" t="s">
        <v>37</v>
      </c>
      <c r="B331" t="s">
        <v>417</v>
      </c>
      <c r="C331" s="13">
        <f>[1]!b_dq_close(A331,B331,1)</f>
        <v>105.7269</v>
      </c>
      <c r="D331" s="13">
        <f>[1]!b_dq_close(A331,B331,2)</f>
        <v>107.2572</v>
      </c>
      <c r="E331" s="6">
        <f>[1]!B_Calc_Yield(A331,B331,D331,2,"",,,,"",)</f>
        <v>3.6321923973337964</v>
      </c>
      <c r="F331" s="14">
        <f>[1]!b_calc_accrued(A331,B331,info!$M$9,info!$K$9,info!$Y$9,info!$X$9,info!$C$9,100)</f>
        <v>1.5302459016393444</v>
      </c>
      <c r="G331" s="4">
        <f>(info!$M$9-B331)/365</f>
        <v>8.6575342465753433</v>
      </c>
      <c r="H331" s="6">
        <f>(info!$M$9-B331)</f>
        <v>3160</v>
      </c>
      <c r="I331" s="13">
        <f>[1]!b_calc_duration(A331,B331,E331,info!$M$9,info!$K$9,info!$Y$9,info!$X$9,info!$C$9,)</f>
        <v>7.2340246661248777</v>
      </c>
      <c r="J331" s="13">
        <f>[1]!b_calc_mduration(A331,B331,E331,info!$M$9,info!$K$9,info!$Y$9,info!$X$9,info!$C$9,)</f>
        <v>6.9804796830761848</v>
      </c>
      <c r="K331" s="13">
        <f>[1]!b_calc_conv(A331,B331,E331,info!$M$9,info!$K$9,info!$Y$9,info!$X$9,info!$C$9,)</f>
        <v>61.641592824011326</v>
      </c>
    </row>
    <row r="332" spans="1:11" x14ac:dyDescent="0.2">
      <c r="A332" s="15" t="s">
        <v>37</v>
      </c>
      <c r="B332" t="s">
        <v>418</v>
      </c>
      <c r="C332" s="13">
        <f>[1]!b_dq_close(A332,B332,1)</f>
        <v>105.6554</v>
      </c>
      <c r="D332" s="13">
        <f>[1]!b_dq_close(A332,B332,2)</f>
        <v>107.19759999999999</v>
      </c>
      <c r="E332" s="6">
        <f>[1]!B_Calc_Yield(A332,B332,D332,2,"",,,,"",)</f>
        <v>3.6414111000851732</v>
      </c>
      <c r="F332" s="14">
        <f>[1]!b_calc_accrued(A332,B332,info!$M$9,info!$K$9,info!$Y$9,info!$X$9,info!$C$9,100)</f>
        <v>1.5422950819672132</v>
      </c>
      <c r="G332" s="4">
        <f>(info!$M$9-B332)/365</f>
        <v>8.6547945205479451</v>
      </c>
      <c r="H332" s="6">
        <f>(info!$M$9-B332)</f>
        <v>3159</v>
      </c>
      <c r="I332" s="13">
        <f>[1]!b_calc_duration(A332,B332,E332,info!$M$9,info!$K$9,info!$Y$9,info!$X$9,info!$C$9,)</f>
        <v>7.2307084820462224</v>
      </c>
      <c r="J332" s="13">
        <f>[1]!b_calc_mduration(A332,B332,E332,info!$M$9,info!$K$9,info!$Y$9,info!$X$9,info!$C$9,)</f>
        <v>6.976660371286207</v>
      </c>
      <c r="K332" s="13">
        <f>[1]!b_calc_conv(A332,B332,E332,info!$M$9,info!$K$9,info!$Y$9,info!$X$9,info!$C$9,)</f>
        <v>61.585603804176912</v>
      </c>
    </row>
    <row r="333" spans="1:11" x14ac:dyDescent="0.2">
      <c r="A333" s="15" t="s">
        <v>37</v>
      </c>
      <c r="B333" t="s">
        <v>419</v>
      </c>
      <c r="C333" s="13">
        <f>[1]!b_dq_close(A333,B333,1)</f>
        <v>105.7662</v>
      </c>
      <c r="D333" s="13">
        <f>[1]!b_dq_close(A333,B333,2)</f>
        <v>107.3206</v>
      </c>
      <c r="E333" s="6">
        <f>[1]!B_Calc_Yield(A333,B333,D333,2,"",,,,"",)</f>
        <v>3.6266353798313795</v>
      </c>
      <c r="F333" s="14">
        <f>[1]!b_calc_accrued(A333,B333,info!$M$9,info!$K$9,info!$Y$9,info!$X$9,info!$C$9,100)</f>
        <v>1.5543442622950818</v>
      </c>
      <c r="G333" s="4">
        <f>(info!$M$9-B333)/365</f>
        <v>8.6520547945205486</v>
      </c>
      <c r="H333" s="6">
        <f>(info!$M$9-B333)</f>
        <v>3158</v>
      </c>
      <c r="I333" s="13">
        <f>[1]!b_calc_duration(A333,B333,E333,info!$M$9,info!$K$9,info!$Y$9,info!$X$9,info!$C$9,)</f>
        <v>7.2288960258160184</v>
      </c>
      <c r="J333" s="13">
        <f>[1]!b_calc_mduration(A333,B333,E333,info!$M$9,info!$K$9,info!$Y$9,info!$X$9,info!$C$9,)</f>
        <v>6.9759077551671282</v>
      </c>
      <c r="K333" s="13">
        <f>[1]!b_calc_conv(A333,B333,E333,info!$M$9,info!$K$9,info!$Y$9,info!$X$9,info!$C$9,)</f>
        <v>61.572444089537619</v>
      </c>
    </row>
    <row r="334" spans="1:11" x14ac:dyDescent="0.2">
      <c r="A334" s="15" t="s">
        <v>37</v>
      </c>
      <c r="B334" t="s">
        <v>420</v>
      </c>
      <c r="C334" s="13">
        <f>[1]!b_dq_close(A334,B334,1)</f>
        <v>105.8045</v>
      </c>
      <c r="D334" s="13">
        <f>[1]!b_dq_close(A334,B334,2)</f>
        <v>107.395</v>
      </c>
      <c r="E334" s="6">
        <f>[1]!B_Calc_Yield(A334,B334,D334,2,"",,,,"",)</f>
        <v>3.621013501348282</v>
      </c>
      <c r="F334" s="14">
        <f>[1]!b_calc_accrued(A334,B334,info!$M$9,info!$K$9,info!$Y$9,info!$X$9,info!$C$9,100)</f>
        <v>1.5904918032786886</v>
      </c>
      <c r="G334" s="4">
        <f>(info!$M$9-B334)/365</f>
        <v>8.6438356164383556</v>
      </c>
      <c r="H334" s="6">
        <f>(info!$M$9-B334)</f>
        <v>3155</v>
      </c>
      <c r="I334" s="13">
        <f>[1]!b_calc_duration(A334,B334,E334,info!$M$9,info!$K$9,info!$Y$9,info!$X$9,info!$C$9,)</f>
        <v>7.2210276021408477</v>
      </c>
      <c r="J334" s="13">
        <f>[1]!b_calc_mduration(A334,B334,E334,info!$M$9,info!$K$9,info!$Y$9,info!$X$9,info!$C$9,)</f>
        <v>6.968691290511428</v>
      </c>
      <c r="K334" s="13">
        <f>[1]!b_calc_conv(A334,B334,E334,info!$M$9,info!$K$9,info!$Y$9,info!$X$9,info!$C$9,)</f>
        <v>61.46380033176839</v>
      </c>
    </row>
    <row r="335" spans="1:11" x14ac:dyDescent="0.2">
      <c r="A335" s="15" t="s">
        <v>37</v>
      </c>
      <c r="B335" t="s">
        <v>421</v>
      </c>
      <c r="C335" s="13">
        <f>[1]!b_dq_close(A335,B335,1)</f>
        <v>105.7787</v>
      </c>
      <c r="D335" s="13">
        <f>[1]!b_dq_close(A335,B335,2)</f>
        <v>107.3813</v>
      </c>
      <c r="E335" s="6">
        <f>[1]!B_Calc_Yield(A335,B335,D335,2,"",,,,"",)</f>
        <v>3.6241984116846031</v>
      </c>
      <c r="F335" s="14">
        <f>[1]!b_calc_accrued(A335,B335,info!$M$9,info!$K$9,info!$Y$9,info!$X$9,info!$C$9,100)</f>
        <v>1.6025409836065574</v>
      </c>
      <c r="G335" s="4">
        <f>(info!$M$9-B335)/365</f>
        <v>8.6410958904109592</v>
      </c>
      <c r="H335" s="6">
        <f>(info!$M$9-B335)</f>
        <v>3154</v>
      </c>
      <c r="I335" s="13">
        <f>[1]!b_calc_duration(A335,B335,E335,info!$M$9,info!$K$9,info!$Y$9,info!$X$9,info!$C$9,)</f>
        <v>7.2180874520450198</v>
      </c>
      <c r="J335" s="13">
        <f>[1]!b_calc_mduration(A335,B335,E335,info!$M$9,info!$K$9,info!$Y$9,info!$X$9,info!$C$9,)</f>
        <v>6.9656387716817294</v>
      </c>
      <c r="K335" s="13">
        <f>[1]!b_calc_conv(A335,B335,E335,info!$M$9,info!$K$9,info!$Y$9,info!$X$9,info!$C$9,)</f>
        <v>61.418588512541831</v>
      </c>
    </row>
    <row r="336" spans="1:11" x14ac:dyDescent="0.2">
      <c r="A336" s="15" t="s">
        <v>37</v>
      </c>
      <c r="B336" t="s">
        <v>422</v>
      </c>
      <c r="C336" s="13">
        <f>[1]!b_dq_close(A336,B336,1)</f>
        <v>105.81610000000001</v>
      </c>
      <c r="D336" s="13">
        <f>[1]!b_dq_close(A336,B336,2)</f>
        <v>107.4306</v>
      </c>
      <c r="E336" s="6">
        <f>[1]!B_Calc_Yield(A336,B336,D336,2,"",,,,"",)</f>
        <v>3.6191025013297216</v>
      </c>
      <c r="F336" s="14">
        <f>[1]!b_calc_accrued(A336,B336,info!$M$9,info!$K$9,info!$Y$9,info!$X$9,info!$C$9,100)</f>
        <v>1.6145901639344264</v>
      </c>
      <c r="G336" s="4">
        <f>(info!$M$9-B336)/365</f>
        <v>8.6383561643835609</v>
      </c>
      <c r="H336" s="6">
        <f>(info!$M$9-B336)</f>
        <v>3153</v>
      </c>
      <c r="I336" s="13">
        <f>[1]!b_calc_duration(A336,B336,E336,info!$M$9,info!$K$9,info!$Y$9,info!$X$9,info!$C$9,)</f>
        <v>7.2156671430175283</v>
      </c>
      <c r="J336" s="13">
        <f>[1]!b_calc_mduration(A336,B336,E336,info!$M$9,info!$K$9,info!$Y$9,info!$X$9,info!$C$9,)</f>
        <v>6.9636458365470535</v>
      </c>
      <c r="K336" s="13">
        <f>[1]!b_calc_conv(A336,B336,E336,info!$M$9,info!$K$9,info!$Y$9,info!$X$9,info!$C$9,)</f>
        <v>61.388161877218344</v>
      </c>
    </row>
    <row r="337" spans="1:11" x14ac:dyDescent="0.2">
      <c r="A337" s="15" t="s">
        <v>37</v>
      </c>
      <c r="B337" t="s">
        <v>423</v>
      </c>
      <c r="C337" s="13">
        <f>[1]!b_dq_close(A337,B337,1)</f>
        <v>105.76860000000001</v>
      </c>
      <c r="D337" s="13">
        <f>[1]!b_dq_close(A337,B337,2)</f>
        <v>107.3952</v>
      </c>
      <c r="E337" s="6">
        <f>[1]!B_Calc_Yield(A337,B337,D337,2,"",,,,"",)</f>
        <v>3.6251425779176918</v>
      </c>
      <c r="F337" s="14">
        <f>[1]!b_calc_accrued(A337,B337,info!$M$9,info!$K$9,info!$Y$9,info!$X$9,info!$C$9,100)</f>
        <v>1.6266393442622951</v>
      </c>
      <c r="G337" s="4">
        <f>(info!$M$9-B337)/365</f>
        <v>8.6356164383561644</v>
      </c>
      <c r="H337" s="6">
        <f>(info!$M$9-B337)</f>
        <v>3152</v>
      </c>
      <c r="I337" s="13">
        <f>[1]!b_calc_duration(A337,B337,E337,info!$M$9,info!$K$9,info!$Y$9,info!$X$9,info!$C$9,)</f>
        <v>7.2125516273474499</v>
      </c>
      <c r="J337" s="13">
        <f>[1]!b_calc_mduration(A337,B337,E337,info!$M$9,info!$K$9,info!$Y$9,info!$X$9,info!$C$9,)</f>
        <v>6.9602361081894735</v>
      </c>
      <c r="K337" s="13">
        <f>[1]!b_calc_conv(A337,B337,E337,info!$M$9,info!$K$9,info!$Y$9,info!$X$9,info!$C$9,)</f>
        <v>61.338004638991087</v>
      </c>
    </row>
    <row r="338" spans="1:11" x14ac:dyDescent="0.2">
      <c r="A338" s="15" t="s">
        <v>37</v>
      </c>
      <c r="B338" t="s">
        <v>424</v>
      </c>
      <c r="C338" s="13">
        <f>[1]!b_dq_close(A338,B338,1)</f>
        <v>105.74890000000001</v>
      </c>
      <c r="D338" s="13">
        <f>[1]!b_dq_close(A338,B338,2)</f>
        <v>107.38760000000001</v>
      </c>
      <c r="E338" s="6">
        <f>[1]!B_Calc_Yield(A338,B338,D338,2,"",,,,"",)</f>
        <v>3.6275300237363699</v>
      </c>
      <c r="F338" s="14">
        <f>[1]!b_calc_accrued(A338,B338,info!$M$9,info!$K$9,info!$Y$9,info!$X$9,info!$C$9,100)</f>
        <v>1.6386885245901639</v>
      </c>
      <c r="G338" s="4">
        <f>(info!$M$9-B338)/365</f>
        <v>8.632876712328768</v>
      </c>
      <c r="H338" s="6">
        <f>(info!$M$9-B338)</f>
        <v>3151</v>
      </c>
      <c r="I338" s="13">
        <f>[1]!b_calc_duration(A338,B338,E338,info!$M$9,info!$K$9,info!$Y$9,info!$X$9,info!$C$9,)</f>
        <v>7.2096615670320601</v>
      </c>
      <c r="J338" s="13">
        <f>[1]!b_calc_mduration(A338,B338,E338,info!$M$9,info!$K$9,info!$Y$9,info!$X$9,info!$C$9,)</f>
        <v>6.9572860167735975</v>
      </c>
      <c r="K338" s="13">
        <f>[1]!b_calc_conv(A338,B338,E338,info!$M$9,info!$K$9,info!$Y$9,info!$X$9,info!$C$9,)</f>
        <v>61.294270812405493</v>
      </c>
    </row>
    <row r="339" spans="1:11" x14ac:dyDescent="0.2">
      <c r="A339" s="15" t="s">
        <v>37</v>
      </c>
      <c r="B339" t="s">
        <v>425</v>
      </c>
      <c r="C339" s="13">
        <f>[1]!b_dq_close(A339,B339,1)</f>
        <v>105.7372</v>
      </c>
      <c r="D339" s="13">
        <f>[1]!b_dq_close(A339,B339,2)</f>
        <v>107.41200000000001</v>
      </c>
      <c r="E339" s="6">
        <f>[1]!B_Calc_Yield(A339,B339,D339,2,"",,,,"",)</f>
        <v>3.6284848914661785</v>
      </c>
      <c r="F339" s="14">
        <f>[1]!b_calc_accrued(A339,B339,info!$M$9,info!$K$9,info!$Y$9,info!$X$9,info!$C$9,100)</f>
        <v>1.6748360655737706</v>
      </c>
      <c r="G339" s="4">
        <f>(info!$M$9-B339)/365</f>
        <v>8.624657534246575</v>
      </c>
      <c r="H339" s="6">
        <f>(info!$M$9-B339)</f>
        <v>3148</v>
      </c>
      <c r="I339" s="13">
        <f>[1]!b_calc_duration(A339,B339,E339,info!$M$9,info!$K$9,info!$Y$9,info!$X$9,info!$C$9,)</f>
        <v>7.2013797465549239</v>
      </c>
      <c r="J339" s="13">
        <f>[1]!b_calc_mduration(A339,B339,E339,info!$M$9,info!$K$9,info!$Y$9,info!$X$9,info!$C$9,)</f>
        <v>6.9492270432891772</v>
      </c>
      <c r="K339" s="13">
        <f>[1]!b_calc_conv(A339,B339,E339,info!$M$9,info!$K$9,info!$Y$9,info!$X$9,info!$C$9,)</f>
        <v>61.174179050999399</v>
      </c>
    </row>
    <row r="340" spans="1:11" x14ac:dyDescent="0.2">
      <c r="A340" s="15" t="s">
        <v>37</v>
      </c>
      <c r="B340" t="s">
        <v>426</v>
      </c>
      <c r="C340" s="13">
        <f>[1]!b_dq_close(A340,B340,1)</f>
        <v>105.7058</v>
      </c>
      <c r="D340" s="13">
        <f>[1]!b_dq_close(A340,B340,2)</f>
        <v>107.3927</v>
      </c>
      <c r="E340" s="6">
        <f>[1]!B_Calc_Yield(A340,B340,D340,2,"",,,,"",)</f>
        <v>3.6324192637151675</v>
      </c>
      <c r="F340" s="14">
        <f>[1]!b_calc_accrued(A340,B340,info!$M$9,info!$K$9,info!$Y$9,info!$X$9,info!$C$9,100)</f>
        <v>1.6868852459016392</v>
      </c>
      <c r="G340" s="4">
        <f>(info!$M$9-B340)/365</f>
        <v>8.6219178082191785</v>
      </c>
      <c r="H340" s="6">
        <f>(info!$M$9-B340)</f>
        <v>3147</v>
      </c>
      <c r="I340" s="13">
        <f>[1]!b_calc_duration(A340,B340,E340,info!$M$9,info!$K$9,info!$Y$9,info!$X$9,info!$C$9,)</f>
        <v>7.1983956977173573</v>
      </c>
      <c r="J340" s="13">
        <f>[1]!b_calc_mduration(A340,B340,E340,info!$M$9,info!$K$9,info!$Y$9,info!$X$9,info!$C$9,)</f>
        <v>6.9460860674049405</v>
      </c>
      <c r="K340" s="13">
        <f>[1]!b_calc_conv(A340,B340,E340,info!$M$9,info!$K$9,info!$Y$9,info!$X$9,info!$C$9,)</f>
        <v>61.127856662678134</v>
      </c>
    </row>
    <row r="341" spans="1:11" x14ac:dyDescent="0.2">
      <c r="A341" s="15" t="s">
        <v>37</v>
      </c>
      <c r="B341" t="s">
        <v>427</v>
      </c>
      <c r="C341" s="13">
        <f>[1]!b_dq_close(A341,B341,1)</f>
        <v>105.9515</v>
      </c>
      <c r="D341" s="13">
        <f>[1]!b_dq_close(A341,B341,2)</f>
        <v>107.6504</v>
      </c>
      <c r="E341" s="6">
        <f>[1]!B_Calc_Yield(A341,B341,D341,2,"",,,,"",)</f>
        <v>3.5998797319817677</v>
      </c>
      <c r="F341" s="14">
        <f>[1]!b_calc_accrued(A341,B341,info!$M$9,info!$K$9,info!$Y$9,info!$X$9,info!$C$9,100)</f>
        <v>1.6989344262295083</v>
      </c>
      <c r="G341" s="4">
        <f>(info!$M$9-B341)/365</f>
        <v>8.6191780821917803</v>
      </c>
      <c r="H341" s="6">
        <f>(info!$M$9-B341)</f>
        <v>3146</v>
      </c>
      <c r="I341" s="13">
        <f>[1]!b_calc_duration(A341,B341,E341,info!$M$9,info!$K$9,info!$Y$9,info!$X$9,info!$C$9,)</f>
        <v>7.1976911452950807</v>
      </c>
      <c r="J341" s="13">
        <f>[1]!b_calc_mduration(A341,B341,E341,info!$M$9,info!$K$9,info!$Y$9,info!$X$9,info!$C$9,)</f>
        <v>6.9475850317375611</v>
      </c>
      <c r="K341" s="13">
        <f>[1]!b_calc_conv(A341,B341,E341,info!$M$9,info!$K$9,info!$Y$9,info!$X$9,info!$C$9,)</f>
        <v>61.146058479032924</v>
      </c>
    </row>
    <row r="342" spans="1:11" x14ac:dyDescent="0.2">
      <c r="A342" s="15" t="s">
        <v>37</v>
      </c>
      <c r="B342" t="s">
        <v>428</v>
      </c>
      <c r="C342" s="13">
        <f>[1]!b_dq_close(A342,B342,1)</f>
        <v>106.0646</v>
      </c>
      <c r="D342" s="13">
        <f>[1]!b_dq_close(A342,B342,2)</f>
        <v>107.7756</v>
      </c>
      <c r="E342" s="6">
        <f>[1]!B_Calc_Yield(A342,B342,D342,2,"",,,,"",)</f>
        <v>3.584802972969015</v>
      </c>
      <c r="F342" s="14">
        <f>[1]!b_calc_accrued(A342,B342,info!$M$9,info!$K$9,info!$Y$9,info!$X$9,info!$C$9,100)</f>
        <v>1.7109836065573771</v>
      </c>
      <c r="G342" s="4">
        <f>(info!$M$9-B342)/365</f>
        <v>8.6164383561643838</v>
      </c>
      <c r="H342" s="6">
        <f>(info!$M$9-B342)</f>
        <v>3145</v>
      </c>
      <c r="I342" s="13">
        <f>[1]!b_calc_duration(A342,B342,E342,info!$M$9,info!$K$9,info!$Y$9,info!$X$9,info!$C$9,)</f>
        <v>7.195896334988884</v>
      </c>
      <c r="J342" s="13">
        <f>[1]!b_calc_mduration(A342,B342,E342,info!$M$9,info!$K$9,info!$Y$9,info!$X$9,info!$C$9,)</f>
        <v>6.9468651143689844</v>
      </c>
      <c r="K342" s="13">
        <f>[1]!b_calc_conv(A342,B342,E342,info!$M$9,info!$K$9,info!$Y$9,info!$X$9,info!$C$9,)</f>
        <v>61.13341154334146</v>
      </c>
    </row>
    <row r="343" spans="1:11" x14ac:dyDescent="0.2">
      <c r="A343" s="15" t="s">
        <v>37</v>
      </c>
      <c r="B343" t="s">
        <v>429</v>
      </c>
      <c r="C343" s="13">
        <f>[1]!b_dq_close(A343,B343,1)</f>
        <v>106.0483</v>
      </c>
      <c r="D343" s="13">
        <f>[1]!b_dq_close(A343,B343,2)</f>
        <v>107.7713</v>
      </c>
      <c r="E343" s="6">
        <f>[1]!B_Calc_Yield(A343,B343,D343,2,"",,,,"",)</f>
        <v>3.5867428986259351</v>
      </c>
      <c r="F343" s="14">
        <f>[1]!b_calc_accrued(A343,B343,info!$M$9,info!$K$9,info!$Y$9,info!$X$9,info!$C$9,100)</f>
        <v>1.723032786885246</v>
      </c>
      <c r="G343" s="4">
        <f>(info!$M$9-B343)/365</f>
        <v>8.6136986301369856</v>
      </c>
      <c r="H343" s="6">
        <f>(info!$M$9-B343)</f>
        <v>3144</v>
      </c>
      <c r="I343" s="13">
        <f>[1]!b_calc_duration(A343,B343,E343,info!$M$9,info!$K$9,info!$Y$9,info!$X$9,info!$C$9,)</f>
        <v>7.1930377352187653</v>
      </c>
      <c r="J343" s="13">
        <f>[1]!b_calc_mduration(A343,B343,E343,info!$M$9,info!$K$9,info!$Y$9,info!$X$9,info!$C$9,)</f>
        <v>6.9439780736511203</v>
      </c>
      <c r="K343" s="13">
        <f>[1]!b_calc_conv(A343,B343,E343,info!$M$9,info!$K$9,info!$Y$9,info!$X$9,info!$C$9,)</f>
        <v>61.090632783437442</v>
      </c>
    </row>
    <row r="344" spans="1:11" x14ac:dyDescent="0.2">
      <c r="A344" s="15" t="s">
        <v>37</v>
      </c>
      <c r="B344" t="s">
        <v>430</v>
      </c>
      <c r="C344" s="13">
        <f>[1]!b_dq_close(A344,B344,1)</f>
        <v>105.96680000000001</v>
      </c>
      <c r="D344" s="13">
        <f>[1]!b_dq_close(A344,B344,2)</f>
        <v>107.7259</v>
      </c>
      <c r="E344" s="6">
        <f>[1]!B_Calc_Yield(A344,B344,D344,2,"",,,,"",)</f>
        <v>3.5968494406594052</v>
      </c>
      <c r="F344" s="14">
        <f>[1]!b_calc_accrued(A344,B344,info!$M$9,info!$K$9,info!$Y$9,info!$X$9,info!$C$9,100)</f>
        <v>1.7591803278688525</v>
      </c>
      <c r="G344" s="4">
        <f>(info!$M$9-B344)/365</f>
        <v>8.6054794520547944</v>
      </c>
      <c r="H344" s="6">
        <f>(info!$M$9-B344)</f>
        <v>3141</v>
      </c>
      <c r="I344" s="13">
        <f>[1]!b_calc_duration(A344,B344,E344,info!$M$9,info!$K$9,info!$Y$9,info!$X$9,info!$C$9,)</f>
        <v>7.1841865384991088</v>
      </c>
      <c r="J344" s="13">
        <f>[1]!b_calc_mduration(A344,B344,E344,info!$M$9,info!$K$9,info!$Y$9,info!$X$9,info!$C$9,)</f>
        <v>6.9347571918235973</v>
      </c>
      <c r="K344" s="13">
        <f>[1]!b_calc_conv(A344,B344,E344,info!$M$9,info!$K$9,info!$Y$9,info!$X$9,info!$C$9,)</f>
        <v>60.954624697930569</v>
      </c>
    </row>
    <row r="345" spans="1:11" x14ac:dyDescent="0.2">
      <c r="A345" s="15" t="s">
        <v>37</v>
      </c>
      <c r="B345" t="s">
        <v>431</v>
      </c>
      <c r="C345" s="13">
        <f>[1]!b_dq_close(A345,B345,1)</f>
        <v>105.96259999999999</v>
      </c>
      <c r="D345" s="13">
        <f>[1]!b_dq_close(A345,B345,2)</f>
        <v>107.7338</v>
      </c>
      <c r="E345" s="6">
        <f>[1]!B_Calc_Yield(A345,B345,D345,2,"",,,,"",)</f>
        <v>3.5971908998735853</v>
      </c>
      <c r="F345" s="14">
        <f>[1]!b_calc_accrued(A345,B345,info!$M$9,info!$K$9,info!$Y$9,info!$X$9,info!$C$9,100)</f>
        <v>1.7712295081967213</v>
      </c>
      <c r="G345" s="4">
        <f>(info!$M$9-B345)/365</f>
        <v>8.6027397260273979</v>
      </c>
      <c r="H345" s="6">
        <f>(info!$M$9-B345)</f>
        <v>3140</v>
      </c>
      <c r="I345" s="13">
        <f>[1]!b_calc_duration(A345,B345,E345,info!$M$9,info!$K$9,info!$Y$9,info!$X$9,info!$C$9,)</f>
        <v>7.1814217781895575</v>
      </c>
      <c r="J345" s="13">
        <f>[1]!b_calc_mduration(A345,B345,E345,info!$M$9,info!$K$9,info!$Y$9,info!$X$9,info!$C$9,)</f>
        <v>6.9320616562895117</v>
      </c>
      <c r="K345" s="13">
        <f>[1]!b_calc_conv(A345,B345,E345,info!$M$9,info!$K$9,info!$Y$9,info!$X$9,info!$C$9,)</f>
        <v>60.914573932714546</v>
      </c>
    </row>
    <row r="346" spans="1:11" x14ac:dyDescent="0.2">
      <c r="A346" s="15" t="s">
        <v>37</v>
      </c>
      <c r="B346" t="s">
        <v>432</v>
      </c>
      <c r="C346" s="13">
        <f>[1]!b_dq_close(A346,B346,1)</f>
        <v>106.0973</v>
      </c>
      <c r="D346" s="13">
        <f>[1]!b_dq_close(A346,B346,2)</f>
        <v>107.8806</v>
      </c>
      <c r="E346" s="6">
        <f>[1]!B_Calc_Yield(A346,B346,D346,2,"",,,,"",)</f>
        <v>3.5792508720554483</v>
      </c>
      <c r="F346" s="14">
        <f>[1]!b_calc_accrued(A346,B346,info!$M$9,info!$K$9,info!$Y$9,info!$X$9,info!$C$9,100)</f>
        <v>1.7832786885245904</v>
      </c>
      <c r="G346" s="4">
        <f>(info!$M$9-B346)/365</f>
        <v>8.6</v>
      </c>
      <c r="H346" s="6">
        <f>(info!$M$9-B346)</f>
        <v>3139</v>
      </c>
      <c r="I346" s="13">
        <f>[1]!b_calc_duration(A346,B346,E346,info!$M$9,info!$K$9,info!$Y$9,info!$X$9,info!$C$9,)</f>
        <v>7.1798020498012747</v>
      </c>
      <c r="J346" s="13">
        <f>[1]!b_calc_mduration(A346,B346,E346,info!$M$9,info!$K$9,info!$Y$9,info!$X$9,info!$C$9,)</f>
        <v>6.9316958598882934</v>
      </c>
      <c r="K346" s="13">
        <f>[1]!b_calc_conv(A346,B346,E346,info!$M$9,info!$K$9,info!$Y$9,info!$X$9,info!$C$9,)</f>
        <v>60.906867126694536</v>
      </c>
    </row>
    <row r="347" spans="1:11" x14ac:dyDescent="0.2">
      <c r="A347" s="15" t="s">
        <v>37</v>
      </c>
      <c r="B347" t="s">
        <v>433</v>
      </c>
      <c r="C347" s="13">
        <f>[1]!b_dq_close(A347,B347,1)</f>
        <v>106.37050000000001</v>
      </c>
      <c r="D347" s="13">
        <f>[1]!b_dq_close(A347,B347,2)</f>
        <v>108.16589999999999</v>
      </c>
      <c r="E347" s="6">
        <f>[1]!B_Calc_Yield(A347,B347,D347,2,"",,,,"",)</f>
        <v>3.5431489937850893</v>
      </c>
      <c r="F347" s="14">
        <f>[1]!b_calc_accrued(A347,B347,info!$M$9,info!$K$9,info!$Y$9,info!$X$9,info!$C$9,100)</f>
        <v>1.7953278688524592</v>
      </c>
      <c r="G347" s="4">
        <f>(info!$M$9-B347)/365</f>
        <v>8.5972602739726032</v>
      </c>
      <c r="H347" s="6">
        <f>(info!$M$9-B347)</f>
        <v>3138</v>
      </c>
      <c r="I347" s="13">
        <f>[1]!b_calc_duration(A347,B347,E347,info!$M$9,info!$K$9,info!$Y$9,info!$X$9,info!$C$9,)</f>
        <v>7.1793255554793376</v>
      </c>
      <c r="J347" s="13">
        <f>[1]!b_calc_mduration(A347,B347,E347,info!$M$9,info!$K$9,info!$Y$9,info!$X$9,info!$C$9,)</f>
        <v>6.9336590805947838</v>
      </c>
      <c r="K347" s="13">
        <f>[1]!b_calc_conv(A347,B347,E347,info!$M$9,info!$K$9,info!$Y$9,info!$X$9,info!$C$9,)</f>
        <v>60.931504173556085</v>
      </c>
    </row>
    <row r="348" spans="1:11" x14ac:dyDescent="0.2">
      <c r="A348" s="15" t="s">
        <v>37</v>
      </c>
      <c r="B348" t="s">
        <v>434</v>
      </c>
      <c r="C348" s="13">
        <f>[1]!b_dq_close(A348,B348,1)</f>
        <v>106.3117</v>
      </c>
      <c r="D348" s="13">
        <f>[1]!b_dq_close(A348,B348,2)</f>
        <v>108.1191</v>
      </c>
      <c r="E348" s="6">
        <f>[1]!B_Calc_Yield(A348,B348,D348,2,"",,,,"",)</f>
        <v>3.5506529614216018</v>
      </c>
      <c r="F348" s="14">
        <f>[1]!b_calc_accrued(A348,B348,info!$M$9,info!$K$9,info!$Y$9,info!$X$9,info!$C$9,100)</f>
        <v>1.8073770491803278</v>
      </c>
      <c r="G348" s="4">
        <f>(info!$M$9-B348)/365</f>
        <v>8.5945205479452049</v>
      </c>
      <c r="H348" s="6">
        <f>(info!$M$9-B348)</f>
        <v>3137</v>
      </c>
      <c r="I348" s="13">
        <f>[1]!b_calc_duration(A348,B348,E348,info!$M$9,info!$K$9,info!$Y$9,info!$X$9,info!$C$9,)</f>
        <v>7.1761108746966986</v>
      </c>
      <c r="J348" s="13">
        <f>[1]!b_calc_mduration(A348,B348,E348,info!$M$9,info!$K$9,info!$Y$9,info!$X$9,info!$C$9,)</f>
        <v>6.9300457405857214</v>
      </c>
      <c r="K348" s="13">
        <f>[1]!b_calc_conv(A348,B348,E348,info!$M$9,info!$K$9,info!$Y$9,info!$X$9,info!$C$9,)</f>
        <v>60.878719480085614</v>
      </c>
    </row>
    <row r="349" spans="1:11" x14ac:dyDescent="0.2">
      <c r="A349" s="15" t="s">
        <v>37</v>
      </c>
      <c r="B349" t="s">
        <v>435</v>
      </c>
      <c r="C349" s="13">
        <f>[1]!b_dq_close(A349,B349,1)</f>
        <v>106.3505</v>
      </c>
      <c r="D349" s="13">
        <f>[1]!b_dq_close(A349,B349,2)</f>
        <v>108.194</v>
      </c>
      <c r="E349" s="6">
        <f>[1]!B_Calc_Yield(A349,B349,D349,2,"",,,,"",)</f>
        <v>3.544912061948772</v>
      </c>
      <c r="F349" s="14">
        <f>[1]!b_calc_accrued(A349,B349,info!$M$9,info!$K$9,info!$Y$9,info!$X$9,info!$C$9,100)</f>
        <v>1.8435245901639346</v>
      </c>
      <c r="G349" s="4">
        <f>(info!$M$9-B349)/365</f>
        <v>8.5863013698630137</v>
      </c>
      <c r="H349" s="6">
        <f>(info!$M$9-B349)</f>
        <v>3134</v>
      </c>
      <c r="I349" s="13">
        <f>[1]!b_calc_duration(A349,B349,E349,info!$M$9,info!$K$9,info!$Y$9,info!$X$9,info!$C$9,)</f>
        <v>7.1682541716383534</v>
      </c>
      <c r="J349" s="13">
        <f>[1]!b_calc_mduration(A349,B349,E349,info!$M$9,info!$K$9,info!$Y$9,info!$X$9,info!$C$9,)</f>
        <v>6.9228461968077166</v>
      </c>
      <c r="K349" s="13">
        <f>[1]!b_calc_conv(A349,B349,E349,info!$M$9,info!$K$9,info!$Y$9,info!$X$9,info!$C$9,)</f>
        <v>60.770989379147721</v>
      </c>
    </row>
    <row r="350" spans="1:11" x14ac:dyDescent="0.2">
      <c r="A350" s="15" t="s">
        <v>37</v>
      </c>
      <c r="B350" t="s">
        <v>436</v>
      </c>
      <c r="C350" s="13">
        <f>[1]!b_dq_close(A350,B350,1)</f>
        <v>106.6375</v>
      </c>
      <c r="D350" s="13">
        <f>[1]!b_dq_close(A350,B350,2)</f>
        <v>108.4931</v>
      </c>
      <c r="E350" s="6">
        <f>[1]!B_Calc_Yield(A350,B350,D350,2,"",,,,"",)</f>
        <v>3.5070467177596383</v>
      </c>
      <c r="F350" s="14">
        <f>[1]!b_calc_accrued(A350,B350,info!$M$9,info!$K$9,info!$Y$9,info!$X$9,info!$C$9,100)</f>
        <v>1.8555737704918032</v>
      </c>
      <c r="G350" s="4">
        <f>(info!$M$9-B350)/365</f>
        <v>8.5835616438356173</v>
      </c>
      <c r="H350" s="6">
        <f>(info!$M$9-B350)</f>
        <v>3133</v>
      </c>
      <c r="I350" s="13">
        <f>[1]!b_calc_duration(A350,B350,E350,info!$M$9,info!$K$9,info!$Y$9,info!$X$9,info!$C$9,)</f>
        <v>7.1678815167343028</v>
      </c>
      <c r="J350" s="13">
        <f>[1]!b_calc_mduration(A350,B350,E350,info!$M$9,info!$K$9,info!$Y$9,info!$X$9,info!$C$9,)</f>
        <v>6.925021029238895</v>
      </c>
      <c r="K350" s="13">
        <f>[1]!b_calc_conv(A350,B350,E350,info!$M$9,info!$K$9,info!$Y$9,info!$X$9,info!$C$9,)</f>
        <v>60.798549797418723</v>
      </c>
    </row>
    <row r="351" spans="1:11" x14ac:dyDescent="0.2">
      <c r="A351" s="15" t="s">
        <v>37</v>
      </c>
      <c r="B351" t="s">
        <v>437</v>
      </c>
      <c r="C351" s="13">
        <f>[1]!b_dq_close(A351,B351,1)</f>
        <v>106.5908</v>
      </c>
      <c r="D351" s="13">
        <f>[1]!b_dq_close(A351,B351,2)</f>
        <v>108.4584</v>
      </c>
      <c r="E351" s="6">
        <f>[1]!B_Calc_Yield(A351,B351,D351,2,"",,,,"",)</f>
        <v>3.5129431680799099</v>
      </c>
      <c r="F351" s="14">
        <f>[1]!b_calc_accrued(A351,B351,info!$M$9,info!$K$9,info!$Y$9,info!$X$9,info!$C$9,100)</f>
        <v>1.8676229508196722</v>
      </c>
      <c r="G351" s="4">
        <f>(info!$M$9-B351)/365</f>
        <v>8.580821917808219</v>
      </c>
      <c r="H351" s="6">
        <f>(info!$M$9-B351)</f>
        <v>3132</v>
      </c>
      <c r="I351" s="13">
        <f>[1]!b_calc_duration(A351,B351,E351,info!$M$9,info!$K$9,info!$Y$9,info!$X$9,info!$C$9,)</f>
        <v>7.1647734748629803</v>
      </c>
      <c r="J351" s="13">
        <f>[1]!b_calc_mduration(A351,B351,E351,info!$M$9,info!$K$9,info!$Y$9,info!$X$9,info!$C$9,)</f>
        <v>6.9216237540084187</v>
      </c>
      <c r="K351" s="13">
        <f>[1]!b_calc_conv(A351,B351,E351,info!$M$9,info!$K$9,info!$Y$9,info!$X$9,info!$C$9,)</f>
        <v>60.748820324792739</v>
      </c>
    </row>
    <row r="352" spans="1:11" x14ac:dyDescent="0.2">
      <c r="A352" s="15" t="s">
        <v>37</v>
      </c>
      <c r="B352" t="s">
        <v>438</v>
      </c>
      <c r="C352" s="13">
        <f>[1]!b_dq_close(A352,B352,1)</f>
        <v>106.6374</v>
      </c>
      <c r="D352" s="13">
        <f>[1]!b_dq_close(A352,B352,2)</f>
        <v>108.517</v>
      </c>
      <c r="E352" s="6">
        <f>[1]!B_Calc_Yield(A352,B352,D352,2,"",,,,"",)</f>
        <v>3.5066161436580749</v>
      </c>
      <c r="F352" s="14">
        <f>[1]!b_calc_accrued(A352,B352,info!$M$9,info!$K$9,info!$Y$9,info!$X$9,info!$C$9,100)</f>
        <v>1.8796721311475411</v>
      </c>
      <c r="G352" s="4">
        <f>(info!$M$9-B352)/365</f>
        <v>8.5780821917808225</v>
      </c>
      <c r="H352" s="6">
        <f>(info!$M$9-B352)</f>
        <v>3131</v>
      </c>
      <c r="I352" s="13">
        <f>[1]!b_calc_duration(A352,B352,E352,info!$M$9,info!$K$9,info!$Y$9,info!$X$9,info!$C$9,)</f>
        <v>7.1624270329384307</v>
      </c>
      <c r="J352" s="13">
        <f>[1]!b_calc_mduration(A352,B352,E352,info!$M$9,info!$K$9,info!$Y$9,info!$X$9,info!$C$9,)</f>
        <v>6.9197780942842586</v>
      </c>
      <c r="K352" s="13">
        <f>[1]!b_calc_conv(A352,B352,E352,info!$M$9,info!$K$9,info!$Y$9,info!$X$9,info!$C$9,)</f>
        <v>60.720624911205604</v>
      </c>
    </row>
    <row r="353" spans="1:11" x14ac:dyDescent="0.2">
      <c r="A353" s="15" t="s">
        <v>37</v>
      </c>
      <c r="B353" t="s">
        <v>439</v>
      </c>
      <c r="C353" s="13">
        <f>[1]!b_dq_close(A353,B353,1)</f>
        <v>106.24209999999999</v>
      </c>
      <c r="D353" s="13">
        <f>[1]!b_dq_close(A353,B353,2)</f>
        <v>108.13379999999999</v>
      </c>
      <c r="E353" s="6">
        <f>[1]!B_Calc_Yield(A353,B353,D353,2,"",,,,"",)</f>
        <v>3.5582981148731556</v>
      </c>
      <c r="F353" s="14">
        <f>[1]!b_calc_accrued(A353,B353,info!$M$9,info!$K$9,info!$Y$9,info!$X$9,info!$C$9,100)</f>
        <v>1.8917213114754099</v>
      </c>
      <c r="G353" s="4">
        <f>(info!$M$9-B353)/365</f>
        <v>8.5753424657534243</v>
      </c>
      <c r="H353" s="6">
        <f>(info!$M$9-B353)</f>
        <v>3130</v>
      </c>
      <c r="I353" s="13">
        <f>[1]!b_calc_duration(A353,B353,E353,info!$M$9,info!$K$9,info!$Y$9,info!$X$9,info!$C$9,)</f>
        <v>7.1564577320524583</v>
      </c>
      <c r="J353" s="13">
        <f>[1]!b_calc_mduration(A353,B353,E353,info!$M$9,info!$K$9,info!$Y$9,info!$X$9,info!$C$9,)</f>
        <v>6.9105593004640467</v>
      </c>
      <c r="K353" s="13">
        <f>[1]!b_calc_conv(A353,B353,E353,info!$M$9,info!$K$9,info!$Y$9,info!$X$9,info!$C$9,)</f>
        <v>60.590303774061724</v>
      </c>
    </row>
    <row r="354" spans="1:11" x14ac:dyDescent="0.2">
      <c r="A354" s="15" t="s">
        <v>37</v>
      </c>
      <c r="B354" t="s">
        <v>440</v>
      </c>
      <c r="C354" s="13">
        <f>[1]!b_dq_close(A354,B354,1)</f>
        <v>107.3425</v>
      </c>
      <c r="D354" s="13">
        <f>[1]!b_dq_close(A354,B354,2)</f>
        <v>109.2704</v>
      </c>
      <c r="E354" s="6">
        <f>[1]!B_Calc_Yield(A354,B354,D354,2,"",,,,"",)</f>
        <v>3.4135700206798183</v>
      </c>
      <c r="F354" s="14">
        <f>[1]!b_calc_accrued(A354,B354,info!$M$9,info!$K$9,info!$Y$9,info!$X$9,info!$C$9,100)</f>
        <v>1.9278688524590164</v>
      </c>
      <c r="G354" s="4">
        <f>(info!$M$9-B354)/365</f>
        <v>8.5671232876712331</v>
      </c>
      <c r="H354" s="6">
        <f>(info!$M$9-B354)</f>
        <v>3127</v>
      </c>
      <c r="I354" s="13">
        <f>[1]!b_calc_duration(A354,B354,E354,info!$M$9,info!$K$9,info!$Y$9,info!$X$9,info!$C$9,)</f>
        <v>7.1572652950184787</v>
      </c>
      <c r="J354" s="13">
        <f>[1]!b_calc_mduration(A354,B354,E354,info!$M$9,info!$K$9,info!$Y$9,info!$X$9,info!$C$9,)</f>
        <v>6.9210097076385306</v>
      </c>
      <c r="K354" s="13">
        <f>[1]!b_calc_conv(A354,B354,E354,info!$M$9,info!$K$9,info!$Y$9,info!$X$9,info!$C$9,)</f>
        <v>60.727370760849169</v>
      </c>
    </row>
    <row r="355" spans="1:11" x14ac:dyDescent="0.2">
      <c r="A355" s="15" t="s">
        <v>37</v>
      </c>
      <c r="B355" t="s">
        <v>441</v>
      </c>
      <c r="C355" s="13">
        <f>[1]!b_dq_close(A355,B355,1)</f>
        <v>107.13639999999999</v>
      </c>
      <c r="D355" s="13">
        <f>[1]!b_dq_close(A355,B355,2)</f>
        <v>109.0763</v>
      </c>
      <c r="E355" s="6">
        <f>[1]!B_Calc_Yield(A355,B355,D355,2,"",,,,"",)</f>
        <v>3.4401833877949564</v>
      </c>
      <c r="F355" s="14">
        <f>[1]!b_calc_accrued(A355,B355,info!$M$9,info!$K$9,info!$Y$9,info!$X$9,info!$C$9,100)</f>
        <v>1.9399180327868852</v>
      </c>
      <c r="G355" s="4">
        <f>(info!$M$9-B355)/365</f>
        <v>8.5643835616438349</v>
      </c>
      <c r="H355" s="6">
        <f>(info!$M$9-B355)</f>
        <v>3126</v>
      </c>
      <c r="I355" s="13">
        <f>[1]!b_calc_duration(A355,B355,E355,info!$M$9,info!$K$9,info!$Y$9,info!$X$9,info!$C$9,)</f>
        <v>7.1528690725299606</v>
      </c>
      <c r="J355" s="13">
        <f>[1]!b_calc_mduration(A355,B355,E355,info!$M$9,info!$K$9,info!$Y$9,info!$X$9,info!$C$9,)</f>
        <v>6.9149799328790547</v>
      </c>
      <c r="K355" s="13">
        <f>[1]!b_calc_conv(A355,B355,E355,info!$M$9,info!$K$9,info!$Y$9,info!$X$9,info!$C$9,)</f>
        <v>60.641154415313899</v>
      </c>
    </row>
    <row r="356" spans="1:11" x14ac:dyDescent="0.2">
      <c r="A356" s="15" t="s">
        <v>37</v>
      </c>
      <c r="B356" t="s">
        <v>442</v>
      </c>
      <c r="C356" s="13">
        <f>[1]!b_dq_close(A356,B356,1)</f>
        <v>107.0647</v>
      </c>
      <c r="D356" s="13">
        <f>[1]!b_dq_close(A356,B356,2)</f>
        <v>109.0167</v>
      </c>
      <c r="E356" s="6">
        <f>[1]!B_Calc_Yield(A356,B356,D356,2,"",,,,"",)</f>
        <v>3.4492919968128688</v>
      </c>
      <c r="F356" s="14">
        <f>[1]!b_calc_accrued(A356,B356,info!$M$9,info!$K$9,info!$Y$9,info!$X$9,info!$C$9,100)</f>
        <v>1.9519672131147543</v>
      </c>
      <c r="G356" s="4">
        <f>(info!$M$9-B356)/365</f>
        <v>8.5616438356164384</v>
      </c>
      <c r="H356" s="6">
        <f>(info!$M$9-B356)</f>
        <v>3125</v>
      </c>
      <c r="I356" s="13">
        <f>[1]!b_calc_duration(A356,B356,E356,info!$M$9,info!$K$9,info!$Y$9,info!$X$9,info!$C$9,)</f>
        <v>7.1495623527290162</v>
      </c>
      <c r="J356" s="13">
        <f>[1]!b_calc_mduration(A356,B356,E356,info!$M$9,info!$K$9,info!$Y$9,info!$X$9,info!$C$9,)</f>
        <v>6.911175187003697</v>
      </c>
      <c r="K356" s="13">
        <f>[1]!b_calc_conv(A356,B356,E356,info!$M$9,info!$K$9,info!$Y$9,info!$X$9,info!$C$9,)</f>
        <v>60.585842356137874</v>
      </c>
    </row>
    <row r="357" spans="1:11" x14ac:dyDescent="0.2">
      <c r="A357" s="15" t="s">
        <v>37</v>
      </c>
      <c r="B357" t="s">
        <v>443</v>
      </c>
      <c r="C357" s="13">
        <f>[1]!b_dq_close(A357,B357,1)</f>
        <v>106.9337</v>
      </c>
      <c r="D357" s="13">
        <f>[1]!b_dq_close(A357,B357,2)</f>
        <v>108.8977</v>
      </c>
      <c r="E357" s="6">
        <f>[1]!B_Calc_Yield(A357,B357,D357,2,"",,,,"",)</f>
        <v>3.4661819209107807</v>
      </c>
      <c r="F357" s="14">
        <f>[1]!b_calc_accrued(A357,B357,info!$M$9,info!$K$9,info!$Y$9,info!$X$9,info!$C$9,100)</f>
        <v>1.9640163934426231</v>
      </c>
      <c r="G357" s="4">
        <f>(info!$M$9-B357)/365</f>
        <v>8.5589041095890419</v>
      </c>
      <c r="H357" s="6">
        <f>(info!$M$9-B357)</f>
        <v>3124</v>
      </c>
      <c r="I357" s="13">
        <f>[1]!b_calc_duration(A357,B357,E357,info!$M$9,info!$K$9,info!$Y$9,info!$X$9,info!$C$9,)</f>
        <v>7.1457692358016969</v>
      </c>
      <c r="J357" s="13">
        <f>[1]!b_calc_mduration(A357,B357,E357,info!$M$9,info!$K$9,info!$Y$9,info!$X$9,info!$C$9,)</f>
        <v>6.9063802824513676</v>
      </c>
      <c r="K357" s="13">
        <f>[1]!b_calc_conv(A357,B357,E357,info!$M$9,info!$K$9,info!$Y$9,info!$X$9,info!$C$9,)</f>
        <v>60.516850830078965</v>
      </c>
    </row>
    <row r="358" spans="1:11" x14ac:dyDescent="0.2">
      <c r="A358" s="15" t="s">
        <v>37</v>
      </c>
      <c r="B358" t="s">
        <v>444</v>
      </c>
      <c r="C358" s="13">
        <f>[1]!b_dq_close(A358,B358,1)</f>
        <v>106.94070000000001</v>
      </c>
      <c r="D358" s="13">
        <f>[1]!b_dq_close(A358,B358,2)</f>
        <v>108.91670000000001</v>
      </c>
      <c r="E358" s="6">
        <f>[1]!B_Calc_Yield(A358,B358,D358,2,"",,,,"",)</f>
        <v>3.4650336149988332</v>
      </c>
      <c r="F358" s="14">
        <f>[1]!b_calc_accrued(A358,B358,info!$M$9,info!$K$9,info!$Y$9,info!$X$9,info!$C$9,100)</f>
        <v>1.9760655737704917</v>
      </c>
      <c r="G358" s="4">
        <f>(info!$M$9-B358)/365</f>
        <v>8.5561643835616437</v>
      </c>
      <c r="H358" s="6">
        <f>(info!$M$9-B358)</f>
        <v>3123</v>
      </c>
      <c r="I358" s="13">
        <f>[1]!b_calc_duration(A358,B358,E358,info!$M$9,info!$K$9,info!$Y$9,info!$X$9,info!$C$9,)</f>
        <v>7.1431043240160488</v>
      </c>
      <c r="J358" s="13">
        <f>[1]!b_calc_mduration(A358,B358,E358,info!$M$9,info!$K$9,info!$Y$9,info!$X$9,info!$C$9,)</f>
        <v>6.903884718519353</v>
      </c>
      <c r="K358" s="13">
        <f>[1]!b_calc_conv(A358,B358,E358,info!$M$9,info!$K$9,info!$Y$9,info!$X$9,info!$C$9,)</f>
        <v>60.47972305149522</v>
      </c>
    </row>
    <row r="359" spans="1:11" x14ac:dyDescent="0.2">
      <c r="A359" s="15" t="s">
        <v>37</v>
      </c>
      <c r="B359" t="s">
        <v>445</v>
      </c>
      <c r="C359" s="13">
        <f>[1]!b_dq_close(A359,B359,1)</f>
        <v>106.8212</v>
      </c>
      <c r="D359" s="13">
        <f>[1]!b_dq_close(A359,B359,2)</f>
        <v>108.8334</v>
      </c>
      <c r="E359" s="6">
        <f>[1]!B_Calc_Yield(A359,B359,D359,2,"",,,,"",)</f>
        <v>3.479970313871203</v>
      </c>
      <c r="F359" s="14">
        <f>[1]!b_calc_accrued(A359,B359,info!$M$9,info!$K$9,info!$Y$9,info!$X$9,info!$C$9,100)</f>
        <v>2.0122131147540983</v>
      </c>
      <c r="G359" s="4">
        <f>(info!$M$9-B359)/365</f>
        <v>8.5479452054794525</v>
      </c>
      <c r="H359" s="6">
        <f>(info!$M$9-B359)</f>
        <v>3120</v>
      </c>
      <c r="I359" s="13">
        <f>[1]!b_calc_duration(A359,B359,E359,info!$M$9,info!$K$9,info!$Y$9,info!$X$9,info!$C$9,)</f>
        <v>7.1339497783498507</v>
      </c>
      <c r="J359" s="13">
        <f>[1]!b_calc_mduration(A359,B359,E359,info!$M$9,info!$K$9,info!$Y$9,info!$X$9,info!$C$9,)</f>
        <v>6.8940372809720243</v>
      </c>
      <c r="K359" s="13">
        <f>[1]!b_calc_conv(A359,B359,E359,info!$M$9,info!$K$9,info!$Y$9,info!$X$9,info!$C$9,)</f>
        <v>60.335785252327071</v>
      </c>
    </row>
    <row r="360" spans="1:11" x14ac:dyDescent="0.2">
      <c r="A360" s="15" t="s">
        <v>37</v>
      </c>
      <c r="B360" t="s">
        <v>446</v>
      </c>
      <c r="C360" s="13">
        <f>[1]!b_dq_close(A360,B360,1)</f>
        <v>106.63500000000001</v>
      </c>
      <c r="D360" s="13">
        <f>[1]!b_dq_close(A360,B360,2)</f>
        <v>108.6592</v>
      </c>
      <c r="E360" s="6">
        <f>[1]!B_Calc_Yield(A360,B360,D360,2,"",,,,"",)</f>
        <v>3.5041911476192555</v>
      </c>
      <c r="F360" s="14">
        <f>[1]!b_calc_accrued(A360,B360,info!$M$9,info!$K$9,info!$Y$9,info!$X$9,info!$C$9,100)</f>
        <v>2.0242622950819671</v>
      </c>
      <c r="G360" s="4">
        <f>(info!$M$9-B360)/365</f>
        <v>8.5452054794520542</v>
      </c>
      <c r="H360" s="6">
        <f>(info!$M$9-B360)</f>
        <v>3119</v>
      </c>
      <c r="I360" s="13">
        <f>[1]!b_calc_duration(A360,B360,E360,info!$M$9,info!$K$9,info!$Y$9,info!$X$9,info!$C$9,)</f>
        <v>7.1297001240116362</v>
      </c>
      <c r="J360" s="13">
        <f>[1]!b_calc_mduration(A360,B360,E360,info!$M$9,info!$K$9,info!$Y$9,info!$X$9,info!$C$9,)</f>
        <v>6.8883196276205565</v>
      </c>
      <c r="K360" s="13">
        <f>[1]!b_calc_conv(A360,B360,E360,info!$M$9,info!$K$9,info!$Y$9,info!$X$9,info!$C$9,)</f>
        <v>60.254224861244211</v>
      </c>
    </row>
    <row r="361" spans="1:11" x14ac:dyDescent="0.2">
      <c r="A361" s="15" t="s">
        <v>37</v>
      </c>
      <c r="B361" t="s">
        <v>447</v>
      </c>
      <c r="C361" s="13">
        <f>[1]!b_dq_close(A361,B361,1)</f>
        <v>106.7997</v>
      </c>
      <c r="D361" s="13">
        <f>[1]!b_dq_close(A361,B361,2)</f>
        <v>108.836</v>
      </c>
      <c r="E361" s="6">
        <f>[1]!B_Calc_Yield(A361,B361,D361,2,"",,,,"",)</f>
        <v>3.4823218541499026</v>
      </c>
      <c r="F361" s="14">
        <f>[1]!b_calc_accrued(A361,B361,info!$M$9,info!$K$9,info!$Y$9,info!$X$9,info!$C$9,100)</f>
        <v>2.0363114754098364</v>
      </c>
      <c r="G361" s="4">
        <f>(info!$M$9-B361)/365</f>
        <v>8.5424657534246577</v>
      </c>
      <c r="H361" s="6">
        <f>(info!$M$9-B361)</f>
        <v>3118</v>
      </c>
      <c r="I361" s="13">
        <f>[1]!b_calc_duration(A361,B361,E361,info!$M$9,info!$K$9,info!$Y$9,info!$X$9,info!$C$9,)</f>
        <v>7.1283268668295312</v>
      </c>
      <c r="J361" s="13">
        <f>[1]!b_calc_mduration(A361,B361,E361,info!$M$9,info!$K$9,info!$Y$9,info!$X$9,info!$C$9,)</f>
        <v>6.8884503599451605</v>
      </c>
      <c r="K361" s="13">
        <f>[1]!b_calc_conv(A361,B361,E361,info!$M$9,info!$K$9,info!$Y$9,info!$X$9,info!$C$9,)</f>
        <v>60.253438501808219</v>
      </c>
    </row>
    <row r="362" spans="1:11" x14ac:dyDescent="0.2">
      <c r="A362" s="15" t="s">
        <v>37</v>
      </c>
      <c r="B362" t="s">
        <v>448</v>
      </c>
      <c r="C362" s="13">
        <f>[1]!b_dq_close(A362,B362,1)</f>
        <v>106.7814</v>
      </c>
      <c r="D362" s="13">
        <f>[1]!b_dq_close(A362,B362,2)</f>
        <v>108.8297</v>
      </c>
      <c r="E362" s="6">
        <f>[1]!B_Calc_Yield(A362,B362,D362,2,"",,,,"",)</f>
        <v>3.484496844275311</v>
      </c>
      <c r="F362" s="14">
        <f>[1]!b_calc_accrued(A362,B362,info!$M$9,info!$K$9,info!$Y$9,info!$X$9,info!$C$9,100)</f>
        <v>2.0483606557377052</v>
      </c>
      <c r="G362" s="4">
        <f>(info!$M$9-B362)/365</f>
        <v>8.5397260273972595</v>
      </c>
      <c r="H362" s="6">
        <f>(info!$M$9-B362)</f>
        <v>3117</v>
      </c>
      <c r="I362" s="13">
        <f>[1]!b_calc_duration(A362,B362,E362,info!$M$9,info!$K$9,info!$Y$9,info!$X$9,info!$C$9,)</f>
        <v>7.125449909639805</v>
      </c>
      <c r="J362" s="13">
        <f>[1]!b_calc_mduration(A362,B362,E362,info!$M$9,info!$K$9,info!$Y$9,info!$X$9,info!$C$9,)</f>
        <v>6.8855238317234031</v>
      </c>
      <c r="K362" s="13">
        <f>[1]!b_calc_conv(A362,B362,E362,info!$M$9,info!$K$9,info!$Y$9,info!$X$9,info!$C$9,)</f>
        <v>60.21045208461738</v>
      </c>
    </row>
    <row r="363" spans="1:11" x14ac:dyDescent="0.2">
      <c r="A363" s="15" t="s">
        <v>37</v>
      </c>
      <c r="B363" t="s">
        <v>449</v>
      </c>
      <c r="C363" s="13">
        <f>[1]!b_dq_close(A363,B363,1)</f>
        <v>106.7769</v>
      </c>
      <c r="D363" s="13">
        <f>[1]!b_dq_close(A363,B363,2)</f>
        <v>108.8374</v>
      </c>
      <c r="E363" s="6">
        <f>[1]!B_Calc_Yield(A363,B363,D363,2,"",,,,"",)</f>
        <v>3.4848346984197343</v>
      </c>
      <c r="F363" s="14">
        <f>[1]!b_calc_accrued(A363,B363,info!$M$9,info!$K$9,info!$Y$9,info!$X$9,info!$C$9,100)</f>
        <v>2.0604098360655736</v>
      </c>
      <c r="G363" s="4">
        <f>(info!$M$9-B363)/365</f>
        <v>8.536986301369863</v>
      </c>
      <c r="H363" s="6">
        <f>(info!$M$9-B363)</f>
        <v>3116</v>
      </c>
      <c r="I363" s="13">
        <f>[1]!b_calc_duration(A363,B363,E363,info!$M$9,info!$K$9,info!$Y$9,info!$X$9,info!$C$9,)</f>
        <v>7.122691469585372</v>
      </c>
      <c r="J363" s="13">
        <f>[1]!b_calc_mduration(A363,B363,E363,info!$M$9,info!$K$9,info!$Y$9,info!$X$9,info!$C$9,)</f>
        <v>6.8828383198164103</v>
      </c>
      <c r="K363" s="13">
        <f>[1]!b_calc_conv(A363,B363,E363,info!$M$9,info!$K$9,info!$Y$9,info!$X$9,info!$C$9,)</f>
        <v>60.170807850364241</v>
      </c>
    </row>
    <row r="364" spans="1:11" x14ac:dyDescent="0.2">
      <c r="A364" s="15" t="s">
        <v>37</v>
      </c>
      <c r="B364" t="s">
        <v>450</v>
      </c>
      <c r="C364" s="13">
        <f>[1]!b_dq_close(A364,B364,1)</f>
        <v>106.78749999999999</v>
      </c>
      <c r="D364" s="13">
        <f>[1]!b_dq_close(A364,B364,2)</f>
        <v>108.8841</v>
      </c>
      <c r="E364" s="6">
        <f>[1]!B_Calc_Yield(A364,B364,D364,2,"",,,,"",)</f>
        <v>3.4827480485625961</v>
      </c>
      <c r="F364" s="14">
        <f>[1]!b_calc_accrued(A364,B364,info!$M$9,info!$K$9,info!$Y$9,info!$X$9,info!$C$9,100)</f>
        <v>2.0965573770491805</v>
      </c>
      <c r="G364" s="4">
        <f>(info!$M$9-B364)/365</f>
        <v>8.5287671232876718</v>
      </c>
      <c r="H364" s="6">
        <f>(info!$M$9-B364)</f>
        <v>3113</v>
      </c>
      <c r="I364" s="13">
        <f>[1]!b_calc_duration(A364,B364,E364,info!$M$9,info!$K$9,info!$Y$9,info!$X$9,info!$C$9,)</f>
        <v>7.114603286231385</v>
      </c>
      <c r="J364" s="13">
        <f>[1]!b_calc_mduration(A364,B364,E364,info!$M$9,info!$K$9,info!$Y$9,info!$X$9,info!$C$9,)</f>
        <v>6.8751620186092799</v>
      </c>
      <c r="K364" s="13">
        <f>[1]!b_calc_conv(A364,B364,E364,info!$M$9,info!$K$9,info!$Y$9,info!$X$9,info!$C$9,)</f>
        <v>60.057201967038502</v>
      </c>
    </row>
    <row r="365" spans="1:11" x14ac:dyDescent="0.2">
      <c r="A365" s="15" t="s">
        <v>37</v>
      </c>
      <c r="B365" t="s">
        <v>451</v>
      </c>
      <c r="C365" s="13">
        <f>[1]!b_dq_close(A365,B365,1)</f>
        <v>106.6476</v>
      </c>
      <c r="D365" s="13">
        <f>[1]!b_dq_close(A365,B365,2)</f>
        <v>108.75620000000001</v>
      </c>
      <c r="E365" s="6">
        <f>[1]!B_Calc_Yield(A365,B365,D365,2,"",,,,"",)</f>
        <v>3.5009274816370506</v>
      </c>
      <c r="F365" s="14">
        <f>[1]!b_calc_accrued(A365,B365,info!$M$9,info!$K$9,info!$Y$9,info!$X$9,info!$C$9,100)</f>
        <v>2.1086065573770494</v>
      </c>
      <c r="G365" s="4">
        <f>(info!$M$9-B365)/365</f>
        <v>8.5260273972602736</v>
      </c>
      <c r="H365" s="6">
        <f>(info!$M$9-B365)</f>
        <v>3112</v>
      </c>
      <c r="I365" s="13">
        <f>[1]!b_calc_duration(A365,B365,E365,info!$M$9,info!$K$9,info!$Y$9,info!$X$9,info!$C$9,)</f>
        <v>7.1107280042782914</v>
      </c>
      <c r="J365" s="13">
        <f>[1]!b_calc_mduration(A365,B365,E365,info!$M$9,info!$K$9,info!$Y$9,info!$X$9,info!$C$9,)</f>
        <v>6.8702088622208031</v>
      </c>
      <c r="K365" s="13">
        <f>[1]!b_calc_conv(A365,B365,E365,info!$M$9,info!$K$9,info!$Y$9,info!$X$9,info!$C$9,)</f>
        <v>59.986382070097093</v>
      </c>
    </row>
    <row r="366" spans="1:11" x14ac:dyDescent="0.2">
      <c r="A366" s="15" t="s">
        <v>37</v>
      </c>
      <c r="B366" t="s">
        <v>452</v>
      </c>
      <c r="C366" s="13">
        <f>[1]!b_dq_close(A366,B366,1)</f>
        <v>106.4616</v>
      </c>
      <c r="D366" s="13">
        <f>[1]!b_dq_close(A366,B366,2)</f>
        <v>108.5823</v>
      </c>
      <c r="E366" s="6">
        <f>[1]!B_Calc_Yield(A366,B366,D366,2,"",,,,"",)</f>
        <v>3.525214694108076</v>
      </c>
      <c r="F366" s="14">
        <f>[1]!b_calc_accrued(A366,B366,info!$M$9,info!$K$9,info!$Y$9,info!$X$9,info!$C$9,100)</f>
        <v>2.1206557377049182</v>
      </c>
      <c r="G366" s="4">
        <f>(info!$M$9-B366)/365</f>
        <v>8.5232876712328771</v>
      </c>
      <c r="H366" s="6">
        <f>(info!$M$9-B366)</f>
        <v>3111</v>
      </c>
      <c r="I366" s="13">
        <f>[1]!b_calc_duration(A366,B366,E366,info!$M$9,info!$K$9,info!$Y$9,info!$X$9,info!$C$9,)</f>
        <v>7.1064711784886319</v>
      </c>
      <c r="J366" s="13">
        <f>[1]!b_calc_mduration(A366,B366,E366,info!$M$9,info!$K$9,info!$Y$9,info!$X$9,info!$C$9,)</f>
        <v>6.8644843752908775</v>
      </c>
      <c r="K366" s="13">
        <f>[1]!b_calc_conv(A366,B366,E366,info!$M$9,info!$K$9,info!$Y$9,info!$X$9,info!$C$9,)</f>
        <v>59.905004599648173</v>
      </c>
    </row>
    <row r="367" spans="1:11" x14ac:dyDescent="0.2">
      <c r="A367" s="15" t="s">
        <v>37</v>
      </c>
      <c r="B367" t="s">
        <v>453</v>
      </c>
      <c r="C367" s="13">
        <f>[1]!b_dq_close(A367,B367,1)</f>
        <v>107.02</v>
      </c>
      <c r="D367" s="13">
        <f>[1]!b_dq_close(A367,B367,2)</f>
        <v>109.1527</v>
      </c>
      <c r="E367" s="6">
        <f>[1]!B_Calc_Yield(A367,B367,D367,2,"",,,,"",)</f>
        <v>3.4515096725910688</v>
      </c>
      <c r="F367" s="14">
        <f>[1]!b_calc_accrued(A367,B367,info!$M$9,info!$K$9,info!$Y$9,info!$X$9,info!$C$9,100)</f>
        <v>2.1327049180327871</v>
      </c>
      <c r="G367" s="4">
        <f>(info!$M$9-B367)/365</f>
        <v>8.5205479452054789</v>
      </c>
      <c r="H367" s="6">
        <f>(info!$M$9-B367)</f>
        <v>3110</v>
      </c>
      <c r="I367" s="13">
        <f>[1]!b_calc_duration(A367,B367,E367,info!$M$9,info!$K$9,info!$Y$9,info!$X$9,info!$C$9,)</f>
        <v>7.108329364128867</v>
      </c>
      <c r="J367" s="13">
        <f>[1]!b_calc_mduration(A367,B367,E367,info!$M$9,info!$K$9,info!$Y$9,info!$X$9,info!$C$9,)</f>
        <v>6.8711709004981723</v>
      </c>
      <c r="K367" s="13">
        <f>[1]!b_calc_conv(A367,B367,E367,info!$M$9,info!$K$9,info!$Y$9,info!$X$9,info!$C$9,)</f>
        <v>59.994466435899547</v>
      </c>
    </row>
    <row r="368" spans="1:11" x14ac:dyDescent="0.2">
      <c r="A368" s="15" t="s">
        <v>37</v>
      </c>
      <c r="B368" t="s">
        <v>454</v>
      </c>
      <c r="C368" s="13">
        <f>[1]!b_dq_close(A368,B368,1)</f>
        <v>106.9105</v>
      </c>
      <c r="D368" s="13">
        <f>[1]!b_dq_close(A368,B368,2)</f>
        <v>109.0552</v>
      </c>
      <c r="E368" s="6">
        <f>[1]!B_Calc_Yield(A368,B368,D368,2,"",,,,"",)</f>
        <v>3.4656535924066416</v>
      </c>
      <c r="F368" s="14">
        <f>[1]!b_calc_accrued(A368,B368,info!$M$9,info!$K$9,info!$Y$9,info!$X$9,info!$C$9,100)</f>
        <v>2.1447540983606559</v>
      </c>
      <c r="G368" s="4">
        <f>(info!$M$9-B368)/365</f>
        <v>8.5178082191780824</v>
      </c>
      <c r="H368" s="6">
        <f>(info!$M$9-B368)</f>
        <v>3109</v>
      </c>
      <c r="I368" s="13">
        <f>[1]!b_calc_duration(A368,B368,E368,info!$M$9,info!$K$9,info!$Y$9,info!$X$9,info!$C$9,)</f>
        <v>7.1047045183119986</v>
      </c>
      <c r="J368" s="13">
        <f>[1]!b_calc_mduration(A368,B368,E368,info!$M$9,info!$K$9,info!$Y$9,info!$X$9,info!$C$9,)</f>
        <v>6.8667244490802259</v>
      </c>
      <c r="K368" s="13">
        <f>[1]!b_calc_conv(A368,B368,E368,info!$M$9,info!$K$9,info!$Y$9,info!$X$9,info!$C$9,)</f>
        <v>59.930653212084373</v>
      </c>
    </row>
    <row r="369" spans="1:11" x14ac:dyDescent="0.2">
      <c r="A369" s="15" t="s">
        <v>37</v>
      </c>
      <c r="B369" t="s">
        <v>455</v>
      </c>
      <c r="C369" s="13">
        <f>[1]!b_dq_close(A369,B369,1)</f>
        <v>106.85</v>
      </c>
      <c r="D369" s="13">
        <f>[1]!b_dq_close(A369,B369,2)</f>
        <v>109.0309</v>
      </c>
      <c r="E369" s="6">
        <f>[1]!B_Calc_Yield(A369,B369,D369,2,"",,,,"",)</f>
        <v>3.4728913481694095</v>
      </c>
      <c r="F369" s="14">
        <f>[1]!b_calc_accrued(A369,B369,info!$M$9,info!$K$9,info!$Y$9,info!$X$9,info!$C$9,100)</f>
        <v>2.1809016393442624</v>
      </c>
      <c r="G369" s="4">
        <f>(info!$M$9-B369)/365</f>
        <v>8.5095890410958912</v>
      </c>
      <c r="H369" s="6">
        <f>(info!$M$9-B369)</f>
        <v>3106</v>
      </c>
      <c r="I369" s="13">
        <f>[1]!b_calc_duration(A369,B369,E369,info!$M$9,info!$K$9,info!$Y$9,info!$X$9,info!$C$9,)</f>
        <v>7.0960364059864318</v>
      </c>
      <c r="J369" s="13">
        <f>[1]!b_calc_mduration(A369,B369,E369,info!$M$9,info!$K$9,info!$Y$9,info!$X$9,info!$C$9,)</f>
        <v>6.8578694575936616</v>
      </c>
      <c r="K369" s="13">
        <f>[1]!b_calc_conv(A369,B369,E369,info!$M$9,info!$K$9,info!$Y$9,info!$X$9,info!$C$9,)</f>
        <v>59.801090497274316</v>
      </c>
    </row>
    <row r="370" spans="1:11" x14ac:dyDescent="0.2">
      <c r="A370" s="15" t="s">
        <v>37</v>
      </c>
      <c r="B370" t="s">
        <v>456</v>
      </c>
      <c r="C370" s="13">
        <f>[1]!b_dq_close(A370,B370,1)</f>
        <v>106.8462</v>
      </c>
      <c r="D370" s="13">
        <f>[1]!b_dq_close(A370,B370,2)</f>
        <v>109.0391</v>
      </c>
      <c r="E370" s="6">
        <f>[1]!B_Calc_Yield(A370,B370,D370,2,"",,,,"",)</f>
        <v>3.473162164214866</v>
      </c>
      <c r="F370" s="14">
        <f>[1]!b_calc_accrued(A370,B370,info!$M$9,info!$K$9,info!$Y$9,info!$X$9,info!$C$9,100)</f>
        <v>2.1929508196721312</v>
      </c>
      <c r="G370" s="4">
        <f>(info!$M$9-B370)/365</f>
        <v>8.506849315068493</v>
      </c>
      <c r="H370" s="6">
        <f>(info!$M$9-B370)</f>
        <v>3105</v>
      </c>
      <c r="I370" s="13">
        <f>[1]!b_calc_duration(A370,B370,E370,info!$M$9,info!$K$9,info!$Y$9,info!$X$9,info!$C$9,)</f>
        <v>7.0932779723051063</v>
      </c>
      <c r="J370" s="13">
        <f>[1]!b_calc_mduration(A370,B370,E370,info!$M$9,info!$K$9,info!$Y$9,info!$X$9,info!$C$9,)</f>
        <v>6.8551837309613566</v>
      </c>
      <c r="K370" s="13">
        <f>[1]!b_calc_conv(A370,B370,E370,info!$M$9,info!$K$9,info!$Y$9,info!$X$9,info!$C$9,)</f>
        <v>59.761592687241972</v>
      </c>
    </row>
    <row r="371" spans="1:11" x14ac:dyDescent="0.2">
      <c r="A371" s="15" t="s">
        <v>37</v>
      </c>
      <c r="B371" t="s">
        <v>457</v>
      </c>
      <c r="C371" s="13">
        <f>[1]!b_dq_close(A371,B371,1)</f>
        <v>106.83329999999999</v>
      </c>
      <c r="D371" s="13">
        <f>[1]!b_dq_close(A371,B371,2)</f>
        <v>106.83329999999999</v>
      </c>
      <c r="E371" s="6">
        <f>[1]!B_Calc_Yield(A371,B371,D371,2,"",,,,"",)</f>
        <v>3.4746183985462062</v>
      </c>
      <c r="F371" s="14">
        <f>[1]!b_calc_accrued(A371,B371,info!$M$9,info!$K$9,info!$Y$9,info!$X$9,info!$C$9,100)</f>
        <v>0</v>
      </c>
      <c r="G371" s="4">
        <f>(info!$M$9-B371)/365</f>
        <v>8.5041095890410965</v>
      </c>
      <c r="H371" s="6">
        <f>(info!$M$9-B371)</f>
        <v>3104</v>
      </c>
      <c r="I371" s="13">
        <f>[1]!b_calc_duration(A371,B371,E371,info!$M$9,info!$K$9,info!$Y$9,info!$X$9,info!$C$9,)</f>
        <v>7.2365040567628309</v>
      </c>
      <c r="J371" s="13">
        <f>[1]!b_calc_mduration(A371,B371,E371,info!$M$9,info!$K$9,info!$Y$9,info!$X$9,info!$C$9,)</f>
        <v>6.9935076402932035</v>
      </c>
      <c r="K371" s="13">
        <f>[1]!b_calc_conv(A371,B371,E371,info!$M$9,info!$K$9,info!$Y$9,info!$X$9,info!$C$9,)</f>
        <v>60.952799405100599</v>
      </c>
    </row>
    <row r="372" spans="1:11" x14ac:dyDescent="0.2">
      <c r="A372" s="15" t="s">
        <v>37</v>
      </c>
      <c r="B372" t="s">
        <v>458</v>
      </c>
      <c r="C372" s="13">
        <f>[1]!b_dq_close(A372,B372,1)</f>
        <v>106.9006</v>
      </c>
      <c r="D372" s="13">
        <f>[1]!b_dq_close(A372,B372,2)</f>
        <v>106.9127</v>
      </c>
      <c r="E372" s="6">
        <f>[1]!B_Calc_Yield(A372,B372,D372,2,"",,,,"",)</f>
        <v>3.4654947673158558</v>
      </c>
      <c r="F372" s="14">
        <f>[1]!b_calc_accrued(A372,B372,info!$M$9,info!$K$9,info!$Y$9,info!$X$9,info!$C$9,100)</f>
        <v>1.2115384615384616E-2</v>
      </c>
      <c r="G372" s="4">
        <f>(info!$M$9-B372)/365</f>
        <v>8.5013698630136982</v>
      </c>
      <c r="H372" s="6">
        <f>(info!$M$9-B372)</f>
        <v>3103</v>
      </c>
      <c r="I372" s="13">
        <f>[1]!b_calc_duration(A372,B372,E372,info!$M$9,info!$K$9,info!$Y$9,info!$X$9,info!$C$9,)</f>
        <v>7.2342504995658832</v>
      </c>
      <c r="J372" s="13">
        <f>[1]!b_calc_mduration(A372,B372,E372,info!$M$9,info!$K$9,info!$Y$9,info!$X$9,info!$C$9,)</f>
        <v>6.991944657461552</v>
      </c>
      <c r="K372" s="13">
        <f>[1]!b_calc_conv(A372,B372,E372,info!$M$9,info!$K$9,info!$Y$9,info!$X$9,info!$C$9,)</f>
        <v>60.928405913884838</v>
      </c>
    </row>
    <row r="373" spans="1:11" x14ac:dyDescent="0.2">
      <c r="A373" s="15" t="s">
        <v>37</v>
      </c>
      <c r="B373" t="s">
        <v>459</v>
      </c>
      <c r="C373" s="13">
        <f>[1]!b_dq_close(A373,B373,1)</f>
        <v>106.90389999999999</v>
      </c>
      <c r="D373" s="13">
        <f>[1]!b_dq_close(A373,B373,2)</f>
        <v>106.9282</v>
      </c>
      <c r="E373" s="6">
        <f>[1]!B_Calc_Yield(A373,B373,D373,2,"",,,,"",)</f>
        <v>3.4647827613536788</v>
      </c>
      <c r="F373" s="14">
        <f>[1]!b_calc_accrued(A373,B373,info!$M$9,info!$K$9,info!$Y$9,info!$X$9,info!$C$9,100)</f>
        <v>2.4230769230769233E-2</v>
      </c>
      <c r="G373" s="4">
        <f>(info!$M$9-B373)/365</f>
        <v>8.4986301369863018</v>
      </c>
      <c r="H373" s="6">
        <f>(info!$M$9-B373)</f>
        <v>3102</v>
      </c>
      <c r="I373" s="13">
        <f>[1]!b_calc_duration(A373,B373,E373,info!$M$9,info!$K$9,info!$Y$9,info!$X$9,info!$C$9,)</f>
        <v>7.2315481659659593</v>
      </c>
      <c r="J373" s="13">
        <f>[1]!b_calc_mduration(A373,B373,E373,info!$M$9,info!$K$9,info!$Y$9,info!$X$9,info!$C$9,)</f>
        <v>6.9893801234487087</v>
      </c>
      <c r="K373" s="13">
        <f>[1]!b_calc_conv(A373,B373,E373,info!$M$9,info!$K$9,info!$Y$9,info!$X$9,info!$C$9,)</f>
        <v>60.88986147971935</v>
      </c>
    </row>
    <row r="374" spans="1:11" x14ac:dyDescent="0.2">
      <c r="A374" s="15" t="s">
        <v>37</v>
      </c>
      <c r="B374" t="s">
        <v>460</v>
      </c>
      <c r="C374" s="13">
        <f>[1]!b_dq_close(A374,B374,1)</f>
        <v>106.3</v>
      </c>
      <c r="D374" s="13">
        <f>[1]!b_dq_close(A374,B374,2)</f>
        <v>106.36060000000001</v>
      </c>
      <c r="E374" s="6">
        <f>[1]!B_Calc_Yield(A374,B374,D374,2,"",,,,"",)</f>
        <v>3.543823351994813</v>
      </c>
      <c r="F374" s="14">
        <f>[1]!b_calc_accrued(A374,B374,info!$M$9,info!$K$9,info!$Y$9,info!$X$9,info!$C$9,100)</f>
        <v>6.0576923076923077E-2</v>
      </c>
      <c r="G374" s="4">
        <f>(info!$M$9-B374)/365</f>
        <v>8.4904109589041088</v>
      </c>
      <c r="H374" s="6">
        <f>(info!$M$9-B374)</f>
        <v>3099</v>
      </c>
      <c r="I374" s="13">
        <f>[1]!b_calc_duration(A374,B374,E374,info!$M$9,info!$K$9,info!$Y$9,info!$X$9,info!$C$9,)</f>
        <v>7.2191043200301142</v>
      </c>
      <c r="J374" s="13">
        <f>[1]!b_calc_mduration(A374,B374,E374,info!$M$9,info!$K$9,info!$Y$9,info!$X$9,info!$C$9,)</f>
        <v>6.9720295372877112</v>
      </c>
      <c r="K374" s="13">
        <f>[1]!b_calc_conv(A374,B374,E374,info!$M$9,info!$K$9,info!$Y$9,info!$X$9,info!$C$9,)</f>
        <v>60.638098312052705</v>
      </c>
    </row>
    <row r="375" spans="1:11" x14ac:dyDescent="0.2">
      <c r="A375" s="15" t="s">
        <v>37</v>
      </c>
      <c r="B375" t="s">
        <v>461</v>
      </c>
      <c r="C375" s="13">
        <f>[1]!b_dq_close(A375,B375,1)</f>
        <v>108.2942</v>
      </c>
      <c r="D375" s="13">
        <f>[1]!b_dq_close(A375,B375,2)</f>
        <v>108.3669</v>
      </c>
      <c r="E375" s="6">
        <f>[1]!B_Calc_Yield(A375,B375,D375,2,"",,,,"",)</f>
        <v>3.281878023749734</v>
      </c>
      <c r="F375" s="14">
        <f>[1]!b_calc_accrued(A375,B375,info!$M$9,info!$K$9,info!$Y$9,info!$X$9,info!$C$9,100)</f>
        <v>7.2692307692307695E-2</v>
      </c>
      <c r="G375" s="4">
        <f>(info!$M$9-B375)/365</f>
        <v>8.4876712328767123</v>
      </c>
      <c r="H375" s="6">
        <f>(info!$M$9-B375)</f>
        <v>3098</v>
      </c>
      <c r="I375" s="13">
        <f>[1]!b_calc_duration(A375,B375,E375,info!$M$9,info!$K$9,info!$Y$9,info!$X$9,info!$C$9,)</f>
        <v>7.2303340243344918</v>
      </c>
      <c r="J375" s="13">
        <f>[1]!b_calc_mduration(A375,B375,E375,info!$M$9,info!$K$9,info!$Y$9,info!$X$9,info!$C$9,)</f>
        <v>7.0005819261017583</v>
      </c>
      <c r="K375" s="13">
        <f>[1]!b_calc_conv(A375,B375,E375,info!$M$9,info!$K$9,info!$Y$9,info!$X$9,info!$C$9,)</f>
        <v>61.039448925713913</v>
      </c>
    </row>
    <row r="376" spans="1:11" x14ac:dyDescent="0.2">
      <c r="A376" s="15" t="s">
        <v>37</v>
      </c>
      <c r="B376" t="s">
        <v>462</v>
      </c>
      <c r="C376" s="13">
        <f>[1]!b_dq_close(A376,B376,1)</f>
        <v>106.91679999999999</v>
      </c>
      <c r="D376" s="13">
        <f>[1]!b_dq_close(A376,B376,2)</f>
        <v>107.0016</v>
      </c>
      <c r="E376" s="6">
        <f>[1]!B_Calc_Yield(A376,B376,D376,2,"",,,,"",)</f>
        <v>3.4617595418841947</v>
      </c>
      <c r="F376" s="14">
        <f>[1]!b_calc_accrued(A376,B376,info!$M$9,info!$K$9,info!$Y$9,info!$X$9,info!$C$9,100)</f>
        <v>8.4807692307692306E-2</v>
      </c>
      <c r="G376" s="4">
        <f>(info!$M$9-B376)/365</f>
        <v>8.4849315068493159</v>
      </c>
      <c r="H376" s="6">
        <f>(info!$M$9-B376)</f>
        <v>3097</v>
      </c>
      <c r="I376" s="13">
        <f>[1]!b_calc_duration(A376,B376,E376,info!$M$9,info!$K$9,info!$Y$9,info!$X$9,info!$C$9,)</f>
        <v>7.2180097807159393</v>
      </c>
      <c r="J376" s="13">
        <f>[1]!b_calc_mduration(A376,B376,E376,info!$M$9,info!$K$9,info!$Y$9,info!$X$9,info!$C$9,)</f>
        <v>6.9764973939327746</v>
      </c>
      <c r="K376" s="13">
        <f>[1]!b_calc_conv(A376,B376,E376,info!$M$9,info!$K$9,info!$Y$9,info!$X$9,info!$C$9,)</f>
        <v>60.696491535305945</v>
      </c>
    </row>
    <row r="377" spans="1:11" x14ac:dyDescent="0.2">
      <c r="A377" s="15" t="s">
        <v>37</v>
      </c>
      <c r="B377" t="s">
        <v>463</v>
      </c>
      <c r="C377" s="13">
        <f>[1]!b_dq_close(A377,B377,1)</f>
        <v>106.91249999999999</v>
      </c>
      <c r="D377" s="13">
        <f>[1]!b_dq_close(A377,B377,2)</f>
        <v>107.0094</v>
      </c>
      <c r="E377" s="6">
        <f>[1]!B_Calc_Yield(A377,B377,D377,2,"",,,,"",)</f>
        <v>3.4620614254052602</v>
      </c>
      <c r="F377" s="14">
        <f>[1]!b_calc_accrued(A377,B377,info!$M$9,info!$K$9,info!$Y$9,info!$X$9,info!$C$9,100)</f>
        <v>9.6923076923076931E-2</v>
      </c>
      <c r="G377" s="4">
        <f>(info!$M$9-B377)/365</f>
        <v>8.4821917808219176</v>
      </c>
      <c r="H377" s="6">
        <f>(info!$M$9-B377)</f>
        <v>3096</v>
      </c>
      <c r="I377" s="13">
        <f>[1]!b_calc_duration(A377,B377,E377,info!$M$9,info!$K$9,info!$Y$9,info!$X$9,info!$C$9,)</f>
        <v>7.2152540308108986</v>
      </c>
      <c r="J377" s="13">
        <f>[1]!b_calc_mduration(A377,B377,E377,info!$M$9,info!$K$9,info!$Y$9,info!$X$9,info!$C$9,)</f>
        <v>6.9738136291558925</v>
      </c>
      <c r="K377" s="13">
        <f>[1]!b_calc_conv(A377,B377,E377,info!$M$9,info!$K$9,info!$Y$9,info!$X$9,info!$C$9,)</f>
        <v>60.656345497187552</v>
      </c>
    </row>
    <row r="378" spans="1:11" x14ac:dyDescent="0.2">
      <c r="A378" s="15" t="s">
        <v>37</v>
      </c>
      <c r="B378" t="s">
        <v>464</v>
      </c>
      <c r="C378" s="13">
        <f>[1]!b_dq_close(A378,B378,1)</f>
        <v>106.90730000000001</v>
      </c>
      <c r="D378" s="13">
        <f>[1]!b_dq_close(A378,B378,2)</f>
        <v>107.0527</v>
      </c>
      <c r="E378" s="6">
        <f>[1]!B_Calc_Yield(A378,B378,D378,2,"",,,,"",)</f>
        <v>3.4616747437685884</v>
      </c>
      <c r="F378" s="14">
        <f>[1]!b_calc_accrued(A378,B378,info!$M$9,info!$K$9,info!$Y$9,info!$X$9,info!$C$9,100)</f>
        <v>0.14538461538461539</v>
      </c>
      <c r="G378" s="4">
        <f>(info!$M$9-B378)/365</f>
        <v>8.4712328767123282</v>
      </c>
      <c r="H378" s="6">
        <f>(info!$M$9-B378)</f>
        <v>3092</v>
      </c>
      <c r="I378" s="13">
        <f>[1]!b_calc_duration(A378,B378,E378,info!$M$9,info!$K$9,info!$Y$9,info!$X$9,info!$C$9,)</f>
        <v>7.2043164918413245</v>
      </c>
      <c r="J378" s="13">
        <f>[1]!b_calc_mduration(A378,B378,E378,info!$M$9,info!$K$9,info!$Y$9,info!$X$9,info!$C$9,)</f>
        <v>6.9632690085716025</v>
      </c>
      <c r="K378" s="13">
        <f>[1]!b_calc_conv(A378,B378,E378,info!$M$9,info!$K$9,info!$Y$9,info!$X$9,info!$C$9,)</f>
        <v>60.49858858689727</v>
      </c>
    </row>
    <row r="379" spans="1:11" x14ac:dyDescent="0.2">
      <c r="A379" s="15" t="s">
        <v>37</v>
      </c>
      <c r="B379" t="s">
        <v>465</v>
      </c>
      <c r="C379" s="13">
        <f>[1]!b_dq_close(A379,B379,1)</f>
        <v>106.9504</v>
      </c>
      <c r="D379" s="13">
        <f>[1]!b_dq_close(A379,B379,2)</f>
        <v>107.1079</v>
      </c>
      <c r="E379" s="6">
        <f>[1]!B_Calc_Yield(A379,B379,D379,2,"",,,,"",)</f>
        <v>3.4557206310680164</v>
      </c>
      <c r="F379" s="14">
        <f>[1]!b_calc_accrued(A379,B379,info!$M$9,info!$K$9,info!$Y$9,info!$X$9,info!$C$9,100)</f>
        <v>0.1575</v>
      </c>
      <c r="G379" s="4">
        <f>(info!$M$9-B379)/365</f>
        <v>8.4684931506849317</v>
      </c>
      <c r="H379" s="6">
        <f>(info!$M$9-B379)</f>
        <v>3091</v>
      </c>
      <c r="I379" s="13">
        <f>[1]!b_calc_duration(A379,B379,E379,info!$M$9,info!$K$9,info!$Y$9,info!$X$9,info!$C$9,)</f>
        <v>7.2018972139449264</v>
      </c>
      <c r="J379" s="13">
        <f>[1]!b_calc_mduration(A379,B379,E379,info!$M$9,info!$K$9,info!$Y$9,info!$X$9,info!$C$9,)</f>
        <v>6.9613343817159681</v>
      </c>
      <c r="K379" s="13">
        <f>[1]!b_calc_conv(A379,B379,E379,info!$M$9,info!$K$9,info!$Y$9,info!$X$9,info!$C$9,)</f>
        <v>60.469062524807633</v>
      </c>
    </row>
    <row r="380" spans="1:11" x14ac:dyDescent="0.2">
      <c r="A380" s="15" t="s">
        <v>37</v>
      </c>
      <c r="B380" t="s">
        <v>466</v>
      </c>
      <c r="C380" s="13">
        <f>[1]!b_dq_close(A380,B380,1)</f>
        <v>106.8955</v>
      </c>
      <c r="D380" s="13">
        <f>[1]!b_dq_close(A380,B380,2)</f>
        <v>107.0651</v>
      </c>
      <c r="E380" s="6">
        <f>[1]!B_Calc_Yield(A380,B380,D380,2,"",,,,"",)</f>
        <v>3.4627035543372573</v>
      </c>
      <c r="F380" s="14">
        <f>[1]!b_calc_accrued(A380,B380,info!$M$9,info!$K$9,info!$Y$9,info!$X$9,info!$C$9,100)</f>
        <v>0.16961538461538461</v>
      </c>
      <c r="G380" s="4">
        <f>(info!$M$9-B380)/365</f>
        <v>8.4657534246575334</v>
      </c>
      <c r="H380" s="6">
        <f>(info!$M$9-B380)</f>
        <v>3090</v>
      </c>
      <c r="I380" s="13">
        <f>[1]!b_calc_duration(A380,B380,E380,info!$M$9,info!$K$9,info!$Y$9,info!$X$9,info!$C$9,)</f>
        <v>7.1987836264838583</v>
      </c>
      <c r="J380" s="13">
        <f>[1]!b_calc_mduration(A380,B380,E380,info!$M$9,info!$K$9,info!$Y$9,info!$X$9,info!$C$9,)</f>
        <v>6.9578540154895032</v>
      </c>
      <c r="K380" s="13">
        <f>[1]!b_calc_conv(A380,B380,E380,info!$M$9,info!$K$9,info!$Y$9,info!$X$9,info!$C$9,)</f>
        <v>60.41778603010858</v>
      </c>
    </row>
    <row r="381" spans="1:11" x14ac:dyDescent="0.2">
      <c r="A381" s="15" t="s">
        <v>37</v>
      </c>
      <c r="B381" t="s">
        <v>467</v>
      </c>
      <c r="C381" s="13">
        <f>[1]!b_dq_close(A381,B381,1)</f>
        <v>106.7448</v>
      </c>
      <c r="D381" s="13">
        <f>[1]!b_dq_close(A381,B381,2)</f>
        <v>106.9265</v>
      </c>
      <c r="E381" s="6">
        <f>[1]!B_Calc_Yield(A381,B381,D381,2,"",,,,"",)</f>
        <v>3.4823661183750234</v>
      </c>
      <c r="F381" s="14">
        <f>[1]!b_calc_accrued(A381,B381,info!$M$9,info!$K$9,info!$Y$9,info!$X$9,info!$C$9,100)</f>
        <v>0.18173076923076925</v>
      </c>
      <c r="G381" s="4">
        <f>(info!$M$9-B381)/365</f>
        <v>8.463013698630137</v>
      </c>
      <c r="H381" s="6">
        <f>(info!$M$9-B381)</f>
        <v>3089</v>
      </c>
      <c r="I381" s="13">
        <f>[1]!b_calc_duration(A381,B381,E381,info!$M$9,info!$K$9,info!$Y$9,info!$X$9,info!$C$9,)</f>
        <v>7.1949913507772605</v>
      </c>
      <c r="J381" s="13">
        <f>[1]!b_calc_mduration(A381,B381,E381,info!$M$9,info!$K$9,info!$Y$9,info!$X$9,info!$C$9,)</f>
        <v>6.9528647874201415</v>
      </c>
      <c r="K381" s="13">
        <f>[1]!b_calc_conv(A381,B381,E381,info!$M$9,info!$K$9,info!$Y$9,info!$X$9,info!$C$9,)</f>
        <v>60.345313218510988</v>
      </c>
    </row>
    <row r="382" spans="1:11" x14ac:dyDescent="0.2">
      <c r="A382" s="15" t="s">
        <v>37</v>
      </c>
      <c r="B382" t="s">
        <v>468</v>
      </c>
      <c r="C382" s="13">
        <f>[1]!b_dq_close(A382,B382,1)</f>
        <v>106.6404</v>
      </c>
      <c r="D382" s="13">
        <f>[1]!b_dq_close(A382,B382,2)</f>
        <v>106.8342</v>
      </c>
      <c r="E382" s="6">
        <f>[1]!B_Calc_Yield(A382,B382,D382,2,"",,,,"",)</f>
        <v>3.4959347787771313</v>
      </c>
      <c r="F382" s="14">
        <f>[1]!b_calc_accrued(A382,B382,info!$M$9,info!$K$9,info!$Y$9,info!$X$9,info!$C$9,100)</f>
        <v>0.19384615384615386</v>
      </c>
      <c r="G382" s="4">
        <f>(info!$M$9-B382)/365</f>
        <v>8.4602739726027405</v>
      </c>
      <c r="H382" s="6">
        <f>(info!$M$9-B382)</f>
        <v>3088</v>
      </c>
      <c r="I382" s="13">
        <f>[1]!b_calc_duration(A382,B382,E382,info!$M$9,info!$K$9,info!$Y$9,info!$X$9,info!$C$9,)</f>
        <v>7.1915299962922532</v>
      </c>
      <c r="J382" s="13">
        <f>[1]!b_calc_mduration(A382,B382,E382,info!$M$9,info!$K$9,info!$Y$9,info!$X$9,info!$C$9,)</f>
        <v>6.9486134197511724</v>
      </c>
      <c r="K382" s="13">
        <f>[1]!b_calc_conv(A382,B382,E382,info!$M$9,info!$K$9,info!$Y$9,info!$X$9,info!$C$9,)</f>
        <v>60.283262821532396</v>
      </c>
    </row>
    <row r="383" spans="1:11" x14ac:dyDescent="0.2">
      <c r="A383" s="15" t="s">
        <v>37</v>
      </c>
      <c r="B383" t="s">
        <v>469</v>
      </c>
      <c r="C383" s="13">
        <f>[1]!b_dq_close(A383,B383,1)</f>
        <v>106.5669</v>
      </c>
      <c r="D383" s="13">
        <f>[1]!b_dq_close(A383,B383,2)</f>
        <v>106.7971</v>
      </c>
      <c r="E383" s="6">
        <f>[1]!B_Calc_Yield(A383,B383,D383,2,"",,,,"",)</f>
        <v>3.5049073338889158</v>
      </c>
      <c r="F383" s="14">
        <f>[1]!b_calc_accrued(A383,B383,info!$M$9,info!$K$9,info!$Y$9,info!$X$9,info!$C$9,100)</f>
        <v>0.2301923076923077</v>
      </c>
      <c r="G383" s="4">
        <f>(info!$M$9-B383)/365</f>
        <v>8.4520547945205475</v>
      </c>
      <c r="H383" s="6">
        <f>(info!$M$9-B383)</f>
        <v>3085</v>
      </c>
      <c r="I383" s="13">
        <f>[1]!b_calc_duration(A383,B383,E383,info!$M$9,info!$K$9,info!$Y$9,info!$X$9,info!$C$9,)</f>
        <v>7.1828295798476205</v>
      </c>
      <c r="J383" s="13">
        <f>[1]!b_calc_mduration(A383,B383,E383,info!$M$9,info!$K$9,info!$Y$9,info!$X$9,info!$C$9,)</f>
        <v>6.9396034195942606</v>
      </c>
      <c r="K383" s="13">
        <f>[1]!b_calc_conv(A383,B383,E383,info!$M$9,info!$K$9,info!$Y$9,info!$X$9,info!$C$9,)</f>
        <v>60.149862397246032</v>
      </c>
    </row>
    <row r="384" spans="1:11" x14ac:dyDescent="0.2">
      <c r="A384" s="15" t="s">
        <v>37</v>
      </c>
      <c r="B384" t="s">
        <v>470</v>
      </c>
      <c r="C384" s="13">
        <f>[1]!b_dq_close(A384,B384,1)</f>
        <v>106.575</v>
      </c>
      <c r="D384" s="13">
        <f>[1]!b_dq_close(A384,B384,2)</f>
        <v>106.8173</v>
      </c>
      <c r="E384" s="6">
        <f>[1]!B_Calc_Yield(A384,B384,D384,2,"",,,,"",)</f>
        <v>3.5035789320276485</v>
      </c>
      <c r="F384" s="14">
        <f>[1]!b_calc_accrued(A384,B384,info!$M$9,info!$K$9,info!$Y$9,info!$X$9,info!$C$9,100)</f>
        <v>0.24230769230769231</v>
      </c>
      <c r="G384" s="4">
        <f>(info!$M$9-B384)/365</f>
        <v>8.4493150684931511</v>
      </c>
      <c r="H384" s="6">
        <f>(info!$M$9-B384)</f>
        <v>3084</v>
      </c>
      <c r="I384" s="13">
        <f>[1]!b_calc_duration(A384,B384,E384,info!$M$9,info!$K$9,info!$Y$9,info!$X$9,info!$C$9,)</f>
        <v>7.1801593735771618</v>
      </c>
      <c r="J384" s="13">
        <f>[1]!b_calc_mduration(A384,B384,E384,info!$M$9,info!$K$9,info!$Y$9,info!$X$9,info!$C$9,)</f>
        <v>6.9371107609562968</v>
      </c>
      <c r="K384" s="13">
        <f>[1]!b_calc_conv(A384,B384,E384,info!$M$9,info!$K$9,info!$Y$9,info!$X$9,info!$C$9,)</f>
        <v>60.112595575135849</v>
      </c>
    </row>
    <row r="385" spans="1:11" x14ac:dyDescent="0.2">
      <c r="A385" s="15" t="s">
        <v>37</v>
      </c>
      <c r="B385" t="s">
        <v>471</v>
      </c>
      <c r="C385" s="13">
        <f>[1]!b_dq_close(A385,B385,1)</f>
        <v>106.3937</v>
      </c>
      <c r="D385" s="13">
        <f>[1]!b_dq_close(A385,B385,2)</f>
        <v>106.6481</v>
      </c>
      <c r="E385" s="6">
        <f>[1]!B_Calc_Yield(A385,B385,D385,2,"",,,,"",)</f>
        <v>3.5274261731376955</v>
      </c>
      <c r="F385" s="14">
        <f>[1]!b_calc_accrued(A385,B385,info!$M$9,info!$K$9,info!$Y$9,info!$X$9,info!$C$9,100)</f>
        <v>0.25442307692307692</v>
      </c>
      <c r="G385" s="4">
        <f>(info!$M$9-B385)/365</f>
        <v>8.4465753424657528</v>
      </c>
      <c r="H385" s="6">
        <f>(info!$M$9-B385)</f>
        <v>3083</v>
      </c>
      <c r="I385" s="13">
        <f>[1]!b_calc_duration(A385,B385,E385,info!$M$9,info!$K$9,info!$Y$9,info!$X$9,info!$C$9,)</f>
        <v>7.1761464974189151</v>
      </c>
      <c r="J385" s="13">
        <f>[1]!b_calc_mduration(A385,B385,E385,info!$M$9,info!$K$9,info!$Y$9,info!$X$9,info!$C$9,)</f>
        <v>6.9316398339173153</v>
      </c>
      <c r="K385" s="13">
        <f>[1]!b_calc_conv(A385,B385,E385,info!$M$9,info!$K$9,info!$Y$9,info!$X$9,info!$C$9,)</f>
        <v>60.03358740976639</v>
      </c>
    </row>
    <row r="386" spans="1:11" x14ac:dyDescent="0.2">
      <c r="A386" s="15" t="s">
        <v>37</v>
      </c>
      <c r="B386" t="s">
        <v>472</v>
      </c>
      <c r="C386" s="13">
        <f>[1]!b_dq_close(A386,B386,1)</f>
        <v>106.31140000000001</v>
      </c>
      <c r="D386" s="13">
        <f>[1]!b_dq_close(A386,B386,2)</f>
        <v>106.5779</v>
      </c>
      <c r="E386" s="6">
        <f>[1]!B_Calc_Yield(A386,B386,D386,2,"",,,,"",)</f>
        <v>3.5381384431107659</v>
      </c>
      <c r="F386" s="14">
        <f>[1]!b_calc_accrued(A386,B386,info!$M$9,info!$K$9,info!$Y$9,info!$X$9,info!$C$9,100)</f>
        <v>0.26653846153846156</v>
      </c>
      <c r="G386" s="4">
        <f>(info!$M$9-B386)/365</f>
        <v>8.4438356164383563</v>
      </c>
      <c r="H386" s="6">
        <f>(info!$M$9-B386)</f>
        <v>3082</v>
      </c>
      <c r="I386" s="13">
        <f>[1]!b_calc_duration(A386,B386,E386,info!$M$9,info!$K$9,info!$Y$9,info!$X$9,info!$C$9,)</f>
        <v>7.1728341104254714</v>
      </c>
      <c r="J386" s="13">
        <f>[1]!b_calc_mduration(A386,B386,E386,info!$M$9,info!$K$9,info!$Y$9,info!$X$9,info!$C$9,)</f>
        <v>6.9277242970708084</v>
      </c>
      <c r="K386" s="13">
        <f>[1]!b_calc_conv(A386,B386,E386,info!$M$9,info!$K$9,info!$Y$9,info!$X$9,info!$C$9,)</f>
        <v>59.976427646201415</v>
      </c>
    </row>
    <row r="387" spans="1:11" x14ac:dyDescent="0.2">
      <c r="A387" s="15" t="s">
        <v>37</v>
      </c>
      <c r="B387" t="s">
        <v>473</v>
      </c>
      <c r="C387" s="13">
        <f>[1]!b_dq_close(A387,B387,1)</f>
        <v>106.3275</v>
      </c>
      <c r="D387" s="13">
        <f>[1]!b_dq_close(A387,B387,2)</f>
        <v>106.6062</v>
      </c>
      <c r="E387" s="6">
        <f>[1]!B_Calc_Yield(A387,B387,D387,2,"",,,,"",)</f>
        <v>3.5357359444096197</v>
      </c>
      <c r="F387" s="14">
        <f>[1]!b_calc_accrued(A387,B387,info!$M$9,info!$K$9,info!$Y$9,info!$X$9,info!$C$9,100)</f>
        <v>0.2786538461538462</v>
      </c>
      <c r="G387" s="4">
        <f>(info!$M$9-B387)/365</f>
        <v>8.4410958904109581</v>
      </c>
      <c r="H387" s="6">
        <f>(info!$M$9-B387)</f>
        <v>3081</v>
      </c>
      <c r="I387" s="13">
        <f>[1]!b_calc_duration(A387,B387,E387,info!$M$9,info!$K$9,info!$Y$9,info!$X$9,info!$C$9,)</f>
        <v>7.1702228467361762</v>
      </c>
      <c r="J387" s="13">
        <f>[1]!b_calc_mduration(A387,B387,E387,info!$M$9,info!$K$9,info!$Y$9,info!$X$9,info!$C$9,)</f>
        <v>6.9253627944140774</v>
      </c>
      <c r="K387" s="13">
        <f>[1]!b_calc_conv(A387,B387,E387,info!$M$9,info!$K$9,info!$Y$9,info!$X$9,info!$C$9,)</f>
        <v>59.941055287757955</v>
      </c>
    </row>
    <row r="388" spans="1:11" x14ac:dyDescent="0.2">
      <c r="A388" s="15" t="s">
        <v>37</v>
      </c>
      <c r="B388" t="s">
        <v>474</v>
      </c>
      <c r="C388" s="13">
        <f>[1]!b_dq_close(A388,B388,1)</f>
        <v>106.2735</v>
      </c>
      <c r="D388" s="13">
        <f>[1]!b_dq_close(A388,B388,2)</f>
        <v>106.5885</v>
      </c>
      <c r="E388" s="6">
        <f>[1]!B_Calc_Yield(A388,B388,D388,2,"",,,,"",)</f>
        <v>3.5422048871261418</v>
      </c>
      <c r="F388" s="14">
        <f>[1]!b_calc_accrued(A388,B388,info!$M$9,info!$K$9,info!$Y$9,info!$X$9,info!$C$9,100)</f>
        <v>0.315</v>
      </c>
      <c r="G388" s="4">
        <f>(info!$M$9-B388)/365</f>
        <v>8.4328767123287669</v>
      </c>
      <c r="H388" s="6">
        <f>(info!$M$9-B388)</f>
        <v>3078</v>
      </c>
      <c r="I388" s="13">
        <f>[1]!b_calc_duration(A388,B388,E388,info!$M$9,info!$K$9,info!$Y$9,info!$X$9,info!$C$9,)</f>
        <v>7.1616557297297812</v>
      </c>
      <c r="J388" s="13">
        <f>[1]!b_calc_mduration(A388,B388,E388,info!$M$9,info!$K$9,info!$Y$9,info!$X$9,info!$C$9,)</f>
        <v>6.9166540113400918</v>
      </c>
      <c r="K388" s="13">
        <f>[1]!b_calc_conv(A388,B388,E388,info!$M$9,info!$K$9,info!$Y$9,info!$X$9,info!$C$9,)</f>
        <v>59.81228890395905</v>
      </c>
    </row>
    <row r="389" spans="1:11" x14ac:dyDescent="0.2">
      <c r="A389" s="15" t="s">
        <v>37</v>
      </c>
      <c r="B389" t="s">
        <v>475</v>
      </c>
      <c r="C389" s="13">
        <f>[1]!b_dq_close(A389,B389,1)</f>
        <v>106.4363</v>
      </c>
      <c r="D389" s="13">
        <f>[1]!b_dq_close(A389,B389,2)</f>
        <v>106.7634</v>
      </c>
      <c r="E389" s="6">
        <f>[1]!B_Calc_Yield(A389,B389,D389,2,"",,,,"",)</f>
        <v>3.5202553472284897</v>
      </c>
      <c r="F389" s="14">
        <f>[1]!b_calc_accrued(A389,B389,info!$M$9,info!$K$9,info!$Y$9,info!$X$9,info!$C$9,100)</f>
        <v>0.32711538461538464</v>
      </c>
      <c r="G389" s="4">
        <f>(info!$M$9-B389)/365</f>
        <v>8.4301369863013704</v>
      </c>
      <c r="H389" s="6">
        <f>(info!$M$9-B389)</f>
        <v>3077</v>
      </c>
      <c r="I389" s="13">
        <f>[1]!b_calc_duration(A389,B389,E389,info!$M$9,info!$K$9,info!$Y$9,info!$X$9,info!$C$9,)</f>
        <v>7.1600880359534971</v>
      </c>
      <c r="J389" s="13">
        <f>[1]!b_calc_mduration(A389,B389,E389,info!$M$9,info!$K$9,info!$Y$9,info!$X$9,info!$C$9,)</f>
        <v>6.916602865286805</v>
      </c>
      <c r="K389" s="13">
        <f>[1]!b_calc_conv(A389,B389,E389,info!$M$9,info!$K$9,info!$Y$9,info!$X$9,info!$C$9,)</f>
        <v>59.809276366982708</v>
      </c>
    </row>
    <row r="390" spans="1:11" x14ac:dyDescent="0.2">
      <c r="A390" s="15" t="s">
        <v>37</v>
      </c>
      <c r="B390" t="s">
        <v>476</v>
      </c>
      <c r="C390" s="13">
        <f>[1]!b_dq_close(A390,B390,1)</f>
        <v>106.735</v>
      </c>
      <c r="D390" s="13">
        <f>[1]!b_dq_close(A390,B390,2)</f>
        <v>107.0742</v>
      </c>
      <c r="E390" s="6">
        <f>[1]!B_Calc_Yield(A390,B390,D390,2,"",,,,"",)</f>
        <v>3.4802703513552782</v>
      </c>
      <c r="F390" s="14">
        <f>[1]!b_calc_accrued(A390,B390,info!$M$9,info!$K$9,info!$Y$9,info!$X$9,info!$C$9,100)</f>
        <v>0.33923076923076922</v>
      </c>
      <c r="G390" s="4">
        <f>(info!$M$9-B390)/365</f>
        <v>8.4273972602739722</v>
      </c>
      <c r="H390" s="6">
        <f>(info!$M$9-B390)</f>
        <v>3076</v>
      </c>
      <c r="I390" s="13">
        <f>[1]!b_calc_duration(A390,B390,E390,info!$M$9,info!$K$9,info!$Y$9,info!$X$9,info!$C$9,)</f>
        <v>7.1594871410276966</v>
      </c>
      <c r="J390" s="13">
        <f>[1]!b_calc_mduration(A390,B390,E390,info!$M$9,info!$K$9,info!$Y$9,info!$X$9,info!$C$9,)</f>
        <v>6.9186957720722662</v>
      </c>
      <c r="K390" s="13">
        <f>[1]!b_calc_conv(A390,B390,E390,info!$M$9,info!$K$9,info!$Y$9,info!$X$9,info!$C$9,)</f>
        <v>59.836275399003462</v>
      </c>
    </row>
    <row r="391" spans="1:11" x14ac:dyDescent="0.2">
      <c r="A391" s="15" t="s">
        <v>37</v>
      </c>
      <c r="B391" t="s">
        <v>477</v>
      </c>
      <c r="C391" s="13">
        <f>[1]!b_dq_close(A391,B391,1)</f>
        <v>106.5521</v>
      </c>
      <c r="D391" s="13">
        <f>[1]!b_dq_close(A391,B391,2)</f>
        <v>106.9034</v>
      </c>
      <c r="E391" s="6">
        <f>[1]!B_Calc_Yield(A391,B391,D391,2,"",,,,"",)</f>
        <v>3.5043337886839945</v>
      </c>
      <c r="F391" s="14">
        <f>[1]!b_calc_accrued(A391,B391,info!$M$9,info!$K$9,info!$Y$9,info!$X$9,info!$C$9,100)</f>
        <v>0.35134615384615386</v>
      </c>
      <c r="G391" s="4">
        <f>(info!$M$9-B391)/365</f>
        <v>8.4246575342465757</v>
      </c>
      <c r="H391" s="6">
        <f>(info!$M$9-B391)</f>
        <v>3075</v>
      </c>
      <c r="I391" s="13">
        <f>[1]!b_calc_duration(A391,B391,E391,info!$M$9,info!$K$9,info!$Y$9,info!$X$9,info!$C$9,)</f>
        <v>7.1554644059320527</v>
      </c>
      <c r="J391" s="13">
        <f>[1]!b_calc_mduration(A391,B391,E391,info!$M$9,info!$K$9,info!$Y$9,info!$X$9,info!$C$9,)</f>
        <v>6.9132049643657831</v>
      </c>
      <c r="K391" s="13">
        <f>[1]!b_calc_conv(A391,B391,E391,info!$M$9,info!$K$9,info!$Y$9,info!$X$9,info!$C$9,)</f>
        <v>59.757178422816288</v>
      </c>
    </row>
    <row r="392" spans="1:11" x14ac:dyDescent="0.2">
      <c r="A392" s="15" t="s">
        <v>37</v>
      </c>
      <c r="B392" t="s">
        <v>478</v>
      </c>
      <c r="C392" s="13">
        <f>[1]!b_dq_close(A392,B392,1)</f>
        <v>106.6241</v>
      </c>
      <c r="D392" s="13">
        <f>[1]!b_dq_close(A392,B392,2)</f>
        <v>106.9875</v>
      </c>
      <c r="E392" s="6">
        <f>[1]!B_Calc_Yield(A392,B392,D392,2,"",,,,"",)</f>
        <v>3.4944980780463415</v>
      </c>
      <c r="F392" s="14">
        <f>[1]!b_calc_accrued(A392,B392,info!$M$9,info!$K$9,info!$Y$9,info!$X$9,info!$C$9,100)</f>
        <v>0.3634615384615385</v>
      </c>
      <c r="G392" s="4">
        <f>(info!$M$9-B392)/365</f>
        <v>8.4219178082191775</v>
      </c>
      <c r="H392" s="6">
        <f>(info!$M$9-B392)</f>
        <v>3074</v>
      </c>
      <c r="I392" s="13">
        <f>[1]!b_calc_duration(A392,B392,E392,info!$M$9,info!$K$9,info!$Y$9,info!$X$9,info!$C$9,)</f>
        <v>7.1532486802288329</v>
      </c>
      <c r="J392" s="13">
        <f>[1]!b_calc_mduration(A392,B392,E392,info!$M$9,info!$K$9,info!$Y$9,info!$X$9,info!$C$9,)</f>
        <v>6.9117186712615961</v>
      </c>
      <c r="K392" s="13">
        <f>[1]!b_calc_conv(A392,B392,E392,info!$M$9,info!$K$9,info!$Y$9,info!$X$9,info!$C$9,)</f>
        <v>59.734113613072267</v>
      </c>
    </row>
    <row r="393" spans="1:11" x14ac:dyDescent="0.2">
      <c r="A393" s="15" t="s">
        <v>37</v>
      </c>
      <c r="B393" t="s">
        <v>479</v>
      </c>
      <c r="C393" s="13">
        <f>[1]!b_dq_close(A393,B393,1)</f>
        <v>106.7884</v>
      </c>
      <c r="D393" s="13">
        <f>[1]!b_dq_close(A393,B393,2)</f>
        <v>107.18819999999999</v>
      </c>
      <c r="E393" s="6">
        <f>[1]!B_Calc_Yield(A393,B393,D393,2,"",,,,"",)</f>
        <v>3.471861947287461</v>
      </c>
      <c r="F393" s="14">
        <f>[1]!b_calc_accrued(A393,B393,info!$M$9,info!$K$9,info!$Y$9,info!$X$9,info!$C$9,100)</f>
        <v>0.39980769230769231</v>
      </c>
      <c r="G393" s="4">
        <f>(info!$M$9-B393)/365</f>
        <v>8.4136986301369863</v>
      </c>
      <c r="H393" s="6">
        <f>(info!$M$9-B393)</f>
        <v>3071</v>
      </c>
      <c r="I393" s="13">
        <f>[1]!b_calc_duration(A393,B393,E393,info!$M$9,info!$K$9,info!$Y$9,info!$X$9,info!$C$9,)</f>
        <v>7.1462373587884613</v>
      </c>
      <c r="J393" s="13">
        <f>[1]!b_calc_mduration(A393,B393,E393,info!$M$9,info!$K$9,info!$Y$9,info!$X$9,info!$C$9,)</f>
        <v>6.9064522433515396</v>
      </c>
      <c r="K393" s="13">
        <f>[1]!b_calc_conv(A393,B393,E393,info!$M$9,info!$K$9,info!$Y$9,info!$X$9,info!$C$9,)</f>
        <v>59.653672304861075</v>
      </c>
    </row>
    <row r="394" spans="1:11" x14ac:dyDescent="0.2">
      <c r="A394" s="15" t="s">
        <v>37</v>
      </c>
      <c r="B394" t="s">
        <v>480</v>
      </c>
      <c r="C394" s="13">
        <f>[1]!b_dq_close(A394,B394,1)</f>
        <v>106.57389999999999</v>
      </c>
      <c r="D394" s="13">
        <f>[1]!b_dq_close(A394,B394,2)</f>
        <v>106.9858</v>
      </c>
      <c r="E394" s="6">
        <f>[1]!B_Calc_Yield(A394,B394,D394,2,"",,,,"",)</f>
        <v>3.5001520793138341</v>
      </c>
      <c r="F394" s="14">
        <f>[1]!b_calc_accrued(A394,B394,info!$M$9,info!$K$9,info!$Y$9,info!$X$9,info!$C$9,100)</f>
        <v>0.41192307692307689</v>
      </c>
      <c r="G394" s="4">
        <f>(info!$M$9-B394)/365</f>
        <v>8.4109589041095898</v>
      </c>
      <c r="H394" s="6">
        <f>(info!$M$9-B394)</f>
        <v>3070</v>
      </c>
      <c r="I394" s="13">
        <f>[1]!b_calc_duration(A394,B394,E394,info!$M$9,info!$K$9,info!$Y$9,info!$X$9,info!$C$9,)</f>
        <v>7.1419850180452027</v>
      </c>
      <c r="J394" s="13">
        <f>[1]!b_calc_mduration(A394,B394,E394,info!$M$9,info!$K$9,info!$Y$9,info!$X$9,info!$C$9,)</f>
        <v>6.900455282255689</v>
      </c>
      <c r="K394" s="13">
        <f>[1]!b_calc_conv(A394,B394,E394,info!$M$9,info!$K$9,info!$Y$9,info!$X$9,info!$C$9,)</f>
        <v>59.567638373880165</v>
      </c>
    </row>
    <row r="395" spans="1:11" x14ac:dyDescent="0.2">
      <c r="A395" s="15" t="s">
        <v>37</v>
      </c>
      <c r="B395" t="s">
        <v>481</v>
      </c>
      <c r="C395" s="13">
        <f>[1]!b_dq_close(A395,B395,1)</f>
        <v>107.2409</v>
      </c>
      <c r="D395" s="13">
        <f>[1]!b_dq_close(A395,B395,2)</f>
        <v>107.6649</v>
      </c>
      <c r="E395" s="6">
        <f>[1]!B_Calc_Yield(A395,B395,D395,2,"",,,,"",)</f>
        <v>3.4113135291545302</v>
      </c>
      <c r="F395" s="14">
        <f>[1]!b_calc_accrued(A395,B395,info!$M$9,info!$K$9,info!$Y$9,info!$X$9,info!$C$9,100)</f>
        <v>0.42403846153846153</v>
      </c>
      <c r="G395" s="4">
        <f>(info!$M$9-B395)/365</f>
        <v>8.4082191780821915</v>
      </c>
      <c r="H395" s="6">
        <f>(info!$M$9-B395)</f>
        <v>3069</v>
      </c>
      <c r="I395" s="13">
        <f>[1]!b_calc_duration(A395,B395,E395,info!$M$9,info!$K$9,info!$Y$9,info!$X$9,info!$C$9,)</f>
        <v>7.1439928690988426</v>
      </c>
      <c r="J395" s="13">
        <f>[1]!b_calc_mduration(A395,B395,E395,info!$M$9,info!$K$9,info!$Y$9,info!$X$9,info!$C$9,)</f>
        <v>6.9083290405389377</v>
      </c>
      <c r="K395" s="13">
        <f>[1]!b_calc_conv(A395,B395,E395,info!$M$9,info!$K$9,info!$Y$9,info!$X$9,info!$C$9,)</f>
        <v>59.675394482894738</v>
      </c>
    </row>
    <row r="396" spans="1:11" x14ac:dyDescent="0.2">
      <c r="A396" s="15" t="s">
        <v>37</v>
      </c>
      <c r="B396" t="s">
        <v>482</v>
      </c>
      <c r="C396" s="13">
        <f>[1]!b_dq_close(A396,B396,1)</f>
        <v>107.0675</v>
      </c>
      <c r="D396" s="13">
        <f>[1]!b_dq_close(A396,B396,2)</f>
        <v>107.50360000000001</v>
      </c>
      <c r="E396" s="6">
        <f>[1]!B_Calc_Yield(A396,B396,D396,2,"",,,,"",)</f>
        <v>3.4340096129224307</v>
      </c>
      <c r="F396" s="14">
        <f>[1]!b_calc_accrued(A396,B396,info!$M$9,info!$K$9,info!$Y$9,info!$X$9,info!$C$9,100)</f>
        <v>0.43615384615384611</v>
      </c>
      <c r="G396" s="4">
        <f>(info!$M$9-B396)/365</f>
        <v>8.4054794520547951</v>
      </c>
      <c r="H396" s="6">
        <f>(info!$M$9-B396)</f>
        <v>3068</v>
      </c>
      <c r="I396" s="13">
        <f>[1]!b_calc_duration(A396,B396,E396,info!$M$9,info!$K$9,info!$Y$9,info!$X$9,info!$C$9,)</f>
        <v>7.1400420158878246</v>
      </c>
      <c r="J396" s="13">
        <f>[1]!b_calc_mduration(A396,B396,E396,info!$M$9,info!$K$9,info!$Y$9,info!$X$9,info!$C$9,)</f>
        <v>6.9029932284237523</v>
      </c>
      <c r="K396" s="13">
        <f>[1]!b_calc_conv(A396,B396,E396,info!$M$9,info!$K$9,info!$Y$9,info!$X$9,info!$C$9,)</f>
        <v>59.598549449897739</v>
      </c>
    </row>
    <row r="397" spans="1:11" x14ac:dyDescent="0.2">
      <c r="A397" s="15" t="s">
        <v>37</v>
      </c>
      <c r="B397" t="s">
        <v>483</v>
      </c>
      <c r="C397" s="13">
        <f>[1]!b_dq_close(A397,B397,1)</f>
        <v>107.54259999999999</v>
      </c>
      <c r="D397" s="13">
        <f>[1]!b_dq_close(A397,B397,2)</f>
        <v>107.9909</v>
      </c>
      <c r="E397" s="6">
        <f>[1]!B_Calc_Yield(A397,B397,D397,2,"",,,,"",)</f>
        <v>3.3708671733914204</v>
      </c>
      <c r="F397" s="14">
        <f>[1]!b_calc_accrued(A397,B397,info!$M$9,info!$K$9,info!$Y$9,info!$X$9,info!$C$9,100)</f>
        <v>0.44826923076923081</v>
      </c>
      <c r="G397" s="4">
        <f>(info!$M$9-B397)/365</f>
        <v>8.4027397260273968</v>
      </c>
      <c r="H397" s="6">
        <f>(info!$M$9-B397)</f>
        <v>3067</v>
      </c>
      <c r="I397" s="13">
        <f>[1]!b_calc_duration(A397,B397,E397,info!$M$9,info!$K$9,info!$Y$9,info!$X$9,info!$C$9,)</f>
        <v>7.1406669793010691</v>
      </c>
      <c r="J397" s="13">
        <f>[1]!b_calc_mduration(A397,B397,E397,info!$M$9,info!$K$9,info!$Y$9,info!$X$9,info!$C$9,)</f>
        <v>6.907811559443779</v>
      </c>
      <c r="K397" s="13">
        <f>[1]!b_calc_conv(A397,B397,E397,info!$M$9,info!$K$9,info!$Y$9,info!$X$9,info!$C$9,)</f>
        <v>59.663679369054719</v>
      </c>
    </row>
    <row r="398" spans="1:11" x14ac:dyDescent="0.2">
      <c r="A398" s="15" t="s">
        <v>37</v>
      </c>
      <c r="B398" t="s">
        <v>484</v>
      </c>
      <c r="C398" s="13">
        <f>[1]!b_dq_close(A398,B398,1)</f>
        <v>107.6919</v>
      </c>
      <c r="D398" s="13">
        <f>[1]!b_dq_close(A398,B398,2)</f>
        <v>108.1765</v>
      </c>
      <c r="E398" s="6">
        <f>[1]!B_Calc_Yield(A398,B398,D398,2,"",,,,"",)</f>
        <v>3.350301149944924</v>
      </c>
      <c r="F398" s="14">
        <f>[1]!b_calc_accrued(A398,B398,info!$M$9,info!$K$9,info!$Y$9,info!$X$9,info!$C$9,100)</f>
        <v>0.48461538461538461</v>
      </c>
      <c r="G398" s="4">
        <f>(info!$M$9-B398)/365</f>
        <v>8.3945205479452056</v>
      </c>
      <c r="H398" s="6">
        <f>(info!$M$9-B398)</f>
        <v>3064</v>
      </c>
      <c r="I398" s="13">
        <f>[1]!b_calc_duration(A398,B398,E398,info!$M$9,info!$K$9,info!$Y$9,info!$X$9,info!$C$9,)</f>
        <v>7.1335449561317281</v>
      </c>
      <c r="J398" s="13">
        <f>[1]!b_calc_mduration(A398,B398,E398,info!$M$9,info!$K$9,info!$Y$9,info!$X$9,info!$C$9,)</f>
        <v>6.9022972900240518</v>
      </c>
      <c r="K398" s="13">
        <f>[1]!b_calc_conv(A398,B398,E398,info!$M$9,info!$K$9,info!$Y$9,info!$X$9,info!$C$9,)</f>
        <v>59.579873004606128</v>
      </c>
    </row>
    <row r="399" spans="1:11" x14ac:dyDescent="0.2">
      <c r="A399" s="15" t="s">
        <v>37</v>
      </c>
      <c r="B399" t="s">
        <v>485</v>
      </c>
      <c r="C399" s="13">
        <f>[1]!b_dq_close(A399,B399,1)</f>
        <v>107.6875</v>
      </c>
      <c r="D399" s="13">
        <f>[1]!b_dq_close(A399,B399,2)</f>
        <v>108.1842</v>
      </c>
      <c r="E399" s="6">
        <f>[1]!B_Calc_Yield(A399,B399,D399,2,"",,,,"",)</f>
        <v>3.3505879754233816</v>
      </c>
      <c r="F399" s="14">
        <f>[1]!b_calc_accrued(A399,B399,info!$M$9,info!$K$9,info!$Y$9,info!$X$9,info!$C$9,100)</f>
        <v>0.49673076923076925</v>
      </c>
      <c r="G399" s="4">
        <f>(info!$M$9-B399)/365</f>
        <v>8.3917808219178074</v>
      </c>
      <c r="H399" s="6">
        <f>(info!$M$9-B399)</f>
        <v>3063</v>
      </c>
      <c r="I399" s="13">
        <f>[1]!b_calc_duration(A399,B399,E399,info!$M$9,info!$K$9,info!$Y$9,info!$X$9,info!$C$9,)</f>
        <v>7.1307892567182716</v>
      </c>
      <c r="J399" s="13">
        <f>[1]!b_calc_mduration(A399,B399,E399,info!$M$9,info!$K$9,info!$Y$9,info!$X$9,info!$C$9,)</f>
        <v>6.8996108941005385</v>
      </c>
      <c r="K399" s="13">
        <f>[1]!b_calc_conv(A399,B399,E399,info!$M$9,info!$K$9,info!$Y$9,info!$X$9,info!$C$9,)</f>
        <v>59.540094137616769</v>
      </c>
    </row>
    <row r="400" spans="1:11" x14ac:dyDescent="0.2">
      <c r="A400" s="15" t="s">
        <v>37</v>
      </c>
      <c r="B400" t="s">
        <v>486</v>
      </c>
      <c r="C400" s="13">
        <f>[1]!b_dq_close(A400,B400,1)</f>
        <v>108.1</v>
      </c>
      <c r="D400" s="13">
        <f>[1]!b_dq_close(A400,B400,2)</f>
        <v>108.6088</v>
      </c>
      <c r="E400" s="6">
        <f>[1]!B_Calc_Yield(A400,B400,D400,2,"",,,,"",)</f>
        <v>3.2959949922546774</v>
      </c>
      <c r="F400" s="14">
        <f>[1]!b_calc_accrued(A400,B400,info!$M$9,info!$K$9,info!$Y$9,info!$X$9,info!$C$9,100)</f>
        <v>0.50884615384615384</v>
      </c>
      <c r="G400" s="4">
        <f>(info!$M$9-B400)/365</f>
        <v>8.3890410958904109</v>
      </c>
      <c r="H400" s="6">
        <f>(info!$M$9-B400)</f>
        <v>3062</v>
      </c>
      <c r="I400" s="13">
        <f>[1]!b_calc_duration(A400,B400,E400,info!$M$9,info!$K$9,info!$Y$9,info!$X$9,info!$C$9,)</f>
        <v>7.1309544480302067</v>
      </c>
      <c r="J400" s="13">
        <f>[1]!b_calc_mduration(A400,B400,E400,info!$M$9,info!$K$9,info!$Y$9,info!$X$9,info!$C$9,)</f>
        <v>6.9034177974270117</v>
      </c>
      <c r="K400" s="13">
        <f>[1]!b_calc_conv(A400,B400,E400,info!$M$9,info!$K$9,info!$Y$9,info!$X$9,info!$C$9,)</f>
        <v>59.591129457202634</v>
      </c>
    </row>
    <row r="401" spans="1:11" x14ac:dyDescent="0.2">
      <c r="A401" s="15" t="s">
        <v>37</v>
      </c>
      <c r="B401" t="s">
        <v>487</v>
      </c>
      <c r="C401" s="13">
        <f>[1]!b_dq_close(A401,B401,1)</f>
        <v>107.77379999999999</v>
      </c>
      <c r="D401" s="13">
        <f>[1]!b_dq_close(A401,B401,2)</f>
        <v>108.2948</v>
      </c>
      <c r="E401" s="6">
        <f>[1]!B_Calc_Yield(A401,B401,D401,2,"",,,,"",)</f>
        <v>3.3386045972295291</v>
      </c>
      <c r="F401" s="14">
        <f>[1]!b_calc_accrued(A401,B401,info!$M$9,info!$K$9,info!$Y$9,info!$X$9,info!$C$9,100)</f>
        <v>0.52096153846153848</v>
      </c>
      <c r="G401" s="4">
        <f>(info!$M$9-B401)/365</f>
        <v>8.3863013698630144</v>
      </c>
      <c r="H401" s="6">
        <f>(info!$M$9-B401)</f>
        <v>3061</v>
      </c>
      <c r="I401" s="13">
        <f>[1]!b_calc_duration(A401,B401,E401,info!$M$9,info!$K$9,info!$Y$9,info!$X$9,info!$C$9,)</f>
        <v>7.1259486340911975</v>
      </c>
      <c r="J401" s="13">
        <f>[1]!b_calc_mduration(A401,B401,E401,info!$M$9,info!$K$9,info!$Y$9,info!$X$9,info!$C$9,)</f>
        <v>6.8957278636358517</v>
      </c>
      <c r="K401" s="13">
        <f>[1]!b_calc_conv(A401,B401,E401,info!$M$9,info!$K$9,info!$Y$9,info!$X$9,info!$C$9,)</f>
        <v>59.481392777503267</v>
      </c>
    </row>
    <row r="402" spans="1:11" x14ac:dyDescent="0.2">
      <c r="A402" s="15" t="s">
        <v>37</v>
      </c>
      <c r="B402" t="s">
        <v>488</v>
      </c>
      <c r="C402" s="13">
        <f>[1]!b_dq_close(A402,B402,1)</f>
        <v>108.1337</v>
      </c>
      <c r="D402" s="13">
        <f>[1]!b_dq_close(A402,B402,2)</f>
        <v>108.66679999999999</v>
      </c>
      <c r="E402" s="6">
        <f>[1]!B_Calc_Yield(A402,B402,D402,2,"",,,,"",)</f>
        <v>3.2909377981643235</v>
      </c>
      <c r="F402" s="14">
        <f>[1]!b_calc_accrued(A402,B402,info!$M$9,info!$K$9,info!$Y$9,info!$X$9,info!$C$9,100)</f>
        <v>0.53307692307692311</v>
      </c>
      <c r="G402" s="4">
        <f>(info!$M$9-B402)/365</f>
        <v>8.3835616438356162</v>
      </c>
      <c r="H402" s="6">
        <f>(info!$M$9-B402)</f>
        <v>3060</v>
      </c>
      <c r="I402" s="13">
        <f>[1]!b_calc_duration(A402,B402,E402,info!$M$9,info!$K$9,info!$Y$9,info!$X$9,info!$C$9,)</f>
        <v>7.125746104445196</v>
      </c>
      <c r="J402" s="13">
        <f>[1]!b_calc_mduration(A402,B402,E402,info!$M$9,info!$K$9,info!$Y$9,info!$X$9,info!$C$9,)</f>
        <v>6.8987162513301712</v>
      </c>
      <c r="K402" s="13">
        <f>[1]!b_calc_conv(A402,B402,E402,info!$M$9,info!$K$9,info!$Y$9,info!$X$9,info!$C$9,)</f>
        <v>59.520963652936359</v>
      </c>
    </row>
    <row r="403" spans="1:11" x14ac:dyDescent="0.2">
      <c r="A403" s="15" t="s">
        <v>37</v>
      </c>
      <c r="B403" t="s">
        <v>489</v>
      </c>
      <c r="C403" s="13">
        <f>[1]!b_dq_close(A403,B403,1)</f>
        <v>107.82340000000001</v>
      </c>
      <c r="D403" s="13">
        <f>[1]!b_dq_close(A403,B403,2)</f>
        <v>108.39279999999999</v>
      </c>
      <c r="E403" s="6">
        <f>[1]!B_Calc_Yield(A403,B403,D403,2,"",,,,"",)</f>
        <v>3.3308733316797978</v>
      </c>
      <c r="F403" s="14">
        <f>[1]!b_calc_accrued(A403,B403,info!$M$9,info!$K$9,info!$Y$9,info!$X$9,info!$C$9,100)</f>
        <v>0.56942307692307692</v>
      </c>
      <c r="G403" s="4">
        <f>(info!$M$9-B403)/365</f>
        <v>8.375342465753425</v>
      </c>
      <c r="H403" s="6">
        <f>(info!$M$9-B403)</f>
        <v>3057</v>
      </c>
      <c r="I403" s="13">
        <f>[1]!b_calc_duration(A403,B403,E403,info!$M$9,info!$K$9,info!$Y$9,info!$X$9,info!$C$9,)</f>
        <v>7.1153995309856732</v>
      </c>
      <c r="J403" s="13">
        <f>[1]!b_calc_mduration(A403,B403,E403,info!$M$9,info!$K$9,info!$Y$9,info!$X$9,info!$C$9,)</f>
        <v>6.8860326688199489</v>
      </c>
      <c r="K403" s="13">
        <f>[1]!b_calc_conv(A403,B403,E403,info!$M$9,info!$K$9,info!$Y$9,info!$X$9,info!$C$9,)</f>
        <v>59.337164508901552</v>
      </c>
    </row>
    <row r="404" spans="1:11" x14ac:dyDescent="0.2">
      <c r="A404" s="15" t="s">
        <v>37</v>
      </c>
      <c r="B404" t="s">
        <v>490</v>
      </c>
      <c r="C404" s="13">
        <f>[1]!b_dq_close(A404,B404,1)</f>
        <v>108.6627</v>
      </c>
      <c r="D404" s="13">
        <f>[1]!b_dq_close(A404,B404,2)</f>
        <v>109.24420000000001</v>
      </c>
      <c r="E404" s="6">
        <f>[1]!B_Calc_Yield(A404,B404,D404,2,"",,,,"",)</f>
        <v>3.220331832579491</v>
      </c>
      <c r="F404" s="14">
        <f>[1]!b_calc_accrued(A404,B404,info!$M$9,info!$K$9,info!$Y$9,info!$X$9,info!$C$9,100)</f>
        <v>0.58153846153846156</v>
      </c>
      <c r="G404" s="4">
        <f>(info!$M$9-B404)/365</f>
        <v>8.3726027397260268</v>
      </c>
      <c r="H404" s="6">
        <f>(info!$M$9-B404)</f>
        <v>3056</v>
      </c>
      <c r="I404" s="13">
        <f>[1]!b_calc_duration(A404,B404,E404,info!$M$9,info!$K$9,info!$Y$9,info!$X$9,info!$C$9,)</f>
        <v>7.1185361541641043</v>
      </c>
      <c r="J404" s="13">
        <f>[1]!b_calc_mduration(A404,B404,E404,info!$M$9,info!$K$9,info!$Y$9,info!$X$9,info!$C$9,)</f>
        <v>6.8964497818395261</v>
      </c>
      <c r="K404" s="13">
        <f>[1]!b_calc_conv(A404,B404,E404,info!$M$9,info!$K$9,info!$Y$9,info!$X$9,info!$C$9,)</f>
        <v>59.480538395232571</v>
      </c>
    </row>
    <row r="405" spans="1:11" x14ac:dyDescent="0.2">
      <c r="A405" s="15" t="s">
        <v>37</v>
      </c>
      <c r="B405" t="s">
        <v>491</v>
      </c>
      <c r="C405" s="13">
        <f>[1]!b_dq_close(A405,B405,1)</f>
        <v>107.8913</v>
      </c>
      <c r="D405" s="13">
        <f>[1]!b_dq_close(A405,B405,2)</f>
        <v>108.4849</v>
      </c>
      <c r="E405" s="6">
        <f>[1]!B_Calc_Yield(A405,B405,D405,2,"",,,,"",)</f>
        <v>3.3213176810848117</v>
      </c>
      <c r="F405" s="14">
        <f>[1]!b_calc_accrued(A405,B405,info!$M$9,info!$K$9,info!$Y$9,info!$X$9,info!$C$9,100)</f>
        <v>0.5936538461538462</v>
      </c>
      <c r="G405" s="4">
        <f>(info!$M$9-B405)/365</f>
        <v>8.3698630136986303</v>
      </c>
      <c r="H405" s="6">
        <f>(info!$M$9-B405)</f>
        <v>3055</v>
      </c>
      <c r="I405" s="13">
        <f>[1]!b_calc_duration(A405,B405,E405,info!$M$9,info!$K$9,info!$Y$9,info!$X$9,info!$C$9,)</f>
        <v>7.1104308742419997</v>
      </c>
      <c r="J405" s="13">
        <f>[1]!b_calc_mduration(A405,B405,E405,info!$M$9,info!$K$9,info!$Y$9,info!$X$9,info!$C$9,)</f>
        <v>6.8818635404722936</v>
      </c>
      <c r="K405" s="13">
        <f>[1]!b_calc_conv(A405,B405,E405,info!$M$9,info!$K$9,info!$Y$9,info!$X$9,info!$C$9,)</f>
        <v>59.274585414673922</v>
      </c>
    </row>
    <row r="406" spans="1:11" x14ac:dyDescent="0.2">
      <c r="A406" s="15" t="s">
        <v>37</v>
      </c>
      <c r="B406" t="s">
        <v>492</v>
      </c>
      <c r="C406" s="13">
        <f>[1]!b_dq_close(A406,B406,1)</f>
        <v>108.04130000000001</v>
      </c>
      <c r="D406" s="13">
        <f>[1]!b_dq_close(A406,B406,2)</f>
        <v>108.64709999999999</v>
      </c>
      <c r="E406" s="6">
        <f>[1]!B_Calc_Yield(A406,B406,D406,2,"",,,,"",)</f>
        <v>3.301230938822</v>
      </c>
      <c r="F406" s="14">
        <f>[1]!b_calc_accrued(A406,B406,info!$M$9,info!$K$9,info!$Y$9,info!$X$9,info!$C$9,100)</f>
        <v>0.60576923076923073</v>
      </c>
      <c r="G406" s="4">
        <f>(info!$M$9-B406)/365</f>
        <v>8.367123287671232</v>
      </c>
      <c r="H406" s="6">
        <f>(info!$M$9-B406)</f>
        <v>3054</v>
      </c>
      <c r="I406" s="13">
        <f>[1]!b_calc_duration(A406,B406,E406,info!$M$9,info!$K$9,info!$Y$9,info!$X$9,info!$C$9,)</f>
        <v>7.1087601750304472</v>
      </c>
      <c r="J406" s="13">
        <f>[1]!b_calc_mduration(A406,B406,E406,info!$M$9,info!$K$9,info!$Y$9,info!$X$9,info!$C$9,)</f>
        <v>6.881585281710616</v>
      </c>
      <c r="K406" s="13">
        <f>[1]!b_calc_conv(A406,B406,E406,info!$M$9,info!$K$9,info!$Y$9,info!$X$9,info!$C$9,)</f>
        <v>59.268504589526579</v>
      </c>
    </row>
    <row r="407" spans="1:11" x14ac:dyDescent="0.2">
      <c r="A407" s="15" t="s">
        <v>37</v>
      </c>
      <c r="B407" t="s">
        <v>493</v>
      </c>
      <c r="C407" s="13">
        <f>[1]!b_dq_close(A407,B407,1)</f>
        <v>108.021</v>
      </c>
      <c r="D407" s="13">
        <f>[1]!b_dq_close(A407,B407,2)</f>
        <v>108.63890000000001</v>
      </c>
      <c r="E407" s="6">
        <f>[1]!B_Calc_Yield(A407,B407,D407,2,"",,,,"",)</f>
        <v>3.3035991561759492</v>
      </c>
      <c r="F407" s="14">
        <f>[1]!b_calc_accrued(A407,B407,info!$M$9,info!$K$9,info!$Y$9,info!$X$9,info!$C$9,100)</f>
        <v>0.61788461538461537</v>
      </c>
      <c r="G407" s="4">
        <f>(info!$M$9-B407)/365</f>
        <v>8.3643835616438356</v>
      </c>
      <c r="H407" s="6">
        <f>(info!$M$9-B407)</f>
        <v>3053</v>
      </c>
      <c r="I407" s="13">
        <f>[1]!b_calc_duration(A407,B407,E407,info!$M$9,info!$K$9,info!$Y$9,info!$X$9,info!$C$9,)</f>
        <v>7.1058928360957614</v>
      </c>
      <c r="J407" s="13">
        <f>[1]!b_calc_mduration(A407,B407,E407,info!$M$9,info!$K$9,info!$Y$9,info!$X$9,info!$C$9,)</f>
        <v>6.8786497625404737</v>
      </c>
      <c r="K407" s="13">
        <f>[1]!b_calc_conv(A407,B407,E407,info!$M$9,info!$K$9,info!$Y$9,info!$X$9,info!$C$9,)</f>
        <v>59.225364779254654</v>
      </c>
    </row>
    <row r="408" spans="1:11" x14ac:dyDescent="0.2">
      <c r="A408" s="15" t="s">
        <v>37</v>
      </c>
      <c r="B408" t="s">
        <v>494</v>
      </c>
      <c r="C408" s="13">
        <f>[1]!b_dq_close(A408,B408,1)</f>
        <v>107.75069999999999</v>
      </c>
      <c r="D408" s="13">
        <f>[1]!b_dq_close(A408,B408,2)</f>
        <v>108.4897</v>
      </c>
      <c r="E408" s="6">
        <f>[1]!B_Calc_Yield(A408,B408,D408,2,"",,,,"",)</f>
        <v>3.3362931407594063</v>
      </c>
      <c r="F408" s="14">
        <f>[1]!b_calc_accrued(A408,B408,info!$M$9,info!$K$9,info!$Y$9,info!$X$9,info!$C$9,100)</f>
        <v>0.73903846153846153</v>
      </c>
      <c r="G408" s="4">
        <f>(info!$M$9-B408)/365</f>
        <v>8.3369863013698637</v>
      </c>
      <c r="H408" s="6">
        <f>(info!$M$9-B408)</f>
        <v>3043</v>
      </c>
      <c r="I408" s="13">
        <f>[1]!b_calc_duration(A408,B408,E408,info!$M$9,info!$K$9,info!$Y$9,info!$X$9,info!$C$9,)</f>
        <v>7.0767559830692113</v>
      </c>
      <c r="J408" s="13">
        <f>[1]!b_calc_mduration(A408,B408,E408,info!$M$9,info!$K$9,info!$Y$9,info!$X$9,info!$C$9,)</f>
        <v>6.8482769201812053</v>
      </c>
      <c r="K408" s="13">
        <f>[1]!b_calc_conv(A408,B408,E408,info!$M$9,info!$K$9,info!$Y$9,info!$X$9,info!$C$9,)</f>
        <v>58.780790376379684</v>
      </c>
    </row>
    <row r="409" spans="1:11" x14ac:dyDescent="0.2">
      <c r="A409" s="15" t="s">
        <v>37</v>
      </c>
      <c r="B409" t="s">
        <v>495</v>
      </c>
      <c r="C409" s="13">
        <f>[1]!b_dq_close(A409,B409,1)</f>
        <v>107.7071</v>
      </c>
      <c r="D409" s="13">
        <f>[1]!b_dq_close(A409,B409,2)</f>
        <v>108.45820000000001</v>
      </c>
      <c r="E409" s="6">
        <f>[1]!B_Calc_Yield(A409,B409,D409,2,"",,,,"",)</f>
        <v>3.3417774149925186</v>
      </c>
      <c r="F409" s="14">
        <f>[1]!b_calc_accrued(A409,B409,info!$M$9,info!$K$9,info!$Y$9,info!$X$9,info!$C$9,100)</f>
        <v>0.75115384615384617</v>
      </c>
      <c r="G409" s="4">
        <f>(info!$M$9-B409)/365</f>
        <v>8.3342465753424655</v>
      </c>
      <c r="H409" s="6">
        <f>(info!$M$9-B409)</f>
        <v>3042</v>
      </c>
      <c r="I409" s="13">
        <f>[1]!b_calc_duration(A409,B409,E409,info!$M$9,info!$K$9,info!$Y$9,info!$X$9,info!$C$9,)</f>
        <v>7.0737235063203947</v>
      </c>
      <c r="J409" s="13">
        <f>[1]!b_calc_mduration(A409,B409,E409,info!$M$9,info!$K$9,info!$Y$9,info!$X$9,info!$C$9,)</f>
        <v>6.8449780304972387</v>
      </c>
      <c r="K409" s="13">
        <f>[1]!b_calc_conv(A409,B409,E409,info!$M$9,info!$K$9,info!$Y$9,info!$X$9,info!$C$9,)</f>
        <v>58.732805216518265</v>
      </c>
    </row>
    <row r="410" spans="1:11" x14ac:dyDescent="0.2">
      <c r="A410" s="15" t="s">
        <v>37</v>
      </c>
      <c r="B410" t="s">
        <v>496</v>
      </c>
      <c r="C410" s="13">
        <f>[1]!b_dq_close(A410,B410,1)</f>
        <v>108.32089999999999</v>
      </c>
      <c r="D410" s="13">
        <f>[1]!b_dq_close(A410,B410,2)</f>
        <v>109.0842</v>
      </c>
      <c r="E410" s="6">
        <f>[1]!B_Calc_Yield(A410,B410,D410,2,"",,,,"",)</f>
        <v>3.260314808133971</v>
      </c>
      <c r="F410" s="14">
        <f>[1]!b_calc_accrued(A410,B410,info!$M$9,info!$K$9,info!$Y$9,info!$X$9,info!$C$9,100)</f>
        <v>0.7632692307692307</v>
      </c>
      <c r="G410" s="4">
        <f>(info!$M$9-B410)/365</f>
        <v>8.331506849315069</v>
      </c>
      <c r="H410" s="6">
        <f>(info!$M$9-B410)</f>
        <v>3041</v>
      </c>
      <c r="I410" s="13">
        <f>[1]!b_calc_duration(A410,B410,E410,info!$M$9,info!$K$9,info!$Y$9,info!$X$9,info!$C$9,)</f>
        <v>7.0753171354586915</v>
      </c>
      <c r="J410" s="13">
        <f>[1]!b_calc_mduration(A410,B410,E410,info!$M$9,info!$K$9,info!$Y$9,info!$X$9,info!$C$9,)</f>
        <v>6.8519238617926659</v>
      </c>
      <c r="K410" s="13">
        <f>[1]!b_calc_conv(A410,B410,E410,info!$M$9,info!$K$9,info!$Y$9,info!$X$9,info!$C$9,)</f>
        <v>58.82707604670594</v>
      </c>
    </row>
    <row r="411" spans="1:11" x14ac:dyDescent="0.2">
      <c r="A411" s="15" t="s">
        <v>37</v>
      </c>
      <c r="B411" t="s">
        <v>497</v>
      </c>
      <c r="C411" s="13">
        <f>[1]!b_dq_close(A411,B411,1)</f>
        <v>108.3943</v>
      </c>
      <c r="D411" s="13">
        <f>[1]!b_dq_close(A411,B411,2)</f>
        <v>109.16970000000001</v>
      </c>
      <c r="E411" s="6">
        <f>[1]!B_Calc_Yield(A411,B411,D411,2,"",,,,"",)</f>
        <v>3.2503262188670425</v>
      </c>
      <c r="F411" s="14">
        <f>[1]!b_calc_accrued(A411,B411,info!$M$9,info!$K$9,info!$Y$9,info!$X$9,info!$C$9,100)</f>
        <v>0.77538461538461545</v>
      </c>
      <c r="G411" s="4">
        <f>(info!$M$9-B411)/365</f>
        <v>8.3287671232876708</v>
      </c>
      <c r="H411" s="6">
        <f>(info!$M$9-B411)</f>
        <v>3040</v>
      </c>
      <c r="I411" s="13">
        <f>[1]!b_calc_duration(A411,B411,E411,info!$M$9,info!$K$9,info!$Y$9,info!$X$9,info!$C$9,)</f>
        <v>7.0731084182110333</v>
      </c>
      <c r="J411" s="13">
        <f>[1]!b_calc_mduration(A411,B411,E411,info!$M$9,info!$K$9,info!$Y$9,info!$X$9,info!$C$9,)</f>
        <v>6.8504482972069169</v>
      </c>
      <c r="K411" s="13">
        <f>[1]!b_calc_conv(A411,B411,E411,info!$M$9,info!$K$9,info!$Y$9,info!$X$9,info!$C$9,)</f>
        <v>58.804397726343957</v>
      </c>
    </row>
    <row r="412" spans="1:11" x14ac:dyDescent="0.2">
      <c r="A412" s="15" t="s">
        <v>37</v>
      </c>
      <c r="B412" t="s">
        <v>498</v>
      </c>
      <c r="C412" s="13">
        <f>[1]!b_dq_close(A412,B412,1)</f>
        <v>108.767</v>
      </c>
      <c r="D412" s="13">
        <f>[1]!b_dq_close(A412,B412,2)</f>
        <v>109.5545</v>
      </c>
      <c r="E412" s="6">
        <f>[1]!B_Calc_Yield(A412,B412,D412,2,"",,,,"",)</f>
        <v>3.2010037606440278</v>
      </c>
      <c r="F412" s="14">
        <f>[1]!b_calc_accrued(A412,B412,info!$M$9,info!$K$9,info!$Y$9,info!$X$9,info!$C$9,100)</f>
        <v>0.78750000000000009</v>
      </c>
      <c r="G412" s="4">
        <f>(info!$M$9-B412)/365</f>
        <v>8.3260273972602743</v>
      </c>
      <c r="H412" s="6">
        <f>(info!$M$9-B412)</f>
        <v>3039</v>
      </c>
      <c r="I412" s="13">
        <f>[1]!b_calc_duration(A412,B412,E412,info!$M$9,info!$K$9,info!$Y$9,info!$X$9,info!$C$9,)</f>
        <v>7.0729843561173444</v>
      </c>
      <c r="J412" s="13">
        <f>[1]!b_calc_mduration(A412,B412,E412,info!$M$9,info!$K$9,info!$Y$9,info!$X$9,info!$C$9,)</f>
        <v>6.8536006008830768</v>
      </c>
      <c r="K412" s="13">
        <f>[1]!b_calc_conv(A412,B412,E412,info!$M$9,info!$K$9,info!$Y$9,info!$X$9,info!$C$9,)</f>
        <v>58.846071638847789</v>
      </c>
    </row>
    <row r="413" spans="1:11" x14ac:dyDescent="0.2">
      <c r="A413" s="15" t="s">
        <v>37</v>
      </c>
      <c r="B413" t="s">
        <v>499</v>
      </c>
      <c r="C413" s="13">
        <f>[1]!b_dq_close(A413,B413,1)</f>
        <v>109.1409</v>
      </c>
      <c r="D413" s="13">
        <f>[1]!b_dq_close(A413,B413,2)</f>
        <v>109.96469999999999</v>
      </c>
      <c r="E413" s="6">
        <f>[1]!B_Calc_Yield(A413,B413,D413,2,"",,,,"",)</f>
        <v>3.1509995582816663</v>
      </c>
      <c r="F413" s="14">
        <f>[1]!b_calc_accrued(A413,B413,info!$M$9,info!$K$9,info!$Y$9,info!$X$9,info!$C$9,100)</f>
        <v>0.82384615384615378</v>
      </c>
      <c r="G413" s="4">
        <f>(info!$M$9-B413)/365</f>
        <v>8.3178082191780813</v>
      </c>
      <c r="H413" s="6">
        <f>(info!$M$9-B413)</f>
        <v>3036</v>
      </c>
      <c r="I413" s="13">
        <f>[1]!b_calc_duration(A413,B413,E413,info!$M$9,info!$K$9,info!$Y$9,info!$X$9,info!$C$9,)</f>
        <v>7.0674142280252141</v>
      </c>
      <c r="J413" s="13">
        <f>[1]!b_calc_mduration(A413,B413,E413,info!$M$9,info!$K$9,info!$Y$9,info!$X$9,info!$C$9,)</f>
        <v>6.8515227462896284</v>
      </c>
      <c r="K413" s="13">
        <f>[1]!b_calc_conv(A413,B413,E413,info!$M$9,info!$K$9,info!$Y$9,info!$X$9,info!$C$9,)</f>
        <v>58.810748630520806</v>
      </c>
    </row>
    <row r="414" spans="1:11" x14ac:dyDescent="0.2">
      <c r="A414" s="15" t="s">
        <v>37</v>
      </c>
      <c r="B414" t="s">
        <v>500</v>
      </c>
      <c r="C414" s="13">
        <f>[1]!b_dq_close(A414,B414,1)</f>
        <v>108.5849</v>
      </c>
      <c r="D414" s="13">
        <f>[1]!b_dq_close(A414,B414,2)</f>
        <v>109.4209</v>
      </c>
      <c r="E414" s="6">
        <f>[1]!B_Calc_Yield(A414,B414,D414,2,"",,,,"",)</f>
        <v>3.2235997203510514</v>
      </c>
      <c r="F414" s="14">
        <f>[1]!b_calc_accrued(A414,B414,info!$M$9,info!$K$9,info!$Y$9,info!$X$9,info!$C$9,100)</f>
        <v>0.83596153846153853</v>
      </c>
      <c r="G414" s="4">
        <f>(info!$M$9-B414)/365</f>
        <v>8.3150684931506849</v>
      </c>
      <c r="H414" s="6">
        <f>(info!$M$9-B414)</f>
        <v>3035</v>
      </c>
      <c r="I414" s="13">
        <f>[1]!b_calc_duration(A414,B414,E414,info!$M$9,info!$K$9,info!$Y$9,info!$X$9,info!$C$9,)</f>
        <v>7.0608268410318642</v>
      </c>
      <c r="J414" s="13">
        <f>[1]!b_calc_mduration(A414,B414,E414,info!$M$9,info!$K$9,info!$Y$9,info!$X$9,info!$C$9,)</f>
        <v>6.840322214136946</v>
      </c>
      <c r="K414" s="13">
        <f>[1]!b_calc_conv(A414,B414,E414,info!$M$9,info!$K$9,info!$Y$9,info!$X$9,info!$C$9,)</f>
        <v>58.652938689998756</v>
      </c>
    </row>
    <row r="415" spans="1:11" x14ac:dyDescent="0.2">
      <c r="A415" s="15" t="s">
        <v>37</v>
      </c>
      <c r="B415" t="s">
        <v>501</v>
      </c>
      <c r="C415" s="13">
        <f>[1]!b_dq_close(A415,B415,1)</f>
        <v>109.9846</v>
      </c>
      <c r="D415" s="13">
        <f>[1]!b_dq_close(A415,B415,2)</f>
        <v>110.8327</v>
      </c>
      <c r="E415" s="6">
        <f>[1]!B_Calc_Yield(A415,B415,D415,2,"",,,,"",)</f>
        <v>3.0403753398134579</v>
      </c>
      <c r="F415" s="14">
        <f>[1]!b_calc_accrued(A415,B415,info!$M$9,info!$K$9,info!$Y$9,info!$X$9,info!$C$9,100)</f>
        <v>0.84807692307692306</v>
      </c>
      <c r="G415" s="4">
        <f>(info!$M$9-B415)/365</f>
        <v>8.3123287671232884</v>
      </c>
      <c r="H415" s="6">
        <f>(info!$M$9-B415)</f>
        <v>3034</v>
      </c>
      <c r="I415" s="13">
        <f>[1]!b_calc_duration(A415,B415,E415,info!$M$9,info!$K$9,info!$Y$9,info!$X$9,info!$C$9,)</f>
        <v>7.0677810405933634</v>
      </c>
      <c r="J415" s="13">
        <f>[1]!b_calc_mduration(A415,B415,E415,info!$M$9,info!$K$9,info!$Y$9,info!$X$9,info!$C$9,)</f>
        <v>6.8592329228082995</v>
      </c>
      <c r="K415" s="13">
        <f>[1]!b_calc_conv(A415,B415,E415,info!$M$9,info!$K$9,info!$Y$9,info!$X$9,info!$C$9,)</f>
        <v>58.913936074527669</v>
      </c>
    </row>
    <row r="416" spans="1:11" x14ac:dyDescent="0.2">
      <c r="A416" s="15" t="s">
        <v>37</v>
      </c>
      <c r="B416" t="s">
        <v>502</v>
      </c>
      <c r="C416" s="13">
        <f>[1]!b_dq_close(A416,B416,1)</f>
        <v>109.6739</v>
      </c>
      <c r="D416" s="13">
        <f>[1]!b_dq_close(A416,B416,2)</f>
        <v>110.5341</v>
      </c>
      <c r="E416" s="6">
        <f>[1]!B_Calc_Yield(A416,B416,D416,2,"",,,,"",)</f>
        <v>3.080371177986557</v>
      </c>
      <c r="F416" s="14">
        <f>[1]!b_calc_accrued(A416,B416,info!$M$9,info!$K$9,info!$Y$9,info!$X$9,info!$C$9,100)</f>
        <v>0.8601923076923077</v>
      </c>
      <c r="G416" s="4">
        <f>(info!$M$9-B416)/365</f>
        <v>8.3095890410958901</v>
      </c>
      <c r="H416" s="6">
        <f>(info!$M$9-B416)</f>
        <v>3033</v>
      </c>
      <c r="I416" s="13">
        <f>[1]!b_calc_duration(A416,B416,E416,info!$M$9,info!$K$9,info!$Y$9,info!$X$9,info!$C$9,)</f>
        <v>7.0629290696008287</v>
      </c>
      <c r="J416" s="13">
        <f>[1]!b_calc_mduration(A416,B416,E416,info!$M$9,info!$K$9,info!$Y$9,info!$X$9,info!$C$9,)</f>
        <v>6.8518642434457258</v>
      </c>
      <c r="K416" s="13">
        <f>[1]!b_calc_conv(A416,B416,E416,info!$M$9,info!$K$9,info!$Y$9,info!$X$9,info!$C$9,)</f>
        <v>58.809161154585354</v>
      </c>
    </row>
    <row r="417" spans="1:11" x14ac:dyDescent="0.2">
      <c r="A417" s="15" t="s">
        <v>37</v>
      </c>
      <c r="B417" t="s">
        <v>503</v>
      </c>
      <c r="C417" s="13">
        <f>[1]!b_dq_close(A417,B417,1)</f>
        <v>108.873</v>
      </c>
      <c r="D417" s="13">
        <f>[1]!b_dq_close(A417,B417,2)</f>
        <v>109.7453</v>
      </c>
      <c r="E417" s="6">
        <f>[1]!B_Calc_Yield(A417,B417,D417,2,"",,,,"",)</f>
        <v>3.1847260325380597</v>
      </c>
      <c r="F417" s="14">
        <f>[1]!b_calc_accrued(A417,B417,info!$M$9,info!$K$9,info!$Y$9,info!$X$9,info!$C$9,100)</f>
        <v>0.87230769230769223</v>
      </c>
      <c r="G417" s="4">
        <f>(info!$M$9-B417)/365</f>
        <v>8.3068493150684937</v>
      </c>
      <c r="H417" s="6">
        <f>(info!$M$9-B417)</f>
        <v>3032</v>
      </c>
      <c r="I417" s="13">
        <f>[1]!b_calc_duration(A417,B417,E417,info!$M$9,info!$K$9,info!$Y$9,info!$X$9,info!$C$9,)</f>
        <v>7.0546702795290486</v>
      </c>
      <c r="J417" s="13">
        <f>[1]!b_calc_mduration(A417,B417,E417,info!$M$9,info!$K$9,info!$Y$9,info!$X$9,info!$C$9,)</f>
        <v>6.8369344287758249</v>
      </c>
      <c r="K417" s="13">
        <f>[1]!b_calc_conv(A417,B417,E417,info!$M$9,info!$K$9,info!$Y$9,info!$X$9,info!$C$9,)</f>
        <v>58.599470756539105</v>
      </c>
    </row>
    <row r="418" spans="1:11" x14ac:dyDescent="0.2">
      <c r="A418" s="15" t="s">
        <v>37</v>
      </c>
      <c r="B418" t="s">
        <v>504</v>
      </c>
      <c r="C418" s="13">
        <f>[1]!b_dq_close(A418,B418,1)</f>
        <v>109.05110000000001</v>
      </c>
      <c r="D418" s="13">
        <f>[1]!b_dq_close(A418,B418,2)</f>
        <v>109.9598</v>
      </c>
      <c r="E418" s="6">
        <f>[1]!B_Calc_Yield(A418,B418,D418,2,"",,,,"",)</f>
        <v>3.1603139724719815</v>
      </c>
      <c r="F418" s="14">
        <f>[1]!b_calc_accrued(A418,B418,info!$M$9,info!$K$9,info!$Y$9,info!$X$9,info!$C$9,100)</f>
        <v>0.90865384615384615</v>
      </c>
      <c r="G418" s="4">
        <f>(info!$M$9-B418)/365</f>
        <v>8.2986301369863007</v>
      </c>
      <c r="H418" s="6">
        <f>(info!$M$9-B418)</f>
        <v>3029</v>
      </c>
      <c r="I418" s="13">
        <f>[1]!b_calc_duration(A418,B418,E418,info!$M$9,info!$K$9,info!$Y$9,info!$X$9,info!$C$9,)</f>
        <v>7.0477437087254886</v>
      </c>
      <c r="J418" s="13">
        <f>[1]!b_calc_mduration(A418,B418,E418,info!$M$9,info!$K$9,info!$Y$9,info!$X$9,info!$C$9,)</f>
        <v>6.8318371589899298</v>
      </c>
      <c r="K418" s="13">
        <f>[1]!b_calc_conv(A418,B418,E418,info!$M$9,info!$K$9,info!$Y$9,info!$X$9,info!$C$9,)</f>
        <v>58.522331690813303</v>
      </c>
    </row>
    <row r="419" spans="1:11" x14ac:dyDescent="0.2">
      <c r="A419" s="15" t="s">
        <v>37</v>
      </c>
      <c r="B419" t="s">
        <v>505</v>
      </c>
      <c r="C419" s="13">
        <f>[1]!b_dq_close(A419,B419,1)</f>
        <v>109.8901</v>
      </c>
      <c r="D419" s="13">
        <f>[1]!b_dq_close(A419,B419,2)</f>
        <v>110.8109</v>
      </c>
      <c r="E419" s="6">
        <f>[1]!B_Calc_Yield(A419,B419,D419,2,"",,,,"",)</f>
        <v>3.0503765063427832</v>
      </c>
      <c r="F419" s="14">
        <f>[1]!b_calc_accrued(A419,B419,info!$M$9,info!$K$9,info!$Y$9,info!$X$9,info!$C$9,100)</f>
        <v>0.92076923076923078</v>
      </c>
      <c r="G419" s="4">
        <f>(info!$M$9-B419)/365</f>
        <v>8.2958904109589042</v>
      </c>
      <c r="H419" s="6">
        <f>(info!$M$9-B419)</f>
        <v>3028</v>
      </c>
      <c r="I419" s="13">
        <f>[1]!b_calc_duration(A419,B419,E419,info!$M$9,info!$K$9,info!$Y$9,info!$X$9,info!$C$9,)</f>
        <v>7.0508148502020189</v>
      </c>
      <c r="J419" s="13">
        <f>[1]!b_calc_mduration(A419,B419,E419,info!$M$9,info!$K$9,info!$Y$9,info!$X$9,info!$C$9,)</f>
        <v>6.8421033302170766</v>
      </c>
      <c r="K419" s="13">
        <f>[1]!b_calc_conv(A419,B419,E419,info!$M$9,info!$K$9,info!$Y$9,info!$X$9,info!$C$9,)</f>
        <v>58.662849213397891</v>
      </c>
    </row>
    <row r="420" spans="1:11" x14ac:dyDescent="0.2">
      <c r="A420" s="15" t="s">
        <v>37</v>
      </c>
      <c r="B420" t="s">
        <v>506</v>
      </c>
      <c r="C420" s="13">
        <f>[1]!b_dq_close(A420,B420,1)</f>
        <v>109.37949999999999</v>
      </c>
      <c r="D420" s="13">
        <f>[1]!b_dq_close(A420,B420,2)</f>
        <v>110.3124</v>
      </c>
      <c r="E420" s="6">
        <f>[1]!B_Calc_Yield(A420,B420,D420,2,"",,,,"",)</f>
        <v>3.116598702873338</v>
      </c>
      <c r="F420" s="14">
        <f>[1]!b_calc_accrued(A420,B420,info!$M$9,info!$K$9,info!$Y$9,info!$X$9,info!$C$9,100)</f>
        <v>0.93288461538461531</v>
      </c>
      <c r="G420" s="4">
        <f>(info!$M$9-B420)/365</f>
        <v>8.293150684931506</v>
      </c>
      <c r="H420" s="6">
        <f>(info!$M$9-B420)</f>
        <v>3027</v>
      </c>
      <c r="I420" s="13">
        <f>[1]!b_calc_duration(A420,B420,E420,info!$M$9,info!$K$9,info!$Y$9,info!$X$9,info!$C$9,)</f>
        <v>7.0445770447170615</v>
      </c>
      <c r="J420" s="13">
        <f>[1]!b_calc_mduration(A420,B420,E420,info!$M$9,info!$K$9,info!$Y$9,info!$X$9,info!$C$9,)</f>
        <v>6.8316614829397606</v>
      </c>
      <c r="K420" s="13">
        <f>[1]!b_calc_conv(A420,B420,E420,info!$M$9,info!$K$9,info!$Y$9,info!$X$9,info!$C$9,)</f>
        <v>58.515656238752143</v>
      </c>
    </row>
    <row r="421" spans="1:11" x14ac:dyDescent="0.2">
      <c r="A421" s="15" t="s">
        <v>37</v>
      </c>
      <c r="B421" t="s">
        <v>507</v>
      </c>
      <c r="C421" s="13">
        <f>[1]!b_dq_close(A421,B421,1)</f>
        <v>109.5775</v>
      </c>
      <c r="D421" s="13">
        <f>[1]!b_dq_close(A421,B421,2)</f>
        <v>110.52249999999999</v>
      </c>
      <c r="E421" s="6">
        <f>[1]!B_Calc_Yield(A421,B421,D421,2,"",,,,"",)</f>
        <v>3.0903665899991801</v>
      </c>
      <c r="F421" s="14">
        <f>[1]!b_calc_accrued(A421,B421,info!$M$9,info!$K$9,info!$Y$9,info!$X$9,info!$C$9,100)</f>
        <v>0.94500000000000006</v>
      </c>
      <c r="G421" s="4">
        <f>(info!$M$9-B421)/365</f>
        <v>8.2904109589041095</v>
      </c>
      <c r="H421" s="6">
        <f>(info!$M$9-B421)</f>
        <v>3026</v>
      </c>
      <c r="I421" s="13">
        <f>[1]!b_calc_duration(A421,B421,E421,info!$M$9,info!$K$9,info!$Y$9,info!$X$9,info!$C$9,)</f>
        <v>7.0432225478461028</v>
      </c>
      <c r="J421" s="13">
        <f>[1]!b_calc_mduration(A421,B421,E421,info!$M$9,info!$K$9,info!$Y$9,info!$X$9,info!$C$9,)</f>
        <v>6.8320838291888499</v>
      </c>
      <c r="K421" s="13">
        <f>[1]!b_calc_conv(A421,B421,E421,info!$M$9,info!$K$9,info!$Y$9,info!$X$9,info!$C$9,)</f>
        <v>58.519414883020964</v>
      </c>
    </row>
    <row r="422" spans="1:11" x14ac:dyDescent="0.2">
      <c r="A422" s="15" t="s">
        <v>37</v>
      </c>
      <c r="B422" t="s">
        <v>508</v>
      </c>
      <c r="C422" s="13">
        <f>[1]!b_dq_close(A422,B422,1)</f>
        <v>108.8796</v>
      </c>
      <c r="D422" s="13">
        <f>[1]!b_dq_close(A422,B422,2)</f>
        <v>109.83669999999999</v>
      </c>
      <c r="E422" s="6">
        <f>[1]!B_Calc_Yield(A422,B422,D422,2,"",,,,"",)</f>
        <v>3.181476542609023</v>
      </c>
      <c r="F422" s="14">
        <f>[1]!b_calc_accrued(A422,B422,info!$M$9,info!$K$9,info!$Y$9,info!$X$9,info!$C$9,100)</f>
        <v>0.95711538461538459</v>
      </c>
      <c r="G422" s="4">
        <f>(info!$M$9-B422)/365</f>
        <v>8.287671232876713</v>
      </c>
      <c r="H422" s="6">
        <f>(info!$M$9-B422)</f>
        <v>3025</v>
      </c>
      <c r="I422" s="13">
        <f>[1]!b_calc_duration(A422,B422,E422,info!$M$9,info!$K$9,info!$Y$9,info!$X$9,info!$C$9,)</f>
        <v>7.0356617708951461</v>
      </c>
      <c r="J422" s="13">
        <f>[1]!b_calc_mduration(A422,B422,E422,info!$M$9,info!$K$9,info!$Y$9,info!$X$9,info!$C$9,)</f>
        <v>6.8187240647743508</v>
      </c>
      <c r="K422" s="13">
        <f>[1]!b_calc_conv(A422,B422,E422,info!$M$9,info!$K$9,info!$Y$9,info!$X$9,info!$C$9,)</f>
        <v>58.33205344729835</v>
      </c>
    </row>
    <row r="423" spans="1:11" x14ac:dyDescent="0.2">
      <c r="A423" s="15" t="s">
        <v>37</v>
      </c>
      <c r="B423" t="s">
        <v>509</v>
      </c>
      <c r="C423" s="13">
        <f>[1]!b_dq_close(A423,B423,1)</f>
        <v>108.60550000000001</v>
      </c>
      <c r="D423" s="13">
        <f>[1]!b_dq_close(A423,B423,2)</f>
        <v>109.599</v>
      </c>
      <c r="E423" s="6">
        <f>[1]!B_Calc_Yield(A423,B423,D423,2,"",,,,"",)</f>
        <v>3.21659081228688</v>
      </c>
      <c r="F423" s="14">
        <f>[1]!b_calc_accrued(A423,B423,info!$M$9,info!$K$9,info!$Y$9,info!$X$9,info!$C$9,100)</f>
        <v>0.99346153846153851</v>
      </c>
      <c r="G423" s="4">
        <f>(info!$M$9-B423)/365</f>
        <v>8.2794520547945201</v>
      </c>
      <c r="H423" s="6">
        <f>(info!$M$9-B423)</f>
        <v>3022</v>
      </c>
      <c r="I423" s="13">
        <f>[1]!b_calc_duration(A423,B423,E423,info!$M$9,info!$K$9,info!$Y$9,info!$X$9,info!$C$9,)</f>
        <v>7.0255817364024651</v>
      </c>
      <c r="J423" s="13">
        <f>[1]!b_calc_mduration(A423,B423,E423,info!$M$9,info!$K$9,info!$Y$9,info!$X$9,info!$C$9,)</f>
        <v>6.8066393742890829</v>
      </c>
      <c r="K423" s="13">
        <f>[1]!b_calc_conv(A423,B423,E423,info!$M$9,info!$K$9,info!$Y$9,info!$X$9,info!$C$9,)</f>
        <v>58.158476538544804</v>
      </c>
    </row>
    <row r="424" spans="1:11" x14ac:dyDescent="0.2">
      <c r="A424" s="15" t="s">
        <v>37</v>
      </c>
      <c r="B424" t="s">
        <v>510</v>
      </c>
      <c r="C424" s="13">
        <f>[1]!b_dq_close(A424,B424,1)</f>
        <v>108.3938</v>
      </c>
      <c r="D424" s="13">
        <f>[1]!b_dq_close(A424,B424,2)</f>
        <v>109.3994</v>
      </c>
      <c r="E424" s="6">
        <f>[1]!B_Calc_Yield(A424,B424,D424,2,"",,,,"",)</f>
        <v>3.2442585763504739</v>
      </c>
      <c r="F424" s="14">
        <f>[1]!b_calc_accrued(A424,B424,info!$M$9,info!$K$9,info!$Y$9,info!$X$9,info!$C$9,100)</f>
        <v>1.0055769230769231</v>
      </c>
      <c r="G424" s="4">
        <f>(info!$M$9-B424)/365</f>
        <v>8.2767123287671236</v>
      </c>
      <c r="H424" s="6">
        <f>(info!$M$9-B424)</f>
        <v>3021</v>
      </c>
      <c r="I424" s="13">
        <f>[1]!b_calc_duration(A424,B424,E424,info!$M$9,info!$K$9,info!$Y$9,info!$X$9,info!$C$9,)</f>
        <v>7.0213721564167448</v>
      </c>
      <c r="J424" s="13">
        <f>[1]!b_calc_mduration(A424,B424,E424,info!$M$9,info!$K$9,info!$Y$9,info!$X$9,info!$C$9,)</f>
        <v>6.8007358821908275</v>
      </c>
      <c r="K424" s="13">
        <f>[1]!b_calc_conv(A424,B424,E424,info!$M$9,info!$K$9,info!$Y$9,info!$X$9,info!$C$9,)</f>
        <v>58.074796174470315</v>
      </c>
    </row>
    <row r="425" spans="1:11" x14ac:dyDescent="0.2">
      <c r="A425" s="15" t="s">
        <v>37</v>
      </c>
      <c r="B425" t="s">
        <v>511</v>
      </c>
      <c r="C425" s="13">
        <f>[1]!b_dq_close(A425,B425,1)</f>
        <v>109.4079</v>
      </c>
      <c r="D425" s="13">
        <f>[1]!b_dq_close(A425,B425,2)</f>
        <v>110.4256</v>
      </c>
      <c r="E425" s="6">
        <f>[1]!B_Calc_Yield(A425,B425,D425,2,"",,,,"",)</f>
        <v>3.1103648190724855</v>
      </c>
      <c r="F425" s="14">
        <f>[1]!b_calc_accrued(A425,B425,info!$M$9,info!$K$9,info!$Y$9,info!$X$9,info!$C$9,100)</f>
        <v>1.0176923076923077</v>
      </c>
      <c r="G425" s="4">
        <f>(info!$M$9-B425)/365</f>
        <v>8.2739726027397253</v>
      </c>
      <c r="H425" s="6">
        <f>(info!$M$9-B425)</f>
        <v>3020</v>
      </c>
      <c r="I425" s="13">
        <f>[1]!b_calc_duration(A425,B425,E425,info!$M$9,info!$K$9,info!$Y$9,info!$X$9,info!$C$9,)</f>
        <v>7.0257268586449184</v>
      </c>
      <c r="J425" s="13">
        <f>[1]!b_calc_mduration(A425,B425,E425,info!$M$9,info!$K$9,info!$Y$9,info!$X$9,info!$C$9,)</f>
        <v>6.8137907123286476</v>
      </c>
      <c r="K425" s="13">
        <f>[1]!b_calc_conv(A425,B425,E425,info!$M$9,info!$K$9,info!$Y$9,info!$X$9,info!$C$9,)</f>
        <v>58.253149685357592</v>
      </c>
    </row>
    <row r="426" spans="1:11" x14ac:dyDescent="0.2">
      <c r="A426" s="15" t="s">
        <v>37</v>
      </c>
      <c r="B426" t="s">
        <v>512</v>
      </c>
      <c r="C426" s="13">
        <f>[1]!b_dq_close(A426,B426,1)</f>
        <v>109.1674</v>
      </c>
      <c r="D426" s="13">
        <f>[1]!b_dq_close(A426,B426,2)</f>
        <v>110.1972</v>
      </c>
      <c r="E426" s="6">
        <f>[1]!B_Calc_Yield(A426,B426,D426,2,"",,,,"",)</f>
        <v>3.1415609347841724</v>
      </c>
      <c r="F426" s="14">
        <f>[1]!b_calc_accrued(A426,B426,info!$M$9,info!$K$9,info!$Y$9,info!$X$9,info!$C$9,100)</f>
        <v>1.0298076923076924</v>
      </c>
      <c r="G426" s="4">
        <f>(info!$M$9-B426)/365</f>
        <v>8.2712328767123289</v>
      </c>
      <c r="H426" s="6">
        <f>(info!$M$9-B426)</f>
        <v>3019</v>
      </c>
      <c r="I426" s="13">
        <f>[1]!b_calc_duration(A426,B426,E426,info!$M$9,info!$K$9,info!$Y$9,info!$X$9,info!$C$9,)</f>
        <v>7.0213364847641122</v>
      </c>
      <c r="J426" s="13">
        <f>[1]!b_calc_mduration(A426,B426,E426,info!$M$9,info!$K$9,info!$Y$9,info!$X$9,info!$C$9,)</f>
        <v>6.8074729156461711</v>
      </c>
      <c r="K426" s="13">
        <f>[1]!b_calc_conv(A426,B426,E426,info!$M$9,info!$K$9,info!$Y$9,info!$X$9,info!$C$9,)</f>
        <v>58.163610300954076</v>
      </c>
    </row>
    <row r="427" spans="1:11" x14ac:dyDescent="0.2">
      <c r="A427" s="15" t="s">
        <v>37</v>
      </c>
      <c r="B427" t="s">
        <v>513</v>
      </c>
      <c r="C427" s="13">
        <f>[1]!b_dq_close(A427,B427,1)</f>
        <v>109.387</v>
      </c>
      <c r="D427" s="13">
        <f>[1]!b_dq_close(A427,B427,2)</f>
        <v>110.4289</v>
      </c>
      <c r="E427" s="6">
        <f>[1]!B_Calc_Yield(A427,B427,D427,2,"",,,,"",)</f>
        <v>3.1123872817769245</v>
      </c>
      <c r="F427" s="14">
        <f>[1]!b_calc_accrued(A427,B427,info!$M$9,info!$K$9,info!$Y$9,info!$X$9,info!$C$9,100)</f>
        <v>1.041923076923077</v>
      </c>
      <c r="G427" s="4">
        <f>(info!$M$9-B427)/365</f>
        <v>8.2684931506849306</v>
      </c>
      <c r="H427" s="6">
        <f>(info!$M$9-B427)</f>
        <v>3018</v>
      </c>
      <c r="I427" s="13">
        <f>[1]!b_calc_duration(A427,B427,E427,info!$M$9,info!$K$9,info!$Y$9,info!$X$9,info!$C$9,)</f>
        <v>7.0201416400021781</v>
      </c>
      <c r="J427" s="13">
        <f>[1]!b_calc_mduration(A427,B427,E427,info!$M$9,info!$K$9,info!$Y$9,info!$X$9,info!$C$9,)</f>
        <v>6.8082419185298555</v>
      </c>
      <c r="K427" s="13">
        <f>[1]!b_calc_conv(A427,B427,E427,info!$M$9,info!$K$9,info!$Y$9,info!$X$9,info!$C$9,)</f>
        <v>58.172138673267881</v>
      </c>
    </row>
    <row r="428" spans="1:11" x14ac:dyDescent="0.2">
      <c r="A428" s="15" t="s">
        <v>37</v>
      </c>
      <c r="B428" t="s">
        <v>514</v>
      </c>
      <c r="C428" s="13">
        <f>[1]!b_dq_close(A428,B428,1)</f>
        <v>109.0526</v>
      </c>
      <c r="D428" s="13">
        <f>[1]!b_dq_close(A428,B428,2)</f>
        <v>110.13079999999999</v>
      </c>
      <c r="E428" s="6">
        <f>[1]!B_Calc_Yield(A428,B428,D428,2,"",,,,"",)</f>
        <v>3.1552684313191253</v>
      </c>
      <c r="F428" s="14">
        <f>[1]!b_calc_accrued(A428,B428,info!$M$9,info!$K$9,info!$Y$9,info!$X$9,info!$C$9,100)</f>
        <v>1.0782692307692308</v>
      </c>
      <c r="G428" s="4">
        <f>(info!$M$9-B428)/365</f>
        <v>8.2602739726027394</v>
      </c>
      <c r="H428" s="6">
        <f>(info!$M$9-B428)</f>
        <v>3015</v>
      </c>
      <c r="I428" s="13">
        <f>[1]!b_calc_duration(A428,B428,E428,info!$M$9,info!$K$9,info!$Y$9,info!$X$9,info!$C$9,)</f>
        <v>7.00965231173313</v>
      </c>
      <c r="J428" s="13">
        <f>[1]!b_calc_mduration(A428,B428,E428,info!$M$9,info!$K$9,info!$Y$9,info!$X$9,info!$C$9,)</f>
        <v>6.7952420396558688</v>
      </c>
      <c r="K428" s="13">
        <f>[1]!b_calc_conv(A428,B428,E428,info!$M$9,info!$K$9,info!$Y$9,info!$X$9,info!$C$9,)</f>
        <v>57.986143396410007</v>
      </c>
    </row>
    <row r="429" spans="1:11" x14ac:dyDescent="0.2">
      <c r="A429" s="15" t="s">
        <v>37</v>
      </c>
      <c r="B429" t="s">
        <v>515</v>
      </c>
      <c r="C429" s="13">
        <f>[1]!b_dq_close(A429,B429,1)</f>
        <v>108.8676</v>
      </c>
      <c r="D429" s="13">
        <f>[1]!b_dq_close(A429,B429,2)</f>
        <v>109.958</v>
      </c>
      <c r="E429" s="6">
        <f>[1]!B_Calc_Yield(A429,B429,D429,2,"",,,,"",)</f>
        <v>3.1793012777672933</v>
      </c>
      <c r="F429" s="14">
        <f>[1]!b_calc_accrued(A429,B429,info!$M$9,info!$K$9,info!$Y$9,info!$X$9,info!$C$9,100)</f>
        <v>1.0903846153846155</v>
      </c>
      <c r="G429" s="4">
        <f>(info!$M$9-B429)/365</f>
        <v>8.257534246575343</v>
      </c>
      <c r="H429" s="6">
        <f>(info!$M$9-B429)</f>
        <v>3014</v>
      </c>
      <c r="I429" s="13">
        <f>[1]!b_calc_duration(A429,B429,E429,info!$M$9,info!$K$9,info!$Y$9,info!$X$9,info!$C$9,)</f>
        <v>7.0056413574331202</v>
      </c>
      <c r="J429" s="13">
        <f>[1]!b_calc_mduration(A429,B429,E429,info!$M$9,info!$K$9,info!$Y$9,info!$X$9,info!$C$9,)</f>
        <v>6.7897740704124958</v>
      </c>
      <c r="K429" s="13">
        <f>[1]!b_calc_conv(A429,B429,E429,info!$M$9,info!$K$9,info!$Y$9,info!$X$9,info!$C$9,)</f>
        <v>57.908575356099355</v>
      </c>
    </row>
    <row r="430" spans="1:11" x14ac:dyDescent="0.2">
      <c r="A430" s="15" t="s">
        <v>37</v>
      </c>
      <c r="B430" t="s">
        <v>516</v>
      </c>
      <c r="C430" s="13">
        <f>[1]!b_dq_close(A430,B430,1)</f>
        <v>108.9464</v>
      </c>
      <c r="D430" s="13">
        <f>[1]!b_dq_close(A430,B430,2)</f>
        <v>110.0489</v>
      </c>
      <c r="E430" s="6">
        <f>[1]!B_Calc_Yield(A430,B430,D430,2,"",,,,"",)</f>
        <v>3.1685633034216534</v>
      </c>
      <c r="F430" s="14">
        <f>[1]!b_calc_accrued(A430,B430,info!$M$9,info!$K$9,info!$Y$9,info!$X$9,info!$C$9,100)</f>
        <v>1.1025</v>
      </c>
      <c r="G430" s="4">
        <f>(info!$M$9-B430)/365</f>
        <v>8.2547945205479447</v>
      </c>
      <c r="H430" s="6">
        <f>(info!$M$9-B430)</f>
        <v>3013</v>
      </c>
      <c r="I430" s="13">
        <f>[1]!b_calc_duration(A430,B430,E430,info!$M$9,info!$K$9,info!$Y$9,info!$X$9,info!$C$9,)</f>
        <v>7.0034684949464756</v>
      </c>
      <c r="J430" s="13">
        <f>[1]!b_calc_mduration(A430,B430,E430,info!$M$9,info!$K$9,info!$Y$9,info!$X$9,info!$C$9,)</f>
        <v>6.7883721354622191</v>
      </c>
      <c r="K430" s="13">
        <f>[1]!b_calc_conv(A430,B430,E430,info!$M$9,info!$K$9,info!$Y$9,info!$X$9,info!$C$9,)</f>
        <v>57.887118300465779</v>
      </c>
    </row>
    <row r="431" spans="1:11" x14ac:dyDescent="0.2">
      <c r="A431" s="15" t="s">
        <v>37</v>
      </c>
      <c r="B431" t="s">
        <v>517</v>
      </c>
      <c r="C431" s="13">
        <f>[1]!b_dq_close(A431,B431,1)</f>
        <v>108.82259999999999</v>
      </c>
      <c r="D431" s="13">
        <f>[1]!b_dq_close(A431,B431,2)</f>
        <v>109.9372</v>
      </c>
      <c r="E431" s="6">
        <f>[1]!B_Calc_Yield(A431,B431,D431,2,"",,,,"",)</f>
        <v>3.1845662121046741</v>
      </c>
      <c r="F431" s="14">
        <f>[1]!b_calc_accrued(A431,B431,info!$M$9,info!$K$9,info!$Y$9,info!$X$9,info!$C$9,100)</f>
        <v>1.1146153846153848</v>
      </c>
      <c r="G431" s="4">
        <f>(info!$M$9-B431)/365</f>
        <v>8.2520547945205482</v>
      </c>
      <c r="H431" s="6">
        <f>(info!$M$9-B431)</f>
        <v>3012</v>
      </c>
      <c r="I431" s="13">
        <f>[1]!b_calc_duration(A431,B431,E431,info!$M$9,info!$K$9,info!$Y$9,info!$X$9,info!$C$9,)</f>
        <v>6.9998810583891524</v>
      </c>
      <c r="J431" s="13">
        <f>[1]!b_calc_mduration(A431,B431,E431,info!$M$9,info!$K$9,info!$Y$9,info!$X$9,info!$C$9,)</f>
        <v>6.7838428005624403</v>
      </c>
      <c r="K431" s="13">
        <f>[1]!b_calc_conv(A431,B431,E431,info!$M$9,info!$K$9,info!$Y$9,info!$X$9,info!$C$9,)</f>
        <v>57.82256097712667</v>
      </c>
    </row>
    <row r="432" spans="1:11" x14ac:dyDescent="0.2">
      <c r="A432" s="15" t="s">
        <v>37</v>
      </c>
      <c r="B432" t="s">
        <v>518</v>
      </c>
      <c r="C432" s="13">
        <f>[1]!b_dq_close(A432,B432,1)</f>
        <v>108.66</v>
      </c>
      <c r="D432" s="13">
        <f>[1]!b_dq_close(A432,B432,2)</f>
        <v>109.7867</v>
      </c>
      <c r="E432" s="6">
        <f>[1]!B_Calc_Yield(A432,B432,D432,2,"",,,,"",)</f>
        <v>3.2057354538855636</v>
      </c>
      <c r="F432" s="14">
        <f>[1]!b_calc_accrued(A432,B432,info!$M$9,info!$K$9,info!$Y$9,info!$X$9,info!$C$9,100)</f>
        <v>1.1267307692307693</v>
      </c>
      <c r="G432" s="4">
        <f>(info!$M$9-B432)/365</f>
        <v>8.24931506849315</v>
      </c>
      <c r="H432" s="6">
        <f>(info!$M$9-B432)</f>
        <v>3011</v>
      </c>
      <c r="I432" s="13">
        <f>[1]!b_calc_duration(A432,B432,E432,info!$M$9,info!$K$9,info!$Y$9,info!$X$9,info!$C$9,)</f>
        <v>6.9960228222878778</v>
      </c>
      <c r="J432" s="13">
        <f>[1]!b_calc_mduration(A432,B432,E432,info!$M$9,info!$K$9,info!$Y$9,info!$X$9,info!$C$9,)</f>
        <v>6.7787174761547835</v>
      </c>
      <c r="K432" s="13">
        <f>[1]!b_calc_conv(A432,B432,E432,info!$M$9,info!$K$9,info!$Y$9,info!$X$9,info!$C$9,)</f>
        <v>57.749843257251065</v>
      </c>
    </row>
    <row r="433" spans="1:11" x14ac:dyDescent="0.2">
      <c r="A433" s="15" t="s">
        <v>37</v>
      </c>
      <c r="B433" t="s">
        <v>519</v>
      </c>
      <c r="C433" s="13">
        <f>[1]!b_dq_close(A433,B433,1)</f>
        <v>108.6942</v>
      </c>
      <c r="D433" s="13">
        <f>[1]!b_dq_close(A433,B433,2)</f>
        <v>109.8573</v>
      </c>
      <c r="E433" s="6">
        <f>[1]!B_Calc_Yield(A433,B433,D433,2,"",,,,"",)</f>
        <v>3.2001952721780005</v>
      </c>
      <c r="F433" s="14">
        <f>[1]!b_calc_accrued(A433,B433,info!$M$9,info!$K$9,info!$Y$9,info!$X$9,info!$C$9,100)</f>
        <v>1.1630769230769231</v>
      </c>
      <c r="G433" s="4">
        <f>(info!$M$9-B433)/365</f>
        <v>8.2410958904109588</v>
      </c>
      <c r="H433" s="6">
        <f>(info!$M$9-B433)</f>
        <v>3008</v>
      </c>
      <c r="I433" s="13">
        <f>[1]!b_calc_duration(A433,B433,E433,info!$M$9,info!$K$9,info!$Y$9,info!$X$9,info!$C$9,)</f>
        <v>6.9880952638249294</v>
      </c>
      <c r="J433" s="13">
        <f>[1]!b_calc_mduration(A433,B433,E433,info!$M$9,info!$K$9,info!$Y$9,info!$X$9,info!$C$9,)</f>
        <v>6.7713970165028057</v>
      </c>
      <c r="K433" s="13">
        <f>[1]!b_calc_conv(A433,B433,E433,info!$M$9,info!$K$9,info!$Y$9,info!$X$9,info!$C$9,)</f>
        <v>57.642722927542422</v>
      </c>
    </row>
    <row r="434" spans="1:11" x14ac:dyDescent="0.2">
      <c r="A434" s="15" t="s">
        <v>37</v>
      </c>
      <c r="B434" t="s">
        <v>520</v>
      </c>
      <c r="C434" s="13">
        <f>[1]!b_dq_close(A434,B434,1)</f>
        <v>108.3141</v>
      </c>
      <c r="D434" s="13">
        <f>[1]!b_dq_close(A434,B434,2)</f>
        <v>109.4893</v>
      </c>
      <c r="E434" s="6">
        <f>[1]!B_Calc_Yield(A434,B434,D434,2,"",,,,"",)</f>
        <v>3.2503227418971905</v>
      </c>
      <c r="F434" s="14">
        <f>[1]!b_calc_accrued(A434,B434,info!$M$9,info!$K$9,info!$Y$9,info!$X$9,info!$C$9,100)</f>
        <v>1.1751923076923079</v>
      </c>
      <c r="G434" s="4">
        <f>(info!$M$9-B434)/365</f>
        <v>8.2383561643835623</v>
      </c>
      <c r="H434" s="6">
        <f>(info!$M$9-B434)</f>
        <v>3007</v>
      </c>
      <c r="I434" s="13">
        <f>[1]!b_calc_duration(A434,B434,E434,info!$M$9,info!$K$9,info!$Y$9,info!$X$9,info!$C$9,)</f>
        <v>6.9826974593069249</v>
      </c>
      <c r="J434" s="13">
        <f>[1]!b_calc_mduration(A434,B434,E434,info!$M$9,info!$K$9,info!$Y$9,info!$X$9,info!$C$9,)</f>
        <v>6.7628834582630031</v>
      </c>
      <c r="K434" s="13">
        <f>[1]!b_calc_conv(A434,B434,E434,info!$M$9,info!$K$9,info!$Y$9,info!$X$9,info!$C$9,)</f>
        <v>57.52360123603497</v>
      </c>
    </row>
    <row r="435" spans="1:11" x14ac:dyDescent="0.2">
      <c r="A435" s="15" t="s">
        <v>37</v>
      </c>
      <c r="B435" t="s">
        <v>521</v>
      </c>
      <c r="C435" s="13">
        <f>[1]!b_dq_close(A435,B435,1)</f>
        <v>108.6408</v>
      </c>
      <c r="D435" s="13">
        <f>[1]!b_dq_close(A435,B435,2)</f>
        <v>109.82810000000001</v>
      </c>
      <c r="E435" s="6">
        <f>[1]!B_Calc_Yield(A435,B435,D435,2,"",,,,"",)</f>
        <v>3.2066067953837414</v>
      </c>
      <c r="F435" s="14">
        <f>[1]!b_calc_accrued(A435,B435,info!$M$9,info!$K$9,info!$Y$9,info!$X$9,info!$C$9,100)</f>
        <v>1.1873076923076924</v>
      </c>
      <c r="G435" s="4">
        <f>(info!$M$9-B435)/365</f>
        <v>8.2356164383561641</v>
      </c>
      <c r="H435" s="6">
        <f>(info!$M$9-B435)</f>
        <v>3006</v>
      </c>
      <c r="I435" s="13">
        <f>[1]!b_calc_duration(A435,B435,E435,info!$M$9,info!$K$9,info!$Y$9,info!$X$9,info!$C$9,)</f>
        <v>6.9822764682227954</v>
      </c>
      <c r="J435" s="13">
        <f>[1]!b_calc_mduration(A435,B435,E435,info!$M$9,info!$K$9,info!$Y$9,info!$X$9,info!$C$9,)</f>
        <v>6.7653391044979641</v>
      </c>
      <c r="K435" s="13">
        <f>[1]!b_calc_conv(A435,B435,E435,info!$M$9,info!$K$9,info!$Y$9,info!$X$9,info!$C$9,)</f>
        <v>57.555187840457066</v>
      </c>
    </row>
    <row r="436" spans="1:11" x14ac:dyDescent="0.2">
      <c r="A436" s="15" t="s">
        <v>37</v>
      </c>
      <c r="B436" t="s">
        <v>522</v>
      </c>
      <c r="C436" s="13">
        <f>[1]!b_dq_close(A436,B436,1)</f>
        <v>108.6311</v>
      </c>
      <c r="D436" s="13">
        <f>[1]!b_dq_close(A436,B436,2)</f>
        <v>109.8306</v>
      </c>
      <c r="E436" s="6">
        <f>[1]!B_Calc_Yield(A436,B436,D436,2,"",,,,"",)</f>
        <v>3.207548415216336</v>
      </c>
      <c r="F436" s="14">
        <f>[1]!b_calc_accrued(A436,B436,info!$M$9,info!$K$9,info!$Y$9,info!$X$9,info!$C$9,100)</f>
        <v>1.1994230769230769</v>
      </c>
      <c r="G436" s="4">
        <f>(info!$M$9-B436)/365</f>
        <v>8.2328767123287676</v>
      </c>
      <c r="H436" s="6">
        <f>(info!$M$9-B436)</f>
        <v>3005</v>
      </c>
      <c r="I436" s="13">
        <f>[1]!b_calc_duration(A436,B436,E436,info!$M$9,info!$K$9,info!$Y$9,info!$X$9,info!$C$9,)</f>
        <v>6.9794890170427415</v>
      </c>
      <c r="J436" s="13">
        <f>[1]!b_calc_mduration(A436,B436,E436,info!$M$9,info!$K$9,info!$Y$9,info!$X$9,info!$C$9,)</f>
        <v>6.7625792864304834</v>
      </c>
      <c r="K436" s="13">
        <f>[1]!b_calc_conv(A436,B436,E436,info!$M$9,info!$K$9,info!$Y$9,info!$X$9,info!$C$9,)</f>
        <v>57.515144308615611</v>
      </c>
    </row>
    <row r="437" spans="1:11" x14ac:dyDescent="0.2">
      <c r="A437" s="15" t="s">
        <v>37</v>
      </c>
      <c r="B437" t="s">
        <v>523</v>
      </c>
      <c r="C437" s="13">
        <f>[1]!b_dq_close(A437,B437,1)</f>
        <v>108.66630000000001</v>
      </c>
      <c r="D437" s="13">
        <f>[1]!b_dq_close(A437,B437,2)</f>
        <v>109.87779999999999</v>
      </c>
      <c r="E437" s="6">
        <f>[1]!B_Calc_Yield(A437,B437,D437,2,"",,,,"",)</f>
        <v>3.2025605273034938</v>
      </c>
      <c r="F437" s="14">
        <f>[1]!b_calc_accrued(A437,B437,info!$M$9,info!$K$9,info!$Y$9,info!$X$9,info!$C$9,100)</f>
        <v>1.2115384615384615</v>
      </c>
      <c r="G437" s="4">
        <f>(info!$M$9-B437)/365</f>
        <v>8.2301369863013694</v>
      </c>
      <c r="H437" s="6">
        <f>(info!$M$9-B437)</f>
        <v>3004</v>
      </c>
      <c r="I437" s="13">
        <f>[1]!b_calc_duration(A437,B437,E437,info!$M$9,info!$K$9,info!$Y$9,info!$X$9,info!$C$9,)</f>
        <v>6.977009113141885</v>
      </c>
      <c r="J437" s="13">
        <f>[1]!b_calc_mduration(A437,B437,E437,info!$M$9,info!$K$9,info!$Y$9,info!$X$9,info!$C$9,)</f>
        <v>6.760497422683037</v>
      </c>
      <c r="K437" s="13">
        <f>[1]!b_calc_conv(A437,B437,E437,info!$M$9,info!$K$9,info!$Y$9,info!$X$9,info!$C$9,)</f>
        <v>57.484424307259836</v>
      </c>
    </row>
    <row r="438" spans="1:11" x14ac:dyDescent="0.2">
      <c r="A438" s="15" t="s">
        <v>37</v>
      </c>
      <c r="B438" t="s">
        <v>524</v>
      </c>
      <c r="C438" s="13">
        <f>[1]!b_dq_close(A438,B438,1)</f>
        <v>108.4473</v>
      </c>
      <c r="D438" s="13">
        <f>[1]!b_dq_close(A438,B438,2)</f>
        <v>109.7073</v>
      </c>
      <c r="E438" s="6">
        <f>[1]!B_Calc_Yield(A438,B438,D438,2,"",,,,"",)</f>
        <v>3.230329525709148</v>
      </c>
      <c r="F438" s="14">
        <f>[1]!b_calc_accrued(A438,B438,info!$M$9,info!$K$9,info!$Y$9,info!$X$9,info!$C$9,100)</f>
        <v>1.26</v>
      </c>
      <c r="G438" s="4">
        <f>(info!$M$9-B438)/365</f>
        <v>8.2191780821917817</v>
      </c>
      <c r="H438" s="6">
        <f>(info!$M$9-B438)</f>
        <v>3000</v>
      </c>
      <c r="I438" s="13">
        <f>[1]!b_calc_duration(A438,B438,E438,info!$M$9,info!$K$9,info!$Y$9,info!$X$9,info!$C$9,)</f>
        <v>6.9645809412737538</v>
      </c>
      <c r="J438" s="13">
        <f>[1]!b_calc_mduration(A438,B438,E438,info!$M$9,info!$K$9,info!$Y$9,info!$X$9,info!$C$9,)</f>
        <v>6.746644097008101</v>
      </c>
      <c r="K438" s="13">
        <f>[1]!b_calc_conv(A438,B438,E438,info!$M$9,info!$K$9,info!$Y$9,info!$X$9,info!$C$9,)</f>
        <v>57.285883875761463</v>
      </c>
    </row>
    <row r="439" spans="1:11" x14ac:dyDescent="0.2">
      <c r="A439" s="15" t="s">
        <v>37</v>
      </c>
      <c r="B439" t="s">
        <v>525</v>
      </c>
      <c r="C439" s="13">
        <f>[1]!b_dq_close(A439,B439,1)</f>
        <v>107.9207</v>
      </c>
      <c r="D439" s="13">
        <f>[1]!b_dq_close(A439,B439,2)</f>
        <v>109.19280000000001</v>
      </c>
      <c r="E439" s="6">
        <f>[1]!B_Calc_Yield(A439,B439,D439,2,"",,,,"",)</f>
        <v>3.3003141156863087</v>
      </c>
      <c r="F439" s="14">
        <f>[1]!b_calc_accrued(A439,B439,info!$M$9,info!$K$9,info!$Y$9,info!$X$9,info!$C$9,100)</f>
        <v>1.2721153846153845</v>
      </c>
      <c r="G439" s="4">
        <f>(info!$M$9-B439)/365</f>
        <v>8.2164383561643834</v>
      </c>
      <c r="H439" s="6">
        <f>(info!$M$9-B439)</f>
        <v>2999</v>
      </c>
      <c r="I439" s="13">
        <f>[1]!b_calc_duration(A439,B439,E439,info!$M$9,info!$K$9,info!$Y$9,info!$X$9,info!$C$9,)</f>
        <v>6.9581230961204312</v>
      </c>
      <c r="J439" s="13">
        <f>[1]!b_calc_mduration(A439,B439,E439,info!$M$9,info!$K$9,info!$Y$9,info!$X$9,info!$C$9,)</f>
        <v>6.7358208021858914</v>
      </c>
      <c r="K439" s="13">
        <f>[1]!b_calc_conv(A439,B439,E439,info!$M$9,info!$K$9,info!$Y$9,info!$X$9,info!$C$9,)</f>
        <v>57.135616297960944</v>
      </c>
    </row>
    <row r="440" spans="1:11" x14ac:dyDescent="0.2">
      <c r="A440" s="15" t="s">
        <v>37</v>
      </c>
      <c r="B440" t="s">
        <v>526</v>
      </c>
      <c r="C440" s="13">
        <f>[1]!b_dq_close(A440,B440,1)</f>
        <v>108.1537</v>
      </c>
      <c r="D440" s="13">
        <f>[1]!b_dq_close(A440,B440,2)</f>
        <v>109.4379</v>
      </c>
      <c r="E440" s="6">
        <f>[1]!B_Calc_Yield(A440,B440,D440,2,"",,,,"",)</f>
        <v>3.2688412520094574</v>
      </c>
      <c r="F440" s="14">
        <f>[1]!b_calc_accrued(A440,B440,info!$M$9,info!$K$9,info!$Y$9,info!$X$9,info!$C$9,100)</f>
        <v>1.2842307692307693</v>
      </c>
      <c r="G440" s="4">
        <f>(info!$M$9-B440)/365</f>
        <v>8.213698630136987</v>
      </c>
      <c r="H440" s="6">
        <f>(info!$M$9-B440)</f>
        <v>2998</v>
      </c>
      <c r="I440" s="13">
        <f>[1]!b_calc_duration(A440,B440,E440,info!$M$9,info!$K$9,info!$Y$9,info!$X$9,info!$C$9,)</f>
        <v>6.9570574400005656</v>
      </c>
      <c r="J440" s="13">
        <f>[1]!b_calc_mduration(A440,B440,E440,info!$M$9,info!$K$9,info!$Y$9,info!$X$9,info!$C$9,)</f>
        <v>6.7368434996829301</v>
      </c>
      <c r="K440" s="13">
        <f>[1]!b_calc_conv(A440,B440,E440,info!$M$9,info!$K$9,info!$Y$9,info!$X$9,info!$C$9,)</f>
        <v>57.147443728017436</v>
      </c>
    </row>
    <row r="441" spans="1:11" x14ac:dyDescent="0.2">
      <c r="A441" s="15" t="s">
        <v>37</v>
      </c>
      <c r="B441" t="s">
        <v>527</v>
      </c>
      <c r="C441" s="13">
        <f>[1]!b_dq_close(A441,B441,1)</f>
        <v>108.14149999999999</v>
      </c>
      <c r="D441" s="13">
        <f>[1]!b_dq_close(A441,B441,2)</f>
        <v>109.4379</v>
      </c>
      <c r="E441" s="6">
        <f>[1]!B_Calc_Yield(A441,B441,D441,2,"",,,,"",)</f>
        <v>3.270144142000563</v>
      </c>
      <c r="F441" s="14">
        <f>[1]!b_calc_accrued(A441,B441,info!$M$9,info!$K$9,info!$Y$9,info!$X$9,info!$C$9,100)</f>
        <v>1.2963461538461538</v>
      </c>
      <c r="G441" s="4">
        <f>(info!$M$9-B441)/365</f>
        <v>8.2109589041095887</v>
      </c>
      <c r="H441" s="6">
        <f>(info!$M$9-B441)</f>
        <v>2997</v>
      </c>
      <c r="I441" s="13">
        <f>[1]!b_calc_duration(A441,B441,E441,info!$M$9,info!$K$9,info!$Y$9,info!$X$9,info!$C$9,)</f>
        <v>6.9542486550339531</v>
      </c>
      <c r="J441" s="13">
        <f>[1]!b_calc_mduration(A441,B441,E441,info!$M$9,info!$K$9,info!$Y$9,info!$X$9,info!$C$9,)</f>
        <v>6.7340388505810997</v>
      </c>
      <c r="K441" s="13">
        <f>[1]!b_calc_conv(A441,B441,E441,info!$M$9,info!$K$9,info!$Y$9,info!$X$9,info!$C$9,)</f>
        <v>57.106944828014747</v>
      </c>
    </row>
    <row r="442" spans="1:11" x14ac:dyDescent="0.2">
      <c r="A442" s="15" t="s">
        <v>37</v>
      </c>
      <c r="B442" t="s">
        <v>528</v>
      </c>
      <c r="C442" s="13">
        <f>[1]!b_dq_close(A442,B442,1)</f>
        <v>108.08110000000001</v>
      </c>
      <c r="D442" s="13">
        <f>[1]!b_dq_close(A442,B442,2)</f>
        <v>109.41379999999999</v>
      </c>
      <c r="E442" s="6">
        <f>[1]!B_Calc_Yield(A442,B442,D442,2,"",,,,"",)</f>
        <v>3.2772845521713783</v>
      </c>
      <c r="F442" s="14">
        <f>[1]!b_calc_accrued(A442,B442,info!$M$9,info!$K$9,info!$Y$9,info!$X$9,info!$C$9,100)</f>
        <v>1.3326923076923078</v>
      </c>
      <c r="G442" s="4">
        <f>(info!$M$9-B442)/365</f>
        <v>8.2027397260273975</v>
      </c>
      <c r="H442" s="6">
        <f>(info!$M$9-B442)</f>
        <v>2994</v>
      </c>
      <c r="I442" s="13">
        <f>[1]!b_calc_duration(A442,B442,E442,info!$M$9,info!$K$9,info!$Y$9,info!$X$9,info!$C$9,)</f>
        <v>6.9456469504349592</v>
      </c>
      <c r="J442" s="13">
        <f>[1]!b_calc_mduration(A442,B442,E442,info!$M$9,info!$K$9,info!$Y$9,info!$X$9,info!$C$9,)</f>
        <v>6.7252406389738688</v>
      </c>
      <c r="K442" s="13">
        <f>[1]!b_calc_conv(A442,B442,E442,info!$M$9,info!$K$9,info!$Y$9,info!$X$9,info!$C$9,)</f>
        <v>56.980296518454956</v>
      </c>
    </row>
    <row r="443" spans="1:11" x14ac:dyDescent="0.2">
      <c r="A443" s="15" t="s">
        <v>37</v>
      </c>
      <c r="B443" t="s">
        <v>529</v>
      </c>
      <c r="C443" s="13">
        <f>[1]!b_dq_close(A443,B443,1)</f>
        <v>108.435</v>
      </c>
      <c r="D443" s="13">
        <f>[1]!b_dq_close(A443,B443,2)</f>
        <v>109.77979999999999</v>
      </c>
      <c r="E443" s="6">
        <f>[1]!B_Calc_Yield(A443,B443,D443,2,"",,,,"",)</f>
        <v>3.229679740598602</v>
      </c>
      <c r="F443" s="14">
        <f>[1]!b_calc_accrued(A443,B443,info!$M$9,info!$K$9,info!$Y$9,info!$X$9,info!$C$9,100)</f>
        <v>1.3448076923076924</v>
      </c>
      <c r="G443" s="4">
        <f>(info!$M$9-B443)/365</f>
        <v>8.1999999999999993</v>
      </c>
      <c r="H443" s="6">
        <f>(info!$M$9-B443)</f>
        <v>2993</v>
      </c>
      <c r="I443" s="13">
        <f>[1]!b_calc_duration(A443,B443,E443,info!$M$9,info!$K$9,info!$Y$9,info!$X$9,info!$C$9,)</f>
        <v>6.9454346966659495</v>
      </c>
      <c r="J443" s="13">
        <f>[1]!b_calc_mduration(A443,B443,E443,info!$M$9,info!$K$9,info!$Y$9,info!$X$9,info!$C$9,)</f>
        <v>6.7281360855121628</v>
      </c>
      <c r="K443" s="13">
        <f>[1]!b_calc_conv(A443,B443,E443,info!$M$9,info!$K$9,info!$Y$9,info!$X$9,info!$C$9,)</f>
        <v>57.017702090736471</v>
      </c>
    </row>
    <row r="444" spans="1:11" x14ac:dyDescent="0.2">
      <c r="A444" s="15" t="s">
        <v>37</v>
      </c>
      <c r="B444" t="s">
        <v>530</v>
      </c>
      <c r="C444" s="13">
        <f>[1]!b_dq_close(A444,B444,1)</f>
        <v>108.2229</v>
      </c>
      <c r="D444" s="13">
        <f>[1]!b_dq_close(A444,B444,2)</f>
        <v>109.57980000000001</v>
      </c>
      <c r="E444" s="6">
        <f>[1]!B_Calc_Yield(A444,B444,D444,2,"",,,,"",)</f>
        <v>3.2576846127799728</v>
      </c>
      <c r="F444" s="14">
        <f>[1]!b_calc_accrued(A444,B444,info!$M$9,info!$K$9,info!$Y$9,info!$X$9,info!$C$9,100)</f>
        <v>1.3569230769230769</v>
      </c>
      <c r="G444" s="4">
        <f>(info!$M$9-B444)/365</f>
        <v>8.1972602739726028</v>
      </c>
      <c r="H444" s="6">
        <f>(info!$M$9-B444)</f>
        <v>2992</v>
      </c>
      <c r="I444" s="13">
        <f>[1]!b_calc_duration(A444,B444,E444,info!$M$9,info!$K$9,info!$Y$9,info!$X$9,info!$C$9,)</f>
        <v>6.9412086369370076</v>
      </c>
      <c r="J444" s="13">
        <f>[1]!b_calc_mduration(A444,B444,E444,info!$M$9,info!$K$9,info!$Y$9,info!$X$9,info!$C$9,)</f>
        <v>6.7222189114584259</v>
      </c>
      <c r="K444" s="13">
        <f>[1]!b_calc_conv(A444,B444,E444,info!$M$9,info!$K$9,info!$Y$9,info!$X$9,info!$C$9,)</f>
        <v>56.934753524455786</v>
      </c>
    </row>
    <row r="445" spans="1:11" x14ac:dyDescent="0.2">
      <c r="A445" s="15" t="s">
        <v>37</v>
      </c>
      <c r="B445" t="s">
        <v>531</v>
      </c>
      <c r="C445" s="13">
        <f>[1]!b_dq_close(A445,B445,1)</f>
        <v>108.2702</v>
      </c>
      <c r="D445" s="13">
        <f>[1]!b_dq_close(A445,B445,2)</f>
        <v>109.6392</v>
      </c>
      <c r="E445" s="6">
        <f>[1]!B_Calc_Yield(A445,B445,D445,2,"",,,,"",)</f>
        <v>3.2510421617585945</v>
      </c>
      <c r="F445" s="14">
        <f>[1]!b_calc_accrued(A445,B445,info!$M$9,info!$K$9,info!$Y$9,info!$X$9,info!$C$9,100)</f>
        <v>1.3690384615384616</v>
      </c>
      <c r="G445" s="4">
        <f>(info!$M$9-B445)/365</f>
        <v>8.1945205479452063</v>
      </c>
      <c r="H445" s="6">
        <f>(info!$M$9-B445)</f>
        <v>2991</v>
      </c>
      <c r="I445" s="13">
        <f>[1]!b_calc_duration(A445,B445,E445,info!$M$9,info!$K$9,info!$Y$9,info!$X$9,info!$C$9,)</f>
        <v>6.9388246771731295</v>
      </c>
      <c r="J445" s="13">
        <f>[1]!b_calc_mduration(A445,B445,E445,info!$M$9,info!$K$9,info!$Y$9,info!$X$9,info!$C$9,)</f>
        <v>6.7203462215117815</v>
      </c>
      <c r="K445" s="13">
        <f>[1]!b_calc_conv(A445,B445,E445,info!$M$9,info!$K$9,info!$Y$9,info!$X$9,info!$C$9,)</f>
        <v>56.907053833629206</v>
      </c>
    </row>
    <row r="446" spans="1:11" x14ac:dyDescent="0.2">
      <c r="A446" s="15" t="s">
        <v>37</v>
      </c>
      <c r="B446" t="s">
        <v>532</v>
      </c>
      <c r="C446" s="13">
        <f>[1]!b_dq_close(A446,B446,1)</f>
        <v>108.3219</v>
      </c>
      <c r="D446" s="13">
        <f>[1]!b_dq_close(A446,B446,2)</f>
        <v>109.703</v>
      </c>
      <c r="E446" s="6">
        <f>[1]!B_Calc_Yield(A446,B446,D446,2,"",,,,"",)</f>
        <v>3.2438112166791084</v>
      </c>
      <c r="F446" s="14">
        <f>[1]!b_calc_accrued(A446,B446,info!$M$9,info!$K$9,info!$Y$9,info!$X$9,info!$C$9,100)</f>
        <v>1.3811538461538462</v>
      </c>
      <c r="G446" s="4">
        <f>(info!$M$9-B446)/365</f>
        <v>8.1917808219178081</v>
      </c>
      <c r="H446" s="6">
        <f>(info!$M$9-B446)</f>
        <v>2990</v>
      </c>
      <c r="I446" s="13">
        <f>[1]!b_calc_duration(A446,B446,E446,info!$M$9,info!$K$9,info!$Y$9,info!$X$9,info!$C$9,)</f>
        <v>6.9364671915053471</v>
      </c>
      <c r="J446" s="13">
        <f>[1]!b_calc_mduration(A446,B446,E446,info!$M$9,info!$K$9,info!$Y$9,info!$X$9,info!$C$9,)</f>
        <v>6.7185314677543326</v>
      </c>
      <c r="K446" s="13">
        <f>[1]!b_calc_conv(A446,B446,E446,info!$M$9,info!$K$9,info!$Y$9,info!$X$9,info!$C$9,)</f>
        <v>56.880152661734577</v>
      </c>
    </row>
    <row r="447" spans="1:11" x14ac:dyDescent="0.2">
      <c r="A447" s="15" t="s">
        <v>37</v>
      </c>
      <c r="B447" t="s">
        <v>533</v>
      </c>
      <c r="C447" s="13">
        <f>[1]!b_dq_close(A447,B447,1)</f>
        <v>108.3407</v>
      </c>
      <c r="D447" s="13">
        <f>[1]!b_dq_close(A447,B447,2)</f>
        <v>109.7582</v>
      </c>
      <c r="E447" s="6">
        <f>[1]!B_Calc_Yield(A447,B447,D447,2,"",,,,"",)</f>
        <v>3.2403197435349482</v>
      </c>
      <c r="F447" s="14">
        <f>[1]!b_calc_accrued(A447,B447,info!$M$9,info!$K$9,info!$Y$9,info!$X$9,info!$C$9,100)</f>
        <v>1.4175</v>
      </c>
      <c r="G447" s="4">
        <f>(info!$M$9-B447)/365</f>
        <v>8.1835616438356169</v>
      </c>
      <c r="H447" s="6">
        <f>(info!$M$9-B447)</f>
        <v>2987</v>
      </c>
      <c r="I447" s="13">
        <f>[1]!b_calc_duration(A447,B447,E447,info!$M$9,info!$K$9,info!$Y$9,info!$X$9,info!$C$9,)</f>
        <v>6.9284337964088953</v>
      </c>
      <c r="J447" s="13">
        <f>[1]!b_calc_mduration(A447,B447,E447,info!$M$9,info!$K$9,info!$Y$9,info!$X$9,info!$C$9,)</f>
        <v>6.7109779770195317</v>
      </c>
      <c r="K447" s="13">
        <f>[1]!b_calc_conv(A447,B447,E447,info!$M$9,info!$K$9,info!$Y$9,info!$X$9,info!$C$9,)</f>
        <v>56.770740050185303</v>
      </c>
    </row>
    <row r="448" spans="1:11" x14ac:dyDescent="0.2">
      <c r="A448" s="15" t="s">
        <v>37</v>
      </c>
      <c r="B448" t="s">
        <v>534</v>
      </c>
      <c r="C448" s="13">
        <f>[1]!b_dq_close(A448,B448,1)</f>
        <v>108.86279999999999</v>
      </c>
      <c r="D448" s="13">
        <f>[1]!b_dq_close(A448,B448,2)</f>
        <v>110.2924</v>
      </c>
      <c r="E448" s="6">
        <f>[1]!B_Calc_Yield(A448,B448,D448,2,"",,,,"",)</f>
        <v>3.170348506127433</v>
      </c>
      <c r="F448" s="14">
        <f>[1]!b_calc_accrued(A448,B448,info!$M$9,info!$K$9,info!$Y$9,info!$X$9,info!$C$9,100)</f>
        <v>1.4296153846153845</v>
      </c>
      <c r="G448" s="4">
        <f>(info!$M$9-B448)/365</f>
        <v>8.1808219178082187</v>
      </c>
      <c r="H448" s="6">
        <f>(info!$M$9-B448)</f>
        <v>2986</v>
      </c>
      <c r="I448" s="13">
        <f>[1]!b_calc_duration(A448,B448,E448,info!$M$9,info!$K$9,info!$Y$9,info!$X$9,info!$C$9,)</f>
        <v>6.9294058413431543</v>
      </c>
      <c r="J448" s="13">
        <f>[1]!b_calc_mduration(A448,B448,E448,info!$M$9,info!$K$9,info!$Y$9,info!$X$9,info!$C$9,)</f>
        <v>6.716473482526613</v>
      </c>
      <c r="K448" s="13">
        <f>[1]!b_calc_conv(A448,B448,E448,info!$M$9,info!$K$9,info!$Y$9,info!$X$9,info!$C$9,)</f>
        <v>56.843577367927068</v>
      </c>
    </row>
    <row r="449" spans="1:11" x14ac:dyDescent="0.2">
      <c r="A449" s="15" t="s">
        <v>37</v>
      </c>
      <c r="B449" t="s">
        <v>535</v>
      </c>
      <c r="C449" s="13">
        <f>[1]!b_dq_close(A449,B449,1)</f>
        <v>108.9354</v>
      </c>
      <c r="D449" s="13">
        <f>[1]!b_dq_close(A449,B449,2)</f>
        <v>110.3771</v>
      </c>
      <c r="E449" s="6">
        <f>[1]!B_Calc_Yield(A449,B449,D449,2,"",,,,"",)</f>
        <v>3.1603499556418457</v>
      </c>
      <c r="F449" s="14">
        <f>[1]!b_calc_accrued(A449,B449,info!$M$9,info!$K$9,info!$Y$9,info!$X$9,info!$C$9,100)</f>
        <v>1.441730769230769</v>
      </c>
      <c r="G449" s="4">
        <f>(info!$M$9-B449)/365</f>
        <v>8.1780821917808222</v>
      </c>
      <c r="H449" s="6">
        <f>(info!$M$9-B449)</f>
        <v>2985</v>
      </c>
      <c r="I449" s="13">
        <f>[1]!b_calc_duration(A449,B449,E449,info!$M$9,info!$K$9,info!$Y$9,info!$X$9,info!$C$9,)</f>
        <v>6.927195763520011</v>
      </c>
      <c r="J449" s="13">
        <f>[1]!b_calc_mduration(A449,B449,E449,info!$M$9,info!$K$9,info!$Y$9,info!$X$9,info!$C$9,)</f>
        <v>6.7149821816338369</v>
      </c>
      <c r="K449" s="13">
        <f>[1]!b_calc_conv(A449,B449,E449,info!$M$9,info!$K$9,info!$Y$9,info!$X$9,info!$C$9,)</f>
        <v>56.821116060390935</v>
      </c>
    </row>
    <row r="450" spans="1:11" x14ac:dyDescent="0.2">
      <c r="A450" s="15" t="s">
        <v>37</v>
      </c>
      <c r="B450" t="s">
        <v>536</v>
      </c>
      <c r="C450" s="13">
        <f>[1]!b_dq_close(A450,B450,1)</f>
        <v>108.8439</v>
      </c>
      <c r="D450" s="13">
        <f>[1]!b_dq_close(A450,B450,2)</f>
        <v>110.29770000000001</v>
      </c>
      <c r="E450" s="6">
        <f>[1]!B_Calc_Yield(A450,B450,D450,2,"",,,,"",)</f>
        <v>3.1721806789151126</v>
      </c>
      <c r="F450" s="14">
        <f>[1]!b_calc_accrued(A450,B450,info!$M$9,info!$K$9,info!$Y$9,info!$X$9,info!$C$9,100)</f>
        <v>1.453846153846154</v>
      </c>
      <c r="G450" s="4">
        <f>(info!$M$9-B450)/365</f>
        <v>8.1753424657534239</v>
      </c>
      <c r="H450" s="6">
        <f>(info!$M$9-B450)</f>
        <v>2984</v>
      </c>
      <c r="I450" s="13">
        <f>[1]!b_calc_duration(A450,B450,E450,info!$M$9,info!$K$9,info!$Y$9,info!$X$9,info!$C$9,)</f>
        <v>6.9238257390338065</v>
      </c>
      <c r="J450" s="13">
        <f>[1]!b_calc_mduration(A450,B450,E450,info!$M$9,info!$K$9,info!$Y$9,info!$X$9,info!$C$9,)</f>
        <v>6.7109412603722767</v>
      </c>
      <c r="K450" s="13">
        <f>[1]!b_calc_conv(A450,B450,E450,info!$M$9,info!$K$9,info!$Y$9,info!$X$9,info!$C$9,)</f>
        <v>56.763876808174594</v>
      </c>
    </row>
    <row r="451" spans="1:11" x14ac:dyDescent="0.2">
      <c r="A451" s="15" t="s">
        <v>37</v>
      </c>
      <c r="B451" t="s">
        <v>537</v>
      </c>
      <c r="C451" s="13">
        <f>[1]!b_dq_close(A451,B451,1)</f>
        <v>108.7355</v>
      </c>
      <c r="D451" s="13">
        <f>[1]!b_dq_close(A451,B451,2)</f>
        <v>110.2015</v>
      </c>
      <c r="E451" s="6">
        <f>[1]!B_Calc_Yield(A451,B451,D451,2,"",,,,"",)</f>
        <v>3.186269811144764</v>
      </c>
      <c r="F451" s="14">
        <f>[1]!b_calc_accrued(A451,B451,info!$M$9,info!$K$9,info!$Y$9,info!$X$9,info!$C$9,100)</f>
        <v>1.4659615384615385</v>
      </c>
      <c r="G451" s="4">
        <f>(info!$M$9-B451)/365</f>
        <v>8.1726027397260275</v>
      </c>
      <c r="H451" s="6">
        <f>(info!$M$9-B451)</f>
        <v>2983</v>
      </c>
      <c r="I451" s="13">
        <f>[1]!b_calc_duration(A451,B451,E451,info!$M$9,info!$K$9,info!$Y$9,info!$X$9,info!$C$9,)</f>
        <v>6.9203389116013883</v>
      </c>
      <c r="J451" s="13">
        <f>[1]!b_calc_mduration(A451,B451,E451,info!$M$9,info!$K$9,info!$Y$9,info!$X$9,info!$C$9,)</f>
        <v>6.7066450794353401</v>
      </c>
      <c r="K451" s="13">
        <f>[1]!b_calc_conv(A451,B451,E451,info!$M$9,info!$K$9,info!$Y$9,info!$X$9,info!$C$9,)</f>
        <v>56.703193002310151</v>
      </c>
    </row>
    <row r="452" spans="1:11" x14ac:dyDescent="0.2">
      <c r="A452" s="15" t="s">
        <v>37</v>
      </c>
      <c r="B452" t="s">
        <v>538</v>
      </c>
      <c r="C452" s="13">
        <f>[1]!b_dq_close(A452,B452,1)</f>
        <v>109.0395</v>
      </c>
      <c r="D452" s="13">
        <f>[1]!b_dq_close(A452,B452,2)</f>
        <v>110.54179999999999</v>
      </c>
      <c r="E452" s="6">
        <f>[1]!B_Calc_Yield(A452,B452,D452,2,"",,,,"",)</f>
        <v>3.1447593806483387</v>
      </c>
      <c r="F452" s="14">
        <f>[1]!b_calc_accrued(A452,B452,info!$M$9,info!$K$9,info!$Y$9,info!$X$9,info!$C$9,100)</f>
        <v>1.5023076923076923</v>
      </c>
      <c r="G452" s="4">
        <f>(info!$M$9-B452)/365</f>
        <v>8.1643835616438363</v>
      </c>
      <c r="H452" s="6">
        <f>(info!$M$9-B452)</f>
        <v>2980</v>
      </c>
      <c r="I452" s="13">
        <f>[1]!b_calc_duration(A452,B452,E452,info!$M$9,info!$K$9,info!$Y$9,info!$X$9,info!$C$9,)</f>
        <v>6.9143177892253975</v>
      </c>
      <c r="J452" s="13">
        <f>[1]!b_calc_mduration(A452,B452,E452,info!$M$9,info!$K$9,info!$Y$9,info!$X$9,info!$C$9,)</f>
        <v>6.7035059345942773</v>
      </c>
      <c r="K452" s="13">
        <f>[1]!b_calc_conv(A452,B452,E452,info!$M$9,info!$K$9,info!$Y$9,info!$X$9,info!$C$9,)</f>
        <v>56.654098312155561</v>
      </c>
    </row>
    <row r="453" spans="1:11" x14ac:dyDescent="0.2">
      <c r="A453" s="15" t="s">
        <v>37</v>
      </c>
      <c r="B453" t="s">
        <v>539</v>
      </c>
      <c r="C453" s="13">
        <f>[1]!b_dq_close(A453,B453,1)</f>
        <v>109.2204</v>
      </c>
      <c r="D453" s="13">
        <f>[1]!b_dq_close(A453,B453,2)</f>
        <v>110.73480000000001</v>
      </c>
      <c r="E453" s="6">
        <f>[1]!B_Calc_Yield(A453,B453,D453,2,"",,,,"",)</f>
        <v>3.1203670304320283</v>
      </c>
      <c r="F453" s="14">
        <f>[1]!b_calc_accrued(A453,B453,info!$M$9,info!$K$9,info!$Y$9,info!$X$9,info!$C$9,100)</f>
        <v>1.5144230769230769</v>
      </c>
      <c r="G453" s="4">
        <f>(info!$M$9-B453)/365</f>
        <v>8.161643835616438</v>
      </c>
      <c r="H453" s="6">
        <f>(info!$M$9-B453)</f>
        <v>2979</v>
      </c>
      <c r="I453" s="13">
        <f>[1]!b_calc_duration(A453,B453,E453,info!$M$9,info!$K$9,info!$Y$9,info!$X$9,info!$C$9,)</f>
        <v>6.9128691980693819</v>
      </c>
      <c r="J453" s="13">
        <f>[1]!b_calc_mduration(A453,B453,E453,info!$M$9,info!$K$9,info!$Y$9,info!$X$9,info!$C$9,)</f>
        <v>6.7036873383630997</v>
      </c>
      <c r="K453" s="13">
        <f>[1]!b_calc_conv(A453,B453,E453,info!$M$9,info!$K$9,info!$Y$9,info!$X$9,info!$C$9,)</f>
        <v>56.654479385013225</v>
      </c>
    </row>
    <row r="454" spans="1:11" x14ac:dyDescent="0.2">
      <c r="A454" s="15" t="s">
        <v>37</v>
      </c>
      <c r="B454" t="s">
        <v>540</v>
      </c>
      <c r="C454" s="13">
        <f>[1]!b_dq_close(A454,B454,1)</f>
        <v>109.36</v>
      </c>
      <c r="D454" s="13">
        <f>[1]!b_dq_close(A454,B454,2)</f>
        <v>110.8865</v>
      </c>
      <c r="E454" s="6">
        <f>[1]!B_Calc_Yield(A454,B454,D454,2,"",,,,"",)</f>
        <v>3.1014834840819545</v>
      </c>
      <c r="F454" s="14">
        <f>[1]!b_calc_accrued(A454,B454,info!$M$9,info!$K$9,info!$Y$9,info!$X$9,info!$C$9,100)</f>
        <v>1.5265384615384614</v>
      </c>
      <c r="G454" s="4">
        <f>(info!$M$9-B454)/365</f>
        <v>8.1589041095890416</v>
      </c>
      <c r="H454" s="6">
        <f>(info!$M$9-B454)</f>
        <v>2978</v>
      </c>
      <c r="I454" s="13">
        <f>[1]!b_calc_duration(A454,B454,E454,info!$M$9,info!$K$9,info!$Y$9,info!$X$9,info!$C$9,)</f>
        <v>6.9111289534282943</v>
      </c>
      <c r="J454" s="13">
        <f>[1]!b_calc_mduration(A454,B454,E454,info!$M$9,info!$K$9,info!$Y$9,info!$X$9,info!$C$9,)</f>
        <v>6.7032283268704083</v>
      </c>
      <c r="K454" s="13">
        <f>[1]!b_calc_conv(A454,B454,E454,info!$M$9,info!$K$9,info!$Y$9,info!$X$9,info!$C$9,)</f>
        <v>56.646138585798575</v>
      </c>
    </row>
    <row r="455" spans="1:11" x14ac:dyDescent="0.2">
      <c r="A455" s="15" t="s">
        <v>37</v>
      </c>
      <c r="B455" t="s">
        <v>541</v>
      </c>
      <c r="C455" s="13">
        <f>[1]!b_dq_close(A455,B455,1)</f>
        <v>109.03400000000001</v>
      </c>
      <c r="D455" s="13">
        <f>[1]!b_dq_close(A455,B455,2)</f>
        <v>110.5727</v>
      </c>
      <c r="E455" s="6">
        <f>[1]!B_Calc_Yield(A455,B455,D455,2,"",,,,"",)</f>
        <v>3.144430745759665</v>
      </c>
      <c r="F455" s="14">
        <f>[1]!b_calc_accrued(A455,B455,info!$M$9,info!$K$9,info!$Y$9,info!$X$9,info!$C$9,100)</f>
        <v>1.5386538461538464</v>
      </c>
      <c r="G455" s="4">
        <f>(info!$M$9-B455)/365</f>
        <v>8.1561643835616433</v>
      </c>
      <c r="H455" s="6">
        <f>(info!$M$9-B455)</f>
        <v>2977</v>
      </c>
      <c r="I455" s="13">
        <f>[1]!b_calc_duration(A455,B455,E455,info!$M$9,info!$K$9,info!$Y$9,info!$X$9,info!$C$9,)</f>
        <v>6.9061197845489755</v>
      </c>
      <c r="J455" s="13">
        <f>[1]!b_calc_mduration(A455,B455,E455,info!$M$9,info!$K$9,info!$Y$9,info!$X$9,info!$C$9,)</f>
        <v>6.6955838460924442</v>
      </c>
      <c r="K455" s="13">
        <f>[1]!b_calc_conv(A455,B455,E455,info!$M$9,info!$K$9,info!$Y$9,info!$X$9,info!$C$9,)</f>
        <v>56.539908946778112</v>
      </c>
    </row>
    <row r="456" spans="1:11" x14ac:dyDescent="0.2">
      <c r="A456" s="15" t="s">
        <v>37</v>
      </c>
      <c r="B456" t="s">
        <v>542</v>
      </c>
      <c r="C456" s="13">
        <f>[1]!b_dq_close(A456,B456,1)</f>
        <v>109.0924</v>
      </c>
      <c r="D456" s="13">
        <f>[1]!b_dq_close(A456,B456,2)</f>
        <v>110.64319999999999</v>
      </c>
      <c r="E456" s="6">
        <f>[1]!B_Calc_Yield(A456,B456,D456,2,"",,,,"",)</f>
        <v>3.1363075136801082</v>
      </c>
      <c r="F456" s="14">
        <f>[1]!b_calc_accrued(A456,B456,info!$M$9,info!$K$9,info!$Y$9,info!$X$9,info!$C$9,100)</f>
        <v>1.5507692307692309</v>
      </c>
      <c r="G456" s="4">
        <f>(info!$M$9-B456)/365</f>
        <v>8.1534246575342468</v>
      </c>
      <c r="H456" s="6">
        <f>(info!$M$9-B456)</f>
        <v>2976</v>
      </c>
      <c r="I456" s="13">
        <f>[1]!b_calc_duration(A456,B456,E456,info!$M$9,info!$K$9,info!$Y$9,info!$X$9,info!$C$9,)</f>
        <v>6.9038087679202533</v>
      </c>
      <c r="J456" s="13">
        <f>[1]!b_calc_mduration(A456,B456,E456,info!$M$9,info!$K$9,info!$Y$9,info!$X$9,info!$C$9,)</f>
        <v>6.6938689558576883</v>
      </c>
      <c r="K456" s="13">
        <f>[1]!b_calc_conv(A456,B456,E456,info!$M$9,info!$K$9,info!$Y$9,info!$X$9,info!$C$9,)</f>
        <v>56.514473428912488</v>
      </c>
    </row>
    <row r="457" spans="1:11" x14ac:dyDescent="0.2">
      <c r="A457" s="15" t="s">
        <v>37</v>
      </c>
      <c r="B457" t="s">
        <v>543</v>
      </c>
      <c r="C457" s="13">
        <f>[1]!b_dq_close(A457,B457,1)</f>
        <v>108.91930000000001</v>
      </c>
      <c r="D457" s="13">
        <f>[1]!b_dq_close(A457,B457,2)</f>
        <v>110.51860000000001</v>
      </c>
      <c r="E457" s="6">
        <f>[1]!B_Calc_Yield(A457,B457,D457,2,"",,,,"",)</f>
        <v>3.1579708524752013</v>
      </c>
      <c r="F457" s="14">
        <f>[1]!b_calc_accrued(A457,B457,info!$M$9,info!$K$9,info!$Y$9,info!$X$9,info!$C$9,100)</f>
        <v>1.5992307692307692</v>
      </c>
      <c r="G457" s="4">
        <f>(info!$M$9-B457)/365</f>
        <v>8.1424657534246574</v>
      </c>
      <c r="H457" s="6">
        <f>(info!$M$9-B457)</f>
        <v>2972</v>
      </c>
      <c r="I457" s="13">
        <f>[1]!b_calc_duration(A457,B457,E457,info!$M$9,info!$K$9,info!$Y$9,info!$X$9,info!$C$9,)</f>
        <v>6.8917011228596028</v>
      </c>
      <c r="J457" s="13">
        <f>[1]!b_calc_mduration(A457,B457,E457,info!$M$9,info!$K$9,info!$Y$9,info!$X$9,info!$C$9,)</f>
        <v>6.680723863257918</v>
      </c>
      <c r="K457" s="13">
        <f>[1]!b_calc_conv(A457,B457,E457,info!$M$9,info!$K$9,info!$Y$9,info!$X$9,info!$C$9,)</f>
        <v>56.327370914588805</v>
      </c>
    </row>
    <row r="458" spans="1:11" x14ac:dyDescent="0.2">
      <c r="A458" s="15" t="s">
        <v>37</v>
      </c>
      <c r="B458" t="s">
        <v>544</v>
      </c>
      <c r="C458" s="13">
        <f>[1]!b_dq_close(A458,B458,1)</f>
        <v>108.7825</v>
      </c>
      <c r="D458" s="13">
        <f>[1]!b_dq_close(A458,B458,2)</f>
        <v>110.3939</v>
      </c>
      <c r="E458" s="6">
        <f>[1]!B_Calc_Yield(A458,B458,D458,2,"",,,,"",)</f>
        <v>3.1759036473850957</v>
      </c>
      <c r="F458" s="14">
        <f>[1]!b_calc_accrued(A458,B458,info!$M$9,info!$K$9,info!$Y$9,info!$X$9,info!$C$9,100)</f>
        <v>1.6113461538461538</v>
      </c>
      <c r="G458" s="4">
        <f>(info!$M$9-B458)/365</f>
        <v>8.1397260273972609</v>
      </c>
      <c r="H458" s="6">
        <f>(info!$M$9-B458)</f>
        <v>2971</v>
      </c>
      <c r="I458" s="13">
        <f>[1]!b_calc_duration(A458,B458,E458,info!$M$9,info!$K$9,info!$Y$9,info!$X$9,info!$C$9,)</f>
        <v>6.8880132818842537</v>
      </c>
      <c r="J458" s="13">
        <f>[1]!b_calc_mduration(A458,B458,E458,info!$M$9,info!$K$9,info!$Y$9,info!$X$9,info!$C$9,)</f>
        <v>6.6759904996072272</v>
      </c>
      <c r="K458" s="13">
        <f>[1]!b_calc_conv(A458,B458,E458,info!$M$9,info!$K$9,info!$Y$9,info!$X$9,info!$C$9,)</f>
        <v>56.261008915580462</v>
      </c>
    </row>
    <row r="459" spans="1:11" x14ac:dyDescent="0.2">
      <c r="A459" s="15" t="s">
        <v>37</v>
      </c>
      <c r="B459" t="s">
        <v>545</v>
      </c>
      <c r="C459" s="13">
        <f>[1]!b_dq_close(A459,B459,1)</f>
        <v>108.9712</v>
      </c>
      <c r="D459" s="13">
        <f>[1]!b_dq_close(A459,B459,2)</f>
        <v>110.5947</v>
      </c>
      <c r="E459" s="6">
        <f>[1]!B_Calc_Yield(A459,B459,D459,2,"",,,,"",)</f>
        <v>3.1503507644012241</v>
      </c>
      <c r="F459" s="14">
        <f>[1]!b_calc_accrued(A459,B459,info!$M$9,info!$K$9,info!$Y$9,info!$X$9,info!$C$9,100)</f>
        <v>1.6234615384615385</v>
      </c>
      <c r="G459" s="4">
        <f>(info!$M$9-B459)/365</f>
        <v>8.1369863013698627</v>
      </c>
      <c r="H459" s="6">
        <f>(info!$M$9-B459)</f>
        <v>2970</v>
      </c>
      <c r="I459" s="13">
        <f>[1]!b_calc_duration(A459,B459,E459,info!$M$9,info!$K$9,info!$Y$9,info!$X$9,info!$C$9,)</f>
        <v>6.886624075861226</v>
      </c>
      <c r="J459" s="13">
        <f>[1]!b_calc_mduration(A459,B459,E459,info!$M$9,info!$K$9,info!$Y$9,info!$X$9,info!$C$9,)</f>
        <v>6.6762941063352406</v>
      </c>
      <c r="K459" s="13">
        <f>[1]!b_calc_conv(A459,B459,E459,info!$M$9,info!$K$9,info!$Y$9,info!$X$9,info!$C$9,)</f>
        <v>56.263031751804604</v>
      </c>
    </row>
    <row r="460" spans="1:11" x14ac:dyDescent="0.2">
      <c r="A460" s="15" t="s">
        <v>37</v>
      </c>
      <c r="B460" t="s">
        <v>546</v>
      </c>
      <c r="C460" s="13">
        <f>[1]!b_dq_close(A460,B460,1)</f>
        <v>109.3383</v>
      </c>
      <c r="D460" s="13">
        <f>[1]!b_dq_close(A460,B460,2)</f>
        <v>110.9739</v>
      </c>
      <c r="E460" s="6">
        <f>[1]!B_Calc_Yield(A460,B460,D460,2,"",,,,"",)</f>
        <v>3.1010862186985517</v>
      </c>
      <c r="F460" s="14">
        <f>[1]!b_calc_accrued(A460,B460,info!$M$9,info!$K$9,info!$Y$9,info!$X$9,info!$C$9,100)</f>
        <v>1.635576923076923</v>
      </c>
      <c r="G460" s="4">
        <f>(info!$M$9-B460)/365</f>
        <v>8.1342465753424662</v>
      </c>
      <c r="H460" s="6">
        <f>(info!$M$9-B460)</f>
        <v>2969</v>
      </c>
      <c r="I460" s="13">
        <f>[1]!b_calc_duration(A460,B460,E460,info!$M$9,info!$K$9,info!$Y$9,info!$X$9,info!$C$9,)</f>
        <v>6.8864925663871963</v>
      </c>
      <c r="J460" s="13">
        <f>[1]!b_calc_mduration(A460,B460,E460,info!$M$9,info!$K$9,info!$Y$9,info!$X$9,info!$C$9,)</f>
        <v>6.6793589655078334</v>
      </c>
      <c r="K460" s="13">
        <f>[1]!b_calc_conv(A460,B460,E460,info!$M$9,info!$K$9,info!$Y$9,info!$X$9,info!$C$9,)</f>
        <v>56.302571191068047</v>
      </c>
    </row>
    <row r="461" spans="1:11" x14ac:dyDescent="0.2">
      <c r="A461" s="15" t="s">
        <v>37</v>
      </c>
      <c r="B461" t="s">
        <v>547</v>
      </c>
      <c r="C461" s="13">
        <f>[1]!b_dq_close(A461,B461,1)</f>
        <v>109.1127</v>
      </c>
      <c r="D461" s="13">
        <f>[1]!b_dq_close(A461,B461,2)</f>
        <v>110.7846</v>
      </c>
      <c r="E461" s="6">
        <f>[1]!B_Calc_Yield(A461,B461,D461,2,"",,,,"",)</f>
        <v>3.1300660213791338</v>
      </c>
      <c r="F461" s="14">
        <f>[1]!b_calc_accrued(A461,B461,info!$M$9,info!$K$9,info!$Y$9,info!$X$9,info!$C$9,100)</f>
        <v>1.6719230769230771</v>
      </c>
      <c r="G461" s="4">
        <f>(info!$M$9-B461)/365</f>
        <v>8.1260273972602732</v>
      </c>
      <c r="H461" s="6">
        <f>(info!$M$9-B461)</f>
        <v>2966</v>
      </c>
      <c r="I461" s="13">
        <f>[1]!b_calc_duration(A461,B461,E461,info!$M$9,info!$K$9,info!$Y$9,info!$X$9,info!$C$9,)</f>
        <v>6.8767395885289719</v>
      </c>
      <c r="J461" s="13">
        <f>[1]!b_calc_mduration(A461,B461,E461,info!$M$9,info!$K$9,info!$Y$9,info!$X$9,info!$C$9,)</f>
        <v>6.6680237763067929</v>
      </c>
      <c r="K461" s="13">
        <f>[1]!b_calc_conv(A461,B461,E461,info!$M$9,info!$K$9,info!$Y$9,info!$X$9,info!$C$9,)</f>
        <v>56.142465925408494</v>
      </c>
    </row>
    <row r="462" spans="1:11" x14ac:dyDescent="0.2">
      <c r="A462" s="15" t="s">
        <v>37</v>
      </c>
      <c r="B462" t="s">
        <v>548</v>
      </c>
      <c r="C462" s="13">
        <f>[1]!b_dq_close(A462,B462,1)</f>
        <v>109.33110000000001</v>
      </c>
      <c r="D462" s="13">
        <f>[1]!b_dq_close(A462,B462,2)</f>
        <v>111.0151</v>
      </c>
      <c r="E462" s="6">
        <f>[1]!B_Calc_Yield(A462,B462,D462,2,"",,,,"",)</f>
        <v>3.1005980289302371</v>
      </c>
      <c r="F462" s="14">
        <f>[1]!b_calc_accrued(A462,B462,info!$M$9,info!$K$9,info!$Y$9,info!$X$9,info!$C$9,100)</f>
        <v>1.6840384615384616</v>
      </c>
      <c r="G462" s="4">
        <f>(info!$M$9-B462)/365</f>
        <v>8.1232876712328768</v>
      </c>
      <c r="H462" s="6">
        <f>(info!$M$9-B462)</f>
        <v>2965</v>
      </c>
      <c r="I462" s="13">
        <f>[1]!b_calc_duration(A462,B462,E462,info!$M$9,info!$K$9,info!$Y$9,info!$X$9,info!$C$9,)</f>
        <v>6.8755600959440324</v>
      </c>
      <c r="J462" s="13">
        <f>[1]!b_calc_mduration(A462,B462,E462,info!$M$9,info!$K$9,info!$Y$9,info!$X$9,info!$C$9,)</f>
        <v>6.6687876655849063</v>
      </c>
      <c r="K462" s="13">
        <f>[1]!b_calc_conv(A462,B462,E462,info!$M$9,info!$K$9,info!$Y$9,info!$X$9,info!$C$9,)</f>
        <v>56.150748746953091</v>
      </c>
    </row>
    <row r="463" spans="1:11" x14ac:dyDescent="0.2">
      <c r="A463" s="15" t="s">
        <v>37</v>
      </c>
      <c r="B463" t="s">
        <v>549</v>
      </c>
      <c r="C463" s="13">
        <f>[1]!b_dq_close(A463,B463,1)</f>
        <v>109.4247</v>
      </c>
      <c r="D463" s="13">
        <f>[1]!b_dq_close(A463,B463,2)</f>
        <v>111.1208</v>
      </c>
      <c r="E463" s="6">
        <f>[1]!B_Calc_Yield(A463,B463,D463,2,"",,,,"",)</f>
        <v>3.0877758332941347</v>
      </c>
      <c r="F463" s="14">
        <f>[1]!b_calc_accrued(A463,B463,info!$M$9,info!$K$9,info!$Y$9,info!$X$9,info!$C$9,100)</f>
        <v>1.6961538461538461</v>
      </c>
      <c r="G463" s="4">
        <f>(info!$M$9-B463)/365</f>
        <v>8.1205479452054803</v>
      </c>
      <c r="H463" s="6">
        <f>(info!$M$9-B463)</f>
        <v>2964</v>
      </c>
      <c r="I463" s="13">
        <f>[1]!b_calc_duration(A463,B463,E463,info!$M$9,info!$K$9,info!$Y$9,info!$X$9,info!$C$9,)</f>
        <v>6.8734969429900339</v>
      </c>
      <c r="J463" s="13">
        <f>[1]!b_calc_mduration(A463,B463,E463,info!$M$9,info!$K$9,info!$Y$9,info!$X$9,info!$C$9,)</f>
        <v>6.6676143471778753</v>
      </c>
      <c r="K463" s="13">
        <f>[1]!b_calc_conv(A463,B463,E463,info!$M$9,info!$K$9,info!$Y$9,info!$X$9,info!$C$9,)</f>
        <v>56.132760445054735</v>
      </c>
    </row>
    <row r="464" spans="1:11" x14ac:dyDescent="0.2">
      <c r="A464" s="15" t="s">
        <v>37</v>
      </c>
      <c r="B464" t="s">
        <v>550</v>
      </c>
      <c r="C464" s="13">
        <f>[1]!b_dq_close(A464,B464,1)</f>
        <v>109.4971</v>
      </c>
      <c r="D464" s="13">
        <f>[1]!b_dq_close(A464,B464,2)</f>
        <v>111.2054</v>
      </c>
      <c r="E464" s="6">
        <f>[1]!B_Calc_Yield(A464,B464,D464,2,"",,,,"",)</f>
        <v>3.0777646911273409</v>
      </c>
      <c r="F464" s="14">
        <f>[1]!b_calc_accrued(A464,B464,info!$M$9,info!$K$9,info!$Y$9,info!$X$9,info!$C$9,100)</f>
        <v>1.7082692307692309</v>
      </c>
      <c r="G464" s="4">
        <f>(info!$M$9-B464)/365</f>
        <v>8.117808219178082</v>
      </c>
      <c r="H464" s="6">
        <f>(info!$M$9-B464)</f>
        <v>2963</v>
      </c>
      <c r="I464" s="13">
        <f>[1]!b_calc_duration(A464,B464,E464,info!$M$9,info!$K$9,info!$Y$9,info!$X$9,info!$C$9,)</f>
        <v>6.8712856171839345</v>
      </c>
      <c r="J464" s="13">
        <f>[1]!b_calc_mduration(A464,B464,E464,info!$M$9,info!$K$9,info!$Y$9,info!$X$9,info!$C$9,)</f>
        <v>6.6661159019536065</v>
      </c>
      <c r="K464" s="13">
        <f>[1]!b_calc_conv(A464,B464,E464,info!$M$9,info!$K$9,info!$Y$9,info!$X$9,info!$C$9,)</f>
        <v>56.110367466266545</v>
      </c>
    </row>
    <row r="465" spans="1:11" x14ac:dyDescent="0.2">
      <c r="A465" s="15" t="s">
        <v>37</v>
      </c>
      <c r="B465" t="s">
        <v>551</v>
      </c>
      <c r="C465" s="13">
        <f>[1]!b_dq_close(A465,B465,1)</f>
        <v>109.44289999999999</v>
      </c>
      <c r="D465" s="13">
        <f>[1]!b_dq_close(A465,B465,2)</f>
        <v>111.16330000000001</v>
      </c>
      <c r="E465" s="6">
        <f>[1]!B_Calc_Yield(A465,B465,D465,2,"",,,,"",)</f>
        <v>3.0846087906644475</v>
      </c>
      <c r="F465" s="14">
        <f>[1]!b_calc_accrued(A465,B465,info!$M$9,info!$K$9,info!$Y$9,info!$X$9,info!$C$9,100)</f>
        <v>1.7203846153846154</v>
      </c>
      <c r="G465" s="4">
        <f>(info!$M$9-B465)/365</f>
        <v>8.1150684931506856</v>
      </c>
      <c r="H465" s="6">
        <f>(info!$M$9-B465)</f>
        <v>2962</v>
      </c>
      <c r="I465" s="13">
        <f>[1]!b_calc_duration(A465,B465,E465,info!$M$9,info!$K$9,info!$Y$9,info!$X$9,info!$C$9,)</f>
        <v>6.8681865954691013</v>
      </c>
      <c r="J465" s="13">
        <f>[1]!b_calc_mduration(A465,B465,E465,info!$M$9,info!$K$9,info!$Y$9,info!$X$9,info!$C$9,)</f>
        <v>6.6626698803401299</v>
      </c>
      <c r="K465" s="13">
        <f>[1]!b_calc_conv(A465,B465,E465,info!$M$9,info!$K$9,info!$Y$9,info!$X$9,info!$C$9,)</f>
        <v>56.061571848824201</v>
      </c>
    </row>
    <row r="466" spans="1:11" x14ac:dyDescent="0.2">
      <c r="A466" s="15" t="s">
        <v>37</v>
      </c>
      <c r="B466" t="s">
        <v>552</v>
      </c>
      <c r="C466" s="13">
        <f>[1]!b_dq_close(A466,B466,1)</f>
        <v>109.8302</v>
      </c>
      <c r="D466" s="13">
        <f>[1]!b_dq_close(A466,B466,2)</f>
        <v>111.5869</v>
      </c>
      <c r="E466" s="6">
        <f>[1]!B_Calc_Yield(A466,B466,D466,2,"",,,,"",)</f>
        <v>3.0320186976018886</v>
      </c>
      <c r="F466" s="14">
        <f>[1]!b_calc_accrued(A466,B466,info!$M$9,info!$K$9,info!$Y$9,info!$X$9,info!$C$9,100)</f>
        <v>1.7567307692307694</v>
      </c>
      <c r="G466" s="4">
        <f>(info!$M$9-B466)/365</f>
        <v>8.1068493150684926</v>
      </c>
      <c r="H466" s="6">
        <f>(info!$M$9-B466)</f>
        <v>2959</v>
      </c>
      <c r="I466" s="13">
        <f>[1]!b_calc_duration(A466,B466,E466,info!$M$9,info!$K$9,info!$Y$9,info!$X$9,info!$C$9,)</f>
        <v>6.8627448523182277</v>
      </c>
      <c r="J466" s="13">
        <f>[1]!b_calc_mduration(A466,B466,E466,info!$M$9,info!$K$9,info!$Y$9,info!$X$9,info!$C$9,)</f>
        <v>6.6607897083607313</v>
      </c>
      <c r="K466" s="13">
        <f>[1]!b_calc_conv(A466,B466,E466,info!$M$9,info!$K$9,info!$Y$9,info!$X$9,info!$C$9,)</f>
        <v>56.029911331232611</v>
      </c>
    </row>
    <row r="467" spans="1:11" x14ac:dyDescent="0.2">
      <c r="A467" s="15" t="s">
        <v>37</v>
      </c>
      <c r="B467" t="s">
        <v>553</v>
      </c>
      <c r="C467" s="13">
        <f>[1]!b_dq_close(A467,B467,1)</f>
        <v>109.8113</v>
      </c>
      <c r="D467" s="13">
        <f>[1]!b_dq_close(A467,B467,2)</f>
        <v>111.5801</v>
      </c>
      <c r="E467" s="6">
        <f>[1]!B_Calc_Yield(A467,B467,D467,2,"",,,,"",)</f>
        <v>3.0341457169914996</v>
      </c>
      <c r="F467" s="14">
        <f>[1]!b_calc_accrued(A467,B467,info!$M$9,info!$K$9,info!$Y$9,info!$X$9,info!$C$9,100)</f>
        <v>1.768846153846154</v>
      </c>
      <c r="G467" s="4">
        <f>(info!$M$9-B467)/365</f>
        <v>8.1041095890410961</v>
      </c>
      <c r="H467" s="6">
        <f>(info!$M$9-B467)</f>
        <v>2958</v>
      </c>
      <c r="I467" s="13">
        <f>[1]!b_calc_duration(A467,B467,E467,info!$M$9,info!$K$9,info!$Y$9,info!$X$9,info!$C$9,)</f>
        <v>6.8598943203587597</v>
      </c>
      <c r="J467" s="13">
        <f>[1]!b_calc_mduration(A467,B467,E467,info!$M$9,info!$K$9,info!$Y$9,info!$X$9,info!$C$9,)</f>
        <v>6.6578873599699131</v>
      </c>
      <c r="K467" s="13">
        <f>[1]!b_calc_conv(A467,B467,E467,info!$M$9,info!$K$9,info!$Y$9,info!$X$9,info!$C$9,)</f>
        <v>55.988517127573033</v>
      </c>
    </row>
    <row r="468" spans="1:11" x14ac:dyDescent="0.2">
      <c r="A468" s="15" t="s">
        <v>37</v>
      </c>
      <c r="B468" t="s">
        <v>554</v>
      </c>
      <c r="C468" s="13">
        <f>[1]!b_dq_close(A468,B468,1)</f>
        <v>109.937</v>
      </c>
      <c r="D468" s="13">
        <f>[1]!b_dq_close(A468,B468,2)</f>
        <v>111.7179</v>
      </c>
      <c r="E468" s="6">
        <f>[1]!B_Calc_Yield(A468,B468,D468,2,"",,,,"",)</f>
        <v>3.0170859650460873</v>
      </c>
      <c r="F468" s="14">
        <f>[1]!b_calc_accrued(A468,B468,info!$M$9,info!$K$9,info!$Y$9,info!$X$9,info!$C$9,100)</f>
        <v>1.7809615384615385</v>
      </c>
      <c r="G468" s="4">
        <f>(info!$M$9-B468)/365</f>
        <v>8.1013698630136979</v>
      </c>
      <c r="H468" s="6">
        <f>(info!$M$9-B468)</f>
        <v>2957</v>
      </c>
      <c r="I468" s="13">
        <f>[1]!b_calc_duration(A468,B468,E468,info!$M$9,info!$K$9,info!$Y$9,info!$X$9,info!$C$9,)</f>
        <v>6.8580514030188136</v>
      </c>
      <c r="J468" s="13">
        <f>[1]!b_calc_mduration(A468,B468,E468,info!$M$9,info!$K$9,info!$Y$9,info!$X$9,info!$C$9,)</f>
        <v>6.6571971090419106</v>
      </c>
      <c r="K468" s="13">
        <f>[1]!b_calc_conv(A468,B468,E468,info!$M$9,info!$K$9,info!$Y$9,info!$X$9,info!$C$9,)</f>
        <v>55.977117858920032</v>
      </c>
    </row>
    <row r="469" spans="1:11" x14ac:dyDescent="0.2">
      <c r="A469" s="15" t="s">
        <v>37</v>
      </c>
      <c r="B469" t="s">
        <v>555</v>
      </c>
      <c r="C469" s="13">
        <f>[1]!b_dq_close(A469,B469,1)</f>
        <v>109.7805</v>
      </c>
      <c r="D469" s="13">
        <f>[1]!b_dq_close(A469,B469,2)</f>
        <v>111.5736</v>
      </c>
      <c r="E469" s="6">
        <f>[1]!B_Calc_Yield(A469,B469,D469,2,"",,,,"",)</f>
        <v>3.037461883824339</v>
      </c>
      <c r="F469" s="14">
        <f>[1]!b_calc_accrued(A469,B469,info!$M$9,info!$K$9,info!$Y$9,info!$X$9,info!$C$9,100)</f>
        <v>1.7930769230769232</v>
      </c>
      <c r="G469" s="4">
        <f>(info!$M$9-B469)/365</f>
        <v>8.0986301369863014</v>
      </c>
      <c r="H469" s="6">
        <f>(info!$M$9-B469)</f>
        <v>2956</v>
      </c>
      <c r="I469" s="13">
        <f>[1]!b_calc_duration(A469,B469,E469,info!$M$9,info!$K$9,info!$Y$9,info!$X$9,info!$C$9,)</f>
        <v>6.8542354540706771</v>
      </c>
      <c r="J469" s="13">
        <f>[1]!b_calc_mduration(A469,B469,E469,info!$M$9,info!$K$9,info!$Y$9,info!$X$9,info!$C$9,)</f>
        <v>6.6521756196245798</v>
      </c>
      <c r="K469" s="13">
        <f>[1]!b_calc_conv(A469,B469,E469,info!$M$9,info!$K$9,info!$Y$9,info!$X$9,info!$C$9,)</f>
        <v>55.907038387627694</v>
      </c>
    </row>
    <row r="470" spans="1:11" x14ac:dyDescent="0.2">
      <c r="A470" s="15" t="s">
        <v>37</v>
      </c>
      <c r="B470" t="s">
        <v>556</v>
      </c>
      <c r="C470" s="13">
        <f>[1]!b_dq_close(A470,B470,1)</f>
        <v>109.8018</v>
      </c>
      <c r="D470" s="13">
        <f>[1]!b_dq_close(A470,B470,2)</f>
        <v>111.607</v>
      </c>
      <c r="E470" s="6">
        <f>[1]!B_Calc_Yield(A470,B470,D470,2,"",,,,"",)</f>
        <v>3.0342515317808214</v>
      </c>
      <c r="F470" s="14">
        <f>[1]!b_calc_accrued(A470,B470,info!$M$9,info!$K$9,info!$Y$9,info!$X$9,info!$C$9,100)</f>
        <v>1.8051923076923078</v>
      </c>
      <c r="G470" s="4">
        <f>(info!$M$9-B470)/365</f>
        <v>8.0958904109589049</v>
      </c>
      <c r="H470" s="6">
        <f>(info!$M$9-B470)</f>
        <v>2955</v>
      </c>
      <c r="I470" s="13">
        <f>[1]!b_calc_duration(A470,B470,E470,info!$M$9,info!$K$9,info!$Y$9,info!$X$9,info!$C$9,)</f>
        <v>6.8516645889825094</v>
      </c>
      <c r="J470" s="13">
        <f>[1]!b_calc_mduration(A470,B470,E470,info!$M$9,info!$K$9,info!$Y$9,info!$X$9,info!$C$9,)</f>
        <v>6.6498870657465616</v>
      </c>
      <c r="K470" s="13">
        <f>[1]!b_calc_conv(A470,B470,E470,info!$M$9,info!$K$9,info!$Y$9,info!$X$9,info!$C$9,)</f>
        <v>55.874003836109416</v>
      </c>
    </row>
    <row r="471" spans="1:11" x14ac:dyDescent="0.2">
      <c r="A471" s="15" t="s">
        <v>37</v>
      </c>
      <c r="B471" t="s">
        <v>557</v>
      </c>
      <c r="C471" s="13">
        <f>[1]!b_dq_close(A471,B471,1)</f>
        <v>109.5496</v>
      </c>
      <c r="D471" s="13">
        <f>[1]!b_dq_close(A471,B471,2)</f>
        <v>111.3912</v>
      </c>
      <c r="E471" s="6">
        <f>[1]!B_Calc_Yield(A471,B471,D471,2,"",,,,"",)</f>
        <v>3.0666780729409973</v>
      </c>
      <c r="F471" s="14">
        <f>[1]!b_calc_accrued(A471,B471,info!$M$9,info!$K$9,info!$Y$9,info!$X$9,info!$C$9,100)</f>
        <v>1.8415384615384616</v>
      </c>
      <c r="G471" s="4">
        <f>(info!$M$9-B471)/365</f>
        <v>8.087671232876712</v>
      </c>
      <c r="H471" s="6">
        <f>(info!$M$9-B471)</f>
        <v>2952</v>
      </c>
      <c r="I471" s="13">
        <f>[1]!b_calc_duration(A471,B471,E471,info!$M$9,info!$K$9,info!$Y$9,info!$X$9,info!$C$9,)</f>
        <v>6.8417349779235623</v>
      </c>
      <c r="J471" s="13">
        <f>[1]!b_calc_mduration(A471,B471,E471,info!$M$9,info!$K$9,info!$Y$9,info!$X$9,info!$C$9,)</f>
        <v>6.6381624500673473</v>
      </c>
      <c r="K471" s="13">
        <f>[1]!b_calc_conv(A471,B471,E471,info!$M$9,info!$K$9,info!$Y$9,info!$X$9,info!$C$9,)</f>
        <v>55.709276430141507</v>
      </c>
    </row>
    <row r="472" spans="1:11" x14ac:dyDescent="0.2">
      <c r="A472" s="15" t="s">
        <v>37</v>
      </c>
      <c r="B472" t="s">
        <v>558</v>
      </c>
      <c r="C472" s="13">
        <f>[1]!b_dq_close(A472,B472,1)</f>
        <v>110.4226</v>
      </c>
      <c r="D472" s="13">
        <f>[1]!b_dq_close(A472,B472,2)</f>
        <v>112.27630000000001</v>
      </c>
      <c r="E472" s="6">
        <f>[1]!B_Calc_Yield(A472,B472,D472,2,"",,,,"",)</f>
        <v>2.9504071058056796</v>
      </c>
      <c r="F472" s="14">
        <f>[1]!b_calc_accrued(A472,B472,info!$M$9,info!$K$9,info!$Y$9,info!$X$9,info!$C$9,100)</f>
        <v>1.8536538461538461</v>
      </c>
      <c r="G472" s="4">
        <f>(info!$M$9-B472)/365</f>
        <v>8.0849315068493155</v>
      </c>
      <c r="H472" s="6">
        <f>(info!$M$9-B472)</f>
        <v>2951</v>
      </c>
      <c r="I472" s="13">
        <f>[1]!b_calc_duration(A472,B472,E472,info!$M$9,info!$K$9,info!$Y$9,info!$X$9,info!$C$9,)</f>
        <v>6.8451274758814771</v>
      </c>
      <c r="J472" s="13">
        <f>[1]!b_calc_mduration(A472,B472,E472,info!$M$9,info!$K$9,info!$Y$9,info!$X$9,info!$C$9,)</f>
        <v>6.6489566586253934</v>
      </c>
      <c r="K472" s="13">
        <f>[1]!b_calc_conv(A472,B472,E472,info!$M$9,info!$K$9,info!$Y$9,info!$X$9,info!$C$9,)</f>
        <v>55.85328579701099</v>
      </c>
    </row>
    <row r="473" spans="1:11" x14ac:dyDescent="0.2">
      <c r="A473" s="15" t="s">
        <v>37</v>
      </c>
      <c r="B473" t="s">
        <v>559</v>
      </c>
      <c r="C473" s="13">
        <f>[1]!b_dq_close(A473,B473,1)</f>
        <v>109.64400000000001</v>
      </c>
      <c r="D473" s="13">
        <f>[1]!b_dq_close(A473,B473,2)</f>
        <v>111.5097</v>
      </c>
      <c r="E473" s="6">
        <f>[1]!B_Calc_Yield(A473,B473,D473,2,"",,,,"",)</f>
        <v>3.0533598691590131</v>
      </c>
      <c r="F473" s="14">
        <f>[1]!b_calc_accrued(A473,B473,info!$M$9,info!$K$9,info!$Y$9,info!$X$9,info!$C$9,100)</f>
        <v>1.8657692307692306</v>
      </c>
      <c r="G473" s="4">
        <f>(info!$M$9-B473)/365</f>
        <v>8.0821917808219172</v>
      </c>
      <c r="H473" s="6">
        <f>(info!$M$9-B473)</f>
        <v>2950</v>
      </c>
      <c r="I473" s="13">
        <f>[1]!b_calc_duration(A473,B473,E473,info!$M$9,info!$K$9,info!$Y$9,info!$X$9,info!$C$9,)</f>
        <v>6.8369578402832101</v>
      </c>
      <c r="J473" s="13">
        <f>[1]!b_calc_mduration(A473,B473,E473,info!$M$9,info!$K$9,info!$Y$9,info!$X$9,info!$C$9,)</f>
        <v>6.6343835722869988</v>
      </c>
      <c r="K473" s="13">
        <f>[1]!b_calc_conv(A473,B473,E473,info!$M$9,info!$K$9,info!$Y$9,info!$X$9,info!$C$9,)</f>
        <v>55.654123702661224</v>
      </c>
    </row>
    <row r="474" spans="1:11" x14ac:dyDescent="0.2">
      <c r="A474" s="15" t="s">
        <v>37</v>
      </c>
      <c r="B474" t="s">
        <v>560</v>
      </c>
      <c r="C474" s="13">
        <f>[1]!b_dq_close(A474,B474,1)</f>
        <v>109.6066</v>
      </c>
      <c r="D474" s="13">
        <f>[1]!b_dq_close(A474,B474,2)</f>
        <v>111.4845</v>
      </c>
      <c r="E474" s="6">
        <f>[1]!B_Calc_Yield(A474,B474,D474,2,"",,,,"",)</f>
        <v>3.0579582226940478</v>
      </c>
      <c r="F474" s="14">
        <f>[1]!b_calc_accrued(A474,B474,info!$M$9,info!$K$9,info!$Y$9,info!$X$9,info!$C$9,100)</f>
        <v>1.8778846153846156</v>
      </c>
      <c r="G474" s="4">
        <f>(info!$M$9-B474)/365</f>
        <v>8.0794520547945208</v>
      </c>
      <c r="H474" s="6">
        <f>(info!$M$9-B474)</f>
        <v>2949</v>
      </c>
      <c r="I474" s="13">
        <f>[1]!b_calc_duration(A474,B474,E474,info!$M$9,info!$K$9,info!$Y$9,info!$X$9,info!$C$9,)</f>
        <v>6.8339752388017123</v>
      </c>
      <c r="J474" s="13">
        <f>[1]!b_calc_mduration(A474,B474,E474,info!$M$9,info!$K$9,info!$Y$9,info!$X$9,info!$C$9,)</f>
        <v>6.6311933462726929</v>
      </c>
      <c r="K474" s="13">
        <f>[1]!b_calc_conv(A474,B474,E474,info!$M$9,info!$K$9,info!$Y$9,info!$X$9,info!$C$9,)</f>
        <v>55.608997352890697</v>
      </c>
    </row>
    <row r="475" spans="1:11" x14ac:dyDescent="0.2">
      <c r="A475" s="15" t="s">
        <v>37</v>
      </c>
      <c r="B475" t="s">
        <v>561</v>
      </c>
      <c r="C475" s="13">
        <f>[1]!b_dq_close(A475,B475,1)</f>
        <v>109.6474</v>
      </c>
      <c r="D475" s="13">
        <f>[1]!b_dq_close(A475,B475,2)</f>
        <v>111.53740000000001</v>
      </c>
      <c r="E475" s="6">
        <f>[1]!B_Calc_Yield(A475,B475,D475,2,"",,,,"",)</f>
        <v>3.052141995697724</v>
      </c>
      <c r="F475" s="14">
        <f>[1]!b_calc_accrued(A475,B475,info!$M$9,info!$K$9,info!$Y$9,info!$X$9,info!$C$9,100)</f>
        <v>1.8900000000000001</v>
      </c>
      <c r="G475" s="4">
        <f>(info!$M$9-B475)/365</f>
        <v>8.0767123287671225</v>
      </c>
      <c r="H475" s="6">
        <f>(info!$M$9-B475)</f>
        <v>2948</v>
      </c>
      <c r="I475" s="13">
        <f>[1]!b_calc_duration(A475,B475,E475,info!$M$9,info!$K$9,info!$Y$9,info!$X$9,info!$C$9,)</f>
        <v>6.8315470211396017</v>
      </c>
      <c r="J475" s="13">
        <f>[1]!b_calc_mduration(A475,B475,E475,info!$M$9,info!$K$9,info!$Y$9,info!$X$9,info!$C$9,)</f>
        <v>6.6292166982910601</v>
      </c>
      <c r="K475" s="13">
        <f>[1]!b_calc_conv(A475,B475,E475,info!$M$9,info!$K$9,info!$Y$9,info!$X$9,info!$C$9,)</f>
        <v>55.580267837970979</v>
      </c>
    </row>
    <row r="476" spans="1:11" x14ac:dyDescent="0.2">
      <c r="A476" s="15" t="s">
        <v>37</v>
      </c>
      <c r="B476" t="s">
        <v>562</v>
      </c>
      <c r="C476" s="13">
        <f>[1]!b_dq_close(A476,B476,1)</f>
        <v>109.6454</v>
      </c>
      <c r="D476" s="13">
        <f>[1]!b_dq_close(A476,B476,2)</f>
        <v>111.57170000000001</v>
      </c>
      <c r="E476" s="6">
        <f>[1]!B_Calc_Yield(A476,B476,D476,2,"",,,,"",)</f>
        <v>3.0512809041607731</v>
      </c>
      <c r="F476" s="14">
        <f>[1]!b_calc_accrued(A476,B476,info!$M$9,info!$K$9,info!$Y$9,info!$X$9,info!$C$9,100)</f>
        <v>1.9263461538461539</v>
      </c>
      <c r="G476" s="4">
        <f>(info!$M$9-B476)/365</f>
        <v>8.0684931506849313</v>
      </c>
      <c r="H476" s="6">
        <f>(info!$M$9-B476)</f>
        <v>2945</v>
      </c>
      <c r="I476" s="13">
        <f>[1]!b_calc_duration(A476,B476,E476,info!$M$9,info!$K$9,info!$Y$9,info!$X$9,info!$C$9,)</f>
        <v>6.8233700774237409</v>
      </c>
      <c r="J476" s="13">
        <f>[1]!b_calc_mduration(A476,B476,E476,info!$M$9,info!$K$9,info!$Y$9,info!$X$9,info!$C$9,)</f>
        <v>6.621333333421064</v>
      </c>
      <c r="K476" s="13">
        <f>[1]!b_calc_conv(A476,B476,E476,info!$M$9,info!$K$9,info!$Y$9,info!$X$9,info!$C$9,)</f>
        <v>55.467791281509591</v>
      </c>
    </row>
    <row r="477" spans="1:11" x14ac:dyDescent="0.2">
      <c r="A477" s="15" t="s">
        <v>37</v>
      </c>
      <c r="B477" t="s">
        <v>563</v>
      </c>
      <c r="C477" s="13">
        <f>[1]!b_dq_close(A477,B477,1)</f>
        <v>108.9966</v>
      </c>
      <c r="D477" s="13">
        <f>[1]!b_dq_close(A477,B477,2)</f>
        <v>110.93510000000001</v>
      </c>
      <c r="E477" s="6">
        <f>[1]!B_Calc_Yield(A477,B477,D477,2,"",,,,"",)</f>
        <v>3.1378147781024657</v>
      </c>
      <c r="F477" s="14">
        <f>[1]!b_calc_accrued(A477,B477,info!$M$9,info!$K$9,info!$Y$9,info!$X$9,info!$C$9,100)</f>
        <v>1.9384615384615385</v>
      </c>
      <c r="G477" s="4">
        <f>(info!$M$9-B477)/365</f>
        <v>8.0657534246575349</v>
      </c>
      <c r="H477" s="6">
        <f>(info!$M$9-B477)</f>
        <v>2944</v>
      </c>
      <c r="I477" s="13">
        <f>[1]!b_calc_duration(A477,B477,E477,info!$M$9,info!$K$9,info!$Y$9,info!$X$9,info!$C$9,)</f>
        <v>6.816058151901224</v>
      </c>
      <c r="J477" s="13">
        <f>[1]!b_calc_mduration(A477,B477,E477,info!$M$9,info!$K$9,info!$Y$9,info!$X$9,info!$C$9,)</f>
        <v>6.6086906564821284</v>
      </c>
      <c r="K477" s="13">
        <f>[1]!b_calc_conv(A477,B477,E477,info!$M$9,info!$K$9,info!$Y$9,info!$X$9,info!$C$9,)</f>
        <v>55.295524215327021</v>
      </c>
    </row>
    <row r="478" spans="1:11" x14ac:dyDescent="0.2">
      <c r="A478" s="15" t="s">
        <v>37</v>
      </c>
      <c r="B478" t="s">
        <v>564</v>
      </c>
      <c r="C478" s="13">
        <f>[1]!b_dq_close(A478,B478,1)</f>
        <v>109.36499999999999</v>
      </c>
      <c r="D478" s="13">
        <f>[1]!b_dq_close(A478,B478,2)</f>
        <v>111.3156</v>
      </c>
      <c r="E478" s="6">
        <f>[1]!B_Calc_Yield(A478,B478,D478,2,"",,,,"",)</f>
        <v>3.0880186628223893</v>
      </c>
      <c r="F478" s="14">
        <f>[1]!b_calc_accrued(A478,B478,info!$M$9,info!$K$9,info!$Y$9,info!$X$9,info!$C$9,100)</f>
        <v>1.950576923076923</v>
      </c>
      <c r="G478" s="4">
        <f>(info!$M$9-B478)/365</f>
        <v>8.0630136986301366</v>
      </c>
      <c r="H478" s="6">
        <f>(info!$M$9-B478)</f>
        <v>2943</v>
      </c>
      <c r="I478" s="13">
        <f>[1]!b_calc_duration(A478,B478,E478,info!$M$9,info!$K$9,info!$Y$9,info!$X$9,info!$C$9,)</f>
        <v>6.8159521268668621</v>
      </c>
      <c r="J478" s="13">
        <f>[1]!b_calc_mduration(A478,B478,E478,info!$M$9,info!$K$9,info!$Y$9,info!$X$9,info!$C$9,)</f>
        <v>6.6117803496690808</v>
      </c>
      <c r="K478" s="13">
        <f>[1]!b_calc_conv(A478,B478,E478,info!$M$9,info!$K$9,info!$Y$9,info!$X$9,info!$C$9,)</f>
        <v>55.335016331649577</v>
      </c>
    </row>
    <row r="479" spans="1:11" x14ac:dyDescent="0.2">
      <c r="A479" s="15" t="s">
        <v>37</v>
      </c>
      <c r="B479" t="s">
        <v>565</v>
      </c>
      <c r="C479" s="13">
        <f>[1]!b_dq_close(A479,B479,1)</f>
        <v>109.49469999999999</v>
      </c>
      <c r="D479" s="13">
        <f>[1]!b_dq_close(A479,B479,2)</f>
        <v>111.45740000000001</v>
      </c>
      <c r="E479" s="6">
        <f>[1]!B_Calc_Yield(A479,B479,D479,2,"",,,,"",)</f>
        <v>3.0702866719384594</v>
      </c>
      <c r="F479" s="14">
        <f>[1]!b_calc_accrued(A479,B479,info!$M$9,info!$K$9,info!$Y$9,info!$X$9,info!$C$9,100)</f>
        <v>1.962692307692308</v>
      </c>
      <c r="G479" s="4">
        <f>(info!$M$9-B479)/365</f>
        <v>8.0602739726027401</v>
      </c>
      <c r="H479" s="6">
        <f>(info!$M$9-B479)</f>
        <v>2942</v>
      </c>
      <c r="I479" s="13">
        <f>[1]!b_calc_duration(A479,B479,E479,info!$M$9,info!$K$9,info!$Y$9,info!$X$9,info!$C$9,)</f>
        <v>6.8141475714708957</v>
      </c>
      <c r="J479" s="13">
        <f>[1]!b_calc_mduration(A479,B479,E479,info!$M$9,info!$K$9,info!$Y$9,info!$X$9,info!$C$9,)</f>
        <v>6.6111649732957956</v>
      </c>
      <c r="K479" s="13">
        <f>[1]!b_calc_conv(A479,B479,E479,info!$M$9,info!$K$9,info!$Y$9,info!$X$9,info!$C$9,)</f>
        <v>55.324679318694294</v>
      </c>
    </row>
    <row r="480" spans="1:11" x14ac:dyDescent="0.2">
      <c r="A480" s="15" t="s">
        <v>37</v>
      </c>
      <c r="B480" t="s">
        <v>566</v>
      </c>
      <c r="C480" s="13">
        <f>[1]!b_dq_close(A480,B480,1)</f>
        <v>109.6026</v>
      </c>
      <c r="D480" s="13">
        <f>[1]!b_dq_close(A480,B480,2)</f>
        <v>111.5775</v>
      </c>
      <c r="E480" s="6">
        <f>[1]!B_Calc_Yield(A480,B480,D480,2,"",,,,"",)</f>
        <v>3.0554692442123859</v>
      </c>
      <c r="F480" s="14">
        <f>[1]!b_calc_accrued(A480,B480,info!$M$9,info!$K$9,info!$Y$9,info!$X$9,info!$C$9,100)</f>
        <v>1.9748076923076925</v>
      </c>
      <c r="G480" s="4">
        <f>(info!$M$9-B480)/365</f>
        <v>8.0575342465753419</v>
      </c>
      <c r="H480" s="6">
        <f>(info!$M$9-B480)</f>
        <v>2941</v>
      </c>
      <c r="I480" s="13">
        <f>[1]!b_calc_duration(A480,B480,E480,info!$M$9,info!$K$9,info!$Y$9,info!$X$9,info!$C$9,)</f>
        <v>6.8121894320847307</v>
      </c>
      <c r="J480" s="13">
        <f>[1]!b_calc_mduration(A480,B480,E480,info!$M$9,info!$K$9,info!$Y$9,info!$X$9,info!$C$9,)</f>
        <v>6.610214333135767</v>
      </c>
      <c r="K480" s="13">
        <f>[1]!b_calc_conv(A480,B480,E480,info!$M$9,info!$K$9,info!$Y$9,info!$X$9,info!$C$9,)</f>
        <v>55.309835889852963</v>
      </c>
    </row>
    <row r="481" spans="1:11" x14ac:dyDescent="0.2">
      <c r="A481" s="15" t="s">
        <v>37</v>
      </c>
      <c r="B481" t="s">
        <v>567</v>
      </c>
      <c r="C481" s="13">
        <f>[1]!b_dq_close(A481,B481,1)</f>
        <v>109.5261</v>
      </c>
      <c r="D481" s="13">
        <f>[1]!b_dq_close(A481,B481,2)</f>
        <v>111.5373</v>
      </c>
      <c r="E481" s="6">
        <f>[1]!B_Calc_Yield(A481,B481,D481,2,"",,,,"",)</f>
        <v>3.0645840388649335</v>
      </c>
      <c r="F481" s="14">
        <f>[1]!b_calc_accrued(A481,B481,info!$M$9,info!$K$9,info!$Y$9,info!$X$9,info!$C$9,100)</f>
        <v>2.0111538461538463</v>
      </c>
      <c r="G481" s="4">
        <f>(info!$M$9-B481)/365</f>
        <v>8.0493150684931507</v>
      </c>
      <c r="H481" s="6">
        <f>(info!$M$9-B481)</f>
        <v>2938</v>
      </c>
      <c r="I481" s="13">
        <f>[1]!b_calc_duration(A481,B481,E481,info!$M$9,info!$K$9,info!$Y$9,info!$X$9,info!$C$9,)</f>
        <v>6.8034897230870079</v>
      </c>
      <c r="J481" s="13">
        <f>[1]!b_calc_mduration(A481,B481,E481,info!$M$9,info!$K$9,info!$Y$9,info!$X$9,info!$C$9,)</f>
        <v>6.6011896646249131</v>
      </c>
      <c r="K481" s="13">
        <f>[1]!b_calc_conv(A481,B481,E481,info!$M$9,info!$K$9,info!$Y$9,info!$X$9,info!$C$9,)</f>
        <v>55.182319771369428</v>
      </c>
    </row>
    <row r="482" spans="1:11" x14ac:dyDescent="0.2">
      <c r="A482" s="15" t="s">
        <v>37</v>
      </c>
      <c r="B482" t="s">
        <v>568</v>
      </c>
      <c r="C482" s="13">
        <f>[1]!b_dq_close(A482,B482,1)</f>
        <v>109.5937</v>
      </c>
      <c r="D482" s="13">
        <f>[1]!b_dq_close(A482,B482,2)</f>
        <v>111.6169</v>
      </c>
      <c r="E482" s="6">
        <f>[1]!B_Calc_Yield(A482,B482,D482,2,"",,,,"",)</f>
        <v>3.0551729908472067</v>
      </c>
      <c r="F482" s="14">
        <f>[1]!b_calc_accrued(A482,B482,info!$M$9,info!$K$9,info!$Y$9,info!$X$9,info!$C$9,100)</f>
        <v>2.0232692307692308</v>
      </c>
      <c r="G482" s="4">
        <f>(info!$M$9-B482)/365</f>
        <v>8.0465753424657542</v>
      </c>
      <c r="H482" s="6">
        <f>(info!$M$9-B482)</f>
        <v>2937</v>
      </c>
      <c r="I482" s="13">
        <f>[1]!b_calc_duration(A482,B482,E482,info!$M$9,info!$K$9,info!$Y$9,info!$X$9,info!$C$9,)</f>
        <v>6.8012463675197612</v>
      </c>
      <c r="J482" s="13">
        <f>[1]!b_calc_mduration(A482,B482,E482,info!$M$9,info!$K$9,info!$Y$9,info!$X$9,info!$C$9,)</f>
        <v>6.5996149321138207</v>
      </c>
      <c r="K482" s="13">
        <f>[1]!b_calc_conv(A482,B482,E482,info!$M$9,info!$K$9,info!$Y$9,info!$X$9,info!$C$9,)</f>
        <v>55.159110756594352</v>
      </c>
    </row>
    <row r="483" spans="1:11" x14ac:dyDescent="0.2">
      <c r="A483" s="15" t="s">
        <v>37</v>
      </c>
      <c r="B483" t="s">
        <v>569</v>
      </c>
      <c r="C483" s="13">
        <f>[1]!b_dq_close(A483,B483,1)</f>
        <v>109.4362</v>
      </c>
      <c r="D483" s="13">
        <f>[1]!b_dq_close(A483,B483,2)</f>
        <v>111.4716</v>
      </c>
      <c r="E483" s="6">
        <f>[1]!B_Calc_Yield(A483,B483,D483,2,"",,,,"",)</f>
        <v>3.0758907673139455</v>
      </c>
      <c r="F483" s="14">
        <f>[1]!b_calc_accrued(A483,B483,info!$M$9,info!$K$9,info!$Y$9,info!$X$9,info!$C$9,100)</f>
        <v>2.0353846153846153</v>
      </c>
      <c r="G483" s="4">
        <f>(info!$M$9-B483)/365</f>
        <v>8.043835616438356</v>
      </c>
      <c r="H483" s="6">
        <f>(info!$M$9-B483)</f>
        <v>2936</v>
      </c>
      <c r="I483" s="13">
        <f>[1]!b_calc_duration(A483,B483,E483,info!$M$9,info!$K$9,info!$Y$9,info!$X$9,info!$C$9,)</f>
        <v>6.7974133933797711</v>
      </c>
      <c r="J483" s="13">
        <f>[1]!b_calc_mduration(A483,B483,E483,info!$M$9,info!$K$9,info!$Y$9,info!$X$9,info!$C$9,)</f>
        <v>6.5945709844685041</v>
      </c>
      <c r="K483" s="13">
        <f>[1]!b_calc_conv(A483,B483,E483,info!$M$9,info!$K$9,info!$Y$9,info!$X$9,info!$C$9,)</f>
        <v>55.089314388954904</v>
      </c>
    </row>
    <row r="484" spans="1:11" x14ac:dyDescent="0.2">
      <c r="A484" s="15" t="s">
        <v>37</v>
      </c>
      <c r="B484" t="s">
        <v>570</v>
      </c>
      <c r="C484" s="13">
        <f>[1]!b_dq_close(A484,B484,1)</f>
        <v>109.2788</v>
      </c>
      <c r="D484" s="13">
        <f>[1]!b_dq_close(A484,B484,2)</f>
        <v>111.3263</v>
      </c>
      <c r="E484" s="6">
        <f>[1]!B_Calc_Yield(A484,B484,D484,2,"",,,,"",)</f>
        <v>3.0966562403299767</v>
      </c>
      <c r="F484" s="14">
        <f>[1]!b_calc_accrued(A484,B484,info!$M$9,info!$K$9,info!$Y$9,info!$X$9,info!$C$9,100)</f>
        <v>2.0475000000000003</v>
      </c>
      <c r="G484" s="4">
        <f>(info!$M$9-B484)/365</f>
        <v>8.0410958904109595</v>
      </c>
      <c r="H484" s="6">
        <f>(info!$M$9-B484)</f>
        <v>2935</v>
      </c>
      <c r="I484" s="13">
        <f>[1]!b_calc_duration(A484,B484,E484,info!$M$9,info!$K$9,info!$Y$9,info!$X$9,info!$C$9,)</f>
        <v>6.7935744847389206</v>
      </c>
      <c r="J484" s="13">
        <f>[1]!b_calc_mduration(A484,B484,E484,info!$M$9,info!$K$9,info!$Y$9,info!$X$9,info!$C$9,)</f>
        <v>6.589516914449173</v>
      </c>
      <c r="K484" s="13">
        <f>[1]!b_calc_conv(A484,B484,E484,info!$M$9,info!$K$9,info!$Y$9,info!$X$9,info!$C$9,)</f>
        <v>55.01943875297539</v>
      </c>
    </row>
    <row r="485" spans="1:11" x14ac:dyDescent="0.2">
      <c r="A485" s="15" t="s">
        <v>37</v>
      </c>
      <c r="B485" t="s">
        <v>571</v>
      </c>
      <c r="C485" s="13">
        <f>[1]!b_dq_close(A485,B485,1)</f>
        <v>109.2163</v>
      </c>
      <c r="D485" s="13">
        <f>[1]!b_dq_close(A485,B485,2)</f>
        <v>111.27589999999999</v>
      </c>
      <c r="E485" s="6">
        <f>[1]!B_Calc_Yield(A485,B485,D485,2,"",,,,"",)</f>
        <v>3.1046975322212651</v>
      </c>
      <c r="F485" s="14">
        <f>[1]!b_calc_accrued(A485,B485,info!$M$9,info!$K$9,info!$Y$9,info!$X$9,info!$C$9,100)</f>
        <v>2.0596153846153848</v>
      </c>
      <c r="G485" s="4">
        <f>(info!$M$9-B485)/365</f>
        <v>8.0383561643835613</v>
      </c>
      <c r="H485" s="6">
        <f>(info!$M$9-B485)</f>
        <v>2934</v>
      </c>
      <c r="I485" s="13">
        <f>[1]!b_calc_duration(A485,B485,E485,info!$M$9,info!$K$9,info!$Y$9,info!$X$9,info!$C$9,)</f>
        <v>6.7904118218644776</v>
      </c>
      <c r="J485" s="13">
        <f>[1]!b_calc_mduration(A485,B485,E485,info!$M$9,info!$K$9,info!$Y$9,info!$X$9,info!$C$9,)</f>
        <v>6.5859381986121655</v>
      </c>
      <c r="K485" s="13">
        <f>[1]!b_calc_conv(A485,B485,E485,info!$M$9,info!$K$9,info!$Y$9,info!$X$9,info!$C$9,)</f>
        <v>54.969393267789513</v>
      </c>
    </row>
    <row r="486" spans="1:11" x14ac:dyDescent="0.2">
      <c r="A486" s="15" t="s">
        <v>37</v>
      </c>
      <c r="B486" t="s">
        <v>572</v>
      </c>
      <c r="C486" s="13">
        <f>[1]!b_dq_close(A486,B486,1)</f>
        <v>109.1704</v>
      </c>
      <c r="D486" s="13">
        <f>[1]!b_dq_close(A486,B486,2)</f>
        <v>111.3027</v>
      </c>
      <c r="E486" s="6">
        <f>[1]!B_Calc_Yield(A486,B486,D486,2,"",,,,"",)</f>
        <v>3.1087041912510411</v>
      </c>
      <c r="F486" s="14">
        <f>[1]!b_calc_accrued(A486,B486,info!$M$9,info!$K$9,info!$Y$9,info!$X$9,info!$C$9,100)</f>
        <v>2.1323076923076925</v>
      </c>
      <c r="G486" s="4">
        <f>(info!$M$9-B486)/365</f>
        <v>8.0219178082191789</v>
      </c>
      <c r="H486" s="6">
        <f>(info!$M$9-B486)</f>
        <v>2928</v>
      </c>
      <c r="I486" s="13">
        <f>[1]!b_calc_duration(A486,B486,E486,info!$M$9,info!$K$9,info!$Y$9,info!$X$9,info!$C$9,)</f>
        <v>6.773761960966195</v>
      </c>
      <c r="J486" s="13">
        <f>[1]!b_calc_mduration(A486,B486,E486,info!$M$9,info!$K$9,info!$Y$9,info!$X$9,info!$C$9,)</f>
        <v>6.5695348316545497</v>
      </c>
      <c r="K486" s="13">
        <f>[1]!b_calc_conv(A486,B486,E486,info!$M$9,info!$K$9,info!$Y$9,info!$X$9,info!$C$9,)</f>
        <v>54.737417607298767</v>
      </c>
    </row>
    <row r="487" spans="1:11" x14ac:dyDescent="0.2">
      <c r="A487" s="15" t="s">
        <v>37</v>
      </c>
      <c r="B487" t="s">
        <v>573</v>
      </c>
      <c r="C487" s="13">
        <f>[1]!b_dq_close(A487,B487,1)</f>
        <v>108.5561</v>
      </c>
      <c r="D487" s="13">
        <f>[1]!b_dq_close(A487,B487,2)</f>
        <v>110.70050000000001</v>
      </c>
      <c r="E487" s="6">
        <f>[1]!B_Calc_Yield(A487,B487,D487,2,"",,,,"",)</f>
        <v>3.191461228859656</v>
      </c>
      <c r="F487" s="14">
        <f>[1]!b_calc_accrued(A487,B487,info!$M$9,info!$K$9,info!$Y$9,info!$X$9,info!$C$9,100)</f>
        <v>2.144423076923077</v>
      </c>
      <c r="G487" s="4">
        <f>(info!$M$9-B487)/365</f>
        <v>8.0191780821917806</v>
      </c>
      <c r="H487" s="6">
        <f>(info!$M$9-B487)</f>
        <v>2927</v>
      </c>
      <c r="I487" s="13">
        <f>[1]!b_calc_duration(A487,B487,E487,info!$M$9,info!$K$9,info!$Y$9,info!$X$9,info!$C$9,)</f>
        <v>6.7666386514329719</v>
      </c>
      <c r="J487" s="13">
        <f>[1]!b_calc_mduration(A487,B487,E487,info!$M$9,info!$K$9,info!$Y$9,info!$X$9,info!$C$9,)</f>
        <v>6.5573604913514894</v>
      </c>
      <c r="K487" s="13">
        <f>[1]!b_calc_conv(A487,B487,E487,info!$M$9,info!$K$9,info!$Y$9,info!$X$9,info!$C$9,)</f>
        <v>54.572755207178147</v>
      </c>
    </row>
    <row r="488" spans="1:11" x14ac:dyDescent="0.2">
      <c r="A488" s="15" t="s">
        <v>37</v>
      </c>
      <c r="B488" t="s">
        <v>574</v>
      </c>
      <c r="C488" s="13">
        <f>[1]!b_dq_close(A488,B488,1)</f>
        <v>108.6935</v>
      </c>
      <c r="D488" s="13">
        <f>[1]!b_dq_close(A488,B488,2)</f>
        <v>110.87430000000001</v>
      </c>
      <c r="E488" s="6">
        <f>[1]!B_Calc_Yield(A488,B488,D488,2,"",,,,"",)</f>
        <v>3.1717863090586746</v>
      </c>
      <c r="F488" s="14">
        <f>[1]!b_calc_accrued(A488,B488,info!$M$9,info!$K$9,info!$Y$9,info!$X$9,info!$C$9,100)</f>
        <v>2.180769230769231</v>
      </c>
      <c r="G488" s="4">
        <f>(info!$M$9-B488)/365</f>
        <v>8.0109589041095894</v>
      </c>
      <c r="H488" s="6">
        <f>(info!$M$9-B488)</f>
        <v>2924</v>
      </c>
      <c r="I488" s="13">
        <f>[1]!b_calc_duration(A488,B488,E488,info!$M$9,info!$K$9,info!$Y$9,info!$X$9,info!$C$9,)</f>
        <v>6.7594633673709037</v>
      </c>
      <c r="J488" s="13">
        <f>[1]!b_calc_mduration(A488,B488,E488,info!$M$9,info!$K$9,info!$Y$9,info!$X$9,info!$C$9,)</f>
        <v>6.5516578826490424</v>
      </c>
      <c r="K488" s="13">
        <f>[1]!b_calc_conv(A488,B488,E488,info!$M$9,info!$K$9,info!$Y$9,info!$X$9,info!$C$9,)</f>
        <v>54.490470042175616</v>
      </c>
    </row>
    <row r="489" spans="1:11" x14ac:dyDescent="0.2">
      <c r="A489" s="15" t="s">
        <v>37</v>
      </c>
      <c r="B489" t="s">
        <v>575</v>
      </c>
      <c r="C489" s="13">
        <f>[1]!b_dq_close(A489,B489,1)</f>
        <v>108.6297</v>
      </c>
      <c r="D489" s="13">
        <f>[1]!b_dq_close(A489,B489,2)</f>
        <v>110.82259999999999</v>
      </c>
      <c r="E489" s="6">
        <f>[1]!B_Calc_Yield(A489,B489,D489,2,"",,,,"",)</f>
        <v>3.1801063137743832</v>
      </c>
      <c r="F489" s="14">
        <f>[1]!b_calc_accrued(A489,B489,info!$M$9,info!$K$9,info!$Y$9,info!$X$9,info!$C$9,100)</f>
        <v>2.1928846153846155</v>
      </c>
      <c r="G489" s="4">
        <f>(info!$M$9-B489)/365</f>
        <v>8.0082191780821912</v>
      </c>
      <c r="H489" s="6">
        <f>(info!$M$9-B489)</f>
        <v>2923</v>
      </c>
      <c r="I489" s="13">
        <f>[1]!b_calc_duration(A489,B489,E489,info!$M$9,info!$K$9,info!$Y$9,info!$X$9,info!$C$9,)</f>
        <v>6.7562838996633436</v>
      </c>
      <c r="J489" s="13">
        <f>[1]!b_calc_mduration(A489,B489,E489,info!$M$9,info!$K$9,info!$Y$9,info!$X$9,info!$C$9,)</f>
        <v>6.5480493812889735</v>
      </c>
      <c r="K489" s="13">
        <f>[1]!b_calc_conv(A489,B489,E489,info!$M$9,info!$K$9,info!$Y$9,info!$X$9,info!$C$9,)</f>
        <v>54.44030566375227</v>
      </c>
    </row>
    <row r="490" spans="1:11" x14ac:dyDescent="0.2">
      <c r="A490" s="15" t="s">
        <v>37</v>
      </c>
      <c r="B490" t="s">
        <v>576</v>
      </c>
      <c r="C490" s="13">
        <f>[1]!b_dq_close(A490,B490,1)</f>
        <v>108.4653</v>
      </c>
      <c r="D490" s="13">
        <f>[1]!b_dq_close(A490,B490,2)</f>
        <v>108.4653</v>
      </c>
      <c r="E490" s="6">
        <f>[1]!B_Calc_Yield(A490,B490,D490,2,"",,,,"",)</f>
        <v>3.2021197888988735</v>
      </c>
      <c r="F490" s="14">
        <f>[1]!b_calc_accrued(A490,B490,info!$M$9,info!$K$9,info!$Y$9,info!$X$9,info!$C$9,100)</f>
        <v>0</v>
      </c>
      <c r="G490" s="4">
        <f>(info!$M$9-B490)/365</f>
        <v>8.0054794520547947</v>
      </c>
      <c r="H490" s="6">
        <f>(info!$M$9-B490)</f>
        <v>2922</v>
      </c>
      <c r="I490" s="13">
        <f>[1]!b_calc_duration(A490,B490,E490,info!$M$9,info!$K$9,info!$Y$9,info!$X$9,info!$C$9,)</f>
        <v>6.8894344847150766</v>
      </c>
      <c r="J490" s="13">
        <f>[1]!b_calc_mduration(A490,B490,E490,info!$M$9,info!$K$9,info!$Y$9,info!$X$9,info!$C$9,)</f>
        <v>6.675672767041636</v>
      </c>
      <c r="K490" s="13">
        <f>[1]!b_calc_conv(A490,B490,E490,info!$M$9,info!$K$9,info!$Y$9,info!$X$9,info!$C$9,)</f>
        <v>55.47451898693329</v>
      </c>
    </row>
    <row r="491" spans="1:11" x14ac:dyDescent="0.2">
      <c r="A491" s="15" t="s">
        <v>37</v>
      </c>
      <c r="B491" t="s">
        <v>577</v>
      </c>
      <c r="C491" s="13">
        <f>[1]!b_dq_close(A491,B491,1)</f>
        <v>108.6623</v>
      </c>
      <c r="D491" s="13">
        <f>[1]!b_dq_close(A491,B491,2)</f>
        <v>108.6743</v>
      </c>
      <c r="E491" s="6">
        <f>[1]!B_Calc_Yield(A491,B491,D491,2,"",,,,"",)</f>
        <v>3.1749804278574865</v>
      </c>
      <c r="F491" s="14">
        <f>[1]!b_calc_accrued(A491,B491,info!$M$9,info!$K$9,info!$Y$9,info!$X$9,info!$C$9,100)</f>
        <v>1.2049180327868853E-2</v>
      </c>
      <c r="G491" s="4">
        <f>(info!$M$9-B491)/365</f>
        <v>8.0027397260273965</v>
      </c>
      <c r="H491" s="6">
        <f>(info!$M$9-B491)</f>
        <v>2921</v>
      </c>
      <c r="I491" s="13">
        <f>[1]!b_calc_duration(A491,B491,E491,info!$M$9,info!$K$9,info!$Y$9,info!$X$9,info!$C$9,)</f>
        <v>6.8879123786881378</v>
      </c>
      <c r="J491" s="13">
        <f>[1]!b_calc_mduration(A491,B491,E491,info!$M$9,info!$K$9,info!$Y$9,info!$X$9,info!$C$9,)</f>
        <v>6.6759509364556706</v>
      </c>
      <c r="K491" s="13">
        <f>[1]!b_calc_conv(A491,B491,E491,info!$M$9,info!$K$9,info!$Y$9,info!$X$9,info!$C$9,)</f>
        <v>55.476626293727421</v>
      </c>
    </row>
    <row r="492" spans="1:11" x14ac:dyDescent="0.2">
      <c r="A492" s="15" t="s">
        <v>37</v>
      </c>
      <c r="B492" t="s">
        <v>578</v>
      </c>
      <c r="C492" s="13">
        <f>[1]!b_dq_close(A492,B492,1)</f>
        <v>108.7953</v>
      </c>
      <c r="D492" s="13">
        <f>[1]!b_dq_close(A492,B492,2)</f>
        <v>108.8194</v>
      </c>
      <c r="E492" s="6">
        <f>[1]!B_Calc_Yield(A492,B492,D492,2,"",,,,"",)</f>
        <v>3.1565493764338974</v>
      </c>
      <c r="F492" s="14">
        <f>[1]!b_calc_accrued(A492,B492,info!$M$9,info!$K$9,info!$Y$9,info!$X$9,info!$C$9,100)</f>
        <v>2.4098360655737706E-2</v>
      </c>
      <c r="G492" s="4">
        <f>(info!$M$9-B492)/365</f>
        <v>8</v>
      </c>
      <c r="H492" s="6">
        <f>(info!$M$9-B492)</f>
        <v>2920</v>
      </c>
      <c r="I492" s="13">
        <f>[1]!b_calc_duration(A492,B492,E492,info!$M$9,info!$K$9,info!$Y$9,info!$X$9,info!$C$9,)</f>
        <v>6.8860033530089346</v>
      </c>
      <c r="J492" s="13">
        <f>[1]!b_calc_mduration(A492,B492,E492,info!$M$9,info!$K$9,info!$Y$9,info!$X$9,info!$C$9,)</f>
        <v>6.6752975847464135</v>
      </c>
      <c r="K492" s="13">
        <f>[1]!b_calc_conv(A492,B492,E492,info!$M$9,info!$K$9,info!$Y$9,info!$X$9,info!$C$9,)</f>
        <v>55.465970439538879</v>
      </c>
    </row>
    <row r="493" spans="1:11" x14ac:dyDescent="0.2">
      <c r="A493" s="15" t="s">
        <v>37</v>
      </c>
      <c r="B493" t="s">
        <v>579</v>
      </c>
      <c r="C493" s="13">
        <f>[1]!b_dq_close(A493,B493,1)</f>
        <v>109.1224</v>
      </c>
      <c r="D493" s="13">
        <f>[1]!b_dq_close(A493,B493,2)</f>
        <v>109.1827</v>
      </c>
      <c r="E493" s="6">
        <f>[1]!B_Calc_Yield(A493,B493,D493,2,"",,,,"",)</f>
        <v>3.1110881274437903</v>
      </c>
      <c r="F493" s="14">
        <f>[1]!b_calc_accrued(A493,B493,info!$M$9,info!$K$9,info!$Y$9,info!$X$9,info!$C$9,100)</f>
        <v>6.0245901639344263E-2</v>
      </c>
      <c r="G493" s="4">
        <f>(info!$M$9-B493)/365</f>
        <v>7.9917808219178079</v>
      </c>
      <c r="H493" s="6">
        <f>(info!$M$9-B493)</f>
        <v>2917</v>
      </c>
      <c r="I493" s="13">
        <f>[1]!b_calc_duration(A493,B493,E493,info!$M$9,info!$K$9,info!$Y$9,info!$X$9,info!$C$9,)</f>
        <v>6.8798209828332944</v>
      </c>
      <c r="J493" s="13">
        <f>[1]!b_calc_mduration(A493,B493,E493,info!$M$9,info!$K$9,info!$Y$9,info!$X$9,info!$C$9,)</f>
        <v>6.6722408963082476</v>
      </c>
      <c r="K493" s="13">
        <f>[1]!b_calc_conv(A493,B493,E493,info!$M$9,info!$K$9,info!$Y$9,info!$X$9,info!$C$9,)</f>
        <v>55.41900201718105</v>
      </c>
    </row>
    <row r="494" spans="1:11" x14ac:dyDescent="0.2">
      <c r="A494" s="15" t="s">
        <v>37</v>
      </c>
      <c r="B494" t="s">
        <v>580</v>
      </c>
      <c r="C494" s="13">
        <f>[1]!b_dq_close(A494,B494,1)</f>
        <v>109.51730000000001</v>
      </c>
      <c r="D494" s="13">
        <f>[1]!b_dq_close(A494,B494,2)</f>
        <v>109.5896</v>
      </c>
      <c r="E494" s="6">
        <f>[1]!B_Calc_Yield(A494,B494,D494,2,"",,,,"",)</f>
        <v>3.057372136883413</v>
      </c>
      <c r="F494" s="14">
        <f>[1]!b_calc_accrued(A494,B494,info!$M$9,info!$K$9,info!$Y$9,info!$X$9,info!$C$9,100)</f>
        <v>7.2295081967213112E-2</v>
      </c>
      <c r="G494" s="4">
        <f>(info!$M$9-B494)/365</f>
        <v>7.9890410958904106</v>
      </c>
      <c r="H494" s="6">
        <f>(info!$M$9-B494)</f>
        <v>2916</v>
      </c>
      <c r="I494" s="13">
        <f>[1]!b_calc_duration(A494,B494,E494,info!$M$9,info!$K$9,info!$Y$9,info!$X$9,info!$C$9,)</f>
        <v>6.879487174765984</v>
      </c>
      <c r="J494" s="13">
        <f>[1]!b_calc_mduration(A494,B494,E494,info!$M$9,info!$K$9,info!$Y$9,info!$X$9,info!$C$9,)</f>
        <v>6.6753936881446485</v>
      </c>
      <c r="K494" s="13">
        <f>[1]!b_calc_conv(A494,B494,E494,info!$M$9,info!$K$9,info!$Y$9,info!$X$9,info!$C$9,)</f>
        <v>55.460597578759547</v>
      </c>
    </row>
    <row r="495" spans="1:11" x14ac:dyDescent="0.2">
      <c r="A495" s="15" t="s">
        <v>37</v>
      </c>
      <c r="B495" t="s">
        <v>581</v>
      </c>
      <c r="C495" s="13">
        <f>[1]!b_dq_close(A495,B495,1)</f>
        <v>109.5234</v>
      </c>
      <c r="D495" s="13">
        <f>[1]!b_dq_close(A495,B495,2)</f>
        <v>109.60769999999999</v>
      </c>
      <c r="E495" s="6">
        <f>[1]!B_Calc_Yield(A495,B495,D495,2,"",,,,"",)</f>
        <v>3.0561568320746311</v>
      </c>
      <c r="F495" s="14">
        <f>[1]!b_calc_accrued(A495,B495,info!$M$9,info!$K$9,info!$Y$9,info!$X$9,info!$C$9,100)</f>
        <v>8.4344262295081976E-2</v>
      </c>
      <c r="G495" s="4">
        <f>(info!$M$9-B495)/365</f>
        <v>7.9863013698630141</v>
      </c>
      <c r="H495" s="6">
        <f>(info!$M$9-B495)</f>
        <v>2915</v>
      </c>
      <c r="I495" s="13">
        <f>[1]!b_calc_duration(A495,B495,E495,info!$M$9,info!$K$9,info!$Y$9,info!$X$9,info!$C$9,)</f>
        <v>6.8768011719297881</v>
      </c>
      <c r="J495" s="13">
        <f>[1]!b_calc_mduration(A495,B495,E495,info!$M$9,info!$K$9,info!$Y$9,info!$X$9,info!$C$9,)</f>
        <v>6.6728650696705181</v>
      </c>
      <c r="K495" s="13">
        <f>[1]!b_calc_conv(A495,B495,E495,info!$M$9,info!$K$9,info!$Y$9,info!$X$9,info!$C$9,)</f>
        <v>55.424238762998563</v>
      </c>
    </row>
    <row r="496" spans="1:11" x14ac:dyDescent="0.2">
      <c r="A496" s="15" t="s">
        <v>37</v>
      </c>
      <c r="B496" t="s">
        <v>582</v>
      </c>
      <c r="C496" s="13">
        <f>[1]!b_dq_close(A496,B496,1)</f>
        <v>109.6176</v>
      </c>
      <c r="D496" s="13">
        <f>[1]!b_dq_close(A496,B496,2)</f>
        <v>109.714</v>
      </c>
      <c r="E496" s="6">
        <f>[1]!B_Calc_Yield(A496,B496,D496,2,"",,,,"",)</f>
        <v>3.0430535294616199</v>
      </c>
      <c r="F496" s="14">
        <f>[1]!b_calc_accrued(A496,B496,info!$M$9,info!$K$9,info!$Y$9,info!$X$9,info!$C$9,100)</f>
        <v>9.6393442622950826E-2</v>
      </c>
      <c r="G496" s="4">
        <f>(info!$M$9-B496)/365</f>
        <v>7.9835616438356167</v>
      </c>
      <c r="H496" s="6">
        <f>(info!$M$9-B496)</f>
        <v>2914</v>
      </c>
      <c r="I496" s="13">
        <f>[1]!b_calc_duration(A496,B496,E496,info!$M$9,info!$K$9,info!$Y$9,info!$X$9,info!$C$9,)</f>
        <v>6.8746478093564454</v>
      </c>
      <c r="J496" s="13">
        <f>[1]!b_calc_mduration(A496,B496,E496,info!$M$9,info!$K$9,info!$Y$9,info!$X$9,info!$C$9,)</f>
        <v>6.6716236306520713</v>
      </c>
      <c r="K496" s="13">
        <f>[1]!b_calc_conv(A496,B496,E496,info!$M$9,info!$K$9,info!$Y$9,info!$X$9,info!$C$9,)</f>
        <v>55.405553584762487</v>
      </c>
    </row>
    <row r="497" spans="1:11" x14ac:dyDescent="0.2">
      <c r="A497" s="15" t="s">
        <v>37</v>
      </c>
      <c r="B497" t="s">
        <v>583</v>
      </c>
      <c r="C497" s="13">
        <f>[1]!b_dq_close(A497,B497,1)</f>
        <v>109.5527</v>
      </c>
      <c r="D497" s="13">
        <f>[1]!b_dq_close(A497,B497,2)</f>
        <v>109.6611</v>
      </c>
      <c r="E497" s="6">
        <f>[1]!B_Calc_Yield(A497,B497,D497,2,"",,,,"",)</f>
        <v>3.0514050088750482</v>
      </c>
      <c r="F497" s="14">
        <f>[1]!b_calc_accrued(A497,B497,info!$M$9,info!$K$9,info!$Y$9,info!$X$9,info!$C$9,100)</f>
        <v>0.10844262295081966</v>
      </c>
      <c r="G497" s="4">
        <f>(info!$M$9-B497)/365</f>
        <v>7.9808219178082194</v>
      </c>
      <c r="H497" s="6">
        <f>(info!$M$9-B497)</f>
        <v>2913</v>
      </c>
      <c r="I497" s="13">
        <f>[1]!b_calc_duration(A497,B497,E497,info!$M$9,info!$K$9,info!$Y$9,info!$X$9,info!$C$9,)</f>
        <v>6.8715365950035912</v>
      </c>
      <c r="J497" s="13">
        <f>[1]!b_calc_mduration(A497,B497,E497,info!$M$9,info!$K$9,info!$Y$9,info!$X$9,info!$C$9,)</f>
        <v>6.6680671926859718</v>
      </c>
      <c r="K497" s="13">
        <f>[1]!b_calc_conv(A497,B497,E497,info!$M$9,info!$K$9,info!$Y$9,info!$X$9,info!$C$9,)</f>
        <v>55.355116663978087</v>
      </c>
    </row>
    <row r="498" spans="1:11" x14ac:dyDescent="0.2">
      <c r="A498" s="15" t="s">
        <v>37</v>
      </c>
      <c r="B498" t="s">
        <v>584</v>
      </c>
      <c r="C498" s="13">
        <f>[1]!b_dq_close(A498,B498,1)</f>
        <v>109.6564</v>
      </c>
      <c r="D498" s="13">
        <f>[1]!b_dq_close(A498,B498,2)</f>
        <v>109.8009</v>
      </c>
      <c r="E498" s="6">
        <f>[1]!B_Calc_Yield(A498,B498,D498,2,"",,,,"",)</f>
        <v>3.0362192940640789</v>
      </c>
      <c r="F498" s="14">
        <f>[1]!b_calc_accrued(A498,B498,info!$M$9,info!$K$9,info!$Y$9,info!$X$9,info!$C$9,100)</f>
        <v>0.14459016393442622</v>
      </c>
      <c r="G498" s="4">
        <f>(info!$M$9-B498)/365</f>
        <v>7.9726027397260273</v>
      </c>
      <c r="H498" s="6">
        <f>(info!$M$9-B498)</f>
        <v>2910</v>
      </c>
      <c r="I498" s="13">
        <f>[1]!b_calc_duration(A498,B498,E498,info!$M$9,info!$K$9,info!$Y$9,info!$X$9,info!$C$9,)</f>
        <v>6.8639976686619875</v>
      </c>
      <c r="J498" s="13">
        <f>[1]!b_calc_mduration(A498,B498,E498,info!$M$9,info!$K$9,info!$Y$9,info!$X$9,info!$C$9,)</f>
        <v>6.6617340979791448</v>
      </c>
      <c r="K498" s="13">
        <f>[1]!b_calc_conv(A498,B498,E498,info!$M$9,info!$K$9,info!$Y$9,info!$X$9,info!$C$9,)</f>
        <v>55.263356743841406</v>
      </c>
    </row>
    <row r="499" spans="1:11" x14ac:dyDescent="0.2">
      <c r="A499" s="15" t="s">
        <v>37</v>
      </c>
      <c r="B499" t="s">
        <v>585</v>
      </c>
      <c r="C499" s="13">
        <f>[1]!b_dq_close(A499,B499,1)</f>
        <v>109.9693</v>
      </c>
      <c r="D499" s="13">
        <f>[1]!b_dq_close(A499,B499,2)</f>
        <v>110.1259</v>
      </c>
      <c r="E499" s="6">
        <f>[1]!B_Calc_Yield(A499,B499,D499,2,"",,,,"",)</f>
        <v>2.9936822742379401</v>
      </c>
      <c r="F499" s="14">
        <f>[1]!b_calc_accrued(A499,B499,info!$M$9,info!$K$9,info!$Y$9,info!$X$9,info!$C$9,100)</f>
        <v>0.15663934426229509</v>
      </c>
      <c r="G499" s="4">
        <f>(info!$M$9-B499)/365</f>
        <v>7.9698630136986299</v>
      </c>
      <c r="H499" s="6">
        <f>(info!$M$9-B499)</f>
        <v>2909</v>
      </c>
      <c r="I499" s="13">
        <f>[1]!b_calc_duration(A499,B499,E499,info!$M$9,info!$K$9,info!$Y$9,info!$X$9,info!$C$9,)</f>
        <v>6.8631584604101503</v>
      </c>
      <c r="J499" s="13">
        <f>[1]!b_calc_mduration(A499,B499,E499,info!$M$9,info!$K$9,info!$Y$9,info!$X$9,info!$C$9,)</f>
        <v>6.6636682247653498</v>
      </c>
      <c r="K499" s="13">
        <f>[1]!b_calc_conv(A499,B499,E499,info!$M$9,info!$K$9,info!$Y$9,info!$X$9,info!$C$9,)</f>
        <v>55.288238644369713</v>
      </c>
    </row>
    <row r="500" spans="1:11" x14ac:dyDescent="0.2">
      <c r="A500" s="15" t="s">
        <v>37</v>
      </c>
      <c r="B500" t="s">
        <v>586</v>
      </c>
      <c r="C500" s="13">
        <f>[1]!b_dq_close(A500,B500,1)</f>
        <v>109.9658</v>
      </c>
      <c r="D500" s="13">
        <f>[1]!b_dq_close(A500,B500,2)</f>
        <v>110.1345</v>
      </c>
      <c r="E500" s="6">
        <f>[1]!B_Calc_Yield(A500,B500,D500,2,"",,,,"",)</f>
        <v>2.9937281622829253</v>
      </c>
      <c r="F500" s="14">
        <f>[1]!b_calc_accrued(A500,B500,info!$M$9,info!$K$9,info!$Y$9,info!$X$9,info!$C$9,100)</f>
        <v>0.16868852459016395</v>
      </c>
      <c r="G500" s="4">
        <f>(info!$M$9-B500)/365</f>
        <v>7.9671232876712326</v>
      </c>
      <c r="H500" s="6">
        <f>(info!$M$9-B500)</f>
        <v>2908</v>
      </c>
      <c r="I500" s="13">
        <f>[1]!b_calc_duration(A500,B500,E500,info!$M$9,info!$K$9,info!$Y$9,info!$X$9,info!$C$9,)</f>
        <v>6.860418734382753</v>
      </c>
      <c r="J500" s="13">
        <f>[1]!b_calc_mduration(A500,B500,E500,info!$M$9,info!$K$9,info!$Y$9,info!$X$9,info!$C$9,)</f>
        <v>6.6610081338788216</v>
      </c>
      <c r="K500" s="13">
        <f>[1]!b_calc_conv(A500,B500,E500,info!$M$9,info!$K$9,info!$Y$9,info!$X$9,info!$C$9,)</f>
        <v>55.250139083385989</v>
      </c>
    </row>
    <row r="501" spans="1:11" x14ac:dyDescent="0.2">
      <c r="A501" s="15" t="s">
        <v>37</v>
      </c>
      <c r="B501" t="s">
        <v>587</v>
      </c>
      <c r="C501" s="13">
        <f>[1]!b_dq_close(A501,B501,1)</f>
        <v>109.93129999999999</v>
      </c>
      <c r="D501" s="13">
        <f>[1]!b_dq_close(A501,B501,2)</f>
        <v>110.11199999999999</v>
      </c>
      <c r="E501" s="6">
        <f>[1]!B_Calc_Yield(A501,B501,D501,2,"",,,,"",)</f>
        <v>2.9979574537289131</v>
      </c>
      <c r="F501" s="14">
        <f>[1]!b_calc_accrued(A501,B501,info!$M$9,info!$K$9,info!$Y$9,info!$X$9,info!$C$9,100)</f>
        <v>0.18073770491803282</v>
      </c>
      <c r="G501" s="4">
        <f>(info!$M$9-B501)/365</f>
        <v>7.9643835616438352</v>
      </c>
      <c r="H501" s="6">
        <f>(info!$M$9-B501)</f>
        <v>2907</v>
      </c>
      <c r="I501" s="13">
        <f>[1]!b_calc_duration(A501,B501,E501,info!$M$9,info!$K$9,info!$Y$9,info!$X$9,info!$C$9,)</f>
        <v>6.8574868212855513</v>
      </c>
      <c r="J501" s="13">
        <f>[1]!b_calc_mduration(A501,B501,E501,info!$M$9,info!$K$9,info!$Y$9,info!$X$9,info!$C$9,)</f>
        <v>6.6578834747136373</v>
      </c>
      <c r="K501" s="13">
        <f>[1]!b_calc_conv(A501,B501,E501,info!$M$9,info!$K$9,info!$Y$9,info!$X$9,info!$C$9,)</f>
        <v>55.205687662699091</v>
      </c>
    </row>
    <row r="502" spans="1:11" x14ac:dyDescent="0.2">
      <c r="A502" s="15" t="s">
        <v>37</v>
      </c>
      <c r="B502" t="s">
        <v>588</v>
      </c>
      <c r="C502" s="13">
        <f>[1]!b_dq_close(A502,B502,1)</f>
        <v>109.7516</v>
      </c>
      <c r="D502" s="13">
        <f>[1]!b_dq_close(A502,B502,2)</f>
        <v>109.9444</v>
      </c>
      <c r="E502" s="6">
        <f>[1]!B_Calc_Yield(A502,B502,D502,2,"",,,,"",)</f>
        <v>3.0217394691005843</v>
      </c>
      <c r="F502" s="14">
        <f>[1]!b_calc_accrued(A502,B502,info!$M$9,info!$K$9,info!$Y$9,info!$X$9,info!$C$9,100)</f>
        <v>0.19278688524590165</v>
      </c>
      <c r="G502" s="4">
        <f>(info!$M$9-B502)/365</f>
        <v>7.9616438356164387</v>
      </c>
      <c r="H502" s="6">
        <f>(info!$M$9-B502)</f>
        <v>2906</v>
      </c>
      <c r="I502" s="13">
        <f>[1]!b_calc_duration(A502,B502,E502,info!$M$9,info!$K$9,info!$Y$9,info!$X$9,info!$C$9,)</f>
        <v>6.8536874251687925</v>
      </c>
      <c r="J502" s="13">
        <f>[1]!b_calc_mduration(A502,B502,E502,info!$M$9,info!$K$9,info!$Y$9,info!$X$9,info!$C$9,)</f>
        <v>6.6526638806861014</v>
      </c>
      <c r="K502" s="13">
        <f>[1]!b_calc_conv(A502,B502,E502,info!$M$9,info!$K$9,info!$Y$9,info!$X$9,info!$C$9,)</f>
        <v>55.13257187235947</v>
      </c>
    </row>
    <row r="503" spans="1:11" x14ac:dyDescent="0.2">
      <c r="A503" s="15" t="s">
        <v>37</v>
      </c>
      <c r="B503" t="s">
        <v>589</v>
      </c>
      <c r="C503" s="13">
        <f>[1]!b_dq_close(A503,B503,1)</f>
        <v>109.82729999999999</v>
      </c>
      <c r="D503" s="13">
        <f>[1]!b_dq_close(A503,B503,2)</f>
        <v>110.05629999999999</v>
      </c>
      <c r="E503" s="6">
        <f>[1]!B_Calc_Yield(A503,B503,D503,2,"",,,,"",)</f>
        <v>3.0102909896553314</v>
      </c>
      <c r="F503" s="14">
        <f>[1]!b_calc_accrued(A503,B503,info!$M$9,info!$K$9,info!$Y$9,info!$X$9,info!$C$9,100)</f>
        <v>0.22893442622950821</v>
      </c>
      <c r="G503" s="4">
        <f>(info!$M$9-B503)/365</f>
        <v>7.9534246575342467</v>
      </c>
      <c r="H503" s="6">
        <f>(info!$M$9-B503)</f>
        <v>2903</v>
      </c>
      <c r="I503" s="13">
        <f>[1]!b_calc_duration(A503,B503,E503,info!$M$9,info!$K$9,info!$Y$9,info!$X$9,info!$C$9,)</f>
        <v>6.8459780476990968</v>
      </c>
      <c r="J503" s="13">
        <f>[1]!b_calc_mduration(A503,B503,E503,info!$M$9,info!$K$9,info!$Y$9,info!$X$9,info!$C$9,)</f>
        <v>6.6459160372303518</v>
      </c>
      <c r="K503" s="13">
        <f>[1]!b_calc_conv(A503,B503,E503,info!$M$9,info!$K$9,info!$Y$9,info!$X$9,info!$C$9,)</f>
        <v>55.035344465877984</v>
      </c>
    </row>
    <row r="504" spans="1:11" x14ac:dyDescent="0.2">
      <c r="A504" s="15" t="s">
        <v>37</v>
      </c>
      <c r="B504" t="s">
        <v>590</v>
      </c>
      <c r="C504" s="13">
        <f>[1]!b_dq_close(A504,B504,1)</f>
        <v>110.2201</v>
      </c>
      <c r="D504" s="13">
        <f>[1]!b_dq_close(A504,B504,2)</f>
        <v>110.461</v>
      </c>
      <c r="E504" s="6">
        <f>[1]!B_Calc_Yield(A504,B504,D504,2,"",,,,"",)</f>
        <v>2.9570298550395382</v>
      </c>
      <c r="F504" s="14">
        <f>[1]!b_calc_accrued(A504,B504,info!$M$9,info!$K$9,info!$Y$9,info!$X$9,info!$C$9,100)</f>
        <v>0.24098360655737705</v>
      </c>
      <c r="G504" s="4">
        <f>(info!$M$9-B504)/365</f>
        <v>7.9506849315068493</v>
      </c>
      <c r="H504" s="6">
        <f>(info!$M$9-B504)</f>
        <v>2902</v>
      </c>
      <c r="I504" s="13">
        <f>[1]!b_calc_duration(A504,B504,E504,info!$M$9,info!$K$9,info!$Y$9,info!$X$9,info!$C$9,)</f>
        <v>6.8456197507446408</v>
      </c>
      <c r="J504" s="13">
        <f>[1]!b_calc_mduration(A504,B504,E504,info!$M$9,info!$K$9,info!$Y$9,info!$X$9,info!$C$9,)</f>
        <v>6.6490085674064323</v>
      </c>
      <c r="K504" s="13">
        <f>[1]!b_calc_conv(A504,B504,E504,info!$M$9,info!$K$9,info!$Y$9,info!$X$9,info!$C$9,)</f>
        <v>55.076043704972605</v>
      </c>
    </row>
    <row r="505" spans="1:11" x14ac:dyDescent="0.2">
      <c r="A505" s="15" t="s">
        <v>37</v>
      </c>
      <c r="B505" t="s">
        <v>591</v>
      </c>
      <c r="C505" s="13">
        <f>[1]!b_dq_close(A505,B505,1)</f>
        <v>110.0934</v>
      </c>
      <c r="D505" s="13">
        <f>[1]!b_dq_close(A505,B505,2)</f>
        <v>110.3464</v>
      </c>
      <c r="E505" s="6">
        <f>[1]!B_Calc_Yield(A505,B505,D505,2,"",,,,"",)</f>
        <v>2.9736281232707213</v>
      </c>
      <c r="F505" s="14">
        <f>[1]!b_calc_accrued(A505,B505,info!$M$9,info!$K$9,info!$Y$9,info!$X$9,info!$C$9,100)</f>
        <v>0.25303278688524589</v>
      </c>
      <c r="G505" s="4">
        <f>(info!$M$9-B505)/365</f>
        <v>7.9479452054794519</v>
      </c>
      <c r="H505" s="6">
        <f>(info!$M$9-B505)</f>
        <v>2901</v>
      </c>
      <c r="I505" s="13">
        <f>[1]!b_calc_duration(A505,B505,E505,info!$M$9,info!$K$9,info!$Y$9,info!$X$9,info!$C$9,)</f>
        <v>6.8421387145743058</v>
      </c>
      <c r="J505" s="13">
        <f>[1]!b_calc_mduration(A505,B505,E505,info!$M$9,info!$K$9,info!$Y$9,info!$X$9,info!$C$9,)</f>
        <v>6.64455619165913</v>
      </c>
      <c r="K505" s="13">
        <f>[1]!b_calc_conv(A505,B505,E505,info!$M$9,info!$K$9,info!$Y$9,info!$X$9,info!$C$9,)</f>
        <v>55.013499311342954</v>
      </c>
    </row>
    <row r="506" spans="1:11" x14ac:dyDescent="0.2">
      <c r="A506" s="15" t="s">
        <v>37</v>
      </c>
      <c r="B506" t="s">
        <v>592</v>
      </c>
      <c r="C506" s="13">
        <f>[1]!b_dq_close(A506,B506,1)</f>
        <v>110.1733</v>
      </c>
      <c r="D506" s="13">
        <f>[1]!b_dq_close(A506,B506,2)</f>
        <v>110.4384</v>
      </c>
      <c r="E506" s="6">
        <f>[1]!B_Calc_Yield(A506,B506,D506,2,"",,,,"",)</f>
        <v>2.9624499038382477</v>
      </c>
      <c r="F506" s="14">
        <f>[1]!b_calc_accrued(A506,B506,info!$M$9,info!$K$9,info!$Y$9,info!$X$9,info!$C$9,100)</f>
        <v>0.26508196721311478</v>
      </c>
      <c r="G506" s="4">
        <f>(info!$M$9-B506)/365</f>
        <v>7.9452054794520546</v>
      </c>
      <c r="H506" s="6">
        <f>(info!$M$9-B506)</f>
        <v>2900</v>
      </c>
      <c r="I506" s="13">
        <f>[1]!b_calc_duration(A506,B506,E506,info!$M$9,info!$K$9,info!$Y$9,info!$X$9,info!$C$9,)</f>
        <v>6.8398991866601895</v>
      </c>
      <c r="J506" s="13">
        <f>[1]!b_calc_mduration(A506,B506,E506,info!$M$9,info!$K$9,info!$Y$9,info!$X$9,info!$C$9,)</f>
        <v>6.6431038773962037</v>
      </c>
      <c r="K506" s="13">
        <f>[1]!b_calc_conv(A506,B506,E506,info!$M$9,info!$K$9,info!$Y$9,info!$X$9,info!$C$9,)</f>
        <v>54.992020341843649</v>
      </c>
    </row>
    <row r="507" spans="1:11" x14ac:dyDescent="0.2">
      <c r="A507" s="15" t="s">
        <v>37</v>
      </c>
      <c r="B507" t="s">
        <v>593</v>
      </c>
      <c r="C507" s="13">
        <f>[1]!b_dq_close(A507,B507,1)</f>
        <v>110.3747</v>
      </c>
      <c r="D507" s="13">
        <f>[1]!b_dq_close(A507,B507,2)</f>
        <v>110.6519</v>
      </c>
      <c r="E507" s="6">
        <f>[1]!B_Calc_Yield(A507,B507,D507,2,"",,,,"",)</f>
        <v>2.9349578456723666</v>
      </c>
      <c r="F507" s="14">
        <f>[1]!b_calc_accrued(A507,B507,info!$M$9,info!$K$9,info!$Y$9,info!$X$9,info!$C$9,100)</f>
        <v>0.27713114754098361</v>
      </c>
      <c r="G507" s="4">
        <f>(info!$M$9-B507)/365</f>
        <v>7.9424657534246572</v>
      </c>
      <c r="H507" s="6">
        <f>(info!$M$9-B507)</f>
        <v>2899</v>
      </c>
      <c r="I507" s="13">
        <f>[1]!b_calc_duration(A507,B507,E507,info!$M$9,info!$K$9,info!$Y$9,info!$X$9,info!$C$9,)</f>
        <v>6.8383825116034593</v>
      </c>
      <c r="J507" s="13">
        <f>[1]!b_calc_mduration(A507,B507,E507,info!$M$9,info!$K$9,info!$Y$9,info!$X$9,info!$C$9,)</f>
        <v>6.6433987580545582</v>
      </c>
      <c r="K507" s="13">
        <f>[1]!b_calc_conv(A507,B507,E507,info!$M$9,info!$K$9,info!$Y$9,info!$X$9,info!$C$9,)</f>
        <v>54.994450086006736</v>
      </c>
    </row>
    <row r="508" spans="1:11" x14ac:dyDescent="0.2">
      <c r="A508" s="15" t="s">
        <v>37</v>
      </c>
      <c r="B508" t="s">
        <v>594</v>
      </c>
      <c r="C508" s="13">
        <f>[1]!b_dq_close(A508,B508,1)</f>
        <v>110.4038</v>
      </c>
      <c r="D508" s="13">
        <f>[1]!b_dq_close(A508,B508,2)</f>
        <v>110.7171</v>
      </c>
      <c r="E508" s="6">
        <f>[1]!B_Calc_Yield(A508,B508,D508,2,"",,,,"",)</f>
        <v>2.9297506079141078</v>
      </c>
      <c r="F508" s="14">
        <f>[1]!b_calc_accrued(A508,B508,info!$M$9,info!$K$9,info!$Y$9,info!$X$9,info!$C$9,100)</f>
        <v>0.31327868852459018</v>
      </c>
      <c r="G508" s="4">
        <f>(info!$M$9-B508)/365</f>
        <v>7.934246575342466</v>
      </c>
      <c r="H508" s="6">
        <f>(info!$M$9-B508)</f>
        <v>2896</v>
      </c>
      <c r="I508" s="13">
        <f>[1]!b_calc_duration(A508,B508,E508,info!$M$9,info!$K$9,info!$Y$9,info!$X$9,info!$C$9,)</f>
        <v>6.8303953415169207</v>
      </c>
      <c r="J508" s="13">
        <f>[1]!b_calc_mduration(A508,B508,E508,info!$M$9,info!$K$9,info!$Y$9,info!$X$9,info!$C$9,)</f>
        <v>6.6359745588905454</v>
      </c>
      <c r="K508" s="13">
        <f>[1]!b_calc_conv(A508,B508,E508,info!$M$9,info!$K$9,info!$Y$9,info!$X$9,info!$C$9,)</f>
        <v>54.888121437424694</v>
      </c>
    </row>
    <row r="509" spans="1:11" x14ac:dyDescent="0.2">
      <c r="A509" s="15" t="s">
        <v>37</v>
      </c>
      <c r="B509" t="s">
        <v>595</v>
      </c>
      <c r="C509" s="13">
        <f>[1]!b_dq_close(A509,B509,1)</f>
        <v>110.873</v>
      </c>
      <c r="D509" s="13">
        <f>[1]!b_dq_close(A509,B509,2)</f>
        <v>111.1983</v>
      </c>
      <c r="E509" s="6">
        <f>[1]!B_Calc_Yield(A509,B509,D509,2,"",,,,"",)</f>
        <v>2.8664538598570299</v>
      </c>
      <c r="F509" s="14">
        <f>[1]!b_calc_accrued(A509,B509,info!$M$9,info!$K$9,info!$Y$9,info!$X$9,info!$C$9,100)</f>
        <v>0.32532786885245901</v>
      </c>
      <c r="G509" s="4">
        <f>(info!$M$9-B509)/365</f>
        <v>7.9315068493150687</v>
      </c>
      <c r="H509" s="6">
        <f>(info!$M$9-B509)</f>
        <v>2895</v>
      </c>
      <c r="I509" s="13">
        <f>[1]!b_calc_duration(A509,B509,E509,info!$M$9,info!$K$9,info!$Y$9,info!$X$9,info!$C$9,)</f>
        <v>6.8304772094937292</v>
      </c>
      <c r="J509" s="13">
        <f>[1]!b_calc_mduration(A509,B509,E509,info!$M$9,info!$K$9,info!$Y$9,info!$X$9,info!$C$9,)</f>
        <v>6.6401376633731388</v>
      </c>
      <c r="K509" s="13">
        <f>[1]!b_calc_conv(A509,B509,E509,info!$M$9,info!$K$9,info!$Y$9,info!$X$9,info!$C$9,)</f>
        <v>54.943481929866167</v>
      </c>
    </row>
    <row r="510" spans="1:11" x14ac:dyDescent="0.2">
      <c r="A510" s="15" t="s">
        <v>37</v>
      </c>
      <c r="B510" t="s">
        <v>596</v>
      </c>
      <c r="C510" s="13">
        <f>[1]!b_dq_close(A510,B510,1)</f>
        <v>110.1563</v>
      </c>
      <c r="D510" s="13">
        <f>[1]!b_dq_close(A510,B510,2)</f>
        <v>110.4936</v>
      </c>
      <c r="E510" s="6">
        <f>[1]!B_Calc_Yield(A510,B510,D510,2,"",,,,"",)</f>
        <v>2.9621877038939575</v>
      </c>
      <c r="F510" s="14">
        <f>[1]!b_calc_accrued(A510,B510,info!$M$9,info!$K$9,info!$Y$9,info!$X$9,info!$C$9,100)</f>
        <v>0.3373770491803279</v>
      </c>
      <c r="G510" s="4">
        <f>(info!$M$9-B510)/365</f>
        <v>7.9287671232876713</v>
      </c>
      <c r="H510" s="6">
        <f>(info!$M$9-B510)</f>
        <v>2894</v>
      </c>
      <c r="I510" s="13">
        <f>[1]!b_calc_duration(A510,B510,E510,info!$M$9,info!$K$9,info!$Y$9,info!$X$9,info!$C$9,)</f>
        <v>6.8234697612081474</v>
      </c>
      <c r="J510" s="13">
        <f>[1]!b_calc_mduration(A510,B510,E510,info!$M$9,info!$K$9,info!$Y$9,info!$X$9,info!$C$9,)</f>
        <v>6.6271600268915654</v>
      </c>
      <c r="K510" s="13">
        <f>[1]!b_calc_conv(A510,B510,E510,info!$M$9,info!$K$9,info!$Y$9,info!$X$9,info!$C$9,)</f>
        <v>54.764524743357278</v>
      </c>
    </row>
    <row r="511" spans="1:11" x14ac:dyDescent="0.2">
      <c r="A511" s="15" t="s">
        <v>37</v>
      </c>
      <c r="B511" t="s">
        <v>597</v>
      </c>
      <c r="C511" s="13">
        <f>[1]!b_dq_close(A511,B511,1)</f>
        <v>110.18470000000001</v>
      </c>
      <c r="D511" s="13">
        <f>[1]!b_dq_close(A511,B511,2)</f>
        <v>110.5341</v>
      </c>
      <c r="E511" s="6">
        <f>[1]!B_Calc_Yield(A511,B511,D511,2,"",,,,"",)</f>
        <v>2.9579271525715383</v>
      </c>
      <c r="F511" s="14">
        <f>[1]!b_calc_accrued(A511,B511,info!$M$9,info!$K$9,info!$Y$9,info!$X$9,info!$C$9,100)</f>
        <v>0.34942622950819674</v>
      </c>
      <c r="G511" s="4">
        <f>(info!$M$9-B511)/365</f>
        <v>7.9260273972602739</v>
      </c>
      <c r="H511" s="6">
        <f>(info!$M$9-B511)</f>
        <v>2893</v>
      </c>
      <c r="I511" s="13">
        <f>[1]!b_calc_duration(A511,B511,E511,info!$M$9,info!$K$9,info!$Y$9,info!$X$9,info!$C$9,)</f>
        <v>6.8209220336410841</v>
      </c>
      <c r="J511" s="13">
        <f>[1]!b_calc_mduration(A511,B511,E511,info!$M$9,info!$K$9,info!$Y$9,info!$X$9,info!$C$9,)</f>
        <v>6.6249622745229688</v>
      </c>
      <c r="K511" s="13">
        <f>[1]!b_calc_conv(A511,B511,E511,info!$M$9,info!$K$9,info!$Y$9,info!$X$9,info!$C$9,)</f>
        <v>54.732928079132556</v>
      </c>
    </row>
    <row r="512" spans="1:11" x14ac:dyDescent="0.2">
      <c r="A512" s="15" t="s">
        <v>37</v>
      </c>
      <c r="B512" t="s">
        <v>598</v>
      </c>
      <c r="C512" s="13">
        <f>[1]!b_dq_close(A512,B512,1)</f>
        <v>110.02500000000001</v>
      </c>
      <c r="D512" s="13">
        <f>[1]!b_dq_close(A512,B512,2)</f>
        <v>110.3865</v>
      </c>
      <c r="E512" s="6">
        <f>[1]!B_Calc_Yield(A512,B512,D512,2,"",,,,"",)</f>
        <v>2.9790290746932766</v>
      </c>
      <c r="F512" s="14">
        <f>[1]!b_calc_accrued(A512,B512,info!$M$9,info!$K$9,info!$Y$9,info!$X$9,info!$C$9,100)</f>
        <v>0.36147540983606563</v>
      </c>
      <c r="G512" s="4">
        <f>(info!$M$9-B512)/365</f>
        <v>7.9232876712328766</v>
      </c>
      <c r="H512" s="6">
        <f>(info!$M$9-B512)</f>
        <v>2892</v>
      </c>
      <c r="I512" s="13">
        <f>[1]!b_calc_duration(A512,B512,E512,info!$M$9,info!$K$9,info!$Y$9,info!$X$9,info!$C$9,)</f>
        <v>6.8172399584644374</v>
      </c>
      <c r="J512" s="13">
        <f>[1]!b_calc_mduration(A512,B512,E512,info!$M$9,info!$K$9,info!$Y$9,info!$X$9,info!$C$9,)</f>
        <v>6.6200292860334997</v>
      </c>
      <c r="K512" s="13">
        <f>[1]!b_calc_conv(A512,B512,E512,info!$M$9,info!$K$9,info!$Y$9,info!$X$9,info!$C$9,)</f>
        <v>54.664045394802926</v>
      </c>
    </row>
    <row r="513" spans="1:11" x14ac:dyDescent="0.2">
      <c r="A513" s="15" t="s">
        <v>37</v>
      </c>
      <c r="B513" t="s">
        <v>599</v>
      </c>
      <c r="C513" s="13">
        <f>[1]!b_dq_close(A513,B513,1)</f>
        <v>109.8686</v>
      </c>
      <c r="D513" s="13">
        <f>[1]!b_dq_close(A513,B513,2)</f>
        <v>110.2662</v>
      </c>
      <c r="E513" s="6">
        <f>[1]!B_Calc_Yield(A513,B513,D513,2,"",,,,"",)</f>
        <v>2.998913155016282</v>
      </c>
      <c r="F513" s="14">
        <f>[1]!b_calc_accrued(A513,B513,info!$M$9,info!$K$9,info!$Y$9,info!$X$9,info!$C$9,100)</f>
        <v>0.39762295081967214</v>
      </c>
      <c r="G513" s="4">
        <f>(info!$M$9-B513)/365</f>
        <v>7.9150684931506845</v>
      </c>
      <c r="H513" s="6">
        <f>(info!$M$9-B513)</f>
        <v>2889</v>
      </c>
      <c r="I513" s="13">
        <f>[1]!b_calc_duration(A513,B513,E513,info!$M$9,info!$K$9,info!$Y$9,info!$X$9,info!$C$9,)</f>
        <v>6.8081315247250176</v>
      </c>
      <c r="J513" s="13">
        <f>[1]!b_calc_mduration(A513,B513,E513,info!$M$9,info!$K$9,info!$Y$9,info!$X$9,info!$C$9,)</f>
        <v>6.609907023011913</v>
      </c>
      <c r="K513" s="13">
        <f>[1]!b_calc_conv(A513,B513,E513,info!$M$9,info!$K$9,info!$Y$9,info!$X$9,info!$C$9,)</f>
        <v>54.521332690113681</v>
      </c>
    </row>
    <row r="514" spans="1:11" x14ac:dyDescent="0.2">
      <c r="A514" s="15" t="s">
        <v>37</v>
      </c>
      <c r="B514" t="s">
        <v>600</v>
      </c>
      <c r="C514" s="13">
        <f>[1]!b_dq_close(A514,B514,1)</f>
        <v>109.65860000000001</v>
      </c>
      <c r="D514" s="13">
        <f>[1]!b_dq_close(A514,B514,2)</f>
        <v>110.0682</v>
      </c>
      <c r="E514" s="6">
        <f>[1]!B_Calc_Yield(A514,B514,D514,2,"",,,,"",)</f>
        <v>3.0269594118147563</v>
      </c>
      <c r="F514" s="14">
        <f>[1]!b_calc_accrued(A514,B514,info!$M$9,info!$K$9,info!$Y$9,info!$X$9,info!$C$9,100)</f>
        <v>0.40967213114754097</v>
      </c>
      <c r="G514" s="4">
        <f>(info!$M$9-B514)/365</f>
        <v>7.912328767123288</v>
      </c>
      <c r="H514" s="6">
        <f>(info!$M$9-B514)</f>
        <v>2888</v>
      </c>
      <c r="I514" s="13">
        <f>[1]!b_calc_duration(A514,B514,E514,info!$M$9,info!$K$9,info!$Y$9,info!$X$9,info!$C$9,)</f>
        <v>6.8041352898996941</v>
      </c>
      <c r="J514" s="13">
        <f>[1]!b_calc_mduration(A514,B514,E514,info!$M$9,info!$K$9,info!$Y$9,info!$X$9,info!$C$9,)</f>
        <v>6.6042253874224173</v>
      </c>
      <c r="K514" s="13">
        <f>[1]!b_calc_conv(A514,B514,E514,info!$M$9,info!$K$9,info!$Y$9,info!$X$9,info!$C$9,)</f>
        <v>54.442433563648244</v>
      </c>
    </row>
    <row r="515" spans="1:11" x14ac:dyDescent="0.2">
      <c r="A515" s="15" t="s">
        <v>37</v>
      </c>
      <c r="B515" t="s">
        <v>601</v>
      </c>
      <c r="C515" s="13">
        <f>[1]!b_dq_close(A515,B515,1)</f>
        <v>109.6045</v>
      </c>
      <c r="D515" s="13">
        <f>[1]!b_dq_close(A515,B515,2)</f>
        <v>110.02630000000001</v>
      </c>
      <c r="E515" s="6">
        <f>[1]!B_Calc_Yield(A515,B515,D515,2,"",,,,"",)</f>
        <v>3.033873340724639</v>
      </c>
      <c r="F515" s="14">
        <f>[1]!b_calc_accrued(A515,B515,info!$M$9,info!$K$9,info!$Y$9,info!$X$9,info!$C$9,100)</f>
        <v>0.42172131147540981</v>
      </c>
      <c r="G515" s="4">
        <f>(info!$M$9-B515)/365</f>
        <v>7.9095890410958907</v>
      </c>
      <c r="H515" s="6">
        <f>(info!$M$9-B515)</f>
        <v>2887</v>
      </c>
      <c r="I515" s="13">
        <f>[1]!b_calc_duration(A515,B515,E515,info!$M$9,info!$K$9,info!$Y$9,info!$X$9,info!$C$9,)</f>
        <v>6.80108687821137</v>
      </c>
      <c r="J515" s="13">
        <f>[1]!b_calc_mduration(A515,B515,E515,info!$M$9,info!$K$9,info!$Y$9,info!$X$9,info!$C$9,)</f>
        <v>6.6008244647745746</v>
      </c>
      <c r="K515" s="13">
        <f>[1]!b_calc_conv(A515,B515,E515,info!$M$9,info!$K$9,info!$Y$9,info!$X$9,info!$C$9,)</f>
        <v>54.394585680071238</v>
      </c>
    </row>
    <row r="516" spans="1:11" x14ac:dyDescent="0.2">
      <c r="A516" s="15" t="s">
        <v>37</v>
      </c>
      <c r="B516" t="s">
        <v>602</v>
      </c>
      <c r="C516" s="13">
        <f>[1]!b_dq_close(A516,B516,1)</f>
        <v>109.6305</v>
      </c>
      <c r="D516" s="13">
        <f>[1]!b_dq_close(A516,B516,2)</f>
        <v>110.0643</v>
      </c>
      <c r="E516" s="6">
        <f>[1]!B_Calc_Yield(A516,B516,D516,2,"",,,,"",)</f>
        <v>3.029942268845649</v>
      </c>
      <c r="F516" s="14">
        <f>[1]!b_calc_accrued(A516,B516,info!$M$9,info!$K$9,info!$Y$9,info!$X$9,info!$C$9,100)</f>
        <v>0.43377049180327865</v>
      </c>
      <c r="G516" s="4">
        <f>(info!$M$9-B516)/365</f>
        <v>7.9068493150684933</v>
      </c>
      <c r="H516" s="6">
        <f>(info!$M$9-B516)</f>
        <v>2886</v>
      </c>
      <c r="I516" s="13">
        <f>[1]!b_calc_duration(A516,B516,E516,info!$M$9,info!$K$9,info!$Y$9,info!$X$9,info!$C$9,)</f>
        <v>6.7985261074975742</v>
      </c>
      <c r="J516" s="13">
        <f>[1]!b_calc_mduration(A516,B516,E516,info!$M$9,info!$K$9,info!$Y$9,info!$X$9,info!$C$9,)</f>
        <v>6.5985952694291399</v>
      </c>
      <c r="K516" s="13">
        <f>[1]!b_calc_conv(A516,B516,E516,info!$M$9,info!$K$9,info!$Y$9,info!$X$9,info!$C$9,)</f>
        <v>54.362672926860121</v>
      </c>
    </row>
    <row r="517" spans="1:11" x14ac:dyDescent="0.2">
      <c r="A517" s="15" t="s">
        <v>37</v>
      </c>
      <c r="B517" t="s">
        <v>603</v>
      </c>
      <c r="C517" s="13">
        <f>[1]!b_dq_close(A517,B517,1)</f>
        <v>109.59610000000001</v>
      </c>
      <c r="D517" s="13">
        <f>[1]!b_dq_close(A517,B517,2)</f>
        <v>110.0419</v>
      </c>
      <c r="E517" s="6">
        <f>[1]!B_Calc_Yield(A517,B517,D517,2,"",,,,"",)</f>
        <v>3.0342137227613217</v>
      </c>
      <c r="F517" s="14">
        <f>[1]!b_calc_accrued(A517,B517,info!$M$9,info!$K$9,info!$Y$9,info!$X$9,info!$C$9,100)</f>
        <v>0.44581967213114759</v>
      </c>
      <c r="G517" s="4">
        <f>(info!$M$9-B517)/365</f>
        <v>7.904109589041096</v>
      </c>
      <c r="H517" s="6">
        <f>(info!$M$9-B517)</f>
        <v>2885</v>
      </c>
      <c r="I517" s="13">
        <f>[1]!b_calc_duration(A517,B517,E517,info!$M$9,info!$K$9,info!$Y$9,info!$X$9,info!$C$9,)</f>
        <v>6.7955940037180103</v>
      </c>
      <c r="J517" s="13">
        <f>[1]!b_calc_mduration(A517,B517,E517,info!$M$9,info!$K$9,info!$Y$9,info!$X$9,info!$C$9,)</f>
        <v>6.5954741277342954</v>
      </c>
      <c r="K517" s="13">
        <f>[1]!b_calc_conv(A517,B517,E517,info!$M$9,info!$K$9,info!$Y$9,info!$X$9,info!$C$9,)</f>
        <v>54.318661349273462</v>
      </c>
    </row>
    <row r="518" spans="1:11" x14ac:dyDescent="0.2">
      <c r="A518" s="15" t="s">
        <v>37</v>
      </c>
      <c r="B518" t="s">
        <v>604</v>
      </c>
      <c r="C518" s="13">
        <f>[1]!b_dq_close(A518,B518,1)</f>
        <v>109.596</v>
      </c>
      <c r="D518" s="13">
        <f>[1]!b_dq_close(A518,B518,2)</f>
        <v>110.0779</v>
      </c>
      <c r="E518" s="6">
        <f>[1]!B_Calc_Yield(A518,B518,D518,2,"",,,,"",)</f>
        <v>3.0330123635575936</v>
      </c>
      <c r="F518" s="14">
        <f>[1]!b_calc_accrued(A518,B518,info!$M$9,info!$K$9,info!$Y$9,info!$X$9,info!$C$9,100)</f>
        <v>0.4819672131147541</v>
      </c>
      <c r="G518" s="4">
        <f>(info!$M$9-B518)/365</f>
        <v>7.8958904109589039</v>
      </c>
      <c r="H518" s="6">
        <f>(info!$M$9-B518)</f>
        <v>2882</v>
      </c>
      <c r="I518" s="13">
        <f>[1]!b_calc_duration(A518,B518,E518,info!$M$9,info!$K$9,info!$Y$9,info!$X$9,info!$C$9,)</f>
        <v>6.7874285147286511</v>
      </c>
      <c r="J518" s="13">
        <f>[1]!b_calc_mduration(A518,B518,E518,info!$M$9,info!$K$9,info!$Y$9,info!$X$9,info!$C$9,)</f>
        <v>6.5876258235018401</v>
      </c>
      <c r="K518" s="13">
        <f>[1]!b_calc_conv(A518,B518,E518,info!$M$9,info!$K$9,info!$Y$9,info!$X$9,info!$C$9,)</f>
        <v>54.207285231492143</v>
      </c>
    </row>
    <row r="519" spans="1:11" x14ac:dyDescent="0.2">
      <c r="A519" s="15" t="s">
        <v>37</v>
      </c>
      <c r="B519" t="s">
        <v>605</v>
      </c>
      <c r="C519" s="13">
        <f>[1]!b_dq_close(A519,B519,1)</f>
        <v>109.3476</v>
      </c>
      <c r="D519" s="13">
        <f>[1]!b_dq_close(A519,B519,2)</f>
        <v>109.8417</v>
      </c>
      <c r="E519" s="6">
        <f>[1]!B_Calc_Yield(A519,B519,D519,2,"",,,,"",)</f>
        <v>3.0664175907429927</v>
      </c>
      <c r="F519" s="14">
        <f>[1]!b_calc_accrued(A519,B519,info!$M$9,info!$K$9,info!$Y$9,info!$X$9,info!$C$9,100)</f>
        <v>0.49401639344262294</v>
      </c>
      <c r="G519" s="4">
        <f>(info!$M$9-B519)/365</f>
        <v>7.8931506849315065</v>
      </c>
      <c r="H519" s="6">
        <f>(info!$M$9-B519)</f>
        <v>2881</v>
      </c>
      <c r="I519" s="13">
        <f>[1]!b_calc_duration(A519,B519,E519,info!$M$9,info!$K$9,info!$Y$9,info!$X$9,info!$C$9,)</f>
        <v>6.7831937836591649</v>
      </c>
      <c r="J519" s="13">
        <f>[1]!b_calc_mduration(A519,B519,E519,info!$M$9,info!$K$9,info!$Y$9,info!$X$9,info!$C$9,)</f>
        <v>6.5813822775018478</v>
      </c>
      <c r="K519" s="13">
        <f>[1]!b_calc_conv(A519,B519,E519,info!$M$9,info!$K$9,info!$Y$9,info!$X$9,info!$C$9,)</f>
        <v>54.121041648647726</v>
      </c>
    </row>
    <row r="520" spans="1:11" x14ac:dyDescent="0.2">
      <c r="A520" s="15" t="s">
        <v>37</v>
      </c>
      <c r="B520" t="s">
        <v>606</v>
      </c>
      <c r="C520" s="13">
        <f>[1]!b_dq_close(A520,B520,1)</f>
        <v>109.4883</v>
      </c>
      <c r="D520" s="13">
        <f>[1]!b_dq_close(A520,B520,2)</f>
        <v>109.9944</v>
      </c>
      <c r="E520" s="6">
        <f>[1]!B_Calc_Yield(A520,B520,D520,2,"",,,,"",)</f>
        <v>3.0468459688128142</v>
      </c>
      <c r="F520" s="14">
        <f>[1]!b_calc_accrued(A520,B520,info!$M$9,info!$K$9,info!$Y$9,info!$X$9,info!$C$9,100)</f>
        <v>0.50606557377049177</v>
      </c>
      <c r="G520" s="4">
        <f>(info!$M$9-B520)/365</f>
        <v>7.8904109589041092</v>
      </c>
      <c r="H520" s="6">
        <f>(info!$M$9-B520)</f>
        <v>2880</v>
      </c>
      <c r="I520" s="13">
        <f>[1]!b_calc_duration(A520,B520,E520,info!$M$9,info!$K$9,info!$Y$9,info!$X$9,info!$C$9,)</f>
        <v>6.7813315316184459</v>
      </c>
      <c r="J520" s="13">
        <f>[1]!b_calc_mduration(A520,B520,E520,info!$M$9,info!$K$9,info!$Y$9,info!$X$9,info!$C$9,)</f>
        <v>6.5808268976993425</v>
      </c>
      <c r="K520" s="13">
        <f>[1]!b_calc_conv(A520,B520,E520,info!$M$9,info!$K$9,info!$Y$9,info!$X$9,info!$C$9,)</f>
        <v>54.111879413423722</v>
      </c>
    </row>
    <row r="521" spans="1:11" x14ac:dyDescent="0.2">
      <c r="A521" s="15" t="s">
        <v>37</v>
      </c>
      <c r="B521" t="s">
        <v>607</v>
      </c>
      <c r="C521" s="13">
        <f>[1]!b_dq_close(A521,B521,1)</f>
        <v>109.5625</v>
      </c>
      <c r="D521" s="13">
        <f>[1]!b_dq_close(A521,B521,2)</f>
        <v>110.0806</v>
      </c>
      <c r="E521" s="6">
        <f>[1]!B_Calc_Yield(A521,B521,D521,2,"",,,,"",)</f>
        <v>3.0363427519817932</v>
      </c>
      <c r="F521" s="14">
        <f>[1]!b_calc_accrued(A521,B521,info!$M$9,info!$K$9,info!$Y$9,info!$X$9,info!$C$9,100)</f>
        <v>0.51811475409836061</v>
      </c>
      <c r="G521" s="4">
        <f>(info!$M$9-B521)/365</f>
        <v>7.8876712328767127</v>
      </c>
      <c r="H521" s="6">
        <f>(info!$M$9-B521)</f>
        <v>2879</v>
      </c>
      <c r="I521" s="13">
        <f>[1]!b_calc_duration(A521,B521,E521,info!$M$9,info!$K$9,info!$Y$9,info!$X$9,info!$C$9,)</f>
        <v>6.7790616873970135</v>
      </c>
      <c r="J521" s="13">
        <f>[1]!b_calc_mduration(A521,B521,E521,info!$M$9,info!$K$9,info!$Y$9,info!$X$9,info!$C$9,)</f>
        <v>6.5792945664751299</v>
      </c>
      <c r="K521" s="13">
        <f>[1]!b_calc_conv(A521,B521,E521,info!$M$9,info!$K$9,info!$Y$9,info!$X$9,info!$C$9,)</f>
        <v>54.089492046827012</v>
      </c>
    </row>
    <row r="522" spans="1:11" x14ac:dyDescent="0.2">
      <c r="A522" s="15" t="s">
        <v>37</v>
      </c>
      <c r="B522" t="s">
        <v>608</v>
      </c>
      <c r="C522" s="13">
        <f>[1]!b_dq_close(A522,B522,1)</f>
        <v>109.7303</v>
      </c>
      <c r="D522" s="13">
        <f>[1]!b_dq_close(A522,B522,2)</f>
        <v>110.2604</v>
      </c>
      <c r="E522" s="6">
        <f>[1]!B_Calc_Yield(A522,B522,D522,2,"",,,,"",)</f>
        <v>3.0131105064098769</v>
      </c>
      <c r="F522" s="14">
        <f>[1]!b_calc_accrued(A522,B522,info!$M$9,info!$K$9,info!$Y$9,info!$X$9,info!$C$9,100)</f>
        <v>0.53016393442622956</v>
      </c>
      <c r="G522" s="4">
        <f>(info!$M$9-B522)/365</f>
        <v>7.8849315068493153</v>
      </c>
      <c r="H522" s="6">
        <f>(info!$M$9-B522)</f>
        <v>2878</v>
      </c>
      <c r="I522" s="13">
        <f>[1]!b_calc_duration(A522,B522,E522,info!$M$9,info!$K$9,info!$Y$9,info!$X$9,info!$C$9,)</f>
        <v>6.7773596975774701</v>
      </c>
      <c r="J522" s="13">
        <f>[1]!b_calc_mduration(A522,B522,E522,info!$M$9,info!$K$9,info!$Y$9,info!$X$9,info!$C$9,)</f>
        <v>6.5791241090477532</v>
      </c>
      <c r="K522" s="13">
        <f>[1]!b_calc_conv(A522,B522,E522,info!$M$9,info!$K$9,info!$Y$9,info!$X$9,info!$C$9,)</f>
        <v>54.0855555561727</v>
      </c>
    </row>
    <row r="523" spans="1:11" x14ac:dyDescent="0.2">
      <c r="A523" s="15" t="s">
        <v>37</v>
      </c>
      <c r="B523" t="s">
        <v>609</v>
      </c>
      <c r="C523" s="13">
        <f>[1]!b_dq_close(A523,B523,1)</f>
        <v>109.7961</v>
      </c>
      <c r="D523" s="13">
        <f>[1]!b_dq_close(A523,B523,2)</f>
        <v>110.36239999999999</v>
      </c>
      <c r="E523" s="6">
        <f>[1]!B_Calc_Yield(A523,B523,D523,2,"",,,,"",)</f>
        <v>3.0029130068278604</v>
      </c>
      <c r="F523" s="14">
        <f>[1]!b_calc_accrued(A523,B523,info!$M$9,info!$K$9,info!$Y$9,info!$X$9,info!$C$9,100)</f>
        <v>0.56631147540983606</v>
      </c>
      <c r="G523" s="4">
        <f>(info!$M$9-B523)/365</f>
        <v>7.8767123287671232</v>
      </c>
      <c r="H523" s="6">
        <f>(info!$M$9-B523)</f>
        <v>2875</v>
      </c>
      <c r="I523" s="13">
        <f>[1]!b_calc_duration(A523,B523,E523,info!$M$9,info!$K$9,info!$Y$9,info!$X$9,info!$C$9,)</f>
        <v>6.7695965569250731</v>
      </c>
      <c r="J523" s="13">
        <f>[1]!b_calc_mduration(A523,B523,E523,info!$M$9,info!$K$9,info!$Y$9,info!$X$9,info!$C$9,)</f>
        <v>6.5722387980581836</v>
      </c>
      <c r="K523" s="13">
        <f>[1]!b_calc_conv(A523,B523,E523,info!$M$9,info!$K$9,info!$Y$9,info!$X$9,info!$C$9,)</f>
        <v>53.987469329967119</v>
      </c>
    </row>
    <row r="524" spans="1:11" x14ac:dyDescent="0.2">
      <c r="A524" s="15" t="s">
        <v>37</v>
      </c>
      <c r="B524" t="s">
        <v>610</v>
      </c>
      <c r="C524" s="13">
        <f>[1]!b_dq_close(A524,B524,1)</f>
        <v>109.7608</v>
      </c>
      <c r="D524" s="13">
        <f>[1]!b_dq_close(A524,B524,2)</f>
        <v>110.3391</v>
      </c>
      <c r="E524" s="6">
        <f>[1]!B_Calc_Yield(A524,B524,D524,2,"",,,,"",)</f>
        <v>3.0073053788062407</v>
      </c>
      <c r="F524" s="14">
        <f>[1]!b_calc_accrued(A524,B524,info!$M$9,info!$K$9,info!$Y$9,info!$X$9,info!$C$9,100)</f>
        <v>0.5783606557377049</v>
      </c>
      <c r="G524" s="4">
        <f>(info!$M$9-B524)/365</f>
        <v>7.8739726027397259</v>
      </c>
      <c r="H524" s="6">
        <f>(info!$M$9-B524)</f>
        <v>2874</v>
      </c>
      <c r="I524" s="13">
        <f>[1]!b_calc_duration(A524,B524,E524,info!$M$9,info!$K$9,info!$Y$9,info!$X$9,info!$C$9,)</f>
        <v>6.7666601245005342</v>
      </c>
      <c r="J524" s="13">
        <f>[1]!b_calc_mduration(A524,B524,E524,info!$M$9,info!$K$9,info!$Y$9,info!$X$9,info!$C$9,)</f>
        <v>6.5691073588964413</v>
      </c>
      <c r="K524" s="13">
        <f>[1]!b_calc_conv(A524,B524,E524,info!$M$9,info!$K$9,info!$Y$9,info!$X$9,info!$C$9,)</f>
        <v>53.94348155563857</v>
      </c>
    </row>
    <row r="525" spans="1:11" x14ac:dyDescent="0.2">
      <c r="A525" s="15" t="s">
        <v>37</v>
      </c>
      <c r="B525" t="s">
        <v>611</v>
      </c>
      <c r="C525" s="13">
        <f>[1]!b_dq_close(A525,B525,1)</f>
        <v>109.9834</v>
      </c>
      <c r="D525" s="13">
        <f>[1]!b_dq_close(A525,B525,2)</f>
        <v>110.57380000000001</v>
      </c>
      <c r="E525" s="6">
        <f>[1]!B_Calc_Yield(A525,B525,D525,2,"",,,,"",)</f>
        <v>2.9766232478509833</v>
      </c>
      <c r="F525" s="14">
        <f>[1]!b_calc_accrued(A525,B525,info!$M$9,info!$K$9,info!$Y$9,info!$X$9,info!$C$9,100)</f>
        <v>0.59040983606557373</v>
      </c>
      <c r="G525" s="4">
        <f>(info!$M$9-B525)/365</f>
        <v>7.8712328767123285</v>
      </c>
      <c r="H525" s="6">
        <f>(info!$M$9-B525)</f>
        <v>2873</v>
      </c>
      <c r="I525" s="13">
        <f>[1]!b_calc_duration(A525,B525,E525,info!$M$9,info!$K$9,info!$Y$9,info!$X$9,info!$C$9,)</f>
        <v>6.7652923780717149</v>
      </c>
      <c r="J525" s="13">
        <f>[1]!b_calc_mduration(A525,B525,E525,info!$M$9,info!$K$9,info!$Y$9,info!$X$9,info!$C$9,)</f>
        <v>6.5697375695757243</v>
      </c>
      <c r="K525" s="13">
        <f>[1]!b_calc_conv(A525,B525,E525,info!$M$9,info!$K$9,info!$Y$9,info!$X$9,info!$C$9,)</f>
        <v>53.950394204167729</v>
      </c>
    </row>
    <row r="526" spans="1:11" x14ac:dyDescent="0.2">
      <c r="A526" s="15" t="s">
        <v>37</v>
      </c>
      <c r="B526" t="s">
        <v>612</v>
      </c>
      <c r="C526" s="13">
        <f>[1]!b_dq_close(A526,B526,1)</f>
        <v>110.2829</v>
      </c>
      <c r="D526" s="13">
        <f>[1]!b_dq_close(A526,B526,2)</f>
        <v>110.8854</v>
      </c>
      <c r="E526" s="6">
        <f>[1]!B_Calc_Yield(A526,B526,D526,2,"",,,,"",)</f>
        <v>2.9355793938692161</v>
      </c>
      <c r="F526" s="14">
        <f>[1]!b_calc_accrued(A526,B526,info!$M$9,info!$K$9,info!$Y$9,info!$X$9,info!$C$9,100)</f>
        <v>0.60245901639344257</v>
      </c>
      <c r="G526" s="4">
        <f>(info!$M$9-B526)/365</f>
        <v>7.8684931506849312</v>
      </c>
      <c r="H526" s="6">
        <f>(info!$M$9-B526)</f>
        <v>2872</v>
      </c>
      <c r="I526" s="13">
        <f>[1]!b_calc_duration(A526,B526,E526,info!$M$9,info!$K$9,info!$Y$9,info!$X$9,info!$C$9,)</f>
        <v>6.7643831365780489</v>
      </c>
      <c r="J526" s="13">
        <f>[1]!b_calc_mduration(A526,B526,E526,info!$M$9,info!$K$9,info!$Y$9,info!$X$9,info!$C$9,)</f>
        <v>6.5714710329352037</v>
      </c>
      <c r="K526" s="13">
        <f>[1]!b_calc_conv(A526,B526,E526,info!$M$9,info!$K$9,info!$Y$9,info!$X$9,info!$C$9,)</f>
        <v>53.972260337168706</v>
      </c>
    </row>
    <row r="527" spans="1:11" x14ac:dyDescent="0.2">
      <c r="A527" s="15" t="s">
        <v>37</v>
      </c>
      <c r="B527" t="s">
        <v>613</v>
      </c>
      <c r="C527" s="13">
        <f>[1]!b_dq_close(A527,B527,1)</f>
        <v>110.2657</v>
      </c>
      <c r="D527" s="13">
        <f>[1]!b_dq_close(A527,B527,2)</f>
        <v>110.8802</v>
      </c>
      <c r="E527" s="6">
        <f>[1]!B_Calc_Yield(A527,B527,D527,2,"",,,,"",)</f>
        <v>2.937479566138907</v>
      </c>
      <c r="F527" s="14">
        <f>[1]!b_calc_accrued(A527,B527,info!$M$9,info!$K$9,info!$Y$9,info!$X$9,info!$C$9,100)</f>
        <v>0.61450819672131152</v>
      </c>
      <c r="G527" s="4">
        <f>(info!$M$9-B527)/365</f>
        <v>7.8657534246575347</v>
      </c>
      <c r="H527" s="6">
        <f>(info!$M$9-B527)</f>
        <v>2871</v>
      </c>
      <c r="I527" s="13">
        <f>[1]!b_calc_duration(A527,B527,E527,info!$M$9,info!$K$9,info!$Y$9,info!$X$9,info!$C$9,)</f>
        <v>6.7615586287354956</v>
      </c>
      <c r="J527" s="13">
        <f>[1]!b_calc_mduration(A527,B527,E527,info!$M$9,info!$K$9,info!$Y$9,info!$X$9,info!$C$9,)</f>
        <v>6.5686058324084966</v>
      </c>
      <c r="K527" s="13">
        <f>[1]!b_calc_conv(A527,B527,E527,info!$M$9,info!$K$9,info!$Y$9,info!$X$9,info!$C$9,)</f>
        <v>53.931877186741595</v>
      </c>
    </row>
    <row r="528" spans="1:11" x14ac:dyDescent="0.2">
      <c r="A528" s="15" t="s">
        <v>37</v>
      </c>
      <c r="B528" t="s">
        <v>614</v>
      </c>
      <c r="C528" s="13">
        <f>[1]!b_dq_close(A528,B528,1)</f>
        <v>110.0919</v>
      </c>
      <c r="D528" s="13">
        <f>[1]!b_dq_close(A528,B528,2)</f>
        <v>110.7426</v>
      </c>
      <c r="E528" s="6">
        <f>[1]!B_Calc_Yield(A528,B528,D528,2,"",,,,"",)</f>
        <v>2.9597490209105914</v>
      </c>
      <c r="F528" s="14">
        <f>[1]!b_calc_accrued(A528,B528,info!$M$9,info!$K$9,info!$Y$9,info!$X$9,info!$C$9,100)</f>
        <v>0.65065573770491802</v>
      </c>
      <c r="G528" s="4">
        <f>(info!$M$9-B528)/365</f>
        <v>7.8575342465753426</v>
      </c>
      <c r="H528" s="6">
        <f>(info!$M$9-B528)</f>
        <v>2868</v>
      </c>
      <c r="I528" s="13">
        <f>[1]!b_calc_duration(A528,B528,E528,info!$M$9,info!$K$9,info!$Y$9,info!$X$9,info!$C$9,)</f>
        <v>6.752348514264618</v>
      </c>
      <c r="J528" s="13">
        <f>[1]!b_calc_mduration(A528,B528,E528,info!$M$9,info!$K$9,info!$Y$9,info!$X$9,info!$C$9,)</f>
        <v>6.5582441618075977</v>
      </c>
      <c r="K528" s="13">
        <f>[1]!b_calc_conv(A528,B528,E528,info!$M$9,info!$K$9,info!$Y$9,info!$X$9,info!$C$9,)</f>
        <v>53.786958062113257</v>
      </c>
    </row>
    <row r="529" spans="1:11" x14ac:dyDescent="0.2">
      <c r="A529" s="15" t="s">
        <v>37</v>
      </c>
      <c r="B529" t="s">
        <v>615</v>
      </c>
      <c r="C529" s="13">
        <f>[1]!b_dq_close(A529,B529,1)</f>
        <v>110.10039999999999</v>
      </c>
      <c r="D529" s="13">
        <f>[1]!b_dq_close(A529,B529,2)</f>
        <v>110.76309999999999</v>
      </c>
      <c r="E529" s="6">
        <f>[1]!B_Calc_Yield(A529,B529,D529,2,"",,,,"",)</f>
        <v>2.9581717716943592</v>
      </c>
      <c r="F529" s="14">
        <f>[1]!b_calc_accrued(A529,B529,info!$M$9,info!$K$9,info!$Y$9,info!$X$9,info!$C$9,100)</f>
        <v>0.66270491803278697</v>
      </c>
      <c r="G529" s="4">
        <f>(info!$M$9-B529)/365</f>
        <v>7.8547945205479452</v>
      </c>
      <c r="H529" s="6">
        <f>(info!$M$9-B529)</f>
        <v>2867</v>
      </c>
      <c r="I529" s="13">
        <f>[1]!b_calc_duration(A529,B529,E529,info!$M$9,info!$K$9,info!$Y$9,info!$X$9,info!$C$9,)</f>
        <v>6.7496757624225339</v>
      </c>
      <c r="J529" s="13">
        <f>[1]!b_calc_mduration(A529,B529,E529,info!$M$9,info!$K$9,info!$Y$9,info!$X$9,info!$C$9,)</f>
        <v>6.5557437507867595</v>
      </c>
      <c r="K529" s="13">
        <f>[1]!b_calc_conv(A529,B529,E529,info!$M$9,info!$K$9,info!$Y$9,info!$X$9,info!$C$9,)</f>
        <v>53.751578455567468</v>
      </c>
    </row>
    <row r="530" spans="1:11" x14ac:dyDescent="0.2">
      <c r="A530" s="15" t="s">
        <v>37</v>
      </c>
      <c r="B530" t="s">
        <v>616</v>
      </c>
      <c r="C530" s="13">
        <f>[1]!b_dq_close(A530,B530,1)</f>
        <v>110.1887</v>
      </c>
      <c r="D530" s="13">
        <f>[1]!b_dq_close(A530,B530,2)</f>
        <v>110.8635</v>
      </c>
      <c r="E530" s="6">
        <f>[1]!B_Calc_Yield(A530,B530,D530,2,"",,,,"",)</f>
        <v>2.945742036293022</v>
      </c>
      <c r="F530" s="14">
        <f>[1]!b_calc_accrued(A530,B530,info!$M$9,info!$K$9,info!$Y$9,info!$X$9,info!$C$9,100)</f>
        <v>0.67475409836065581</v>
      </c>
      <c r="G530" s="4">
        <f>(info!$M$9-B530)/365</f>
        <v>7.8520547945205479</v>
      </c>
      <c r="H530" s="6">
        <f>(info!$M$9-B530)</f>
        <v>2866</v>
      </c>
      <c r="I530" s="13">
        <f>[1]!b_calc_duration(A530,B530,E530,info!$M$9,info!$K$9,info!$Y$9,info!$X$9,info!$C$9,)</f>
        <v>6.7474940473873772</v>
      </c>
      <c r="J530" s="13">
        <f>[1]!b_calc_mduration(A530,B530,E530,info!$M$9,info!$K$9,info!$Y$9,info!$X$9,info!$C$9,)</f>
        <v>6.5544204832133612</v>
      </c>
      <c r="K530" s="13">
        <f>[1]!b_calc_conv(A530,B530,E530,info!$M$9,info!$K$9,info!$Y$9,info!$X$9,info!$C$9,)</f>
        <v>53.732108429455494</v>
      </c>
    </row>
    <row r="531" spans="1:11" x14ac:dyDescent="0.2">
      <c r="A531" s="15" t="s">
        <v>37</v>
      </c>
      <c r="B531" t="s">
        <v>617</v>
      </c>
      <c r="C531" s="13">
        <f>[1]!b_dq_close(A531,B531,1)</f>
        <v>110.1032</v>
      </c>
      <c r="D531" s="13">
        <f>[1]!b_dq_close(A531,B531,2)</f>
        <v>110.79</v>
      </c>
      <c r="E531" s="6">
        <f>[1]!B_Calc_Yield(A531,B531,D531,2,"",,,,"",)</f>
        <v>2.9569314261531785</v>
      </c>
      <c r="F531" s="14">
        <f>[1]!b_calc_accrued(A531,B531,info!$M$9,info!$K$9,info!$Y$9,info!$X$9,info!$C$9,100)</f>
        <v>0.68680327868852464</v>
      </c>
      <c r="G531" s="4">
        <f>(info!$M$9-B531)/365</f>
        <v>7.8493150684931505</v>
      </c>
      <c r="H531" s="6">
        <f>(info!$M$9-B531)</f>
        <v>2865</v>
      </c>
      <c r="I531" s="13">
        <f>[1]!b_calc_duration(A531,B531,E531,info!$M$9,info!$K$9,info!$Y$9,info!$X$9,info!$C$9,)</f>
        <v>6.7442543524315663</v>
      </c>
      <c r="J531" s="13">
        <f>[1]!b_calc_mduration(A531,B531,E531,info!$M$9,info!$K$9,info!$Y$9,info!$X$9,info!$C$9,)</f>
        <v>6.5505608195580542</v>
      </c>
      <c r="K531" s="13">
        <f>[1]!b_calc_conv(A531,B531,E531,info!$M$9,info!$K$9,info!$Y$9,info!$X$9,info!$C$9,)</f>
        <v>53.678399010275399</v>
      </c>
    </row>
    <row r="532" spans="1:11" x14ac:dyDescent="0.2">
      <c r="A532" s="15" t="s">
        <v>37</v>
      </c>
      <c r="B532" t="s">
        <v>618</v>
      </c>
      <c r="C532" s="13">
        <f>[1]!b_dq_close(A532,B532,1)</f>
        <v>110.11109999999999</v>
      </c>
      <c r="D532" s="13">
        <f>[1]!b_dq_close(A532,B532,2)</f>
        <v>110.8099</v>
      </c>
      <c r="E532" s="6">
        <f>[1]!B_Calc_Yield(A532,B532,D532,2,"",,,,"",)</f>
        <v>2.9554339285492537</v>
      </c>
      <c r="F532" s="14">
        <f>[1]!b_calc_accrued(A532,B532,info!$M$9,info!$K$9,info!$Y$9,info!$X$9,info!$C$9,100)</f>
        <v>0.69885245901639348</v>
      </c>
      <c r="G532" s="4">
        <f>(info!$M$9-B532)/365</f>
        <v>7.8465753424657532</v>
      </c>
      <c r="H532" s="6">
        <f>(info!$M$9-B532)</f>
        <v>2864</v>
      </c>
      <c r="I532" s="13">
        <f>[1]!b_calc_duration(A532,B532,E532,info!$M$9,info!$K$9,info!$Y$9,info!$X$9,info!$C$9,)</f>
        <v>6.7415815954430585</v>
      </c>
      <c r="J532" s="13">
        <f>[1]!b_calc_mduration(A532,B532,E532,info!$M$9,info!$K$9,info!$Y$9,info!$X$9,info!$C$9,)</f>
        <v>6.5480602235949332</v>
      </c>
      <c r="K532" s="13">
        <f>[1]!b_calc_conv(A532,B532,E532,info!$M$9,info!$K$9,info!$Y$9,info!$X$9,info!$C$9,)</f>
        <v>53.643055596370338</v>
      </c>
    </row>
    <row r="533" spans="1:11" x14ac:dyDescent="0.2">
      <c r="A533" s="15" t="s">
        <v>37</v>
      </c>
      <c r="B533" t="s">
        <v>619</v>
      </c>
      <c r="C533" s="13">
        <f>[1]!b_dq_close(A533,B533,1)</f>
        <v>110.1369</v>
      </c>
      <c r="D533" s="13">
        <f>[1]!b_dq_close(A533,B533,2)</f>
        <v>110.8719</v>
      </c>
      <c r="E533" s="6">
        <f>[1]!B_Calc_Yield(A533,B533,D533,2,"",,,,"",)</f>
        <v>2.9506243356470279</v>
      </c>
      <c r="F533" s="14">
        <f>[1]!b_calc_accrued(A533,B533,info!$M$9,info!$K$9,info!$Y$9,info!$X$9,info!$C$9,100)</f>
        <v>0.73499999999999999</v>
      </c>
      <c r="G533" s="4">
        <f>(info!$M$9-B533)/365</f>
        <v>7.838356164383562</v>
      </c>
      <c r="H533" s="6">
        <f>(info!$M$9-B533)</f>
        <v>2861</v>
      </c>
      <c r="I533" s="13">
        <f>[1]!b_calc_duration(A533,B533,E533,info!$M$9,info!$K$9,info!$Y$9,info!$X$9,info!$C$9,)</f>
        <v>6.733576699757907</v>
      </c>
      <c r="J533" s="13">
        <f>[1]!b_calc_mduration(A533,B533,E533,info!$M$9,info!$K$9,info!$Y$9,info!$X$9,info!$C$9,)</f>
        <v>6.5405900497499836</v>
      </c>
      <c r="K533" s="13">
        <f>[1]!b_calc_conv(A533,B533,E533,info!$M$9,info!$K$9,info!$Y$9,info!$X$9,info!$C$9,)</f>
        <v>53.537527138482986</v>
      </c>
    </row>
    <row r="534" spans="1:11" x14ac:dyDescent="0.2">
      <c r="A534" s="15" t="s">
        <v>37</v>
      </c>
      <c r="B534" t="s">
        <v>620</v>
      </c>
      <c r="C534" s="13">
        <f>[1]!b_dq_close(A534,B534,1)</f>
        <v>110.1341</v>
      </c>
      <c r="D534" s="13">
        <f>[1]!b_dq_close(A534,B534,2)</f>
        <v>110.8811</v>
      </c>
      <c r="E534" s="6">
        <f>[1]!B_Calc_Yield(A534,B534,D534,2,"",,,,"",)</f>
        <v>2.9505798866173714</v>
      </c>
      <c r="F534" s="14">
        <f>[1]!b_calc_accrued(A534,B534,info!$M$9,info!$K$9,info!$Y$9,info!$X$9,info!$C$9,100)</f>
        <v>0.74704918032786893</v>
      </c>
      <c r="G534" s="4">
        <f>(info!$M$9-B534)/365</f>
        <v>7.8356164383561646</v>
      </c>
      <c r="H534" s="6">
        <f>(info!$M$9-B534)</f>
        <v>2860</v>
      </c>
      <c r="I534" s="13">
        <f>[1]!b_calc_duration(A534,B534,E534,info!$M$9,info!$K$9,info!$Y$9,info!$X$9,info!$C$9,)</f>
        <v>6.7308369737305132</v>
      </c>
      <c r="J534" s="13">
        <f>[1]!b_calc_mduration(A534,B534,E534,info!$M$9,info!$K$9,info!$Y$9,info!$X$9,info!$C$9,)</f>
        <v>6.5379288452233526</v>
      </c>
      <c r="K534" s="13">
        <f>[1]!b_calc_conv(A534,B534,E534,info!$M$9,info!$K$9,info!$Y$9,info!$X$9,info!$C$9,)</f>
        <v>53.500070023737308</v>
      </c>
    </row>
    <row r="535" spans="1:11" x14ac:dyDescent="0.2">
      <c r="A535" s="15" t="s">
        <v>37</v>
      </c>
      <c r="B535" t="s">
        <v>621</v>
      </c>
      <c r="C535" s="13">
        <f>[1]!b_dq_close(A535,B535,1)</f>
        <v>110.1529</v>
      </c>
      <c r="D535" s="13">
        <f>[1]!b_dq_close(A535,B535,2)</f>
        <v>110.91200000000001</v>
      </c>
      <c r="E535" s="6">
        <f>[1]!B_Calc_Yield(A535,B535,D535,2,"",,,,"",)</f>
        <v>2.9475820396027848</v>
      </c>
      <c r="F535" s="14">
        <f>[1]!b_calc_accrued(A535,B535,info!$M$9,info!$K$9,info!$Y$9,info!$X$9,info!$C$9,100)</f>
        <v>0.75909836065573766</v>
      </c>
      <c r="G535" s="4">
        <f>(info!$M$9-B535)/365</f>
        <v>7.8328767123287673</v>
      </c>
      <c r="H535" s="6">
        <f>(info!$M$9-B535)</f>
        <v>2859</v>
      </c>
      <c r="I535" s="13">
        <f>[1]!b_calc_duration(A535,B535,E535,info!$M$9,info!$K$9,info!$Y$9,info!$X$9,info!$C$9,)</f>
        <v>6.7282311598643618</v>
      </c>
      <c r="J535" s="13">
        <f>[1]!b_calc_mduration(A535,B535,E535,info!$M$9,info!$K$9,info!$Y$9,info!$X$9,info!$C$9,)</f>
        <v>6.5355881631668549</v>
      </c>
      <c r="K535" s="13">
        <f>[1]!b_calc_conv(A535,B535,E535,info!$M$9,info!$K$9,info!$Y$9,info!$X$9,info!$C$9,)</f>
        <v>53.466944157549477</v>
      </c>
    </row>
    <row r="536" spans="1:11" x14ac:dyDescent="0.2">
      <c r="A536" s="15" t="s">
        <v>37</v>
      </c>
      <c r="B536" t="s">
        <v>622</v>
      </c>
      <c r="C536" s="13">
        <f>[1]!b_dq_close(A536,B536,1)</f>
        <v>110.0102</v>
      </c>
      <c r="D536" s="13">
        <f>[1]!b_dq_close(A536,B536,2)</f>
        <v>110.7814</v>
      </c>
      <c r="E536" s="6">
        <f>[1]!B_Calc_Yield(A536,B536,D536,2,"",,,,"",)</f>
        <v>2.9665822440110636</v>
      </c>
      <c r="F536" s="14">
        <f>[1]!b_calc_accrued(A536,B536,info!$M$9,info!$K$9,info!$Y$9,info!$X$9,info!$C$9,100)</f>
        <v>0.77114754098360661</v>
      </c>
      <c r="G536" s="4">
        <f>(info!$M$9-B536)/365</f>
        <v>7.8301369863013699</v>
      </c>
      <c r="H536" s="6">
        <f>(info!$M$9-B536)</f>
        <v>2858</v>
      </c>
      <c r="I536" s="13">
        <f>[1]!b_calc_duration(A536,B536,E536,info!$M$9,info!$K$9,info!$Y$9,info!$X$9,info!$C$9,)</f>
        <v>6.7246431372286075</v>
      </c>
      <c r="J536" s="13">
        <f>[1]!b_calc_mduration(A536,B536,E536,info!$M$9,info!$K$9,info!$Y$9,info!$X$9,info!$C$9,)</f>
        <v>6.5308975310718305</v>
      </c>
      <c r="K536" s="13">
        <f>[1]!b_calc_conv(A536,B536,E536,info!$M$9,info!$K$9,info!$Y$9,info!$X$9,info!$C$9,)</f>
        <v>53.402196278478982</v>
      </c>
    </row>
    <row r="537" spans="1:11" x14ac:dyDescent="0.2">
      <c r="A537" s="15" t="s">
        <v>37</v>
      </c>
      <c r="B537" t="s">
        <v>623</v>
      </c>
      <c r="C537" s="13">
        <f>[1]!b_dq_close(A537,B537,1)</f>
        <v>109.9922</v>
      </c>
      <c r="D537" s="13">
        <f>[1]!b_dq_close(A537,B537,2)</f>
        <v>110.7754</v>
      </c>
      <c r="E537" s="6">
        <f>[1]!B_Calc_Yield(A537,B537,D537,2,"",,,,"",)</f>
        <v>2.9686163256955438</v>
      </c>
      <c r="F537" s="14">
        <f>[1]!b_calc_accrued(A537,B537,info!$M$9,info!$K$9,info!$Y$9,info!$X$9,info!$C$9,100)</f>
        <v>0.78319672131147555</v>
      </c>
      <c r="G537" s="4">
        <f>(info!$M$9-B537)/365</f>
        <v>7.8273972602739725</v>
      </c>
      <c r="H537" s="6">
        <f>(info!$M$9-B537)</f>
        <v>2857</v>
      </c>
      <c r="I537" s="13">
        <f>[1]!b_calc_duration(A537,B537,E537,info!$M$9,info!$K$9,info!$Y$9,info!$X$9,info!$C$9,)</f>
        <v>6.721814091089712</v>
      </c>
      <c r="J537" s="13">
        <f>[1]!b_calc_mduration(A537,B537,E537,info!$M$9,info!$K$9,info!$Y$9,info!$X$9,info!$C$9,)</f>
        <v>6.5280231945366953</v>
      </c>
      <c r="K537" s="13">
        <f>[1]!b_calc_conv(A537,B537,E537,info!$M$9,info!$K$9,info!$Y$9,info!$X$9,info!$C$9,)</f>
        <v>53.361923749917501</v>
      </c>
    </row>
    <row r="538" spans="1:11" x14ac:dyDescent="0.2">
      <c r="A538" s="15" t="s">
        <v>37</v>
      </c>
      <c r="B538" t="s">
        <v>624</v>
      </c>
      <c r="C538" s="13">
        <f>[1]!b_dq_close(A538,B538,1)</f>
        <v>109.9354</v>
      </c>
      <c r="D538" s="13">
        <f>[1]!b_dq_close(A538,B538,2)</f>
        <v>110.7548</v>
      </c>
      <c r="E538" s="6">
        <f>[1]!B_Calc_Yield(A538,B538,D538,2,"",,,,"",)</f>
        <v>2.9750842341579431</v>
      </c>
      <c r="F538" s="14">
        <f>[1]!b_calc_accrued(A538,B538,info!$M$9,info!$K$9,info!$Y$9,info!$X$9,info!$C$9,100)</f>
        <v>0.81934426229508195</v>
      </c>
      <c r="G538" s="4">
        <f>(info!$M$9-B538)/365</f>
        <v>7.8191780821917805</v>
      </c>
      <c r="H538" s="6">
        <f>(info!$M$9-B538)</f>
        <v>2854</v>
      </c>
      <c r="I538" s="13">
        <f>[1]!b_calc_duration(A538,B538,E538,info!$M$9,info!$K$9,info!$Y$9,info!$X$9,info!$C$9,)</f>
        <v>6.7133045887972855</v>
      </c>
      <c r="J538" s="13">
        <f>[1]!b_calc_mduration(A538,B538,E538,info!$M$9,info!$K$9,info!$Y$9,info!$X$9,info!$C$9,)</f>
        <v>6.5193474818643393</v>
      </c>
      <c r="K538" s="13">
        <f>[1]!b_calc_conv(A538,B538,E538,info!$M$9,info!$K$9,info!$Y$9,info!$X$9,info!$C$9,)</f>
        <v>53.240497740204859</v>
      </c>
    </row>
    <row r="539" spans="1:11" x14ac:dyDescent="0.2">
      <c r="A539" s="15" t="s">
        <v>37</v>
      </c>
      <c r="B539" t="s">
        <v>625</v>
      </c>
      <c r="C539" s="13">
        <f>[1]!b_dq_close(A539,B539,1)</f>
        <v>109.9379</v>
      </c>
      <c r="D539" s="13">
        <f>[1]!b_dq_close(A539,B539,2)</f>
        <v>110.7693</v>
      </c>
      <c r="E539" s="6">
        <f>[1]!B_Calc_Yield(A539,B539,D539,2,"",,,,"",)</f>
        <v>2.9743240733409388</v>
      </c>
      <c r="F539" s="14">
        <f>[1]!b_calc_accrued(A539,B539,info!$M$9,info!$K$9,info!$Y$9,info!$X$9,info!$C$9,100)</f>
        <v>0.8313934426229509</v>
      </c>
      <c r="G539" s="4">
        <f>(info!$M$9-B539)/365</f>
        <v>7.816438356164384</v>
      </c>
      <c r="H539" s="6">
        <f>(info!$M$9-B539)</f>
        <v>2853</v>
      </c>
      <c r="I539" s="13">
        <f>[1]!b_calc_duration(A539,B539,E539,info!$M$9,info!$K$9,info!$Y$9,info!$X$9,info!$C$9,)</f>
        <v>6.7106005977739418</v>
      </c>
      <c r="J539" s="13">
        <f>[1]!b_calc_mduration(A539,B539,E539,info!$M$9,info!$K$9,info!$Y$9,info!$X$9,info!$C$9,)</f>
        <v>6.5167722410095932</v>
      </c>
      <c r="K539" s="13">
        <f>[1]!b_calc_conv(A539,B539,E539,info!$M$9,info!$K$9,info!$Y$9,info!$X$9,info!$C$9,)</f>
        <v>53.204308139691847</v>
      </c>
    </row>
    <row r="540" spans="1:11" x14ac:dyDescent="0.2">
      <c r="A540" s="15" t="s">
        <v>37</v>
      </c>
      <c r="B540" t="s">
        <v>626</v>
      </c>
      <c r="C540" s="13">
        <f>[1]!b_dq_close(A540,B540,1)</f>
        <v>109.97020000000001</v>
      </c>
      <c r="D540" s="13">
        <f>[1]!b_dq_close(A540,B540,2)</f>
        <v>110.81359999999999</v>
      </c>
      <c r="E540" s="6">
        <f>[1]!B_Calc_Yield(A540,B540,D540,2,"",,,,"",)</f>
        <v>2.9694912469780168</v>
      </c>
      <c r="F540" s="14">
        <f>[1]!b_calc_accrued(A540,B540,info!$M$9,info!$K$9,info!$Y$9,info!$X$9,info!$C$9,100)</f>
        <v>0.84344262295081962</v>
      </c>
      <c r="G540" s="4">
        <f>(info!$M$9-B540)/365</f>
        <v>7.8136986301369866</v>
      </c>
      <c r="H540" s="6">
        <f>(info!$M$9-B540)</f>
        <v>2852</v>
      </c>
      <c r="I540" s="13">
        <f>[1]!b_calc_duration(A540,B540,E540,info!$M$9,info!$K$9,info!$Y$9,info!$X$9,info!$C$9,)</f>
        <v>6.7080752653035667</v>
      </c>
      <c r="J540" s="13">
        <f>[1]!b_calc_mduration(A540,B540,E540,info!$M$9,info!$K$9,info!$Y$9,info!$X$9,info!$C$9,)</f>
        <v>6.5146235198807085</v>
      </c>
      <c r="K540" s="13">
        <f>[1]!b_calc_conv(A540,B540,E540,info!$M$9,info!$K$9,info!$Y$9,info!$X$9,info!$C$9,)</f>
        <v>53.173857550400676</v>
      </c>
    </row>
    <row r="541" spans="1:11" x14ac:dyDescent="0.2">
      <c r="A541" s="15" t="s">
        <v>37</v>
      </c>
      <c r="B541" t="s">
        <v>627</v>
      </c>
      <c r="C541" s="13">
        <f>[1]!b_dq_close(A541,B541,1)</f>
        <v>110.3266</v>
      </c>
      <c r="D541" s="13">
        <f>[1]!b_dq_close(A541,B541,2)</f>
        <v>111.18210000000001</v>
      </c>
      <c r="E541" s="6">
        <f>[1]!B_Calc_Yield(A541,B541,D541,2,"",,,,"",)</f>
        <v>2.9204389144272596</v>
      </c>
      <c r="F541" s="14">
        <f>[1]!b_calc_accrued(A541,B541,info!$M$9,info!$K$9,info!$Y$9,info!$X$9,info!$C$9,100)</f>
        <v>0.85549180327868857</v>
      </c>
      <c r="G541" s="4">
        <f>(info!$M$9-B541)/365</f>
        <v>7.8109589041095893</v>
      </c>
      <c r="H541" s="6">
        <f>(info!$M$9-B541)</f>
        <v>2851</v>
      </c>
      <c r="I541" s="13">
        <f>[1]!b_calc_duration(A541,B541,E541,info!$M$9,info!$K$9,info!$Y$9,info!$X$9,info!$C$9,)</f>
        <v>6.7075269852584043</v>
      </c>
      <c r="J541" s="13">
        <f>[1]!b_calc_mduration(A541,B541,E541,info!$M$9,info!$K$9,info!$Y$9,info!$X$9,info!$C$9,)</f>
        <v>6.5171987140143299</v>
      </c>
      <c r="K541" s="13">
        <f>[1]!b_calc_conv(A541,B541,E541,info!$M$9,info!$K$9,info!$Y$9,info!$X$9,info!$C$9,)</f>
        <v>53.206854676532181</v>
      </c>
    </row>
    <row r="542" spans="1:11" x14ac:dyDescent="0.2">
      <c r="A542" s="15" t="s">
        <v>37</v>
      </c>
      <c r="B542" t="s">
        <v>628</v>
      </c>
      <c r="C542" s="13">
        <f>[1]!b_dq_close(A542,B542,1)</f>
        <v>109.8762</v>
      </c>
      <c r="D542" s="13">
        <f>[1]!b_dq_close(A542,B542,2)</f>
        <v>110.74379999999999</v>
      </c>
      <c r="E542" s="6">
        <f>[1]!B_Calc_Yield(A542,B542,D542,2,"",,,,"",)</f>
        <v>2.9814806586958609</v>
      </c>
      <c r="F542" s="14">
        <f>[1]!b_calc_accrued(A542,B542,info!$M$9,info!$K$9,info!$Y$9,info!$X$9,info!$C$9,100)</f>
        <v>0.86754098360655729</v>
      </c>
      <c r="G542" s="4">
        <f>(info!$M$9-B542)/365</f>
        <v>7.8082191780821919</v>
      </c>
      <c r="H542" s="6">
        <f>(info!$M$9-B542)</f>
        <v>2850</v>
      </c>
      <c r="I542" s="13">
        <f>[1]!b_calc_duration(A542,B542,E542,info!$M$9,info!$K$9,info!$Y$9,info!$X$9,info!$C$9,)</f>
        <v>6.7020597764262018</v>
      </c>
      <c r="J542" s="13">
        <f>[1]!b_calc_mduration(A542,B542,E542,info!$M$9,info!$K$9,info!$Y$9,info!$X$9,info!$C$9,)</f>
        <v>6.5080230686348539</v>
      </c>
      <c r="K542" s="13">
        <f>[1]!b_calc_conv(A542,B542,E542,info!$M$9,info!$K$9,info!$Y$9,info!$X$9,info!$C$9,)</f>
        <v>53.082092954236821</v>
      </c>
    </row>
    <row r="543" spans="1:11" x14ac:dyDescent="0.2">
      <c r="A543" s="15" t="s">
        <v>37</v>
      </c>
      <c r="B543" t="s">
        <v>629</v>
      </c>
      <c r="C543" s="13">
        <f>[1]!b_dq_close(A543,B543,1)</f>
        <v>109.7333</v>
      </c>
      <c r="D543" s="13">
        <f>[1]!b_dq_close(A543,B543,2)</f>
        <v>110.637</v>
      </c>
      <c r="E543" s="6">
        <f>[1]!B_Calc_Yield(A543,B543,D543,2,"",,,,"",)</f>
        <v>2.9998040526081895</v>
      </c>
      <c r="F543" s="14">
        <f>[1]!b_calc_accrued(A543,B543,info!$M$9,info!$K$9,info!$Y$9,info!$X$9,info!$C$9,100)</f>
        <v>0.90368852459016391</v>
      </c>
      <c r="G543" s="4">
        <f>(info!$M$9-B543)/365</f>
        <v>7.8</v>
      </c>
      <c r="H543" s="6">
        <f>(info!$M$9-B543)</f>
        <v>2847</v>
      </c>
      <c r="I543" s="13">
        <f>[1]!b_calc_duration(A543,B543,E543,info!$M$9,info!$K$9,info!$Y$9,info!$X$9,info!$C$9,)</f>
        <v>6.693022802514629</v>
      </c>
      <c r="J543" s="13">
        <f>[1]!b_calc_mduration(A543,B543,E543,info!$M$9,info!$K$9,info!$Y$9,info!$X$9,info!$C$9,)</f>
        <v>6.4980930084472295</v>
      </c>
      <c r="K543" s="13">
        <f>[1]!b_calc_conv(A543,B543,E543,info!$M$9,info!$K$9,info!$Y$9,info!$X$9,info!$C$9,)</f>
        <v>52.94421956782837</v>
      </c>
    </row>
    <row r="544" spans="1:11" x14ac:dyDescent="0.2">
      <c r="A544" s="15" t="s">
        <v>37</v>
      </c>
      <c r="B544" t="s">
        <v>630</v>
      </c>
      <c r="C544" s="13">
        <f>[1]!b_dq_close(A544,B544,1)</f>
        <v>109.54900000000001</v>
      </c>
      <c r="D544" s="13">
        <f>[1]!b_dq_close(A544,B544,2)</f>
        <v>110.46469999999999</v>
      </c>
      <c r="E544" s="6">
        <f>[1]!B_Calc_Yield(A544,B544,D544,2,"",,,,"",)</f>
        <v>3.0247069994723774</v>
      </c>
      <c r="F544" s="14">
        <f>[1]!b_calc_accrued(A544,B544,info!$M$9,info!$K$9,info!$Y$9,info!$X$9,info!$C$9,100)</f>
        <v>0.91573770491803286</v>
      </c>
      <c r="G544" s="4">
        <f>(info!$M$9-B544)/365</f>
        <v>7.7972602739726025</v>
      </c>
      <c r="H544" s="6">
        <f>(info!$M$9-B544)</f>
        <v>2846</v>
      </c>
      <c r="I544" s="13">
        <f>[1]!b_calc_duration(A544,B544,E544,info!$M$9,info!$K$9,info!$Y$9,info!$X$9,info!$C$9,)</f>
        <v>6.6891696790098525</v>
      </c>
      <c r="J544" s="13">
        <f>[1]!b_calc_mduration(A544,B544,E544,info!$M$9,info!$K$9,info!$Y$9,info!$X$9,info!$C$9,)</f>
        <v>6.492782487121878</v>
      </c>
      <c r="K544" s="13">
        <f>[1]!b_calc_conv(A544,B544,E544,info!$M$9,info!$K$9,info!$Y$9,info!$X$9,info!$C$9,)</f>
        <v>52.871545030525631</v>
      </c>
    </row>
    <row r="545" spans="1:11" x14ac:dyDescent="0.2">
      <c r="A545" s="15" t="s">
        <v>37</v>
      </c>
      <c r="B545" t="s">
        <v>631</v>
      </c>
      <c r="C545" s="13">
        <f>[1]!b_dq_close(A545,B545,1)</f>
        <v>109.6182</v>
      </c>
      <c r="D545" s="13">
        <f>[1]!b_dq_close(A545,B545,2)</f>
        <v>110.54600000000001</v>
      </c>
      <c r="E545" s="6">
        <f>[1]!B_Calc_Yield(A545,B545,D545,2,"",,,,"",)</f>
        <v>3.0147754755991909</v>
      </c>
      <c r="F545" s="14">
        <f>[1]!b_calc_accrued(A545,B545,info!$M$9,info!$K$9,info!$Y$9,info!$X$9,info!$C$9,100)</f>
        <v>0.92778688524590158</v>
      </c>
      <c r="G545" s="4">
        <f>(info!$M$9-B545)/365</f>
        <v>7.7945205479452051</v>
      </c>
      <c r="H545" s="6">
        <f>(info!$M$9-B545)</f>
        <v>2845</v>
      </c>
      <c r="I545" s="13">
        <f>[1]!b_calc_duration(A545,B545,E545,info!$M$9,info!$K$9,info!$Y$9,info!$X$9,info!$C$9,)</f>
        <v>6.6868727200440281</v>
      </c>
      <c r="J545" s="13">
        <f>[1]!b_calc_mduration(A545,B545,E545,info!$M$9,info!$K$9,info!$Y$9,info!$X$9,info!$C$9,)</f>
        <v>6.4911767241639335</v>
      </c>
      <c r="K545" s="13">
        <f>[1]!b_calc_conv(A545,B545,E545,info!$M$9,info!$K$9,info!$Y$9,info!$X$9,info!$C$9,)</f>
        <v>52.848454324616398</v>
      </c>
    </row>
    <row r="546" spans="1:11" x14ac:dyDescent="0.2">
      <c r="A546" s="15" t="s">
        <v>37</v>
      </c>
      <c r="B546" t="s">
        <v>632</v>
      </c>
      <c r="C546" s="13">
        <f>[1]!b_dq_close(A546,B546,1)</f>
        <v>109.5121</v>
      </c>
      <c r="D546" s="13">
        <f>[1]!b_dq_close(A546,B546,2)</f>
        <v>110.45189999999999</v>
      </c>
      <c r="E546" s="6">
        <f>[1]!B_Calc_Yield(A546,B546,D546,2,"",,,,"",)</f>
        <v>3.028962059712319</v>
      </c>
      <c r="F546" s="14">
        <f>[1]!b_calc_accrued(A546,B546,info!$M$9,info!$K$9,info!$Y$9,info!$X$9,info!$C$9,100)</f>
        <v>0.93983606557377053</v>
      </c>
      <c r="G546" s="4">
        <f>(info!$M$9-B546)/365</f>
        <v>7.7917808219178086</v>
      </c>
      <c r="H546" s="6">
        <f>(info!$M$9-B546)</f>
        <v>2844</v>
      </c>
      <c r="I546" s="13">
        <f>[1]!b_calc_duration(A546,B546,E546,info!$M$9,info!$K$9,info!$Y$9,info!$X$9,info!$C$9,)</f>
        <v>6.6834978765915745</v>
      </c>
      <c r="J546" s="13">
        <f>[1]!b_calc_mduration(A546,B546,E546,info!$M$9,info!$K$9,info!$Y$9,info!$X$9,info!$C$9,)</f>
        <v>6.4870064511851764</v>
      </c>
      <c r="K546" s="13">
        <f>[1]!b_calc_conv(A546,B546,E546,info!$M$9,info!$K$9,info!$Y$9,info!$X$9,info!$C$9,)</f>
        <v>52.791092233243376</v>
      </c>
    </row>
    <row r="547" spans="1:11" x14ac:dyDescent="0.2">
      <c r="A547" s="15" t="s">
        <v>37</v>
      </c>
      <c r="B547" t="s">
        <v>633</v>
      </c>
      <c r="C547" s="13">
        <f>[1]!b_dq_close(A547,B547,1)</f>
        <v>109.2972</v>
      </c>
      <c r="D547" s="13">
        <f>[1]!b_dq_close(A547,B547,2)</f>
        <v>110.2491</v>
      </c>
      <c r="E547" s="6">
        <f>[1]!B_Calc_Yield(A547,B547,D547,2,"",,,,"",)</f>
        <v>3.0581635708910975</v>
      </c>
      <c r="F547" s="14">
        <f>[1]!b_calc_accrued(A547,B547,info!$M$9,info!$K$9,info!$Y$9,info!$X$9,info!$C$9,100)</f>
        <v>0.95188524590163925</v>
      </c>
      <c r="G547" s="4">
        <f>(info!$M$9-B547)/365</f>
        <v>7.7890410958904113</v>
      </c>
      <c r="H547" s="6">
        <f>(info!$M$9-B547)</f>
        <v>2843</v>
      </c>
      <c r="I547" s="13">
        <f>[1]!b_calc_duration(A547,B547,E547,info!$M$9,info!$K$9,info!$Y$9,info!$X$9,info!$C$9,)</f>
        <v>6.6794513583254105</v>
      </c>
      <c r="J547" s="13">
        <f>[1]!b_calc_mduration(A547,B547,E547,info!$M$9,info!$K$9,info!$Y$9,info!$X$9,info!$C$9,)</f>
        <v>6.4812420150220085</v>
      </c>
      <c r="K547" s="13">
        <f>[1]!b_calc_conv(A547,B547,E547,info!$M$9,info!$K$9,info!$Y$9,info!$X$9,info!$C$9,)</f>
        <v>52.712486550405131</v>
      </c>
    </row>
    <row r="548" spans="1:11" x14ac:dyDescent="0.2">
      <c r="A548" s="15" t="s">
        <v>37</v>
      </c>
      <c r="B548" t="s">
        <v>634</v>
      </c>
      <c r="C548" s="13">
        <f>[1]!b_dq_close(A548,B548,1)</f>
        <v>110.291</v>
      </c>
      <c r="D548" s="13">
        <f>[1]!b_dq_close(A548,B548,2)</f>
        <v>111.279</v>
      </c>
      <c r="E548" s="6">
        <f>[1]!B_Calc_Yield(A548,B548,D548,2,"",,,,"",)</f>
        <v>2.9204422194355479</v>
      </c>
      <c r="F548" s="14">
        <f>[1]!b_calc_accrued(A548,B548,info!$M$9,info!$K$9,info!$Y$9,info!$X$9,info!$C$9,100)</f>
        <v>0.98803278688524587</v>
      </c>
      <c r="G548" s="4">
        <f>(info!$M$9-B548)/365</f>
        <v>7.7808219178082192</v>
      </c>
      <c r="H548" s="6">
        <f>(info!$M$9-B548)</f>
        <v>2840</v>
      </c>
      <c r="I548" s="13">
        <f>[1]!b_calc_duration(A548,B548,E548,info!$M$9,info!$K$9,info!$Y$9,info!$X$9,info!$C$9,)</f>
        <v>6.6773899989570324</v>
      </c>
      <c r="J548" s="13">
        <f>[1]!b_calc_mduration(A548,B548,E548,info!$M$9,info!$K$9,info!$Y$9,info!$X$9,info!$C$9,)</f>
        <v>6.4879168745525986</v>
      </c>
      <c r="K548" s="13">
        <f>[1]!b_calc_conv(A548,B548,E548,info!$M$9,info!$K$9,info!$Y$9,info!$X$9,info!$C$9,)</f>
        <v>52.796870111344312</v>
      </c>
    </row>
    <row r="549" spans="1:11" x14ac:dyDescent="0.2">
      <c r="A549" s="15" t="s">
        <v>37</v>
      </c>
      <c r="B549" t="s">
        <v>635</v>
      </c>
      <c r="C549" s="13">
        <f>[1]!b_dq_close(A549,B549,1)</f>
        <v>109.04049999999999</v>
      </c>
      <c r="D549" s="13">
        <f>[1]!b_dq_close(A549,B549,2)</f>
        <v>110.0406</v>
      </c>
      <c r="E549" s="6">
        <f>[1]!B_Calc_Yield(A549,B549,D549,2,"",,,,"",)</f>
        <v>3.0920681464293245</v>
      </c>
      <c r="F549" s="14">
        <f>[1]!b_calc_accrued(A549,B549,info!$M$9,info!$K$9,info!$Y$9,info!$X$9,info!$C$9,100)</f>
        <v>1.0000819672131149</v>
      </c>
      <c r="G549" s="4">
        <f>(info!$M$9-B549)/365</f>
        <v>7.7780821917808218</v>
      </c>
      <c r="H549" s="6">
        <f>(info!$M$9-B549)</f>
        <v>2839</v>
      </c>
      <c r="I549" s="13">
        <f>[1]!b_calc_duration(A549,B549,E549,info!$M$9,info!$K$9,info!$Y$9,info!$X$9,info!$C$9,)</f>
        <v>6.6669740122526786</v>
      </c>
      <c r="J549" s="13">
        <f>[1]!b_calc_mduration(A549,B549,E549,info!$M$9,info!$K$9,info!$Y$9,info!$X$9,info!$C$9,)</f>
        <v>6.4670076681459383</v>
      </c>
      <c r="K549" s="13">
        <f>[1]!b_calc_conv(A549,B549,E549,info!$M$9,info!$K$9,info!$Y$9,info!$X$9,info!$C$9,)</f>
        <v>52.516194074356768</v>
      </c>
    </row>
    <row r="550" spans="1:11" x14ac:dyDescent="0.2">
      <c r="A550" s="15" t="s">
        <v>37</v>
      </c>
      <c r="B550" t="s">
        <v>636</v>
      </c>
      <c r="C550" s="13">
        <f>[1]!b_dq_close(A550,B550,1)</f>
        <v>108.94499999999999</v>
      </c>
      <c r="D550" s="13">
        <f>[1]!b_dq_close(A550,B550,2)</f>
        <v>109.9571</v>
      </c>
      <c r="E550" s="6">
        <f>[1]!B_Calc_Yield(A550,B550,D550,2,"",,,,"",)</f>
        <v>3.1049235770878392</v>
      </c>
      <c r="F550" s="14">
        <f>[1]!b_calc_accrued(A550,B550,info!$M$9,info!$K$9,info!$Y$9,info!$X$9,info!$C$9,100)</f>
        <v>1.0121311475409835</v>
      </c>
      <c r="G550" s="4">
        <f>(info!$M$9-B550)/365</f>
        <v>7.7753424657534245</v>
      </c>
      <c r="H550" s="6">
        <f>(info!$M$9-B550)</f>
        <v>2838</v>
      </c>
      <c r="I550" s="13">
        <f>[1]!b_calc_duration(A550,B550,E550,info!$M$9,info!$K$9,info!$Y$9,info!$X$9,info!$C$9,)</f>
        <v>6.6636605852148518</v>
      </c>
      <c r="J550" s="13">
        <f>[1]!b_calc_mduration(A550,B550,E550,info!$M$9,info!$K$9,info!$Y$9,info!$X$9,info!$C$9,)</f>
        <v>6.4629911723059248</v>
      </c>
      <c r="K550" s="13">
        <f>[1]!b_calc_conv(A550,B550,E550,info!$M$9,info!$K$9,info!$Y$9,info!$X$9,info!$C$9,)</f>
        <v>52.461093987965597</v>
      </c>
    </row>
    <row r="551" spans="1:11" x14ac:dyDescent="0.2">
      <c r="A551" s="15" t="s">
        <v>37</v>
      </c>
      <c r="B551" t="s">
        <v>637</v>
      </c>
      <c r="C551" s="13">
        <f>[1]!b_dq_close(A551,B551,1)</f>
        <v>108.9042</v>
      </c>
      <c r="D551" s="13">
        <f>[1]!b_dq_close(A551,B551,2)</f>
        <v>109.9284</v>
      </c>
      <c r="E551" s="6">
        <f>[1]!B_Calc_Yield(A551,B551,D551,2,"",,,,"",)</f>
        <v>3.1101912883290379</v>
      </c>
      <c r="F551" s="14">
        <f>[1]!b_calc_accrued(A551,B551,info!$M$9,info!$K$9,info!$Y$9,info!$X$9,info!$C$9,100)</f>
        <v>1.0241803278688526</v>
      </c>
      <c r="G551" s="4">
        <f>(info!$M$9-B551)/365</f>
        <v>7.7726027397260271</v>
      </c>
      <c r="H551" s="6">
        <f>(info!$M$9-B551)</f>
        <v>2837</v>
      </c>
      <c r="I551" s="13">
        <f>[1]!b_calc_duration(A551,B551,E551,info!$M$9,info!$K$9,info!$Y$9,info!$X$9,info!$C$9,)</f>
        <v>6.6606832523828725</v>
      </c>
      <c r="J551" s="13">
        <f>[1]!b_calc_mduration(A551,B551,E551,info!$M$9,info!$K$9,info!$Y$9,info!$X$9,info!$C$9,)</f>
        <v>6.4597714410241398</v>
      </c>
      <c r="K551" s="13">
        <f>[1]!b_calc_conv(A551,B551,E551,info!$M$9,info!$K$9,info!$Y$9,info!$X$9,info!$C$9,)</f>
        <v>52.416622141106934</v>
      </c>
    </row>
    <row r="552" spans="1:11" x14ac:dyDescent="0.2">
      <c r="A552" s="15" t="s">
        <v>37</v>
      </c>
      <c r="B552" t="s">
        <v>638</v>
      </c>
      <c r="C552" s="13">
        <f>[1]!b_dq_close(A552,B552,1)</f>
        <v>108.8306</v>
      </c>
      <c r="D552" s="13">
        <f>[1]!b_dq_close(A552,B552,2)</f>
        <v>109.8668</v>
      </c>
      <c r="E552" s="6">
        <f>[1]!B_Calc_Yield(A552,B552,D552,2,"",,,,"",)</f>
        <v>3.1200356984259692</v>
      </c>
      <c r="F552" s="14">
        <f>[1]!b_calc_accrued(A552,B552,info!$M$9,info!$K$9,info!$Y$9,info!$X$9,info!$C$9,100)</f>
        <v>1.0362295081967212</v>
      </c>
      <c r="G552" s="4">
        <f>(info!$M$9-B552)/365</f>
        <v>7.7698630136986298</v>
      </c>
      <c r="H552" s="6">
        <f>(info!$M$9-B552)</f>
        <v>2836</v>
      </c>
      <c r="I552" s="13">
        <f>[1]!b_calc_duration(A552,B552,E552,info!$M$9,info!$K$9,info!$Y$9,info!$X$9,info!$C$9,)</f>
        <v>6.6575040873329892</v>
      </c>
      <c r="J552" s="13">
        <f>[1]!b_calc_mduration(A552,B552,E552,info!$M$9,info!$K$9,info!$Y$9,info!$X$9,info!$C$9,)</f>
        <v>6.4560745610288883</v>
      </c>
      <c r="K552" s="13">
        <f>[1]!b_calc_conv(A552,B552,E552,info!$M$9,info!$K$9,info!$Y$9,info!$X$9,info!$C$9,)</f>
        <v>52.365830278014023</v>
      </c>
    </row>
    <row r="553" spans="1:11" x14ac:dyDescent="0.2">
      <c r="A553" s="15" t="s">
        <v>37</v>
      </c>
      <c r="B553" t="s">
        <v>639</v>
      </c>
      <c r="C553" s="13">
        <f>[1]!b_dq_close(A553,B553,1)</f>
        <v>108.76739999999999</v>
      </c>
      <c r="D553" s="13">
        <f>[1]!b_dq_close(A553,B553,2)</f>
        <v>109.8398</v>
      </c>
      <c r="E553" s="6">
        <f>[1]!B_Calc_Yield(A553,B553,D553,2,"",,,,"",)</f>
        <v>3.1276721547317177</v>
      </c>
      <c r="F553" s="14">
        <f>[1]!b_calc_accrued(A553,B553,info!$M$9,info!$K$9,info!$Y$9,info!$X$9,info!$C$9,100)</f>
        <v>1.0723770491803279</v>
      </c>
      <c r="G553" s="4">
        <f>(info!$M$9-B553)/365</f>
        <v>7.7616438356164386</v>
      </c>
      <c r="H553" s="6">
        <f>(info!$M$9-B553)</f>
        <v>2833</v>
      </c>
      <c r="I553" s="13">
        <f>[1]!b_calc_duration(A553,B553,E553,info!$M$9,info!$K$9,info!$Y$9,info!$X$9,info!$C$9,)</f>
        <v>6.6489395532443023</v>
      </c>
      <c r="J553" s="13">
        <f>[1]!b_calc_mduration(A553,B553,E553,info!$M$9,info!$K$9,info!$Y$9,info!$X$9,info!$C$9,)</f>
        <v>6.4472877347640862</v>
      </c>
      <c r="K553" s="13">
        <f>[1]!b_calc_conv(A553,B553,E553,info!$M$9,info!$K$9,info!$Y$9,info!$X$9,info!$C$9,)</f>
        <v>52.244190002753733</v>
      </c>
    </row>
    <row r="554" spans="1:11" x14ac:dyDescent="0.2">
      <c r="A554" s="15" t="s">
        <v>37</v>
      </c>
      <c r="B554" t="s">
        <v>640</v>
      </c>
      <c r="C554" s="13">
        <f>[1]!b_dq_close(A554,B554,1)</f>
        <v>108.66889999999999</v>
      </c>
      <c r="D554" s="13">
        <f>[1]!b_dq_close(A554,B554,2)</f>
        <v>109.7533</v>
      </c>
      <c r="E554" s="6">
        <f>[1]!B_Calc_Yield(A554,B554,D554,2,"",,,,"",)</f>
        <v>3.1410187045852691</v>
      </c>
      <c r="F554" s="14">
        <f>[1]!b_calc_accrued(A554,B554,info!$M$9,info!$K$9,info!$Y$9,info!$X$9,info!$C$9,100)</f>
        <v>1.0844262295081968</v>
      </c>
      <c r="G554" s="4">
        <f>(info!$M$9-B554)/365</f>
        <v>7.7589041095890412</v>
      </c>
      <c r="H554" s="6">
        <f>(info!$M$9-B554)</f>
        <v>2832</v>
      </c>
      <c r="I554" s="13">
        <f>[1]!b_calc_duration(A554,B554,E554,info!$M$9,info!$K$9,info!$Y$9,info!$X$9,info!$C$9,)</f>
        <v>6.6456031322381746</v>
      </c>
      <c r="J554" s="13">
        <f>[1]!b_calc_mduration(A554,B554,E554,info!$M$9,info!$K$9,info!$Y$9,info!$X$9,info!$C$9,)</f>
        <v>6.4432215435551088</v>
      </c>
      <c r="K554" s="13">
        <f>[1]!b_calc_conv(A554,B554,E554,info!$M$9,info!$K$9,info!$Y$9,info!$X$9,info!$C$9,)</f>
        <v>52.18859496694099</v>
      </c>
    </row>
    <row r="555" spans="1:11" x14ac:dyDescent="0.2">
      <c r="A555" s="15" t="s">
        <v>37</v>
      </c>
      <c r="B555" t="s">
        <v>641</v>
      </c>
      <c r="C555" s="13">
        <f>[1]!b_dq_close(A555,B555,1)</f>
        <v>108.7809</v>
      </c>
      <c r="D555" s="13">
        <f>[1]!b_dq_close(A555,B555,2)</f>
        <v>109.9376</v>
      </c>
      <c r="E555" s="6">
        <f>[1]!B_Calc_Yield(A555,B555,D555,2,"",,,,"",)</f>
        <v>3.1231275209715439</v>
      </c>
      <c r="F555" s="14">
        <f>[1]!b_calc_accrued(A555,B555,info!$M$9,info!$K$9,info!$Y$9,info!$X$9,info!$C$9,100)</f>
        <v>1.1567213114754098</v>
      </c>
      <c r="G555" s="4">
        <f>(info!$M$9-B555)/365</f>
        <v>7.7424657534246579</v>
      </c>
      <c r="H555" s="6">
        <f>(info!$M$9-B555)</f>
        <v>2826</v>
      </c>
      <c r="I555" s="13">
        <f>[1]!b_calc_duration(A555,B555,E555,info!$M$9,info!$K$9,info!$Y$9,info!$X$9,info!$C$9,)</f>
        <v>6.6299677963570609</v>
      </c>
      <c r="J555" s="13">
        <f>[1]!b_calc_mduration(A555,B555,E555,info!$M$9,info!$K$9,info!$Y$9,info!$X$9,info!$C$9,)</f>
        <v>6.4291781340524681</v>
      </c>
      <c r="K555" s="13">
        <f>[1]!b_calc_conv(A555,B555,E555,info!$M$9,info!$K$9,info!$Y$9,info!$X$9,info!$C$9,)</f>
        <v>51.992629630276483</v>
      </c>
    </row>
    <row r="556" spans="1:11" x14ac:dyDescent="0.2">
      <c r="A556" s="15" t="s">
        <v>37</v>
      </c>
      <c r="B556" t="s">
        <v>642</v>
      </c>
      <c r="C556" s="13">
        <f>[1]!b_dq_close(A556,B556,1)</f>
        <v>108.7306</v>
      </c>
      <c r="D556" s="13">
        <f>[1]!b_dq_close(A556,B556,2)</f>
        <v>109.8994</v>
      </c>
      <c r="E556" s="6">
        <f>[1]!B_Calc_Yield(A556,B556,D556,2,"",,,,"",)</f>
        <v>3.1297564817288239</v>
      </c>
      <c r="F556" s="14">
        <f>[1]!b_calc_accrued(A556,B556,info!$M$9,info!$K$9,info!$Y$9,info!$X$9,info!$C$9,100)</f>
        <v>1.1687704918032789</v>
      </c>
      <c r="G556" s="4">
        <f>(info!$M$9-B556)/365</f>
        <v>7.7397260273972606</v>
      </c>
      <c r="H556" s="6">
        <f>(info!$M$9-B556)</f>
        <v>2825</v>
      </c>
      <c r="I556" s="13">
        <f>[1]!b_calc_duration(A556,B556,E556,info!$M$9,info!$K$9,info!$Y$9,info!$X$9,info!$C$9,)</f>
        <v>6.6269275444254987</v>
      </c>
      <c r="J556" s="13">
        <f>[1]!b_calc_mduration(A556,B556,E556,info!$M$9,info!$K$9,info!$Y$9,info!$X$9,info!$C$9,)</f>
        <v>6.4258124658687388</v>
      </c>
      <c r="K556" s="13">
        <f>[1]!b_calc_conv(A556,B556,E556,info!$M$9,info!$K$9,info!$Y$9,info!$X$9,info!$C$9,)</f>
        <v>51.946446203417487</v>
      </c>
    </row>
    <row r="557" spans="1:11" x14ac:dyDescent="0.2">
      <c r="A557" s="15" t="s">
        <v>37</v>
      </c>
      <c r="B557" t="s">
        <v>643</v>
      </c>
      <c r="C557" s="13">
        <f>[1]!b_dq_close(A557,B557,1)</f>
        <v>108.8216</v>
      </c>
      <c r="D557" s="13">
        <f>[1]!b_dq_close(A557,B557,2)</f>
        <v>110.00239999999999</v>
      </c>
      <c r="E557" s="6">
        <f>[1]!B_Calc_Yield(A557,B557,D557,2,"",,,,"",)</f>
        <v>3.1166849674685677</v>
      </c>
      <c r="F557" s="14">
        <f>[1]!b_calc_accrued(A557,B557,info!$M$9,info!$K$9,info!$Y$9,info!$X$9,info!$C$9,100)</f>
        <v>1.1808196721311475</v>
      </c>
      <c r="G557" s="4">
        <f>(info!$M$9-B557)/365</f>
        <v>7.7369863013698632</v>
      </c>
      <c r="H557" s="6">
        <f>(info!$M$9-B557)</f>
        <v>2824</v>
      </c>
      <c r="I557" s="13">
        <f>[1]!b_calc_duration(A557,B557,E557,info!$M$9,info!$K$9,info!$Y$9,info!$X$9,info!$C$9,)</f>
        <v>6.6247753625000678</v>
      </c>
      <c r="J557" s="13">
        <f>[1]!b_calc_mduration(A557,B557,E557,info!$M$9,info!$K$9,info!$Y$9,info!$X$9,info!$C$9,)</f>
        <v>6.4245416722025315</v>
      </c>
      <c r="K557" s="13">
        <f>[1]!b_calc_conv(A557,B557,E557,info!$M$9,info!$K$9,info!$Y$9,info!$X$9,info!$C$9,)</f>
        <v>51.927988295609566</v>
      </c>
    </row>
    <row r="558" spans="1:11" x14ac:dyDescent="0.2">
      <c r="A558" s="15" t="s">
        <v>37</v>
      </c>
      <c r="B558" t="s">
        <v>644</v>
      </c>
      <c r="C558" s="13">
        <f>[1]!b_dq_close(A558,B558,1)</f>
        <v>108.91459999999999</v>
      </c>
      <c r="D558" s="13">
        <f>[1]!b_dq_close(A558,B558,2)</f>
        <v>110.1075</v>
      </c>
      <c r="E558" s="6">
        <f>[1]!B_Calc_Yield(A558,B558,D558,2,"",,,,"",)</f>
        <v>3.1033254428157369</v>
      </c>
      <c r="F558" s="14">
        <f>[1]!b_calc_accrued(A558,B558,info!$M$9,info!$K$9,info!$Y$9,info!$X$9,info!$C$9,100)</f>
        <v>1.1928688524590165</v>
      </c>
      <c r="G558" s="4">
        <f>(info!$M$9-B558)/365</f>
        <v>7.7342465753424658</v>
      </c>
      <c r="H558" s="6">
        <f>(info!$M$9-B558)</f>
        <v>2823</v>
      </c>
      <c r="I558" s="13">
        <f>[1]!b_calc_duration(A558,B558,E558,info!$M$9,info!$K$9,info!$Y$9,info!$X$9,info!$C$9,)</f>
        <v>6.6226364184012505</v>
      </c>
      <c r="J558" s="13">
        <f>[1]!b_calc_mduration(A558,B558,E558,info!$M$9,info!$K$9,info!$Y$9,info!$X$9,info!$C$9,)</f>
        <v>6.4233020848035416</v>
      </c>
      <c r="K558" s="13">
        <f>[1]!b_calc_conv(A558,B558,E558,info!$M$9,info!$K$9,info!$Y$9,info!$X$9,info!$C$9,)</f>
        <v>51.909949064714226</v>
      </c>
    </row>
    <row r="559" spans="1:11" x14ac:dyDescent="0.2">
      <c r="A559" s="15" t="s">
        <v>37</v>
      </c>
      <c r="B559" t="s">
        <v>645</v>
      </c>
      <c r="C559" s="13">
        <f>[1]!b_dq_close(A559,B559,1)</f>
        <v>108.8368</v>
      </c>
      <c r="D559" s="13">
        <f>[1]!b_dq_close(A559,B559,2)</f>
        <v>110.12609999999999</v>
      </c>
      <c r="E559" s="6">
        <f>[1]!B_Calc_Yield(A559,B559,D559,2,"",,,,"",)</f>
        <v>3.1110889868971645</v>
      </c>
      <c r="F559" s="14">
        <f>[1]!b_calc_accrued(A559,B559,info!$M$9,info!$K$9,info!$Y$9,info!$X$9,info!$C$9,100)</f>
        <v>1.2892622950819672</v>
      </c>
      <c r="G559" s="4">
        <f>(info!$M$9-B559)/365</f>
        <v>7.7123287671232879</v>
      </c>
      <c r="H559" s="6">
        <f>(info!$M$9-B559)</f>
        <v>2815</v>
      </c>
      <c r="I559" s="13">
        <f>[1]!b_calc_duration(A559,B559,E559,info!$M$9,info!$K$9,info!$Y$9,info!$X$9,info!$C$9,)</f>
        <v>6.6003689280387752</v>
      </c>
      <c r="J559" s="13">
        <f>[1]!b_calc_mduration(A559,B559,E559,info!$M$9,info!$K$9,info!$Y$9,info!$X$9,info!$C$9,)</f>
        <v>6.4012205553415438</v>
      </c>
      <c r="K559" s="13">
        <f>[1]!b_calc_conv(A559,B559,E559,info!$M$9,info!$K$9,info!$Y$9,info!$X$9,info!$C$9,)</f>
        <v>51.605248058144745</v>
      </c>
    </row>
    <row r="560" spans="1:11" x14ac:dyDescent="0.2">
      <c r="A560" s="15" t="s">
        <v>37</v>
      </c>
      <c r="B560" t="s">
        <v>646</v>
      </c>
      <c r="C560" s="13">
        <f>[1]!b_dq_close(A560,B560,1)</f>
        <v>108.3419</v>
      </c>
      <c r="D560" s="13">
        <f>[1]!b_dq_close(A560,B560,2)</f>
        <v>109.6673</v>
      </c>
      <c r="E560" s="6">
        <f>[1]!B_Calc_Yield(A560,B560,D560,2,"",,,,"",)</f>
        <v>3.1793836455806148</v>
      </c>
      <c r="F560" s="14">
        <f>[1]!b_calc_accrued(A560,B560,info!$M$9,info!$K$9,info!$Y$9,info!$X$9,info!$C$9,100)</f>
        <v>1.3254098360655739</v>
      </c>
      <c r="G560" s="4">
        <f>(info!$M$9-B560)/365</f>
        <v>7.7041095890410958</v>
      </c>
      <c r="H560" s="6">
        <f>(info!$M$9-B560)</f>
        <v>2812</v>
      </c>
      <c r="I560" s="13">
        <f>[1]!b_calc_duration(A560,B560,E560,info!$M$9,info!$K$9,info!$Y$9,info!$X$9,info!$C$9,)</f>
        <v>6.5890846080625671</v>
      </c>
      <c r="J560" s="13">
        <f>[1]!b_calc_mduration(A560,B560,E560,info!$M$9,info!$K$9,info!$Y$9,info!$X$9,info!$C$9,)</f>
        <v>6.3860466411537251</v>
      </c>
      <c r="K560" s="13">
        <f>[1]!b_calc_conv(A560,B560,E560,info!$M$9,info!$K$9,info!$Y$9,info!$X$9,info!$C$9,)</f>
        <v>51.400560175193803</v>
      </c>
    </row>
    <row r="561" spans="1:11" x14ac:dyDescent="0.2">
      <c r="A561" s="15" t="s">
        <v>37</v>
      </c>
      <c r="B561" t="s">
        <v>647</v>
      </c>
      <c r="C561" s="13">
        <f>[1]!b_dq_close(A561,B561,1)</f>
        <v>108.23090000000001</v>
      </c>
      <c r="D561" s="13">
        <f>[1]!b_dq_close(A561,B561,2)</f>
        <v>109.5684</v>
      </c>
      <c r="E561" s="6">
        <f>[1]!B_Calc_Yield(A561,B561,D561,2,"",,,,"",)</f>
        <v>3.1946425537030101</v>
      </c>
      <c r="F561" s="14">
        <f>[1]!b_calc_accrued(A561,B561,info!$M$9,info!$K$9,info!$Y$9,info!$X$9,info!$C$9,100)</f>
        <v>1.3374590163934426</v>
      </c>
      <c r="G561" s="4">
        <f>(info!$M$9-B561)/365</f>
        <v>7.7013698630136984</v>
      </c>
      <c r="H561" s="6">
        <f>(info!$M$9-B561)</f>
        <v>2811</v>
      </c>
      <c r="I561" s="13">
        <f>[1]!b_calc_duration(A561,B561,E561,info!$M$9,info!$K$9,info!$Y$9,info!$X$9,info!$C$9,)</f>
        <v>6.58566196533216</v>
      </c>
      <c r="J561" s="13">
        <f>[1]!b_calc_mduration(A561,B561,E561,info!$M$9,info!$K$9,info!$Y$9,info!$X$9,info!$C$9,)</f>
        <v>6.3817893236004206</v>
      </c>
      <c r="K561" s="13">
        <f>[1]!b_calc_conv(A561,B561,E561,info!$M$9,info!$K$9,info!$Y$9,info!$X$9,info!$C$9,)</f>
        <v>51.342960410692108</v>
      </c>
    </row>
    <row r="562" spans="1:11" x14ac:dyDescent="0.2">
      <c r="A562" s="15" t="s">
        <v>37</v>
      </c>
      <c r="B562" t="s">
        <v>648</v>
      </c>
      <c r="C562" s="13">
        <f>[1]!b_dq_close(A562,B562,1)</f>
        <v>108.407</v>
      </c>
      <c r="D562" s="13">
        <f>[1]!b_dq_close(A562,B562,2)</f>
        <v>109.7565</v>
      </c>
      <c r="E562" s="6">
        <f>[1]!B_Calc_Yield(A562,B562,D562,2,"",,,,"",)</f>
        <v>3.1694904905603574</v>
      </c>
      <c r="F562" s="14">
        <f>[1]!b_calc_accrued(A562,B562,info!$M$9,info!$K$9,info!$Y$9,info!$X$9,info!$C$9,100)</f>
        <v>1.3495081967213116</v>
      </c>
      <c r="G562" s="4">
        <f>(info!$M$9-B562)/365</f>
        <v>7.6986301369863011</v>
      </c>
      <c r="H562" s="6">
        <f>(info!$M$9-B562)</f>
        <v>2810</v>
      </c>
      <c r="I562" s="13">
        <f>[1]!b_calc_duration(A562,B562,E562,info!$M$9,info!$K$9,info!$Y$9,info!$X$9,info!$C$9,)</f>
        <v>6.5840497983738118</v>
      </c>
      <c r="J562" s="13">
        <f>[1]!b_calc_mduration(A562,B562,E562,info!$M$9,info!$K$9,info!$Y$9,info!$X$9,info!$C$9,)</f>
        <v>6.3817793033540067</v>
      </c>
      <c r="K562" s="13">
        <f>[1]!b_calc_conv(A562,B562,E562,info!$M$9,info!$K$9,info!$Y$9,info!$X$9,info!$C$9,)</f>
        <v>51.341163688230175</v>
      </c>
    </row>
    <row r="563" spans="1:11" x14ac:dyDescent="0.2">
      <c r="A563" s="15" t="s">
        <v>37</v>
      </c>
      <c r="B563" t="s">
        <v>649</v>
      </c>
      <c r="C563" s="13">
        <f>[1]!b_dq_close(A563,B563,1)</f>
        <v>108.1416</v>
      </c>
      <c r="D563" s="13">
        <f>[1]!b_dq_close(A563,B563,2)</f>
        <v>109.50320000000001</v>
      </c>
      <c r="E563" s="6">
        <f>[1]!B_Calc_Yield(A563,B563,D563,2,"",,,,"",)</f>
        <v>3.2065172155643595</v>
      </c>
      <c r="F563" s="14">
        <f>[1]!b_calc_accrued(A563,B563,info!$M$9,info!$K$9,info!$Y$9,info!$X$9,info!$C$9,100)</f>
        <v>1.3615573770491805</v>
      </c>
      <c r="G563" s="4">
        <f>(info!$M$9-B563)/365</f>
        <v>7.6958904109589037</v>
      </c>
      <c r="H563" s="6">
        <f>(info!$M$9-B563)</f>
        <v>2809</v>
      </c>
      <c r="I563" s="13">
        <f>[1]!b_calc_duration(A563,B563,E563,info!$M$9,info!$K$9,info!$Y$9,info!$X$9,info!$C$9,)</f>
        <v>6.5796476640477426</v>
      </c>
      <c r="J563" s="13">
        <f>[1]!b_calc_mduration(A563,B563,E563,info!$M$9,info!$K$9,info!$Y$9,info!$X$9,info!$C$9,)</f>
        <v>6.3752260410417394</v>
      </c>
      <c r="K563" s="13">
        <f>[1]!b_calc_conv(A563,B563,E563,info!$M$9,info!$K$9,info!$Y$9,info!$X$9,info!$C$9,)</f>
        <v>51.253470652491174</v>
      </c>
    </row>
    <row r="564" spans="1:11" x14ac:dyDescent="0.2">
      <c r="A564" s="15" t="s">
        <v>37</v>
      </c>
      <c r="B564" t="s">
        <v>650</v>
      </c>
      <c r="C564" s="13">
        <f>[1]!b_dq_close(A564,B564,1)</f>
        <v>108.108</v>
      </c>
      <c r="D564" s="13">
        <f>[1]!b_dq_close(A564,B564,2)</f>
        <v>109.4816</v>
      </c>
      <c r="E564" s="6">
        <f>[1]!B_Calc_Yield(A564,B564,D564,2,"",,,,"",)</f>
        <v>3.2109110762038267</v>
      </c>
      <c r="F564" s="14">
        <f>[1]!b_calc_accrued(A564,B564,info!$M$9,info!$K$9,info!$Y$9,info!$X$9,info!$C$9,100)</f>
        <v>1.3736065573770493</v>
      </c>
      <c r="G564" s="4">
        <f>(info!$M$9-B564)/365</f>
        <v>7.6931506849315072</v>
      </c>
      <c r="H564" s="6">
        <f>(info!$M$9-B564)</f>
        <v>2808</v>
      </c>
      <c r="I564" s="13">
        <f>[1]!b_calc_duration(A564,B564,E564,info!$M$9,info!$K$9,info!$Y$9,info!$X$9,info!$C$9,)</f>
        <v>6.5767101347571613</v>
      </c>
      <c r="J564" s="13">
        <f>[1]!b_calc_mduration(A564,B564,E564,info!$M$9,info!$K$9,info!$Y$9,info!$X$9,info!$C$9,)</f>
        <v>6.3721081152835231</v>
      </c>
      <c r="K564" s="13">
        <f>[1]!b_calc_conv(A564,B564,E564,info!$M$9,info!$K$9,info!$Y$9,info!$X$9,info!$C$9,)</f>
        <v>51.210905234572408</v>
      </c>
    </row>
    <row r="565" spans="1:11" x14ac:dyDescent="0.2">
      <c r="A565" s="15" t="s">
        <v>37</v>
      </c>
      <c r="B565" t="s">
        <v>651</v>
      </c>
      <c r="C565" s="13">
        <f>[1]!b_dq_close(A565,B565,1)</f>
        <v>108.2069</v>
      </c>
      <c r="D565" s="13">
        <f>[1]!b_dq_close(A565,B565,2)</f>
        <v>109.61660000000001</v>
      </c>
      <c r="E565" s="6">
        <f>[1]!B_Calc_Yield(A565,B565,D565,2,"",,,,"",)</f>
        <v>3.1958771042898029</v>
      </c>
      <c r="F565" s="14">
        <f>[1]!b_calc_accrued(A565,B565,info!$M$9,info!$K$9,info!$Y$9,info!$X$9,info!$C$9,100)</f>
        <v>1.4097540983606558</v>
      </c>
      <c r="G565" s="4">
        <f>(info!$M$9-B565)/365</f>
        <v>7.6849315068493151</v>
      </c>
      <c r="H565" s="6">
        <f>(info!$M$9-B565)</f>
        <v>2805</v>
      </c>
      <c r="I565" s="13">
        <f>[1]!b_calc_duration(A565,B565,E565,info!$M$9,info!$K$9,info!$Y$9,info!$X$9,info!$C$9,)</f>
        <v>6.569165188692299</v>
      </c>
      <c r="J565" s="13">
        <f>[1]!b_calc_mduration(A565,B565,E565,info!$M$9,info!$K$9,info!$Y$9,info!$X$9,info!$C$9,)</f>
        <v>6.3657230458693599</v>
      </c>
      <c r="K565" s="13">
        <f>[1]!b_calc_conv(A565,B565,E565,info!$M$9,info!$K$9,info!$Y$9,info!$X$9,info!$C$9,)</f>
        <v>51.122206070774851</v>
      </c>
    </row>
    <row r="566" spans="1:11" x14ac:dyDescent="0.2">
      <c r="A566" s="15" t="s">
        <v>37</v>
      </c>
      <c r="B566" t="s">
        <v>652</v>
      </c>
      <c r="C566" s="13">
        <f>[1]!b_dq_close(A566,B566,1)</f>
        <v>108.1631</v>
      </c>
      <c r="D566" s="13">
        <f>[1]!b_dq_close(A566,B566,2)</f>
        <v>109.5849</v>
      </c>
      <c r="E566" s="6">
        <f>[1]!B_Calc_Yield(A566,B566,D566,2,"",,,,"",)</f>
        <v>3.2016972969036264</v>
      </c>
      <c r="F566" s="14">
        <f>[1]!b_calc_accrued(A566,B566,info!$M$9,info!$K$9,info!$Y$9,info!$X$9,info!$C$9,100)</f>
        <v>1.4218032786885246</v>
      </c>
      <c r="G566" s="4">
        <f>(info!$M$9-B566)/365</f>
        <v>7.6821917808219178</v>
      </c>
      <c r="H566" s="6">
        <f>(info!$M$9-B566)</f>
        <v>2804</v>
      </c>
      <c r="I566" s="13">
        <f>[1]!b_calc_duration(A566,B566,E566,info!$M$9,info!$K$9,info!$Y$9,info!$X$9,info!$C$9,)</f>
        <v>6.5661647922684221</v>
      </c>
      <c r="J566" s="13">
        <f>[1]!b_calc_mduration(A566,B566,E566,info!$M$9,info!$K$9,info!$Y$9,info!$X$9,info!$C$9,)</f>
        <v>6.3624579752740722</v>
      </c>
      <c r="K566" s="13">
        <f>[1]!b_calc_conv(A566,B566,E566,info!$M$9,info!$K$9,info!$Y$9,info!$X$9,info!$C$9,)</f>
        <v>51.077772693849639</v>
      </c>
    </row>
    <row r="567" spans="1:11" x14ac:dyDescent="0.2">
      <c r="A567" s="15" t="s">
        <v>37</v>
      </c>
      <c r="B567" t="s">
        <v>653</v>
      </c>
      <c r="C567" s="13">
        <f>[1]!b_dq_close(A567,B567,1)</f>
        <v>106.4344</v>
      </c>
      <c r="D567" s="13">
        <f>[1]!b_dq_close(A567,B567,2)</f>
        <v>107.8682</v>
      </c>
      <c r="E567" s="6">
        <f>[1]!B_Calc_Yield(A567,B567,D567,2,"",,,,"",)</f>
        <v>3.4480126374372748</v>
      </c>
      <c r="F567" s="14">
        <f>[1]!b_calc_accrued(A567,B567,info!$M$9,info!$K$9,info!$Y$9,info!$X$9,info!$C$9,100)</f>
        <v>1.4338524590163932</v>
      </c>
      <c r="G567" s="4">
        <f>(info!$M$9-B567)/365</f>
        <v>7.6794520547945204</v>
      </c>
      <c r="H567" s="6">
        <f>(info!$M$9-B567)</f>
        <v>2803</v>
      </c>
      <c r="I567" s="13">
        <f>[1]!b_calc_duration(A567,B567,E567,info!$M$9,info!$K$9,info!$Y$9,info!$X$9,info!$C$9,)</f>
        <v>6.5523175866163106</v>
      </c>
      <c r="J567" s="13">
        <f>[1]!b_calc_mduration(A567,B567,E567,info!$M$9,info!$K$9,info!$Y$9,info!$X$9,info!$C$9,)</f>
        <v>6.3339238908594755</v>
      </c>
      <c r="K567" s="13">
        <f>[1]!b_calc_conv(A567,B567,E567,info!$M$9,info!$K$9,info!$Y$9,info!$X$9,info!$C$9,)</f>
        <v>50.703694351206877</v>
      </c>
    </row>
    <row r="568" spans="1:11" x14ac:dyDescent="0.2">
      <c r="A568" s="15" t="s">
        <v>37</v>
      </c>
      <c r="B568" t="s">
        <v>654</v>
      </c>
      <c r="C568" s="13">
        <f>[1]!b_dq_close(A568,B568,1)</f>
        <v>107.1</v>
      </c>
      <c r="D568" s="13">
        <f>[1]!b_dq_close(A568,B568,2)</f>
        <v>108.5459</v>
      </c>
      <c r="E568" s="6">
        <f>[1]!B_Calc_Yield(A568,B568,D568,2,"",,,,"",)</f>
        <v>3.352167223778082</v>
      </c>
      <c r="F568" s="14">
        <f>[1]!b_calc_accrued(A568,B568,info!$M$9,info!$K$9,info!$Y$9,info!$X$9,info!$C$9,100)</f>
        <v>1.4459016393442625</v>
      </c>
      <c r="G568" s="4">
        <f>(info!$M$9-B568)/365</f>
        <v>7.6767123287671231</v>
      </c>
      <c r="H568" s="6">
        <f>(info!$M$9-B568)</f>
        <v>2802</v>
      </c>
      <c r="I568" s="13">
        <f>[1]!b_calc_duration(A568,B568,E568,info!$M$9,info!$K$9,info!$Y$9,info!$X$9,info!$C$9,)</f>
        <v>6.5539070031641273</v>
      </c>
      <c r="J568" s="13">
        <f>[1]!b_calc_mduration(A568,B568,E568,info!$M$9,info!$K$9,info!$Y$9,info!$X$9,info!$C$9,)</f>
        <v>6.3413328435815854</v>
      </c>
      <c r="K568" s="13">
        <f>[1]!b_calc_conv(A568,B568,E568,info!$M$9,info!$K$9,info!$Y$9,info!$X$9,info!$C$9,)</f>
        <v>50.798416610442921</v>
      </c>
    </row>
    <row r="569" spans="1:11" x14ac:dyDescent="0.2">
      <c r="A569" s="15" t="s">
        <v>37</v>
      </c>
      <c r="B569" t="s">
        <v>655</v>
      </c>
      <c r="C569" s="13">
        <f>[1]!b_dq_close(A569,B569,1)</f>
        <v>106.1396</v>
      </c>
      <c r="D569" s="13">
        <f>[1]!b_dq_close(A569,B569,2)</f>
        <v>107.5975</v>
      </c>
      <c r="E569" s="6">
        <f>[1]!B_Calc_Yield(A569,B569,D569,2,"",,,,"",)</f>
        <v>3.4900018002354405</v>
      </c>
      <c r="F569" s="14">
        <f>[1]!b_calc_accrued(A569,B569,info!$M$9,info!$K$9,info!$Y$9,info!$X$9,info!$C$9,100)</f>
        <v>1.4579508196721311</v>
      </c>
      <c r="G569" s="4">
        <f>(info!$M$9-B569)/365</f>
        <v>7.6739726027397257</v>
      </c>
      <c r="H569" s="6">
        <f>(info!$M$9-B569)</f>
        <v>2801</v>
      </c>
      <c r="I569" s="13">
        <f>[1]!b_calc_duration(A569,B569,E569,info!$M$9,info!$K$9,info!$Y$9,info!$X$9,info!$C$9,)</f>
        <v>6.5449366439048635</v>
      </c>
      <c r="J569" s="13">
        <f>[1]!b_calc_mduration(A569,B569,E569,info!$M$9,info!$K$9,info!$Y$9,info!$X$9,info!$C$9,)</f>
        <v>6.3242213198423656</v>
      </c>
      <c r="K569" s="13">
        <f>[1]!b_calc_conv(A569,B569,E569,info!$M$9,info!$K$9,info!$Y$9,info!$X$9,info!$C$9,)</f>
        <v>50.574098141055316</v>
      </c>
    </row>
    <row r="570" spans="1:11" x14ac:dyDescent="0.2">
      <c r="A570" s="15" t="s">
        <v>37</v>
      </c>
      <c r="B570" t="s">
        <v>656</v>
      </c>
      <c r="C570" s="13">
        <f>[1]!b_dq_close(A570,B570,1)</f>
        <v>106.0853</v>
      </c>
      <c r="D570" s="13">
        <f>[1]!b_dq_close(A570,B570,2)</f>
        <v>107.57940000000001</v>
      </c>
      <c r="E570" s="6">
        <f>[1]!B_Calc_Yield(A570,B570,D570,2,"",,,,"",)</f>
        <v>3.4970406492276567</v>
      </c>
      <c r="F570" s="14">
        <f>[1]!b_calc_accrued(A570,B570,info!$M$9,info!$K$9,info!$Y$9,info!$X$9,info!$C$9,100)</f>
        <v>1.4940983606557379</v>
      </c>
      <c r="G570" s="4">
        <f>(info!$M$9-B570)/365</f>
        <v>7.6657534246575345</v>
      </c>
      <c r="H570" s="6">
        <f>(info!$M$9-B570)</f>
        <v>2798</v>
      </c>
      <c r="I570" s="13">
        <f>[1]!b_calc_duration(A570,B570,E570,info!$M$9,info!$K$9,info!$Y$9,info!$X$9,info!$C$9,)</f>
        <v>6.5364003411728717</v>
      </c>
      <c r="J570" s="13">
        <f>[1]!b_calc_mduration(A570,B570,E570,info!$M$9,info!$K$9,info!$Y$9,info!$X$9,info!$C$9,)</f>
        <v>6.315545707772082</v>
      </c>
      <c r="K570" s="13">
        <f>[1]!b_calc_conv(A570,B570,E570,info!$M$9,info!$K$9,info!$Y$9,info!$X$9,info!$C$9,)</f>
        <v>50.456245874401617</v>
      </c>
    </row>
    <row r="571" spans="1:11" x14ac:dyDescent="0.2">
      <c r="A571" s="15" t="s">
        <v>37</v>
      </c>
      <c r="B571" t="s">
        <v>657</v>
      </c>
      <c r="C571" s="13">
        <f>[1]!b_dq_close(A571,B571,1)</f>
        <v>105.84220000000001</v>
      </c>
      <c r="D571" s="13">
        <f>[1]!b_dq_close(A571,B571,2)</f>
        <v>107.34829999999999</v>
      </c>
      <c r="E571" s="6">
        <f>[1]!B_Calc_Yield(A571,B571,D571,2,"",,,,"",)</f>
        <v>3.5320410593742522</v>
      </c>
      <c r="F571" s="14">
        <f>[1]!b_calc_accrued(A571,B571,info!$M$9,info!$K$9,info!$Y$9,info!$X$9,info!$C$9,100)</f>
        <v>1.5061475409836065</v>
      </c>
      <c r="G571" s="4">
        <f>(info!$M$9-B571)/365</f>
        <v>7.6630136986301371</v>
      </c>
      <c r="H571" s="6">
        <f>(info!$M$9-B571)</f>
        <v>2797</v>
      </c>
      <c r="I571" s="13">
        <f>[1]!b_calc_duration(A571,B571,E571,info!$M$9,info!$K$9,info!$Y$9,info!$X$9,info!$C$9,)</f>
        <v>6.5320740940217039</v>
      </c>
      <c r="J571" s="13">
        <f>[1]!b_calc_mduration(A571,B571,E571,info!$M$9,info!$K$9,info!$Y$9,info!$X$9,info!$C$9,)</f>
        <v>6.3092320191068501</v>
      </c>
      <c r="K571" s="13">
        <f>[1]!b_calc_conv(A571,B571,E571,info!$M$9,info!$K$9,info!$Y$9,info!$X$9,info!$C$9,)</f>
        <v>50.372674134799688</v>
      </c>
    </row>
    <row r="572" spans="1:11" x14ac:dyDescent="0.2">
      <c r="A572" s="15" t="s">
        <v>37</v>
      </c>
      <c r="B572" t="s">
        <v>658</v>
      </c>
      <c r="C572" s="13">
        <f>[1]!b_dq_close(A572,B572,1)</f>
        <v>105.842</v>
      </c>
      <c r="D572" s="13">
        <f>[1]!b_dq_close(A572,B572,2)</f>
        <v>107.36020000000001</v>
      </c>
      <c r="E572" s="6">
        <f>[1]!B_Calc_Yield(A572,B572,D572,2,"",,,,"",)</f>
        <v>3.5318041736496815</v>
      </c>
      <c r="F572" s="14">
        <f>[1]!b_calc_accrued(A572,B572,info!$M$9,info!$K$9,info!$Y$9,info!$X$9,info!$C$9,100)</f>
        <v>1.5181967213114753</v>
      </c>
      <c r="G572" s="4">
        <f>(info!$M$9-B572)/365</f>
        <v>7.6602739726027398</v>
      </c>
      <c r="H572" s="6">
        <f>(info!$M$9-B572)</f>
        <v>2796</v>
      </c>
      <c r="I572" s="13">
        <f>[1]!b_calc_duration(A572,B572,E572,info!$M$9,info!$K$9,info!$Y$9,info!$X$9,info!$C$9,)</f>
        <v>6.5293434380800939</v>
      </c>
      <c r="J572" s="13">
        <f>[1]!b_calc_mduration(A572,B572,E572,info!$M$9,info!$K$9,info!$Y$9,info!$X$9,info!$C$9,)</f>
        <v>6.3066067025591117</v>
      </c>
      <c r="K572" s="13">
        <f>[1]!b_calc_conv(A572,B572,E572,info!$M$9,info!$K$9,info!$Y$9,info!$X$9,info!$C$9,)</f>
        <v>50.33691041123118</v>
      </c>
    </row>
    <row r="573" spans="1:11" x14ac:dyDescent="0.2">
      <c r="A573" s="15" t="s">
        <v>37</v>
      </c>
      <c r="B573" t="s">
        <v>659</v>
      </c>
      <c r="C573" s="13">
        <f>[1]!b_dq_close(A573,B573,1)</f>
        <v>105.83450000000001</v>
      </c>
      <c r="D573" s="13">
        <f>[1]!b_dq_close(A573,B573,2)</f>
        <v>107.3647</v>
      </c>
      <c r="E573" s="6">
        <f>[1]!B_Calc_Yield(A573,B573,D573,2,"",,,,"",)</f>
        <v>3.532642819561119</v>
      </c>
      <c r="F573" s="14">
        <f>[1]!b_calc_accrued(A573,B573,info!$M$9,info!$K$9,info!$Y$9,info!$X$9,info!$C$9,100)</f>
        <v>1.5302459016393444</v>
      </c>
      <c r="G573" s="4">
        <f>(info!$M$9-B573)/365</f>
        <v>7.6575342465753424</v>
      </c>
      <c r="H573" s="6">
        <f>(info!$M$9-B573)</f>
        <v>2795</v>
      </c>
      <c r="I573" s="13">
        <f>[1]!b_calc_duration(A573,B573,E573,info!$M$9,info!$K$9,info!$Y$9,info!$X$9,info!$C$9,)</f>
        <v>6.5265674314164128</v>
      </c>
      <c r="J573" s="13">
        <f>[1]!b_calc_mduration(A573,B573,E573,info!$M$9,info!$K$9,info!$Y$9,info!$X$9,info!$C$9,)</f>
        <v>6.3038766836884355</v>
      </c>
      <c r="K573" s="13">
        <f>[1]!b_calc_conv(A573,B573,E573,info!$M$9,info!$K$9,info!$Y$9,info!$X$9,info!$C$9,)</f>
        <v>50.299806032906787</v>
      </c>
    </row>
    <row r="574" spans="1:11" x14ac:dyDescent="0.2">
      <c r="A574" s="15" t="s">
        <v>37</v>
      </c>
      <c r="B574" t="s">
        <v>660</v>
      </c>
      <c r="C574" s="13">
        <f>[1]!b_dq_close(A574,B574,1)</f>
        <v>105.8207</v>
      </c>
      <c r="D574" s="13">
        <f>[1]!b_dq_close(A574,B574,2)</f>
        <v>107.363</v>
      </c>
      <c r="E574" s="6">
        <f>[1]!B_Calc_Yield(A574,B574,D574,2,"",,,,"",)</f>
        <v>3.5343837459838641</v>
      </c>
      <c r="F574" s="14">
        <f>[1]!b_calc_accrued(A574,B574,info!$M$9,info!$K$9,info!$Y$9,info!$X$9,info!$C$9,100)</f>
        <v>1.5422950819672132</v>
      </c>
      <c r="G574" s="4">
        <f>(info!$M$9-B574)/365</f>
        <v>7.6547945205479451</v>
      </c>
      <c r="H574" s="6">
        <f>(info!$M$9-B574)</f>
        <v>2794</v>
      </c>
      <c r="I574" s="13">
        <f>[1]!b_calc_duration(A574,B574,E574,info!$M$9,info!$K$9,info!$Y$9,info!$X$9,info!$C$9,)</f>
        <v>6.5237460710993185</v>
      </c>
      <c r="J574" s="13">
        <f>[1]!b_calc_mduration(A574,B574,E574,info!$M$9,info!$K$9,info!$Y$9,info!$X$9,info!$C$9,)</f>
        <v>6.301042041195311</v>
      </c>
      <c r="K574" s="13">
        <f>[1]!b_calc_conv(A574,B574,E574,info!$M$9,info!$K$9,info!$Y$9,info!$X$9,info!$C$9,)</f>
        <v>50.26136372243753</v>
      </c>
    </row>
    <row r="575" spans="1:11" x14ac:dyDescent="0.2">
      <c r="A575" s="15" t="s">
        <v>37</v>
      </c>
      <c r="B575" t="s">
        <v>661</v>
      </c>
      <c r="C575" s="13">
        <f>[1]!b_dq_close(A575,B575,1)</f>
        <v>105.8651</v>
      </c>
      <c r="D575" s="13">
        <f>[1]!b_dq_close(A575,B575,2)</f>
        <v>107.4435</v>
      </c>
      <c r="E575" s="6">
        <f>[1]!B_Calc_Yield(A575,B575,D575,2,"",,,,"",)</f>
        <v>3.5271568502835757</v>
      </c>
      <c r="F575" s="14">
        <f>[1]!b_calc_accrued(A575,B575,info!$M$9,info!$K$9,info!$Y$9,info!$X$9,info!$C$9,100)</f>
        <v>1.5784426229508197</v>
      </c>
      <c r="G575" s="4">
        <f>(info!$M$9-B575)/365</f>
        <v>7.646575342465753</v>
      </c>
      <c r="H575" s="6">
        <f>(info!$M$9-B575)</f>
        <v>2791</v>
      </c>
      <c r="I575" s="13">
        <f>[1]!b_calc_duration(A575,B575,E575,info!$M$9,info!$K$9,info!$Y$9,info!$X$9,info!$C$9,)</f>
        <v>6.5158534064317655</v>
      </c>
      <c r="J575" s="13">
        <f>[1]!b_calc_mduration(A575,B575,E575,info!$M$9,info!$K$9,info!$Y$9,info!$X$9,info!$C$9,)</f>
        <v>6.293856499965</v>
      </c>
      <c r="K575" s="13">
        <f>[1]!b_calc_conv(A575,B575,E575,info!$M$9,info!$K$9,info!$Y$9,info!$X$9,info!$C$9,)</f>
        <v>50.163161399790283</v>
      </c>
    </row>
    <row r="576" spans="1:11" x14ac:dyDescent="0.2">
      <c r="A576" s="15" t="s">
        <v>37</v>
      </c>
      <c r="B576" t="s">
        <v>662</v>
      </c>
      <c r="C576" s="13">
        <f>[1]!b_dq_close(A576,B576,1)</f>
        <v>105.5094</v>
      </c>
      <c r="D576" s="13">
        <f>[1]!b_dq_close(A576,B576,2)</f>
        <v>107.09990000000001</v>
      </c>
      <c r="E576" s="6">
        <f>[1]!B_Calc_Yield(A576,B576,D576,2,"",,,,"",)</f>
        <v>3.5787535235365895</v>
      </c>
      <c r="F576" s="14">
        <f>[1]!b_calc_accrued(A576,B576,info!$M$9,info!$K$9,info!$Y$9,info!$X$9,info!$C$9,100)</f>
        <v>1.5904918032786886</v>
      </c>
      <c r="G576" s="4">
        <f>(info!$M$9-B576)/365</f>
        <v>7.6438356164383565</v>
      </c>
      <c r="H576" s="6">
        <f>(info!$M$9-B576)</f>
        <v>2790</v>
      </c>
      <c r="I576" s="13">
        <f>[1]!b_calc_duration(A576,B576,E576,info!$M$9,info!$K$9,info!$Y$9,info!$X$9,info!$C$9,)</f>
        <v>6.5107722685886804</v>
      </c>
      <c r="J576" s="13">
        <f>[1]!b_calc_mduration(A576,B576,E576,info!$M$9,info!$K$9,info!$Y$9,info!$X$9,info!$C$9,)</f>
        <v>6.2858155033546259</v>
      </c>
      <c r="K576" s="13">
        <f>[1]!b_calc_conv(A576,B576,E576,info!$M$9,info!$K$9,info!$Y$9,info!$X$9,info!$C$9,)</f>
        <v>50.05759430825178</v>
      </c>
    </row>
    <row r="577" spans="1:11" x14ac:dyDescent="0.2">
      <c r="A577" s="15" t="s">
        <v>37</v>
      </c>
      <c r="B577" t="s">
        <v>663</v>
      </c>
      <c r="C577" s="13">
        <f>[1]!b_dq_close(A577,B577,1)</f>
        <v>106.04640000000001</v>
      </c>
      <c r="D577" s="13">
        <f>[1]!b_dq_close(A577,B577,2)</f>
        <v>107.6489</v>
      </c>
      <c r="E577" s="6">
        <f>[1]!B_Calc_Yield(A577,B577,D577,2,"",,,,"",)</f>
        <v>3.5002726302002443</v>
      </c>
      <c r="F577" s="14">
        <f>[1]!b_calc_accrued(A577,B577,info!$M$9,info!$K$9,info!$Y$9,info!$X$9,info!$C$9,100)</f>
        <v>1.6025409836065574</v>
      </c>
      <c r="G577" s="4">
        <f>(info!$M$9-B577)/365</f>
        <v>7.6410958904109592</v>
      </c>
      <c r="H577" s="6">
        <f>(info!$M$9-B577)</f>
        <v>2789</v>
      </c>
      <c r="I577" s="13">
        <f>[1]!b_calc_duration(A577,B577,E577,info!$M$9,info!$K$9,info!$Y$9,info!$X$9,info!$C$9,)</f>
        <v>6.5115932845432534</v>
      </c>
      <c r="J577" s="13">
        <f>[1]!b_calc_mduration(A577,B577,E577,info!$M$9,info!$K$9,info!$Y$9,info!$X$9,info!$C$9,)</f>
        <v>6.2913762419464039</v>
      </c>
      <c r="K577" s="13">
        <f>[1]!b_calc_conv(A577,B577,E577,info!$M$9,info!$K$9,info!$Y$9,info!$X$9,info!$C$9,)</f>
        <v>50.127581064528407</v>
      </c>
    </row>
    <row r="578" spans="1:11" x14ac:dyDescent="0.2">
      <c r="A578" s="15" t="s">
        <v>37</v>
      </c>
      <c r="B578" t="s">
        <v>664</v>
      </c>
      <c r="C578" s="13">
        <f>[1]!b_dq_close(A578,B578,1)</f>
        <v>104.3019</v>
      </c>
      <c r="D578" s="13">
        <f>[1]!b_dq_close(A578,B578,2)</f>
        <v>105.9165</v>
      </c>
      <c r="E578" s="6">
        <f>[1]!B_Calc_Yield(A578,B578,D578,2,"",,,,"",)</f>
        <v>3.7559753875146895</v>
      </c>
      <c r="F578" s="14">
        <f>[1]!b_calc_accrued(A578,B578,info!$M$9,info!$K$9,info!$Y$9,info!$X$9,info!$C$9,100)</f>
        <v>1.6145901639344264</v>
      </c>
      <c r="G578" s="4">
        <f>(info!$M$9-B578)/365</f>
        <v>7.6383561643835618</v>
      </c>
      <c r="H578" s="6">
        <f>(info!$M$9-B578)</f>
        <v>2788</v>
      </c>
      <c r="I578" s="13">
        <f>[1]!b_calc_duration(A578,B578,E578,info!$M$9,info!$K$9,info!$Y$9,info!$X$9,info!$C$9,)</f>
        <v>6.4972274084341946</v>
      </c>
      <c r="J578" s="13">
        <f>[1]!b_calc_mduration(A578,B578,E578,info!$M$9,info!$K$9,info!$Y$9,info!$X$9,info!$C$9,)</f>
        <v>6.2620257223044398</v>
      </c>
      <c r="K578" s="13">
        <f>[1]!b_calc_conv(A578,B578,E578,info!$M$9,info!$K$9,info!$Y$9,info!$X$9,info!$C$9,)</f>
        <v>49.74797923545492</v>
      </c>
    </row>
    <row r="579" spans="1:11" x14ac:dyDescent="0.2">
      <c r="A579" s="15" t="s">
        <v>37</v>
      </c>
      <c r="B579" t="s">
        <v>665</v>
      </c>
      <c r="C579" s="13">
        <f>[1]!b_dq_close(A579,B579,1)</f>
        <v>104.2868</v>
      </c>
      <c r="D579" s="13">
        <f>[1]!b_dq_close(A579,B579,2)</f>
        <v>105.9135</v>
      </c>
      <c r="E579" s="6">
        <f>[1]!B_Calc_Yield(A579,B579,D579,2,"",,,,"",)</f>
        <v>3.7580163363888022</v>
      </c>
      <c r="F579" s="14">
        <f>[1]!b_calc_accrued(A579,B579,info!$M$9,info!$K$9,info!$Y$9,info!$X$9,info!$C$9,100)</f>
        <v>1.6266393442622951</v>
      </c>
      <c r="G579" s="4">
        <f>(info!$M$9-B579)/365</f>
        <v>7.6356164383561644</v>
      </c>
      <c r="H579" s="6">
        <f>(info!$M$9-B579)</f>
        <v>2787</v>
      </c>
      <c r="I579" s="13">
        <f>[1]!b_calc_duration(A579,B579,E579,info!$M$9,info!$K$9,info!$Y$9,info!$X$9,info!$C$9,)</f>
        <v>6.4943964320721088</v>
      </c>
      <c r="J579" s="13">
        <f>[1]!b_calc_mduration(A579,B579,E579,info!$M$9,info!$K$9,info!$Y$9,info!$X$9,info!$C$9,)</f>
        <v>6.2591765763334966</v>
      </c>
      <c r="K579" s="13">
        <f>[1]!b_calc_conv(A579,B579,E579,info!$M$9,info!$K$9,info!$Y$9,info!$X$9,info!$C$9,)</f>
        <v>49.709590322587722</v>
      </c>
    </row>
    <row r="580" spans="1:11" x14ac:dyDescent="0.2">
      <c r="A580" s="15" t="s">
        <v>37</v>
      </c>
      <c r="B580" t="s">
        <v>666</v>
      </c>
      <c r="C580" s="13">
        <f>[1]!b_dq_close(A580,B580,1)</f>
        <v>104.3466</v>
      </c>
      <c r="D580" s="13">
        <f>[1]!b_dq_close(A580,B580,2)</f>
        <v>106.0093</v>
      </c>
      <c r="E580" s="6">
        <f>[1]!B_Calc_Yield(A580,B580,D580,2,"",,,,"",)</f>
        <v>3.7486015941792332</v>
      </c>
      <c r="F580" s="14">
        <f>[1]!b_calc_accrued(A580,B580,info!$M$9,info!$K$9,info!$Y$9,info!$X$9,info!$C$9,100)</f>
        <v>1.6627868852459018</v>
      </c>
      <c r="G580" s="4">
        <f>(info!$M$9-B580)/365</f>
        <v>7.6273972602739724</v>
      </c>
      <c r="H580" s="6">
        <f>(info!$M$9-B580)</f>
        <v>2784</v>
      </c>
      <c r="I580" s="13">
        <f>[1]!b_calc_duration(A580,B580,E580,info!$M$9,info!$K$9,info!$Y$9,info!$X$9,info!$C$9,)</f>
        <v>6.4866060881442325</v>
      </c>
      <c r="J580" s="13">
        <f>[1]!b_calc_mduration(A580,B580,E580,info!$M$9,info!$K$9,info!$Y$9,info!$X$9,info!$C$9,)</f>
        <v>6.252234813910003</v>
      </c>
      <c r="K580" s="13">
        <f>[1]!b_calc_conv(A580,B580,E580,info!$M$9,info!$K$9,info!$Y$9,info!$X$9,info!$C$9,)</f>
        <v>49.615085039715979</v>
      </c>
    </row>
    <row r="581" spans="1:11" x14ac:dyDescent="0.2">
      <c r="A581" s="15" t="s">
        <v>37</v>
      </c>
      <c r="B581" t="s">
        <v>667</v>
      </c>
      <c r="C581" s="13">
        <f>[1]!b_dq_close(A581,B581,1)</f>
        <v>104.2726</v>
      </c>
      <c r="D581" s="13">
        <f>[1]!b_dq_close(A581,B581,2)</f>
        <v>105.9474</v>
      </c>
      <c r="E581" s="6">
        <f>[1]!B_Calc_Yield(A581,B581,D581,2,"",,,,"",)</f>
        <v>3.7593826964121693</v>
      </c>
      <c r="F581" s="14">
        <f>[1]!b_calc_accrued(A581,B581,info!$M$9,info!$K$9,info!$Y$9,info!$X$9,info!$C$9,100)</f>
        <v>1.6748360655737706</v>
      </c>
      <c r="G581" s="4">
        <f>(info!$M$9-B581)/365</f>
        <v>7.624657534246575</v>
      </c>
      <c r="H581" s="6">
        <f>(info!$M$9-B581)</f>
        <v>2783</v>
      </c>
      <c r="I581" s="13">
        <f>[1]!b_calc_duration(A581,B581,E581,info!$M$9,info!$K$9,info!$Y$9,info!$X$9,info!$C$9,)</f>
        <v>6.4833736498255847</v>
      </c>
      <c r="J581" s="13">
        <f>[1]!b_calc_mduration(A581,B581,E581,info!$M$9,info!$K$9,info!$Y$9,info!$X$9,info!$C$9,)</f>
        <v>6.2484687168830826</v>
      </c>
      <c r="K581" s="13">
        <f>[1]!b_calc_conv(A581,B581,E581,info!$M$9,info!$K$9,info!$Y$9,info!$X$9,info!$C$9,)</f>
        <v>49.565013076296594</v>
      </c>
    </row>
    <row r="582" spans="1:11" x14ac:dyDescent="0.2">
      <c r="A582" s="15" t="s">
        <v>37</v>
      </c>
      <c r="B582" t="s">
        <v>668</v>
      </c>
      <c r="C582" s="13">
        <f>[1]!b_dq_close(A582,B582,1)</f>
        <v>103.74469999999999</v>
      </c>
      <c r="D582" s="13">
        <f>[1]!b_dq_close(A582,B582,2)</f>
        <v>105.4316</v>
      </c>
      <c r="E582" s="6">
        <f>[1]!B_Calc_Yield(A582,B582,D582,2,"",,,,"",)</f>
        <v>3.837807156258918</v>
      </c>
      <c r="F582" s="14">
        <f>[1]!b_calc_accrued(A582,B582,info!$M$9,info!$K$9,info!$Y$9,info!$X$9,info!$C$9,100)</f>
        <v>1.6868852459016392</v>
      </c>
      <c r="G582" s="4">
        <f>(info!$M$9-B582)/365</f>
        <v>7.6219178082191785</v>
      </c>
      <c r="H582" s="6">
        <f>(info!$M$9-B582)</f>
        <v>2782</v>
      </c>
      <c r="I582" s="13">
        <f>[1]!b_calc_duration(A582,B582,E582,info!$M$9,info!$K$9,info!$Y$9,info!$X$9,info!$C$9,)</f>
        <v>6.4770529337386149</v>
      </c>
      <c r="J582" s="13">
        <f>[1]!b_calc_mduration(A582,B582,E582,info!$M$9,info!$K$9,info!$Y$9,info!$X$9,info!$C$9,)</f>
        <v>6.2376638697455213</v>
      </c>
      <c r="K582" s="13">
        <f>[1]!b_calc_conv(A582,B582,E582,info!$M$9,info!$K$9,info!$Y$9,info!$X$9,info!$C$9,)</f>
        <v>49.425006902117595</v>
      </c>
    </row>
    <row r="583" spans="1:11" x14ac:dyDescent="0.2">
      <c r="A583" s="15" t="s">
        <v>37</v>
      </c>
      <c r="B583" t="s">
        <v>669</v>
      </c>
      <c r="C583" s="13">
        <f>[1]!b_dq_close(A583,B583,1)</f>
        <v>103.51430000000001</v>
      </c>
      <c r="D583" s="13">
        <f>[1]!b_dq_close(A583,B583,2)</f>
        <v>105.2132</v>
      </c>
      <c r="E583" s="6">
        <f>[1]!B_Calc_Yield(A583,B583,D583,2,"",,,,"",)</f>
        <v>3.872121539153706</v>
      </c>
      <c r="F583" s="14">
        <f>[1]!b_calc_accrued(A583,B583,info!$M$9,info!$K$9,info!$Y$9,info!$X$9,info!$C$9,100)</f>
        <v>1.6989344262295083</v>
      </c>
      <c r="G583" s="4">
        <f>(info!$M$9-B583)/365</f>
        <v>7.6191780821917812</v>
      </c>
      <c r="H583" s="6">
        <f>(info!$M$9-B583)</f>
        <v>2781</v>
      </c>
      <c r="I583" s="13">
        <f>[1]!b_calc_duration(A583,B583,E583,info!$M$9,info!$K$9,info!$Y$9,info!$X$9,info!$C$9,)</f>
        <v>6.472744168372194</v>
      </c>
      <c r="J583" s="13">
        <f>[1]!b_calc_mduration(A583,B583,E583,info!$M$9,info!$K$9,info!$Y$9,info!$X$9,info!$C$9,)</f>
        <v>6.2314559620650725</v>
      </c>
      <c r="K583" s="13">
        <f>[1]!b_calc_conv(A583,B583,E583,info!$M$9,info!$K$9,info!$Y$9,info!$X$9,info!$C$9,)</f>
        <v>49.343902093695696</v>
      </c>
    </row>
    <row r="584" spans="1:11" x14ac:dyDescent="0.2">
      <c r="A584" s="15" t="s">
        <v>37</v>
      </c>
      <c r="B584" t="s">
        <v>670</v>
      </c>
      <c r="C584" s="13">
        <f>[1]!b_dq_close(A584,B584,1)</f>
        <v>103.5455</v>
      </c>
      <c r="D584" s="13">
        <f>[1]!b_dq_close(A584,B584,2)</f>
        <v>105.2564</v>
      </c>
      <c r="E584" s="6">
        <f>[1]!B_Calc_Yield(A584,B584,D584,2,"",,,,"",)</f>
        <v>3.8673008197110641</v>
      </c>
      <c r="F584" s="14">
        <f>[1]!b_calc_accrued(A584,B584,info!$M$9,info!$K$9,info!$Y$9,info!$X$9,info!$C$9,100)</f>
        <v>1.7109836065573771</v>
      </c>
      <c r="G584" s="4">
        <f>(info!$M$9-B584)/365</f>
        <v>7.6164383561643838</v>
      </c>
      <c r="H584" s="6">
        <f>(info!$M$9-B584)</f>
        <v>2780</v>
      </c>
      <c r="I584" s="13">
        <f>[1]!b_calc_duration(A584,B584,E584,info!$M$9,info!$K$9,info!$Y$9,info!$X$9,info!$C$9,)</f>
        <v>6.4702241026501977</v>
      </c>
      <c r="J584" s="13">
        <f>[1]!b_calc_mduration(A584,B584,E584,info!$M$9,info!$K$9,info!$Y$9,info!$X$9,info!$C$9,)</f>
        <v>6.2293176992664661</v>
      </c>
      <c r="K584" s="13">
        <f>[1]!b_calc_conv(A584,B584,E584,info!$M$9,info!$K$9,info!$Y$9,info!$X$9,info!$C$9,)</f>
        <v>49.314751999014121</v>
      </c>
    </row>
    <row r="585" spans="1:11" x14ac:dyDescent="0.2">
      <c r="A585" s="15" t="s">
        <v>37</v>
      </c>
      <c r="B585" t="s">
        <v>671</v>
      </c>
      <c r="C585" s="13">
        <f>[1]!b_dq_close(A585,B585,1)</f>
        <v>103.61190000000001</v>
      </c>
      <c r="D585" s="13">
        <f>[1]!b_dq_close(A585,B585,2)</f>
        <v>105.35899999999999</v>
      </c>
      <c r="E585" s="6">
        <f>[1]!B_Calc_Yield(A585,B585,D585,2,"",,,,"",)</f>
        <v>3.8568765437529722</v>
      </c>
      <c r="F585" s="14">
        <f>[1]!b_calc_accrued(A585,B585,info!$M$9,info!$K$9,info!$Y$9,info!$X$9,info!$C$9,100)</f>
        <v>1.7471311475409836</v>
      </c>
      <c r="G585" s="4">
        <f>(info!$M$9-B585)/365</f>
        <v>7.6082191780821917</v>
      </c>
      <c r="H585" s="6">
        <f>(info!$M$9-B585)</f>
        <v>2777</v>
      </c>
      <c r="I585" s="13">
        <f>[1]!b_calc_duration(A585,B585,E585,info!$M$9,info!$K$9,info!$Y$9,info!$X$9,info!$C$9,)</f>
        <v>6.4624807589044657</v>
      </c>
      <c r="J585" s="13">
        <f>[1]!b_calc_mduration(A585,B585,E585,info!$M$9,info!$K$9,info!$Y$9,info!$X$9,info!$C$9,)</f>
        <v>6.222485707646257</v>
      </c>
      <c r="K585" s="13">
        <f>[1]!b_calc_conv(A585,B585,E585,info!$M$9,info!$K$9,info!$Y$9,info!$X$9,info!$C$9,)</f>
        <v>49.222044794331097</v>
      </c>
    </row>
    <row r="586" spans="1:11" x14ac:dyDescent="0.2">
      <c r="A586" s="15" t="s">
        <v>37</v>
      </c>
      <c r="B586" t="s">
        <v>672</v>
      </c>
      <c r="C586" s="13">
        <f>[1]!b_dq_close(A586,B586,1)</f>
        <v>103.9141</v>
      </c>
      <c r="D586" s="13">
        <f>[1]!b_dq_close(A586,B586,2)</f>
        <v>105.6733</v>
      </c>
      <c r="E586" s="6">
        <f>[1]!B_Calc_Yield(A586,B586,D586,2,"",,,,"",)</f>
        <v>3.8114968177795441</v>
      </c>
      <c r="F586" s="14">
        <f>[1]!b_calc_accrued(A586,B586,info!$M$9,info!$K$9,info!$Y$9,info!$X$9,info!$C$9,100)</f>
        <v>1.7591803278688525</v>
      </c>
      <c r="G586" s="4">
        <f>(info!$M$9-B586)/365</f>
        <v>7.6054794520547944</v>
      </c>
      <c r="H586" s="6">
        <f>(info!$M$9-B586)</f>
        <v>2776</v>
      </c>
      <c r="I586" s="13">
        <f>[1]!b_calc_duration(A586,B586,E586,info!$M$9,info!$K$9,info!$Y$9,info!$X$9,info!$C$9,)</f>
        <v>6.4618166888839053</v>
      </c>
      <c r="J586" s="13">
        <f>[1]!b_calc_mduration(A586,B586,E586,info!$M$9,info!$K$9,info!$Y$9,info!$X$9,info!$C$9,)</f>
        <v>6.224567306015139</v>
      </c>
      <c r="K586" s="13">
        <f>[1]!b_calc_conv(A586,B586,E586,info!$M$9,info!$K$9,info!$Y$9,info!$X$9,info!$C$9,)</f>
        <v>49.246702252754396</v>
      </c>
    </row>
    <row r="587" spans="1:11" x14ac:dyDescent="0.2">
      <c r="A587" s="15" t="s">
        <v>37</v>
      </c>
      <c r="B587" t="s">
        <v>673</v>
      </c>
      <c r="C587" s="13">
        <f>[1]!b_dq_close(A587,B587,1)</f>
        <v>104.3353</v>
      </c>
      <c r="D587" s="13">
        <f>[1]!b_dq_close(A587,B587,2)</f>
        <v>106.1065</v>
      </c>
      <c r="E587" s="6">
        <f>[1]!B_Calc_Yield(A587,B587,D587,2,"",,,,"",)</f>
        <v>3.7485507028071328</v>
      </c>
      <c r="F587" s="14">
        <f>[1]!b_calc_accrued(A587,B587,info!$M$9,info!$K$9,info!$Y$9,info!$X$9,info!$C$9,100)</f>
        <v>1.7712295081967213</v>
      </c>
      <c r="G587" s="4">
        <f>(info!$M$9-B587)/365</f>
        <v>7.602739726027397</v>
      </c>
      <c r="H587" s="6">
        <f>(info!$M$9-B587)</f>
        <v>2775</v>
      </c>
      <c r="I587" s="13">
        <f>[1]!b_calc_duration(A587,B587,E587,info!$M$9,info!$K$9,info!$Y$9,info!$X$9,info!$C$9,)</f>
        <v>6.4619485538976544</v>
      </c>
      <c r="J587" s="13">
        <f>[1]!b_calc_mduration(A587,B587,E587,info!$M$9,info!$K$9,info!$Y$9,info!$X$9,info!$C$9,)</f>
        <v>6.2284681951348304</v>
      </c>
      <c r="K587" s="13">
        <f>[1]!b_calc_conv(A587,B587,E587,info!$M$9,info!$K$9,info!$Y$9,info!$X$9,info!$C$9,)</f>
        <v>49.294608978015873</v>
      </c>
    </row>
    <row r="588" spans="1:11" x14ac:dyDescent="0.2">
      <c r="A588" s="15" t="s">
        <v>37</v>
      </c>
      <c r="B588" t="s">
        <v>674</v>
      </c>
      <c r="C588" s="13">
        <f>[1]!b_dq_close(A588,B588,1)</f>
        <v>104.5526</v>
      </c>
      <c r="D588" s="13">
        <f>[1]!b_dq_close(A588,B588,2)</f>
        <v>106.3359</v>
      </c>
      <c r="E588" s="6">
        <f>[1]!B_Calc_Yield(A588,B588,D588,2,"",,,,"",)</f>
        <v>3.7160688404072943</v>
      </c>
      <c r="F588" s="14">
        <f>[1]!b_calc_accrued(A588,B588,info!$M$9,info!$K$9,info!$Y$9,info!$X$9,info!$C$9,100)</f>
        <v>1.7832786885245904</v>
      </c>
      <c r="G588" s="4">
        <f>(info!$M$9-B588)/365</f>
        <v>7.6</v>
      </c>
      <c r="H588" s="6">
        <f>(info!$M$9-B588)</f>
        <v>2774</v>
      </c>
      <c r="I588" s="13">
        <f>[1]!b_calc_duration(A588,B588,E588,info!$M$9,info!$K$9,info!$Y$9,info!$X$9,info!$C$9,)</f>
        <v>6.4606906686579979</v>
      </c>
      <c r="J588" s="13">
        <f>[1]!b_calc_mduration(A588,B588,E588,info!$M$9,info!$K$9,info!$Y$9,info!$X$9,info!$C$9,)</f>
        <v>6.2292071034853782</v>
      </c>
      <c r="K588" s="13">
        <f>[1]!b_calc_conv(A588,B588,E588,info!$M$9,info!$K$9,info!$Y$9,info!$X$9,info!$C$9,)</f>
        <v>49.30220591667166</v>
      </c>
    </row>
    <row r="589" spans="1:11" x14ac:dyDescent="0.2">
      <c r="A589" s="15" t="s">
        <v>37</v>
      </c>
      <c r="B589" t="s">
        <v>675</v>
      </c>
      <c r="C589" s="13">
        <f>[1]!b_dq_close(A589,B589,1)</f>
        <v>104.24979999999999</v>
      </c>
      <c r="D589" s="13">
        <f>[1]!b_dq_close(A589,B589,2)</f>
        <v>106.04510000000001</v>
      </c>
      <c r="E589" s="6">
        <f>[1]!B_Calc_Yield(A589,B589,D589,2,"",,,,"",)</f>
        <v>3.7608971503387867</v>
      </c>
      <c r="F589" s="14">
        <f>[1]!b_calc_accrued(A589,B589,info!$M$9,info!$K$9,info!$Y$9,info!$X$9,info!$C$9,100)</f>
        <v>1.7953278688524592</v>
      </c>
      <c r="G589" s="4">
        <f>(info!$M$9-B589)/365</f>
        <v>7.5972602739726032</v>
      </c>
      <c r="H589" s="6">
        <f>(info!$M$9-B589)</f>
        <v>2773</v>
      </c>
      <c r="I589" s="13">
        <f>[1]!b_calc_duration(A589,B589,E589,info!$M$9,info!$K$9,info!$Y$9,info!$X$9,info!$C$9,)</f>
        <v>6.4559079460380122</v>
      </c>
      <c r="J589" s="13">
        <f>[1]!b_calc_mduration(A589,B589,E589,info!$M$9,info!$K$9,info!$Y$9,info!$X$9,info!$C$9,)</f>
        <v>6.2219082005244868</v>
      </c>
      <c r="K589" s="13">
        <f>[1]!b_calc_conv(A589,B589,E589,info!$M$9,info!$K$9,info!$Y$9,info!$X$9,info!$C$9,)</f>
        <v>49.207243980477621</v>
      </c>
    </row>
    <row r="590" spans="1:11" x14ac:dyDescent="0.2">
      <c r="A590" s="15" t="s">
        <v>37</v>
      </c>
      <c r="B590" t="s">
        <v>676</v>
      </c>
      <c r="C590" s="13">
        <f>[1]!b_dq_close(A590,B590,1)</f>
        <v>103.7551</v>
      </c>
      <c r="D590" s="13">
        <f>[1]!b_dq_close(A590,B590,2)</f>
        <v>105.5866</v>
      </c>
      <c r="E590" s="6">
        <f>[1]!B_Calc_Yield(A590,B590,D590,2,"",,,,"",)</f>
        <v>3.8342822805593206</v>
      </c>
      <c r="F590" s="14">
        <f>[1]!b_calc_accrued(A590,B590,info!$M$9,info!$K$9,info!$Y$9,info!$X$9,info!$C$9,100)</f>
        <v>1.8314754098360657</v>
      </c>
      <c r="G590" s="4">
        <f>(info!$M$9-B590)/365</f>
        <v>7.5890410958904111</v>
      </c>
      <c r="H590" s="6">
        <f>(info!$M$9-B590)</f>
        <v>2770</v>
      </c>
      <c r="I590" s="13">
        <f>[1]!b_calc_duration(A590,B590,E590,info!$M$9,info!$K$9,info!$Y$9,info!$X$9,info!$C$9,)</f>
        <v>6.444336246838656</v>
      </c>
      <c r="J590" s="13">
        <f>[1]!b_calc_mduration(A590,B590,E590,info!$M$9,info!$K$9,info!$Y$9,info!$X$9,info!$C$9,)</f>
        <v>6.2063655717221149</v>
      </c>
      <c r="K590" s="13">
        <f>[1]!b_calc_conv(A590,B590,E590,info!$M$9,info!$K$9,info!$Y$9,info!$X$9,info!$C$9,)</f>
        <v>49.003829823059128</v>
      </c>
    </row>
    <row r="591" spans="1:11" x14ac:dyDescent="0.2">
      <c r="A591" s="15" t="s">
        <v>37</v>
      </c>
      <c r="B591" t="s">
        <v>677</v>
      </c>
      <c r="C591" s="13">
        <f>[1]!b_dq_close(A591,B591,1)</f>
        <v>103.5855</v>
      </c>
      <c r="D591" s="13">
        <f>[1]!b_dq_close(A591,B591,2)</f>
        <v>105.429</v>
      </c>
      <c r="E591" s="6">
        <f>[1]!B_Calc_Yield(A591,B591,D591,2,"",,,,"",)</f>
        <v>3.8595824602495288</v>
      </c>
      <c r="F591" s="14">
        <f>[1]!b_calc_accrued(A591,B591,info!$M$9,info!$K$9,info!$Y$9,info!$X$9,info!$C$9,100)</f>
        <v>1.8435245901639346</v>
      </c>
      <c r="G591" s="4">
        <f>(info!$M$9-B591)/365</f>
        <v>7.5863013698630137</v>
      </c>
      <c r="H591" s="6">
        <f>(info!$M$9-B591)</f>
        <v>2769</v>
      </c>
      <c r="I591" s="13">
        <f>[1]!b_calc_duration(A591,B591,E591,info!$M$9,info!$K$9,info!$Y$9,info!$X$9,info!$C$9,)</f>
        <v>6.4404394294396692</v>
      </c>
      <c r="J591" s="13">
        <f>[1]!b_calc_mduration(A591,B591,E591,info!$M$9,info!$K$9,info!$Y$9,info!$X$9,info!$C$9,)</f>
        <v>6.2011017079207589</v>
      </c>
      <c r="K591" s="13">
        <f>[1]!b_calc_conv(A591,B591,E591,info!$M$9,info!$K$9,info!$Y$9,info!$X$9,info!$C$9,)</f>
        <v>48.935091433005596</v>
      </c>
    </row>
    <row r="592" spans="1:11" x14ac:dyDescent="0.2">
      <c r="A592" s="15" t="s">
        <v>37</v>
      </c>
      <c r="B592" t="s">
        <v>678</v>
      </c>
      <c r="C592" s="13">
        <f>[1]!b_dq_close(A592,B592,1)</f>
        <v>103.4913</v>
      </c>
      <c r="D592" s="13">
        <f>[1]!b_dq_close(A592,B592,2)</f>
        <v>105.34690000000001</v>
      </c>
      <c r="E592" s="6">
        <f>[1]!B_Calc_Yield(A592,B592,D592,2,"",,,,"",)</f>
        <v>3.8735836646706518</v>
      </c>
      <c r="F592" s="14">
        <f>[1]!b_calc_accrued(A592,B592,info!$M$9,info!$K$9,info!$Y$9,info!$X$9,info!$C$9,100)</f>
        <v>1.8555737704918032</v>
      </c>
      <c r="G592" s="4">
        <f>(info!$M$9-B592)/365</f>
        <v>7.5835616438356164</v>
      </c>
      <c r="H592" s="6">
        <f>(info!$M$9-B592)</f>
        <v>2768</v>
      </c>
      <c r="I592" s="13">
        <f>[1]!b_calc_duration(A592,B592,E592,info!$M$9,info!$K$9,info!$Y$9,info!$X$9,info!$C$9,)</f>
        <v>6.437059080412511</v>
      </c>
      <c r="J592" s="13">
        <f>[1]!b_calc_mduration(A592,B592,E592,info!$M$9,info!$K$9,info!$Y$9,info!$X$9,info!$C$9,)</f>
        <v>6.1970116376177495</v>
      </c>
      <c r="K592" s="13">
        <f>[1]!b_calc_conv(A592,B592,E592,info!$M$9,info!$K$9,info!$Y$9,info!$X$9,info!$C$9,)</f>
        <v>48.881305166452982</v>
      </c>
    </row>
    <row r="593" spans="1:11" x14ac:dyDescent="0.2">
      <c r="A593" s="15" t="s">
        <v>37</v>
      </c>
      <c r="B593" t="s">
        <v>679</v>
      </c>
      <c r="C593" s="13">
        <f>[1]!b_dq_close(A593,B593,1)</f>
        <v>103.53400000000001</v>
      </c>
      <c r="D593" s="13">
        <f>[1]!b_dq_close(A593,B593,2)</f>
        <v>105.4016</v>
      </c>
      <c r="E593" s="6">
        <f>[1]!B_Calc_Yield(A593,B593,D593,2,"",,,,"",)</f>
        <v>3.8670151435059932</v>
      </c>
      <c r="F593" s="14">
        <f>[1]!b_calc_accrued(A593,B593,info!$M$9,info!$K$9,info!$Y$9,info!$X$9,info!$C$9,100)</f>
        <v>1.8676229508196722</v>
      </c>
      <c r="G593" s="4">
        <f>(info!$M$9-B593)/365</f>
        <v>7.580821917808219</v>
      </c>
      <c r="H593" s="6">
        <f>(info!$M$9-B593)</f>
        <v>2767</v>
      </c>
      <c r="I593" s="13">
        <f>[1]!b_calc_duration(A593,B593,E593,info!$M$9,info!$K$9,info!$Y$9,info!$X$9,info!$C$9,)</f>
        <v>6.4346213921308486</v>
      </c>
      <c r="J593" s="13">
        <f>[1]!b_calc_mduration(A593,B593,E593,info!$M$9,info!$K$9,info!$Y$9,info!$X$9,info!$C$9,)</f>
        <v>6.1950584806828433</v>
      </c>
      <c r="K593" s="13">
        <f>[1]!b_calc_conv(A593,B593,E593,info!$M$9,info!$K$9,info!$Y$9,info!$X$9,info!$C$9,)</f>
        <v>48.854652194551115</v>
      </c>
    </row>
    <row r="594" spans="1:11" x14ac:dyDescent="0.2">
      <c r="A594" s="15" t="s">
        <v>37</v>
      </c>
      <c r="B594" t="s">
        <v>680</v>
      </c>
      <c r="C594" s="13">
        <f>[1]!b_dq_close(A594,B594,1)</f>
        <v>103.2513</v>
      </c>
      <c r="D594" s="13">
        <f>[1]!b_dq_close(A594,B594,2)</f>
        <v>105.131</v>
      </c>
      <c r="E594" s="6">
        <f>[1]!B_Calc_Yield(A594,B594,D594,2,"",,,,"",)</f>
        <v>3.9094597674398912</v>
      </c>
      <c r="F594" s="14">
        <f>[1]!b_calc_accrued(A594,B594,info!$M$9,info!$K$9,info!$Y$9,info!$X$9,info!$C$9,100)</f>
        <v>1.8796721311475411</v>
      </c>
      <c r="G594" s="4">
        <f>(info!$M$9-B594)/365</f>
        <v>7.5780821917808217</v>
      </c>
      <c r="H594" s="6">
        <f>(info!$M$9-B594)</f>
        <v>2766</v>
      </c>
      <c r="I594" s="13">
        <f>[1]!b_calc_duration(A594,B594,E594,info!$M$9,info!$K$9,info!$Y$9,info!$X$9,info!$C$9,)</f>
        <v>6.4299357964843455</v>
      </c>
      <c r="J594" s="13">
        <f>[1]!b_calc_mduration(A594,B594,E594,info!$M$9,info!$K$9,info!$Y$9,info!$X$9,info!$C$9,)</f>
        <v>6.1880153368886823</v>
      </c>
      <c r="K594" s="13">
        <f>[1]!b_calc_conv(A594,B594,E594,info!$M$9,info!$K$9,info!$Y$9,info!$X$9,info!$C$9,)</f>
        <v>48.763500562743261</v>
      </c>
    </row>
    <row r="595" spans="1:11" x14ac:dyDescent="0.2">
      <c r="A595" s="15" t="s">
        <v>37</v>
      </c>
      <c r="B595" t="s">
        <v>681</v>
      </c>
      <c r="C595" s="13">
        <f>[1]!b_dq_close(A595,B595,1)</f>
        <v>103.18340000000001</v>
      </c>
      <c r="D595" s="13">
        <f>[1]!b_dq_close(A595,B595,2)</f>
        <v>105.0992</v>
      </c>
      <c r="E595" s="6">
        <f>[1]!B_Calc_Yield(A595,B595,D595,2,"",,,,"",)</f>
        <v>3.919310213780193</v>
      </c>
      <c r="F595" s="14">
        <f>[1]!b_calc_accrued(A595,B595,info!$M$9,info!$K$9,info!$Y$9,info!$X$9,info!$C$9,100)</f>
        <v>1.9158196721311478</v>
      </c>
      <c r="G595" s="4">
        <f>(info!$M$9-B595)/365</f>
        <v>7.5698630136986305</v>
      </c>
      <c r="H595" s="6">
        <f>(info!$M$9-B595)</f>
        <v>2763</v>
      </c>
      <c r="I595" s="13">
        <f>[1]!b_calc_duration(A595,B595,E595,info!$M$9,info!$K$9,info!$Y$9,info!$X$9,info!$C$9,)</f>
        <v>6.4212676115205705</v>
      </c>
      <c r="J595" s="13">
        <f>[1]!b_calc_mduration(A595,B595,E595,info!$M$9,info!$K$9,info!$Y$9,info!$X$9,info!$C$9,)</f>
        <v>6.1790905168920212</v>
      </c>
      <c r="K595" s="13">
        <f>[1]!b_calc_conv(A595,B595,E595,info!$M$9,info!$K$9,info!$Y$9,info!$X$9,info!$C$9,)</f>
        <v>48.644881469477724</v>
      </c>
    </row>
    <row r="596" spans="1:11" x14ac:dyDescent="0.2">
      <c r="A596" s="15" t="s">
        <v>37</v>
      </c>
      <c r="B596" t="s">
        <v>682</v>
      </c>
      <c r="C596" s="13">
        <f>[1]!b_dq_close(A596,B596,1)</f>
        <v>102.9949</v>
      </c>
      <c r="D596" s="13">
        <f>[1]!b_dq_close(A596,B596,2)</f>
        <v>104.9228</v>
      </c>
      <c r="E596" s="6">
        <f>[1]!B_Calc_Yield(A596,B596,D596,2,"",,,,"",)</f>
        <v>3.9477079882068131</v>
      </c>
      <c r="F596" s="14">
        <f>[1]!b_calc_accrued(A596,B596,info!$M$9,info!$K$9,info!$Y$9,info!$X$9,info!$C$9,100)</f>
        <v>1.9278688524590164</v>
      </c>
      <c r="G596" s="4">
        <f>(info!$M$9-B596)/365</f>
        <v>7.5671232876712331</v>
      </c>
      <c r="H596" s="6">
        <f>(info!$M$9-B596)</f>
        <v>2762</v>
      </c>
      <c r="I596" s="13">
        <f>[1]!b_calc_duration(A596,B596,E596,info!$M$9,info!$K$9,info!$Y$9,info!$X$9,info!$C$9,)</f>
        <v>6.4172260210944767</v>
      </c>
      <c r="J596" s="13">
        <f>[1]!b_calc_mduration(A596,B596,E596,info!$M$9,info!$K$9,info!$Y$9,info!$X$9,info!$C$9,)</f>
        <v>6.1735142009822983</v>
      </c>
      <c r="K596" s="13">
        <f>[1]!b_calc_conv(A596,B596,E596,info!$M$9,info!$K$9,info!$Y$9,info!$X$9,info!$C$9,)</f>
        <v>48.57250394825374</v>
      </c>
    </row>
    <row r="597" spans="1:11" x14ac:dyDescent="0.2">
      <c r="A597" s="15" t="s">
        <v>37</v>
      </c>
      <c r="B597" t="s">
        <v>683</v>
      </c>
      <c r="C597" s="13">
        <f>[1]!b_dq_close(A597,B597,1)</f>
        <v>103.99169999999999</v>
      </c>
      <c r="D597" s="13">
        <f>[1]!b_dq_close(A597,B597,2)</f>
        <v>105.9316</v>
      </c>
      <c r="E597" s="6">
        <f>[1]!B_Calc_Yield(A597,B597,D597,2,"",,,,"",)</f>
        <v>3.7972980552367916</v>
      </c>
      <c r="F597" s="14">
        <f>[1]!b_calc_accrued(A597,B597,info!$M$9,info!$K$9,info!$Y$9,info!$X$9,info!$C$9,100)</f>
        <v>1.9399180327868852</v>
      </c>
      <c r="G597" s="4">
        <f>(info!$M$9-B597)/365</f>
        <v>7.5643835616438357</v>
      </c>
      <c r="H597" s="6">
        <f>(info!$M$9-B597)</f>
        <v>2761</v>
      </c>
      <c r="I597" s="13">
        <f>[1]!b_calc_duration(A597,B597,E597,info!$M$9,info!$K$9,info!$Y$9,info!$X$9,info!$C$9,)</f>
        <v>6.4213694966080812</v>
      </c>
      <c r="J597" s="13">
        <f>[1]!b_calc_mduration(A597,B597,E597,info!$M$9,info!$K$9,info!$Y$9,info!$X$9,info!$C$9,)</f>
        <v>6.1864513784155086</v>
      </c>
      <c r="K597" s="13">
        <f>[1]!b_calc_conv(A597,B597,E597,info!$M$9,info!$K$9,info!$Y$9,info!$X$9,info!$C$9,)</f>
        <v>48.73434093540267</v>
      </c>
    </row>
    <row r="598" spans="1:11" x14ac:dyDescent="0.2">
      <c r="A598" s="15" t="s">
        <v>37</v>
      </c>
      <c r="B598" t="s">
        <v>684</v>
      </c>
      <c r="C598" s="13">
        <f>[1]!b_dq_close(A598,B598,1)</f>
        <v>104.2504</v>
      </c>
      <c r="D598" s="13">
        <f>[1]!b_dq_close(A598,B598,2)</f>
        <v>106.2024</v>
      </c>
      <c r="E598" s="6">
        <f>[1]!B_Calc_Yield(A598,B598,D598,2,"",,,,"",)</f>
        <v>3.7583752262993064</v>
      </c>
      <c r="F598" s="14">
        <f>[1]!b_calc_accrued(A598,B598,info!$M$9,info!$K$9,info!$Y$9,info!$X$9,info!$C$9,100)</f>
        <v>1.9519672131147543</v>
      </c>
      <c r="G598" s="4">
        <f>(info!$M$9-B598)/365</f>
        <v>7.5616438356164384</v>
      </c>
      <c r="H598" s="6">
        <f>(info!$M$9-B598)</f>
        <v>2760</v>
      </c>
      <c r="I598" s="13">
        <f>[1]!b_calc_duration(A598,B598,E598,info!$M$9,info!$K$9,info!$Y$9,info!$X$9,info!$C$9,)</f>
        <v>6.4204055786800351</v>
      </c>
      <c r="J598" s="13">
        <f>[1]!b_calc_mduration(A598,B598,E598,info!$M$9,info!$K$9,info!$Y$9,info!$X$9,info!$C$9,)</f>
        <v>6.1878417349149899</v>
      </c>
      <c r="K598" s="13">
        <f>[1]!b_calc_conv(A598,B598,E598,info!$M$9,info!$K$9,info!$Y$9,info!$X$9,info!$C$9,)</f>
        <v>48.750125876991746</v>
      </c>
    </row>
    <row r="599" spans="1:11" x14ac:dyDescent="0.2">
      <c r="A599" s="15" t="s">
        <v>37</v>
      </c>
      <c r="B599" t="s">
        <v>685</v>
      </c>
      <c r="C599" s="13">
        <f>[1]!b_dq_close(A599,B599,1)</f>
        <v>104.2829</v>
      </c>
      <c r="D599" s="13">
        <f>[1]!b_dq_close(A599,B599,2)</f>
        <v>106.2469</v>
      </c>
      <c r="E599" s="6">
        <f>[1]!B_Calc_Yield(A599,B599,D599,2,"",,,,"",)</f>
        <v>3.7533359631536438</v>
      </c>
      <c r="F599" s="14">
        <f>[1]!b_calc_accrued(A599,B599,info!$M$9,info!$K$9,info!$Y$9,info!$X$9,info!$C$9,100)</f>
        <v>1.9640163934426231</v>
      </c>
      <c r="G599" s="4">
        <f>(info!$M$9-B599)/365</f>
        <v>7.558904109589041</v>
      </c>
      <c r="H599" s="6">
        <f>(info!$M$9-B599)</f>
        <v>2759</v>
      </c>
      <c r="I599" s="13">
        <f>[1]!b_calc_duration(A599,B599,E599,info!$M$9,info!$K$9,info!$Y$9,info!$X$9,info!$C$9,)</f>
        <v>6.4178985338530401</v>
      </c>
      <c r="J599" s="13">
        <f>[1]!b_calc_mduration(A599,B599,E599,info!$M$9,info!$K$9,info!$Y$9,info!$X$9,info!$C$9,)</f>
        <v>6.1857295467739721</v>
      </c>
      <c r="K599" s="13">
        <f>[1]!b_calc_conv(A599,B599,E599,info!$M$9,info!$K$9,info!$Y$9,info!$X$9,info!$C$9,)</f>
        <v>48.721504326900366</v>
      </c>
    </row>
    <row r="600" spans="1:11" x14ac:dyDescent="0.2">
      <c r="A600" s="15" t="s">
        <v>37</v>
      </c>
      <c r="B600" t="s">
        <v>686</v>
      </c>
      <c r="C600" s="13">
        <f>[1]!b_dq_close(A600,B600,1)</f>
        <v>104.4648</v>
      </c>
      <c r="D600" s="13">
        <f>[1]!b_dq_close(A600,B600,2)</f>
        <v>106.465</v>
      </c>
      <c r="E600" s="6">
        <f>[1]!B_Calc_Yield(A600,B600,D600,2,"",,,,"",)</f>
        <v>3.7255690004228117</v>
      </c>
      <c r="F600" s="14">
        <f>[1]!b_calc_accrued(A600,B600,info!$M$9,info!$K$9,info!$Y$9,info!$X$9,info!$C$9,100)</f>
        <v>2.0001639344262299</v>
      </c>
      <c r="G600" s="4">
        <f>(info!$M$9-B600)/365</f>
        <v>7.5506849315068489</v>
      </c>
      <c r="H600" s="6">
        <f>(info!$M$9-B600)</f>
        <v>2756</v>
      </c>
      <c r="I600" s="13">
        <f>[1]!b_calc_duration(A600,B600,E600,info!$M$9,info!$K$9,info!$Y$9,info!$X$9,info!$C$9,)</f>
        <v>6.4109425799701389</v>
      </c>
      <c r="J600" s="13">
        <f>[1]!b_calc_mduration(A600,B600,E600,info!$M$9,info!$K$9,info!$Y$9,info!$X$9,info!$C$9,)</f>
        <v>6.1806753395209464</v>
      </c>
      <c r="K600" s="13">
        <f>[1]!b_calc_conv(A600,B600,E600,info!$M$9,info!$K$9,info!$Y$9,info!$X$9,info!$C$9,)</f>
        <v>48.651944973684941</v>
      </c>
    </row>
    <row r="601" spans="1:11" x14ac:dyDescent="0.2">
      <c r="A601" s="15" t="s">
        <v>37</v>
      </c>
      <c r="B601" t="s">
        <v>687</v>
      </c>
      <c r="C601" s="13">
        <f>[1]!b_dq_close(A601,B601,1)</f>
        <v>104.5545</v>
      </c>
      <c r="D601" s="13">
        <f>[1]!b_dq_close(A601,B601,2)</f>
        <v>106.5667</v>
      </c>
      <c r="E601" s="6">
        <f>[1]!B_Calc_Yield(A601,B601,D601,2,"",,,,"",)</f>
        <v>3.7119853022161649</v>
      </c>
      <c r="F601" s="14">
        <f>[1]!b_calc_accrued(A601,B601,info!$M$9,info!$K$9,info!$Y$9,info!$X$9,info!$C$9,100)</f>
        <v>2.0122131147540983</v>
      </c>
      <c r="G601" s="4">
        <f>(info!$M$9-B601)/365</f>
        <v>7.5479452054794525</v>
      </c>
      <c r="H601" s="6">
        <f>(info!$M$9-B601)</f>
        <v>2755</v>
      </c>
      <c r="I601" s="13">
        <f>[1]!b_calc_duration(A601,B601,E601,info!$M$9,info!$K$9,info!$Y$9,info!$X$9,info!$C$9,)</f>
        <v>6.4088227225256418</v>
      </c>
      <c r="J601" s="13">
        <f>[1]!b_calc_mduration(A601,B601,E601,info!$M$9,info!$K$9,info!$Y$9,info!$X$9,info!$C$9,)</f>
        <v>6.1794418413738441</v>
      </c>
      <c r="K601" s="13">
        <f>[1]!b_calc_conv(A601,B601,E601,info!$M$9,info!$K$9,info!$Y$9,info!$X$9,info!$C$9,)</f>
        <v>48.634490343587935</v>
      </c>
    </row>
    <row r="602" spans="1:11" x14ac:dyDescent="0.2">
      <c r="A602" s="15" t="s">
        <v>37</v>
      </c>
      <c r="B602" t="s">
        <v>688</v>
      </c>
      <c r="C602" s="13">
        <f>[1]!b_dq_close(A602,B602,1)</f>
        <v>104.3612</v>
      </c>
      <c r="D602" s="13">
        <f>[1]!b_dq_close(A602,B602,2)</f>
        <v>106.3854</v>
      </c>
      <c r="E602" s="6">
        <f>[1]!B_Calc_Yield(A602,B602,D602,2,"",,,,"",)</f>
        <v>3.7406844364697833</v>
      </c>
      <c r="F602" s="14">
        <f>[1]!b_calc_accrued(A602,B602,info!$M$9,info!$K$9,info!$Y$9,info!$X$9,info!$C$9,100)</f>
        <v>2.0242622950819671</v>
      </c>
      <c r="G602" s="4">
        <f>(info!$M$9-B602)/365</f>
        <v>7.5452054794520551</v>
      </c>
      <c r="H602" s="6">
        <f>(info!$M$9-B602)</f>
        <v>2754</v>
      </c>
      <c r="I602" s="13">
        <f>[1]!b_calc_duration(A602,B602,E602,info!$M$9,info!$K$9,info!$Y$9,info!$X$9,info!$C$9,)</f>
        <v>6.4047746271482477</v>
      </c>
      <c r="J602" s="13">
        <f>[1]!b_calc_mduration(A602,B602,E602,info!$M$9,info!$K$9,info!$Y$9,info!$X$9,info!$C$9,)</f>
        <v>6.1738301622682785</v>
      </c>
      <c r="K602" s="13">
        <f>[1]!b_calc_conv(A602,B602,E602,info!$M$9,info!$K$9,info!$Y$9,info!$X$9,info!$C$9,)</f>
        <v>48.561593846048652</v>
      </c>
    </row>
    <row r="603" spans="1:11" x14ac:dyDescent="0.2">
      <c r="A603" s="15" t="s">
        <v>37</v>
      </c>
      <c r="B603" t="s">
        <v>689</v>
      </c>
      <c r="C603" s="13">
        <f>[1]!b_dq_close(A603,B603,1)</f>
        <v>104.1223</v>
      </c>
      <c r="D603" s="13">
        <f>[1]!b_dq_close(A603,B603,2)</f>
        <v>106.15860000000001</v>
      </c>
      <c r="E603" s="6">
        <f>[1]!B_Calc_Yield(A603,B603,D603,2,"",,,,"",)</f>
        <v>3.7762911455049273</v>
      </c>
      <c r="F603" s="14">
        <f>[1]!b_calc_accrued(A603,B603,info!$M$9,info!$K$9,info!$Y$9,info!$X$9,info!$C$9,100)</f>
        <v>2.0363114754098364</v>
      </c>
      <c r="G603" s="4">
        <f>(info!$M$9-B603)/365</f>
        <v>7.5424657534246577</v>
      </c>
      <c r="H603" s="6">
        <f>(info!$M$9-B603)</f>
        <v>2753</v>
      </c>
      <c r="I603" s="13">
        <f>[1]!b_calc_duration(A603,B603,E603,info!$M$9,info!$K$9,info!$Y$9,info!$X$9,info!$C$9,)</f>
        <v>6.4004105800522391</v>
      </c>
      <c r="J603" s="13">
        <f>[1]!b_calc_mduration(A603,B603,E603,info!$M$9,info!$K$9,info!$Y$9,info!$X$9,info!$C$9,)</f>
        <v>6.1675070127304972</v>
      </c>
      <c r="K603" s="13">
        <f>[1]!b_calc_conv(A603,B603,E603,info!$M$9,info!$K$9,info!$Y$9,info!$X$9,info!$C$9,)</f>
        <v>48.479774509354293</v>
      </c>
    </row>
    <row r="604" spans="1:11" x14ac:dyDescent="0.2">
      <c r="A604" s="15" t="s">
        <v>37</v>
      </c>
      <c r="B604" t="s">
        <v>690</v>
      </c>
      <c r="C604" s="13">
        <f>[1]!b_dq_close(A604,B604,1)</f>
        <v>104.2204</v>
      </c>
      <c r="D604" s="13">
        <f>[1]!b_dq_close(A604,B604,2)</f>
        <v>106.2688</v>
      </c>
      <c r="E604" s="6">
        <f>[1]!B_Calc_Yield(A604,B604,D604,2,"",,,,"",)</f>
        <v>3.7613847165426888</v>
      </c>
      <c r="F604" s="14">
        <f>[1]!b_calc_accrued(A604,B604,info!$M$9,info!$K$9,info!$Y$9,info!$X$9,info!$C$9,100)</f>
        <v>2.0483606557377052</v>
      </c>
      <c r="G604" s="4">
        <f>(info!$M$9-B604)/365</f>
        <v>7.5397260273972604</v>
      </c>
      <c r="H604" s="6">
        <f>(info!$M$9-B604)</f>
        <v>2752</v>
      </c>
      <c r="I604" s="13">
        <f>[1]!b_calc_duration(A604,B604,E604,info!$M$9,info!$K$9,info!$Y$9,info!$X$9,info!$C$9,)</f>
        <v>6.3983508843483499</v>
      </c>
      <c r="J604" s="13">
        <f>[1]!b_calc_mduration(A604,B604,E604,info!$M$9,info!$K$9,info!$Y$9,info!$X$9,info!$C$9,)</f>
        <v>6.1664076278349649</v>
      </c>
      <c r="K604" s="13">
        <f>[1]!b_calc_conv(A604,B604,E604,info!$M$9,info!$K$9,info!$Y$9,info!$X$9,info!$C$9,)</f>
        <v>48.464039712691715</v>
      </c>
    </row>
    <row r="605" spans="1:11" x14ac:dyDescent="0.2">
      <c r="A605" s="15" t="s">
        <v>37</v>
      </c>
      <c r="B605" t="s">
        <v>691</v>
      </c>
      <c r="C605" s="13">
        <f>[1]!b_dq_close(A605,B605,1)</f>
        <v>104.40819999999999</v>
      </c>
      <c r="D605" s="13">
        <f>[1]!b_dq_close(A605,B605,2)</f>
        <v>106.4927</v>
      </c>
      <c r="E605" s="6">
        <f>[1]!B_Calc_Yield(A605,B605,D605,2,"",,,,"",)</f>
        <v>3.7326801727874597</v>
      </c>
      <c r="F605" s="14">
        <f>[1]!b_calc_accrued(A605,B605,info!$M$9,info!$K$9,info!$Y$9,info!$X$9,info!$C$9,100)</f>
        <v>2.0845081967213117</v>
      </c>
      <c r="G605" s="4">
        <f>(info!$M$9-B605)/365</f>
        <v>7.5315068493150683</v>
      </c>
      <c r="H605" s="6">
        <f>(info!$M$9-B605)</f>
        <v>2749</v>
      </c>
      <c r="I605" s="13">
        <f>[1]!b_calc_duration(A605,B605,E605,info!$M$9,info!$K$9,info!$Y$9,info!$X$9,info!$C$9,)</f>
        <v>6.3914408002720604</v>
      </c>
      <c r="J605" s="13">
        <f>[1]!b_calc_mduration(A605,B605,E605,info!$M$9,info!$K$9,info!$Y$9,info!$X$9,info!$C$9,)</f>
        <v>6.1614522713397619</v>
      </c>
      <c r="K605" s="13">
        <f>[1]!b_calc_conv(A605,B605,E605,info!$M$9,info!$K$9,info!$Y$9,info!$X$9,info!$C$9,)</f>
        <v>48.395925969095664</v>
      </c>
    </row>
    <row r="606" spans="1:11" x14ac:dyDescent="0.2">
      <c r="A606" s="15" t="s">
        <v>37</v>
      </c>
      <c r="B606" t="s">
        <v>692</v>
      </c>
      <c r="C606" s="13">
        <f>[1]!b_dq_close(A606,B606,1)</f>
        <v>104.378</v>
      </c>
      <c r="D606" s="13">
        <f>[1]!b_dq_close(A606,B606,2)</f>
        <v>106.4746</v>
      </c>
      <c r="E606" s="6">
        <f>[1]!B_Calc_Yield(A606,B606,D606,2,"",,,,"",)</f>
        <v>3.7370051895297784</v>
      </c>
      <c r="F606" s="14">
        <f>[1]!b_calc_accrued(A606,B606,info!$M$9,info!$K$9,info!$Y$9,info!$X$9,info!$C$9,100)</f>
        <v>2.0965573770491805</v>
      </c>
      <c r="G606" s="4">
        <f>(info!$M$9-B606)/365</f>
        <v>7.5287671232876709</v>
      </c>
      <c r="H606" s="6">
        <f>(info!$M$9-B606)</f>
        <v>2748</v>
      </c>
      <c r="I606" s="13">
        <f>[1]!b_calc_duration(A606,B606,E606,info!$M$9,info!$K$9,info!$Y$9,info!$X$9,info!$C$9,)</f>
        <v>6.3885050021952896</v>
      </c>
      <c r="J606" s="13">
        <f>[1]!b_calc_mduration(A606,B606,E606,info!$M$9,info!$K$9,info!$Y$9,info!$X$9,info!$C$9,)</f>
        <v>6.1583668336228063</v>
      </c>
      <c r="K606" s="13">
        <f>[1]!b_calc_conv(A606,B606,E606,info!$M$9,info!$K$9,info!$Y$9,info!$X$9,info!$C$9,)</f>
        <v>48.355127693840942</v>
      </c>
    </row>
    <row r="607" spans="1:11" x14ac:dyDescent="0.2">
      <c r="A607" s="15" t="s">
        <v>37</v>
      </c>
      <c r="B607" t="s">
        <v>693</v>
      </c>
      <c r="C607" s="13">
        <f>[1]!b_dq_close(A607,B607,1)</f>
        <v>104.5506</v>
      </c>
      <c r="D607" s="13">
        <f>[1]!b_dq_close(A607,B607,2)</f>
        <v>106.6592</v>
      </c>
      <c r="E607" s="6">
        <f>[1]!B_Calc_Yield(A607,B607,D607,2,"",,,,"",)</f>
        <v>3.7109686457626019</v>
      </c>
      <c r="F607" s="14">
        <f>[1]!b_calc_accrued(A607,B607,info!$M$9,info!$K$9,info!$Y$9,info!$X$9,info!$C$9,100)</f>
        <v>2.1086065573770494</v>
      </c>
      <c r="G607" s="4">
        <f>(info!$M$9-B607)/365</f>
        <v>7.5260273972602736</v>
      </c>
      <c r="H607" s="6">
        <f>(info!$M$9-B607)</f>
        <v>2747</v>
      </c>
      <c r="I607" s="13">
        <f>[1]!b_calc_duration(A607,B607,E607,info!$M$9,info!$K$9,info!$Y$9,info!$X$9,info!$C$9,)</f>
        <v>6.3869504839731528</v>
      </c>
      <c r="J607" s="13">
        <f>[1]!b_calc_mduration(A607,B607,E607,info!$M$9,info!$K$9,info!$Y$9,info!$X$9,info!$C$9,)</f>
        <v>6.1584118212852568</v>
      </c>
      <c r="K607" s="13">
        <f>[1]!b_calc_conv(A607,B607,E607,info!$M$9,info!$K$9,info!$Y$9,info!$X$9,info!$C$9,)</f>
        <v>48.353874523558488</v>
      </c>
    </row>
    <row r="608" spans="1:11" x14ac:dyDescent="0.2">
      <c r="A608" s="15" t="s">
        <v>37</v>
      </c>
      <c r="B608" t="s">
        <v>694</v>
      </c>
      <c r="C608" s="13">
        <f>[1]!b_dq_close(A608,B608,1)</f>
        <v>104.40819999999999</v>
      </c>
      <c r="D608" s="13">
        <f>[1]!b_dq_close(A608,B608,2)</f>
        <v>106.52889999999999</v>
      </c>
      <c r="E608" s="6">
        <f>[1]!B_Calc_Yield(A608,B608,D608,2,"",,,,"",)</f>
        <v>3.7320934817150815</v>
      </c>
      <c r="F608" s="14">
        <f>[1]!b_calc_accrued(A608,B608,info!$M$9,info!$K$9,info!$Y$9,info!$X$9,info!$C$9,100)</f>
        <v>2.1206557377049182</v>
      </c>
      <c r="G608" s="4">
        <f>(info!$M$9-B608)/365</f>
        <v>7.5232876712328771</v>
      </c>
      <c r="H608" s="6">
        <f>(info!$M$9-B608)</f>
        <v>2746</v>
      </c>
      <c r="I608" s="13">
        <f>[1]!b_calc_duration(A608,B608,E608,info!$M$9,info!$K$9,info!$Y$9,info!$X$9,info!$C$9,)</f>
        <v>6.3832489792873801</v>
      </c>
      <c r="J608" s="13">
        <f>[1]!b_calc_mduration(A608,B608,E608,info!$M$9,info!$K$9,info!$Y$9,info!$X$9,info!$C$9,)</f>
        <v>6.1535908164274904</v>
      </c>
      <c r="K608" s="13">
        <f>[1]!b_calc_conv(A608,B608,E608,info!$M$9,info!$K$9,info!$Y$9,info!$X$9,info!$C$9,)</f>
        <v>48.291187933754841</v>
      </c>
    </row>
    <row r="609" spans="1:11" x14ac:dyDescent="0.2">
      <c r="A609" s="15" t="s">
        <v>37</v>
      </c>
      <c r="B609" t="s">
        <v>695</v>
      </c>
      <c r="C609" s="13">
        <f>[1]!b_dq_close(A609,B609,1)</f>
        <v>104.6797</v>
      </c>
      <c r="D609" s="13">
        <f>[1]!b_dq_close(A609,B609,2)</f>
        <v>106.8124</v>
      </c>
      <c r="E609" s="6">
        <f>[1]!B_Calc_Yield(A609,B609,D609,2,"",,,,"",)</f>
        <v>3.6912529754391064</v>
      </c>
      <c r="F609" s="14">
        <f>[1]!b_calc_accrued(A609,B609,info!$M$9,info!$K$9,info!$Y$9,info!$X$9,info!$C$9,100)</f>
        <v>2.1327049180327871</v>
      </c>
      <c r="G609" s="4">
        <f>(info!$M$9-B609)/365</f>
        <v>7.5205479452054798</v>
      </c>
      <c r="H609" s="6">
        <f>(info!$M$9-B609)</f>
        <v>2745</v>
      </c>
      <c r="I609" s="13">
        <f>[1]!b_calc_duration(A609,B609,E609,info!$M$9,info!$K$9,info!$Y$9,info!$X$9,info!$C$9,)</f>
        <v>6.3823685055927362</v>
      </c>
      <c r="J609" s="13">
        <f>[1]!b_calc_mduration(A609,B609,E609,info!$M$9,info!$K$9,info!$Y$9,info!$X$9,info!$C$9,)</f>
        <v>6.1551629747073635</v>
      </c>
      <c r="K609" s="13">
        <f>[1]!b_calc_conv(A609,B609,E609,info!$M$9,info!$K$9,info!$Y$9,info!$X$9,info!$C$9,)</f>
        <v>48.309216976715454</v>
      </c>
    </row>
    <row r="610" spans="1:11" x14ac:dyDescent="0.2">
      <c r="A610" s="15" t="s">
        <v>37</v>
      </c>
      <c r="B610" t="s">
        <v>696</v>
      </c>
      <c r="C610" s="13">
        <f>[1]!b_dq_close(A610,B610,1)</f>
        <v>104.72369999999999</v>
      </c>
      <c r="D610" s="13">
        <f>[1]!b_dq_close(A610,B610,2)</f>
        <v>106.8925</v>
      </c>
      <c r="E610" s="6">
        <f>[1]!B_Calc_Yield(A610,B610,D610,2,"",,,,"",)</f>
        <v>3.684060270727088</v>
      </c>
      <c r="F610" s="14">
        <f>[1]!b_calc_accrued(A610,B610,info!$M$9,info!$K$9,info!$Y$9,info!$X$9,info!$C$9,100)</f>
        <v>2.1688524590163936</v>
      </c>
      <c r="G610" s="4">
        <f>(info!$M$9-B610)/365</f>
        <v>7.5123287671232877</v>
      </c>
      <c r="H610" s="6">
        <f>(info!$M$9-B610)</f>
        <v>2742</v>
      </c>
      <c r="I610" s="13">
        <f>[1]!b_calc_duration(A610,B610,E610,info!$M$9,info!$K$9,info!$Y$9,info!$X$9,info!$C$9,)</f>
        <v>6.3744772200378943</v>
      </c>
      <c r="J610" s="13">
        <f>[1]!b_calc_mduration(A610,B610,E610,info!$M$9,info!$K$9,info!$Y$9,info!$X$9,info!$C$9,)</f>
        <v>6.1479795070197794</v>
      </c>
      <c r="K610" s="13">
        <f>[1]!b_calc_conv(A610,B610,E610,info!$M$9,info!$K$9,info!$Y$9,info!$X$9,info!$C$9,)</f>
        <v>48.213132130130262</v>
      </c>
    </row>
    <row r="611" spans="1:11" x14ac:dyDescent="0.2">
      <c r="A611" s="15" t="s">
        <v>37</v>
      </c>
      <c r="B611" t="s">
        <v>697</v>
      </c>
      <c r="C611" s="13">
        <f>[1]!b_dq_close(A611,B611,1)</f>
        <v>104.63</v>
      </c>
      <c r="D611" s="13">
        <f>[1]!b_dq_close(A611,B611,2)</f>
        <v>106.8109</v>
      </c>
      <c r="E611" s="6">
        <f>[1]!B_Calc_Yield(A611,B611,D611,2,"",,,,"",)</f>
        <v>3.6978726908902093</v>
      </c>
      <c r="F611" s="14">
        <f>[1]!b_calc_accrued(A611,B611,info!$M$9,info!$K$9,info!$Y$9,info!$X$9,info!$C$9,100)</f>
        <v>2.1809016393442624</v>
      </c>
      <c r="G611" s="4">
        <f>(info!$M$9-B611)/365</f>
        <v>7.5095890410958903</v>
      </c>
      <c r="H611" s="6">
        <f>(info!$M$9-B611)</f>
        <v>2741</v>
      </c>
      <c r="I611" s="13">
        <f>[1]!b_calc_duration(A611,B611,E611,info!$M$9,info!$K$9,info!$Y$9,info!$X$9,info!$C$9,)</f>
        <v>6.3711089777675456</v>
      </c>
      <c r="J611" s="13">
        <f>[1]!b_calc_mduration(A611,B611,E611,info!$M$9,info!$K$9,info!$Y$9,info!$X$9,info!$C$9,)</f>
        <v>6.1439132111330554</v>
      </c>
      <c r="K611" s="13">
        <f>[1]!b_calc_conv(A611,B611,E611,info!$M$9,info!$K$9,info!$Y$9,info!$X$9,info!$C$9,)</f>
        <v>48.160050680892951</v>
      </c>
    </row>
    <row r="612" spans="1:11" x14ac:dyDescent="0.2">
      <c r="A612" s="15" t="s">
        <v>37</v>
      </c>
      <c r="B612" t="s">
        <v>698</v>
      </c>
      <c r="C612" s="13">
        <f>[1]!b_dq_close(A612,B612,1)</f>
        <v>104.5771</v>
      </c>
      <c r="D612" s="13">
        <f>[1]!b_dq_close(A612,B612,2)</f>
        <v>106.7701</v>
      </c>
      <c r="E612" s="6">
        <f>[1]!B_Calc_Yield(A612,B612,D612,2,"",,,,"",)</f>
        <v>3.7055904567885309</v>
      </c>
      <c r="F612" s="14">
        <f>[1]!b_calc_accrued(A612,B612,info!$M$9,info!$K$9,info!$Y$9,info!$X$9,info!$C$9,100)</f>
        <v>2.1929508196721312</v>
      </c>
      <c r="G612" s="4">
        <f>(info!$M$9-B612)/365</f>
        <v>7.506849315068493</v>
      </c>
      <c r="H612" s="6">
        <f>(info!$M$9-B612)</f>
        <v>2740</v>
      </c>
      <c r="I612" s="13">
        <f>[1]!b_calc_duration(A612,B612,E612,info!$M$9,info!$K$9,info!$Y$9,info!$X$9,info!$C$9,)</f>
        <v>6.3680184568999181</v>
      </c>
      <c r="J612" s="13">
        <f>[1]!b_calc_mduration(A612,B612,E612,info!$M$9,info!$K$9,info!$Y$9,info!$X$9,info!$C$9,)</f>
        <v>6.1404769432893866</v>
      </c>
      <c r="K612" s="13">
        <f>[1]!b_calc_conv(A612,B612,E612,info!$M$9,info!$K$9,info!$Y$9,info!$X$9,info!$C$9,)</f>
        <v>48.114939955289685</v>
      </c>
    </row>
    <row r="613" spans="1:11" x14ac:dyDescent="0.2">
      <c r="A613" s="15" t="s">
        <v>37</v>
      </c>
      <c r="B613" t="s">
        <v>699</v>
      </c>
      <c r="C613" s="13">
        <f>[1]!b_dq_close(A613,B613,1)</f>
        <v>104.48269999999999</v>
      </c>
      <c r="D613" s="13">
        <f>[1]!b_dq_close(A613,B613,2)</f>
        <v>104.48269999999999</v>
      </c>
      <c r="E613" s="6">
        <f>[1]!B_Calc_Yield(A613,B613,D613,2,"",,,,"",)</f>
        <v>3.7195617562404744</v>
      </c>
      <c r="F613" s="14">
        <f>[1]!b_calc_accrued(A613,B613,info!$M$9,info!$K$9,info!$Y$9,info!$X$9,info!$C$9,100)</f>
        <v>0</v>
      </c>
      <c r="G613" s="4">
        <f>(info!$M$9-B613)/365</f>
        <v>7.5041095890410956</v>
      </c>
      <c r="H613" s="6">
        <f>(info!$M$9-B613)</f>
        <v>2739</v>
      </c>
      <c r="I613" s="13">
        <f>[1]!b_calc_duration(A613,B613,E613,info!$M$9,info!$K$9,info!$Y$9,info!$X$9,info!$C$9,)</f>
        <v>6.4986875880959616</v>
      </c>
      <c r="J613" s="13">
        <f>[1]!b_calc_mduration(A613,B613,E613,info!$M$9,info!$K$9,info!$Y$9,info!$X$9,info!$C$9,)</f>
        <v>6.265631171057314</v>
      </c>
      <c r="K613" s="13">
        <f>[1]!b_calc_conv(A613,B613,E613,info!$M$9,info!$K$9,info!$Y$9,info!$X$9,info!$C$9,)</f>
        <v>49.07597651044275</v>
      </c>
    </row>
    <row r="614" spans="1:11" x14ac:dyDescent="0.2">
      <c r="A614" s="15" t="s">
        <v>37</v>
      </c>
      <c r="B614" t="s">
        <v>700</v>
      </c>
      <c r="C614" s="13">
        <f>[1]!b_dq_close(A614,B614,1)</f>
        <v>104.38800000000001</v>
      </c>
      <c r="D614" s="13">
        <f>[1]!b_dq_close(A614,B614,2)</f>
        <v>104.40009999999999</v>
      </c>
      <c r="E614" s="6">
        <f>[1]!B_Calc_Yield(A614,B614,D614,2,"",,,,"",)</f>
        <v>3.7335622897598375</v>
      </c>
      <c r="F614" s="14">
        <f>[1]!b_calc_accrued(A614,B614,info!$M$9,info!$K$9,info!$Y$9,info!$X$9,info!$C$9,100)</f>
        <v>1.2115384615384616E-2</v>
      </c>
      <c r="G614" s="4">
        <f>(info!$M$9-B614)/365</f>
        <v>7.5013698630136982</v>
      </c>
      <c r="H614" s="6">
        <f>(info!$M$9-B614)</f>
        <v>2738</v>
      </c>
      <c r="I614" s="13">
        <f>[1]!b_calc_duration(A614,B614,E614,info!$M$9,info!$K$9,info!$Y$9,info!$X$9,info!$C$9,)</f>
        <v>6.495413798252363</v>
      </c>
      <c r="J614" s="13">
        <f>[1]!b_calc_mduration(A614,B614,E614,info!$M$9,info!$K$9,info!$Y$9,info!$X$9,info!$C$9,)</f>
        <v>6.2616295956684844</v>
      </c>
      <c r="K614" s="13">
        <f>[1]!b_calc_conv(A614,B614,E614,info!$M$9,info!$K$9,info!$Y$9,info!$X$9,info!$C$9,)</f>
        <v>49.022572538377538</v>
      </c>
    </row>
    <row r="615" spans="1:11" x14ac:dyDescent="0.2">
      <c r="A615" s="15" t="s">
        <v>37</v>
      </c>
      <c r="B615" t="s">
        <v>701</v>
      </c>
      <c r="C615" s="13">
        <f>[1]!b_dq_close(A615,B615,1)</f>
        <v>104.12949999999999</v>
      </c>
      <c r="D615" s="13">
        <f>[1]!b_dq_close(A615,B615,2)</f>
        <v>104.17789999999999</v>
      </c>
      <c r="E615" s="6">
        <f>[1]!B_Calc_Yield(A615,B615,D615,2,"",,,,"",)</f>
        <v>3.7718432762450891</v>
      </c>
      <c r="F615" s="14">
        <f>[1]!b_calc_accrued(A615,B615,info!$M$9,info!$K$9,info!$Y$9,info!$X$9,info!$C$9,100)</f>
        <v>4.8461538461538466E-2</v>
      </c>
      <c r="G615" s="4">
        <f>(info!$M$9-B615)/365</f>
        <v>7.493150684931507</v>
      </c>
      <c r="H615" s="6">
        <f>(info!$M$9-B615)</f>
        <v>2735</v>
      </c>
      <c r="I615" s="13">
        <f>[1]!b_calc_duration(A615,B615,E615,info!$M$9,info!$K$9,info!$Y$9,info!$X$9,info!$C$9,)</f>
        <v>6.4857364219664033</v>
      </c>
      <c r="J615" s="13">
        <f>[1]!b_calc_mduration(A615,B615,E615,info!$M$9,info!$K$9,info!$Y$9,info!$X$9,info!$C$9,)</f>
        <v>6.2499989611497577</v>
      </c>
      <c r="K615" s="13">
        <f>[1]!b_calc_conv(A615,B615,E615,info!$M$9,info!$K$9,info!$Y$9,info!$X$9,info!$C$9,)</f>
        <v>48.867402441714155</v>
      </c>
    </row>
    <row r="616" spans="1:11" x14ac:dyDescent="0.2">
      <c r="A616" s="15" t="s">
        <v>37</v>
      </c>
      <c r="B616" t="s">
        <v>702</v>
      </c>
      <c r="C616" s="13">
        <f>[1]!b_dq_close(A616,B616,1)</f>
        <v>104.1255</v>
      </c>
      <c r="D616" s="13">
        <f>[1]!b_dq_close(A616,B616,2)</f>
        <v>104.1861</v>
      </c>
      <c r="E616" s="6">
        <f>[1]!B_Calc_Yield(A616,B616,D616,2,"",,,,"",)</f>
        <v>3.772219939311003</v>
      </c>
      <c r="F616" s="14">
        <f>[1]!b_calc_accrued(A616,B616,info!$M$9,info!$K$9,info!$Y$9,info!$X$9,info!$C$9,100)</f>
        <v>6.0576923076923077E-2</v>
      </c>
      <c r="G616" s="4">
        <f>(info!$M$9-B616)/365</f>
        <v>7.4904109589041097</v>
      </c>
      <c r="H616" s="6">
        <f>(info!$M$9-B616)</f>
        <v>2734</v>
      </c>
      <c r="I616" s="13">
        <f>[1]!b_calc_duration(A616,B616,E616,info!$M$9,info!$K$9,info!$Y$9,info!$X$9,info!$C$9,)</f>
        <v>6.4829814193614776</v>
      </c>
      <c r="J616" s="13">
        <f>[1]!b_calc_mduration(A616,B616,E616,info!$M$9,info!$K$9,info!$Y$9,info!$X$9,info!$C$9,)</f>
        <v>6.2473200138008806</v>
      </c>
      <c r="K616" s="13">
        <f>[1]!b_calc_conv(A616,B616,E616,info!$M$9,info!$K$9,info!$Y$9,info!$X$9,info!$C$9,)</f>
        <v>48.831227990084578</v>
      </c>
    </row>
    <row r="617" spans="1:11" x14ac:dyDescent="0.2">
      <c r="A617" s="15" t="s">
        <v>37</v>
      </c>
      <c r="B617" t="s">
        <v>703</v>
      </c>
      <c r="C617" s="13">
        <f>[1]!b_dq_close(A617,B617,1)</f>
        <v>104.1695</v>
      </c>
      <c r="D617" s="13">
        <f>[1]!b_dq_close(A617,B617,2)</f>
        <v>104.2422</v>
      </c>
      <c r="E617" s="6">
        <f>[1]!B_Calc_Yield(A617,B617,D617,2,"",,,,"",)</f>
        <v>3.7653654365521065</v>
      </c>
      <c r="F617" s="14">
        <f>[1]!b_calc_accrued(A617,B617,info!$M$9,info!$K$9,info!$Y$9,info!$X$9,info!$C$9,100)</f>
        <v>7.2692307692307695E-2</v>
      </c>
      <c r="G617" s="4">
        <f>(info!$M$9-B617)/365</f>
        <v>7.4876712328767123</v>
      </c>
      <c r="H617" s="6">
        <f>(info!$M$9-B617)</f>
        <v>2733</v>
      </c>
      <c r="I617" s="13">
        <f>[1]!b_calc_duration(A617,B617,E617,info!$M$9,info!$K$9,info!$Y$9,info!$X$9,info!$C$9,)</f>
        <v>6.4805013740516104</v>
      </c>
      <c r="J617" s="13">
        <f>[1]!b_calc_mduration(A617,B617,E617,info!$M$9,info!$K$9,info!$Y$9,info!$X$9,info!$C$9,)</f>
        <v>6.2453393655800582</v>
      </c>
      <c r="K617" s="13">
        <f>[1]!b_calc_conv(A617,B617,E617,info!$M$9,info!$K$9,info!$Y$9,info!$X$9,info!$C$9,)</f>
        <v>48.804093589300528</v>
      </c>
    </row>
    <row r="618" spans="1:11" x14ac:dyDescent="0.2">
      <c r="A618" s="15" t="s">
        <v>37</v>
      </c>
      <c r="B618" t="s">
        <v>704</v>
      </c>
      <c r="C618" s="13">
        <f>[1]!b_dq_close(A618,B618,1)</f>
        <v>104.2034</v>
      </c>
      <c r="D618" s="13">
        <f>[1]!b_dq_close(A618,B618,2)</f>
        <v>104.2882</v>
      </c>
      <c r="E618" s="6">
        <f>[1]!B_Calc_Yield(A618,B618,D618,2,"",,,,"",)</f>
        <v>3.7600343983061482</v>
      </c>
      <c r="F618" s="14">
        <f>[1]!b_calc_accrued(A618,B618,info!$M$9,info!$K$9,info!$Y$9,info!$X$9,info!$C$9,100)</f>
        <v>8.4807692307692306E-2</v>
      </c>
      <c r="G618" s="4">
        <f>(info!$M$9-B618)/365</f>
        <v>7.484931506849315</v>
      </c>
      <c r="H618" s="6">
        <f>(info!$M$9-B618)</f>
        <v>2732</v>
      </c>
      <c r="I618" s="13">
        <f>[1]!b_calc_duration(A618,B618,E618,info!$M$9,info!$K$9,info!$Y$9,info!$X$9,info!$C$9,)</f>
        <v>6.4779678331224613</v>
      </c>
      <c r="J618" s="13">
        <f>[1]!b_calc_mduration(A618,B618,E618,info!$M$9,info!$K$9,info!$Y$9,info!$X$9,info!$C$9,)</f>
        <v>6.2432226610663655</v>
      </c>
      <c r="K618" s="13">
        <f>[1]!b_calc_conv(A618,B618,E618,info!$M$9,info!$K$9,info!$Y$9,info!$X$9,info!$C$9,)</f>
        <v>48.775209788917685</v>
      </c>
    </row>
    <row r="619" spans="1:11" x14ac:dyDescent="0.2">
      <c r="A619" s="15" t="s">
        <v>37</v>
      </c>
      <c r="B619" t="s">
        <v>705</v>
      </c>
      <c r="C619" s="13">
        <f>[1]!b_dq_close(A619,B619,1)</f>
        <v>104.3793</v>
      </c>
      <c r="D619" s="13">
        <f>[1]!b_dq_close(A619,B619,2)</f>
        <v>104.47620000000001</v>
      </c>
      <c r="E619" s="6">
        <f>[1]!B_Calc_Yield(A619,B619,D619,2,"",,,,"",)</f>
        <v>3.7332901590258034</v>
      </c>
      <c r="F619" s="14">
        <f>[1]!b_calc_accrued(A619,B619,info!$M$9,info!$K$9,info!$Y$9,info!$X$9,info!$C$9,100)</f>
        <v>9.6923076923076931E-2</v>
      </c>
      <c r="G619" s="4">
        <f>(info!$M$9-B619)/365</f>
        <v>7.4821917808219176</v>
      </c>
      <c r="H619" s="6">
        <f>(info!$M$9-B619)</f>
        <v>2731</v>
      </c>
      <c r="I619" s="13">
        <f>[1]!b_calc_duration(A619,B619,E619,info!$M$9,info!$K$9,info!$Y$9,info!$X$9,info!$C$9,)</f>
        <v>6.476247162278332</v>
      </c>
      <c r="J619" s="13">
        <f>[1]!b_calc_mduration(A619,B619,E619,info!$M$9,info!$K$9,info!$Y$9,info!$X$9,info!$C$9,)</f>
        <v>6.2431708643977695</v>
      </c>
      <c r="K619" s="13">
        <f>[1]!b_calc_conv(A619,B619,E619,info!$M$9,info!$K$9,info!$Y$9,info!$X$9,info!$C$9,)</f>
        <v>48.773020878948003</v>
      </c>
    </row>
    <row r="620" spans="1:11" x14ac:dyDescent="0.2">
      <c r="A620" s="15" t="s">
        <v>37</v>
      </c>
      <c r="B620" t="s">
        <v>706</v>
      </c>
      <c r="C620" s="13">
        <f>[1]!b_dq_close(A620,B620,1)</f>
        <v>104.4722</v>
      </c>
      <c r="D620" s="13">
        <f>[1]!b_dq_close(A620,B620,2)</f>
        <v>104.6176</v>
      </c>
      <c r="E620" s="6">
        <f>[1]!B_Calc_Yield(A620,B620,D620,2,"",,,,"",)</f>
        <v>3.7183742249180116</v>
      </c>
      <c r="F620" s="14">
        <f>[1]!b_calc_accrued(A620,B620,info!$M$9,info!$K$9,info!$Y$9,info!$X$9,info!$C$9,100)</f>
        <v>0.14538461538461539</v>
      </c>
      <c r="G620" s="4">
        <f>(info!$M$9-B620)/365</f>
        <v>7.4712328767123291</v>
      </c>
      <c r="H620" s="6">
        <f>(info!$M$9-B620)</f>
        <v>2727</v>
      </c>
      <c r="I620" s="13">
        <f>[1]!b_calc_duration(A620,B620,E620,info!$M$9,info!$K$9,info!$Y$9,info!$X$9,info!$C$9,)</f>
        <v>6.4658566438201541</v>
      </c>
      <c r="J620" s="13">
        <f>[1]!b_calc_mduration(A620,B620,E620,info!$M$9,info!$K$9,info!$Y$9,info!$X$9,info!$C$9,)</f>
        <v>6.2340497383493707</v>
      </c>
      <c r="K620" s="13">
        <f>[1]!b_calc_conv(A620,B620,E620,info!$M$9,info!$K$9,info!$Y$9,info!$X$9,info!$C$9,)</f>
        <v>48.649145915271724</v>
      </c>
    </row>
    <row r="621" spans="1:11" x14ac:dyDescent="0.2">
      <c r="A621" s="15" t="s">
        <v>37</v>
      </c>
      <c r="B621" t="s">
        <v>707</v>
      </c>
      <c r="C621" s="13">
        <f>[1]!b_dq_close(A621,B621,1)</f>
        <v>104.8719</v>
      </c>
      <c r="D621" s="13">
        <f>[1]!b_dq_close(A621,B621,2)</f>
        <v>105.0294</v>
      </c>
      <c r="E621" s="6">
        <f>[1]!B_Calc_Yield(A621,B621,D621,2,"",,,,"",)</f>
        <v>3.6580288635353928</v>
      </c>
      <c r="F621" s="14">
        <f>[1]!b_calc_accrued(A621,B621,info!$M$9,info!$K$9,info!$Y$9,info!$X$9,info!$C$9,100)</f>
        <v>0.1575</v>
      </c>
      <c r="G621" s="4">
        <f>(info!$M$9-B621)/365</f>
        <v>7.4684931506849317</v>
      </c>
      <c r="H621" s="6">
        <f>(info!$M$9-B621)</f>
        <v>2726</v>
      </c>
      <c r="I621" s="13">
        <f>[1]!b_calc_duration(A621,B621,E621,info!$M$9,info!$K$9,info!$Y$9,info!$X$9,info!$C$9,)</f>
        <v>6.4654187718934732</v>
      </c>
      <c r="J621" s="13">
        <f>[1]!b_calc_mduration(A621,B621,E621,info!$M$9,info!$K$9,info!$Y$9,info!$X$9,info!$C$9,)</f>
        <v>6.23725980811271</v>
      </c>
      <c r="K621" s="13">
        <f>[1]!b_calc_conv(A621,B621,E621,info!$M$9,info!$K$9,info!$Y$9,info!$X$9,info!$C$9,)</f>
        <v>48.689121470142069</v>
      </c>
    </row>
    <row r="622" spans="1:11" x14ac:dyDescent="0.2">
      <c r="A622" s="15" t="s">
        <v>37</v>
      </c>
      <c r="B622" t="s">
        <v>708</v>
      </c>
      <c r="C622" s="13">
        <f>[1]!b_dq_close(A622,B622,1)</f>
        <v>104.8177</v>
      </c>
      <c r="D622" s="13">
        <f>[1]!b_dq_close(A622,B622,2)</f>
        <v>104.9873</v>
      </c>
      <c r="E622" s="6">
        <f>[1]!B_Calc_Yield(A622,B622,D622,2,"",,,,"",)</f>
        <v>3.6659214847324795</v>
      </c>
      <c r="F622" s="14">
        <f>[1]!b_calc_accrued(A622,B622,info!$M$9,info!$K$9,info!$Y$9,info!$X$9,info!$C$9,100)</f>
        <v>0.16961538461538461</v>
      </c>
      <c r="G622" s="4">
        <f>(info!$M$9-B622)/365</f>
        <v>7.4657534246575343</v>
      </c>
      <c r="H622" s="6">
        <f>(info!$M$9-B622)</f>
        <v>2725</v>
      </c>
      <c r="I622" s="13">
        <f>[1]!b_calc_duration(A622,B622,E622,info!$M$9,info!$K$9,info!$Y$9,info!$X$9,info!$C$9,)</f>
        <v>6.462378176722293</v>
      </c>
      <c r="J622" s="13">
        <f>[1]!b_calc_mduration(A622,B622,E622,info!$M$9,info!$K$9,info!$Y$9,info!$X$9,info!$C$9,)</f>
        <v>6.2338514176043356</v>
      </c>
      <c r="K622" s="13">
        <f>[1]!b_calc_conv(A622,B622,E622,info!$M$9,info!$K$9,info!$Y$9,info!$X$9,info!$C$9,)</f>
        <v>48.643594447290397</v>
      </c>
    </row>
    <row r="623" spans="1:11" x14ac:dyDescent="0.2">
      <c r="A623" s="15" t="s">
        <v>37</v>
      </c>
      <c r="B623" t="s">
        <v>709</v>
      </c>
      <c r="C623" s="13">
        <f>[1]!b_dq_close(A623,B623,1)</f>
        <v>104.8537</v>
      </c>
      <c r="D623" s="13">
        <f>[1]!b_dq_close(A623,B623,2)</f>
        <v>105.0354</v>
      </c>
      <c r="E623" s="6">
        <f>[1]!B_Calc_Yield(A623,B623,D623,2,"",,,,"",)</f>
        <v>3.6602697575047638</v>
      </c>
      <c r="F623" s="14">
        <f>[1]!b_calc_accrued(A623,B623,info!$M$9,info!$K$9,info!$Y$9,info!$X$9,info!$C$9,100)</f>
        <v>0.18173076923076925</v>
      </c>
      <c r="G623" s="4">
        <f>(info!$M$9-B623)/365</f>
        <v>7.463013698630137</v>
      </c>
      <c r="H623" s="6">
        <f>(info!$M$9-B623)</f>
        <v>2724</v>
      </c>
      <c r="I623" s="13">
        <f>[1]!b_calc_duration(A623,B623,E623,info!$M$9,info!$K$9,info!$Y$9,info!$X$9,info!$C$9,)</f>
        <v>6.4598517312727814</v>
      </c>
      <c r="J623" s="13">
        <f>[1]!b_calc_mduration(A623,B623,E623,info!$M$9,info!$K$9,info!$Y$9,info!$X$9,info!$C$9,)</f>
        <v>6.2317509512057958</v>
      </c>
      <c r="K623" s="13">
        <f>[1]!b_calc_conv(A623,B623,E623,info!$M$9,info!$K$9,info!$Y$9,info!$X$9,info!$C$9,)</f>
        <v>48.61498020142313</v>
      </c>
    </row>
    <row r="624" spans="1:11" x14ac:dyDescent="0.2">
      <c r="A624" s="15" t="s">
        <v>37</v>
      </c>
      <c r="B624" t="s">
        <v>710</v>
      </c>
      <c r="C624" s="13">
        <f>[1]!b_dq_close(A624,B624,1)</f>
        <v>104.81310000000001</v>
      </c>
      <c r="D624" s="13">
        <f>[1]!b_dq_close(A624,B624,2)</f>
        <v>105.0312</v>
      </c>
      <c r="E624" s="6">
        <f>[1]!B_Calc_Yield(A624,B624,D624,2,"",,,,"",)</f>
        <v>3.6656235993065889</v>
      </c>
      <c r="F624" s="14">
        <f>[1]!b_calc_accrued(A624,B624,info!$M$9,info!$K$9,info!$Y$9,info!$X$9,info!$C$9,100)</f>
        <v>0.21807692307692306</v>
      </c>
      <c r="G624" s="4">
        <f>(info!$M$9-B624)/365</f>
        <v>7.4547945205479449</v>
      </c>
      <c r="H624" s="6">
        <f>(info!$M$9-B624)</f>
        <v>2721</v>
      </c>
      <c r="I624" s="13">
        <f>[1]!b_calc_duration(A624,B624,E624,info!$M$9,info!$K$9,info!$Y$9,info!$X$9,info!$C$9,)</f>
        <v>6.4514306991292498</v>
      </c>
      <c r="J624" s="13">
        <f>[1]!b_calc_mduration(A624,B624,E624,info!$M$9,info!$K$9,info!$Y$9,info!$X$9,info!$C$9,)</f>
        <v>6.2233090814399858</v>
      </c>
      <c r="K624" s="13">
        <f>[1]!b_calc_conv(A624,B624,E624,info!$M$9,info!$K$9,info!$Y$9,info!$X$9,info!$C$9,)</f>
        <v>48.501579165348595</v>
      </c>
    </row>
    <row r="625" spans="1:11" x14ac:dyDescent="0.2">
      <c r="A625" s="15" t="s">
        <v>37</v>
      </c>
      <c r="B625" t="s">
        <v>711</v>
      </c>
      <c r="C625" s="13">
        <f>[1]!b_dq_close(A625,B625,1)</f>
        <v>104.68859999999999</v>
      </c>
      <c r="D625" s="13">
        <f>[1]!b_dq_close(A625,B625,2)</f>
        <v>104.9188</v>
      </c>
      <c r="E625" s="6">
        <f>[1]!B_Calc_Yield(A625,B625,D625,2,"",,,,"",)</f>
        <v>3.6841240101483255</v>
      </c>
      <c r="F625" s="14">
        <f>[1]!b_calc_accrued(A625,B625,info!$M$9,info!$K$9,info!$Y$9,info!$X$9,info!$C$9,100)</f>
        <v>0.2301923076923077</v>
      </c>
      <c r="G625" s="4">
        <f>(info!$M$9-B625)/365</f>
        <v>7.4520547945205475</v>
      </c>
      <c r="H625" s="6">
        <f>(info!$M$9-B625)</f>
        <v>2720</v>
      </c>
      <c r="I625" s="13">
        <f>[1]!b_calc_duration(A625,B625,E625,info!$M$9,info!$K$9,info!$Y$9,info!$X$9,info!$C$9,)</f>
        <v>6.4479861745890634</v>
      </c>
      <c r="J625" s="13">
        <f>[1]!b_calc_mduration(A625,B625,E625,info!$M$9,info!$K$9,info!$Y$9,info!$X$9,info!$C$9,)</f>
        <v>6.2188765438375446</v>
      </c>
      <c r="K625" s="13">
        <f>[1]!b_calc_conv(A625,B625,E625,info!$M$9,info!$K$9,info!$Y$9,info!$X$9,info!$C$9,)</f>
        <v>48.442947291513903</v>
      </c>
    </row>
    <row r="626" spans="1:11" x14ac:dyDescent="0.2">
      <c r="A626" s="15" t="s">
        <v>37</v>
      </c>
      <c r="B626" t="s">
        <v>712</v>
      </c>
      <c r="C626" s="13">
        <f>[1]!b_dq_close(A626,B626,1)</f>
        <v>104.7259</v>
      </c>
      <c r="D626" s="13">
        <f>[1]!b_dq_close(A626,B626,2)</f>
        <v>104.9682</v>
      </c>
      <c r="E626" s="6">
        <f>[1]!B_Calc_Yield(A626,B626,D626,2,"",,,,"",)</f>
        <v>3.6782661016261033</v>
      </c>
      <c r="F626" s="14">
        <f>[1]!b_calc_accrued(A626,B626,info!$M$9,info!$K$9,info!$Y$9,info!$X$9,info!$C$9,100)</f>
        <v>0.24230769230769231</v>
      </c>
      <c r="G626" s="4">
        <f>(info!$M$9-B626)/365</f>
        <v>7.4493150684931511</v>
      </c>
      <c r="H626" s="6">
        <f>(info!$M$9-B626)</f>
        <v>2719</v>
      </c>
      <c r="I626" s="13">
        <f>[1]!b_calc_duration(A626,B626,E626,info!$M$9,info!$K$9,info!$Y$9,info!$X$9,info!$C$9,)</f>
        <v>6.4454674481498531</v>
      </c>
      <c r="J626" s="13">
        <f>[1]!b_calc_mduration(A626,B626,E626,info!$M$9,info!$K$9,info!$Y$9,info!$X$9,info!$C$9,)</f>
        <v>6.2167950749094585</v>
      </c>
      <c r="K626" s="13">
        <f>[1]!b_calc_conv(A626,B626,E626,info!$M$9,info!$K$9,info!$Y$9,info!$X$9,info!$C$9,)</f>
        <v>48.414640223837999</v>
      </c>
    </row>
    <row r="627" spans="1:11" x14ac:dyDescent="0.2">
      <c r="A627" s="15" t="s">
        <v>37</v>
      </c>
      <c r="B627" t="s">
        <v>713</v>
      </c>
      <c r="C627" s="13">
        <f>[1]!b_dq_close(A627,B627,1)</f>
        <v>104.5772</v>
      </c>
      <c r="D627" s="13">
        <f>[1]!b_dq_close(A627,B627,2)</f>
        <v>104.83159999999999</v>
      </c>
      <c r="E627" s="6">
        <f>[1]!B_Calc_Yield(A627,B627,D627,2,"",,,,"",)</f>
        <v>3.7004526236439568</v>
      </c>
      <c r="F627" s="14">
        <f>[1]!b_calc_accrued(A627,B627,info!$M$9,info!$K$9,info!$Y$9,info!$X$9,info!$C$9,100)</f>
        <v>0.25442307692307692</v>
      </c>
      <c r="G627" s="4">
        <f>(info!$M$9-B627)/365</f>
        <v>7.4465753424657537</v>
      </c>
      <c r="H627" s="6">
        <f>(info!$M$9-B627)</f>
        <v>2718</v>
      </c>
      <c r="I627" s="13">
        <f>[1]!b_calc_duration(A627,B627,E627,info!$M$9,info!$K$9,info!$Y$9,info!$X$9,info!$C$9,)</f>
        <v>6.4418816505533467</v>
      </c>
      <c r="J627" s="13">
        <f>[1]!b_calc_mduration(A627,B627,E627,info!$M$9,info!$K$9,info!$Y$9,info!$X$9,info!$C$9,)</f>
        <v>6.2120063553727771</v>
      </c>
      <c r="K627" s="13">
        <f>[1]!b_calc_conv(A627,B627,E627,info!$M$9,info!$K$9,info!$Y$9,info!$X$9,info!$C$9,)</f>
        <v>48.351483143157857</v>
      </c>
    </row>
    <row r="628" spans="1:11" x14ac:dyDescent="0.2">
      <c r="A628" s="15" t="s">
        <v>37</v>
      </c>
      <c r="B628" t="s">
        <v>714</v>
      </c>
      <c r="C628" s="13">
        <f>[1]!b_dq_close(A628,B628,1)</f>
        <v>104.37430000000001</v>
      </c>
      <c r="D628" s="13">
        <f>[1]!b_dq_close(A628,B628,2)</f>
        <v>104.6408</v>
      </c>
      <c r="E628" s="6">
        <f>[1]!B_Calc_Yield(A628,B628,D628,2,"",,,,"",)</f>
        <v>3.7308896210630804</v>
      </c>
      <c r="F628" s="14">
        <f>[1]!b_calc_accrued(A628,B628,info!$M$9,info!$K$9,info!$Y$9,info!$X$9,info!$C$9,100)</f>
        <v>0.26653846153846156</v>
      </c>
      <c r="G628" s="4">
        <f>(info!$M$9-B628)/365</f>
        <v>7.4438356164383563</v>
      </c>
      <c r="H628" s="6">
        <f>(info!$M$9-B628)</f>
        <v>2717</v>
      </c>
      <c r="I628" s="13">
        <f>[1]!b_calc_duration(A628,B628,E628,info!$M$9,info!$K$9,info!$Y$9,info!$X$9,info!$C$9,)</f>
        <v>6.4379825644943827</v>
      </c>
      <c r="J628" s="13">
        <f>[1]!b_calc_mduration(A628,B628,E628,info!$M$9,info!$K$9,info!$Y$9,info!$X$9,info!$C$9,)</f>
        <v>6.2064269802868601</v>
      </c>
      <c r="K628" s="13">
        <f>[1]!b_calc_conv(A628,B628,E628,info!$M$9,info!$K$9,info!$Y$9,info!$X$9,info!$C$9,)</f>
        <v>48.278210595771974</v>
      </c>
    </row>
    <row r="629" spans="1:11" x14ac:dyDescent="0.2">
      <c r="A629" s="15" t="s">
        <v>37</v>
      </c>
      <c r="B629" t="s">
        <v>715</v>
      </c>
      <c r="C629" s="13">
        <f>[1]!b_dq_close(A629,B629,1)</f>
        <v>103.999</v>
      </c>
      <c r="D629" s="13">
        <f>[1]!b_dq_close(A629,B629,2)</f>
        <v>104.3018</v>
      </c>
      <c r="E629" s="6">
        <f>[1]!B_Calc_Yield(A629,B629,D629,2,"",,,,"",)</f>
        <v>3.7871866256583151</v>
      </c>
      <c r="F629" s="14">
        <f>[1]!b_calc_accrued(A629,B629,info!$M$9,info!$K$9,info!$Y$9,info!$X$9,info!$C$9,100)</f>
        <v>0.30288461538461536</v>
      </c>
      <c r="G629" s="4">
        <f>(info!$M$9-B629)/365</f>
        <v>7.4356164383561643</v>
      </c>
      <c r="H629" s="6">
        <f>(info!$M$9-B629)</f>
        <v>2714</v>
      </c>
      <c r="I629" s="13">
        <f>[1]!b_calc_duration(A629,B629,E629,info!$M$9,info!$K$9,info!$Y$9,info!$X$9,info!$C$9,)</f>
        <v>6.4276139151614773</v>
      </c>
      <c r="J629" s="13">
        <f>[1]!b_calc_mduration(A629,B629,E629,info!$M$9,info!$K$9,info!$Y$9,info!$X$9,info!$C$9,)</f>
        <v>6.1930699692847266</v>
      </c>
      <c r="K629" s="13">
        <f>[1]!b_calc_conv(A629,B629,E629,info!$M$9,info!$K$9,info!$Y$9,info!$X$9,info!$C$9,)</f>
        <v>48.102166856879037</v>
      </c>
    </row>
    <row r="630" spans="1:11" x14ac:dyDescent="0.2">
      <c r="A630" s="15" t="s">
        <v>37</v>
      </c>
      <c r="B630" t="s">
        <v>716</v>
      </c>
      <c r="C630" s="13">
        <f>[1]!b_dq_close(A630,B630,1)</f>
        <v>103.691</v>
      </c>
      <c r="D630" s="13">
        <f>[1]!b_dq_close(A630,B630,2)</f>
        <v>104.006</v>
      </c>
      <c r="E630" s="6">
        <f>[1]!B_Calc_Yield(A630,B630,D630,2,"",,,,"",)</f>
        <v>3.8339112359262808</v>
      </c>
      <c r="F630" s="14">
        <f>[1]!b_calc_accrued(A630,B630,info!$M$9,info!$K$9,info!$Y$9,info!$X$9,info!$C$9,100)</f>
        <v>0.315</v>
      </c>
      <c r="G630" s="4">
        <f>(info!$M$9-B630)/365</f>
        <v>7.4328767123287669</v>
      </c>
      <c r="H630" s="6">
        <f>(info!$M$9-B630)</f>
        <v>2713</v>
      </c>
      <c r="I630" s="13">
        <f>[1]!b_calc_duration(A630,B630,E630,info!$M$9,info!$K$9,info!$Y$9,info!$X$9,info!$C$9,)</f>
        <v>6.4230889032038769</v>
      </c>
      <c r="J630" s="13">
        <f>[1]!b_calc_mduration(A630,B630,E630,info!$M$9,info!$K$9,info!$Y$9,info!$X$9,info!$C$9,)</f>
        <v>6.1859266609497263</v>
      </c>
      <c r="K630" s="13">
        <f>[1]!b_calc_conv(A630,B630,E630,info!$M$9,info!$K$9,info!$Y$9,info!$X$9,info!$C$9,)</f>
        <v>48.009104876022086</v>
      </c>
    </row>
    <row r="631" spans="1:11" x14ac:dyDescent="0.2">
      <c r="A631" s="15" t="s">
        <v>37</v>
      </c>
      <c r="B631" t="s">
        <v>717</v>
      </c>
      <c r="C631" s="13">
        <f>[1]!b_dq_close(A631,B631,1)</f>
        <v>103.65179999999999</v>
      </c>
      <c r="D631" s="13">
        <f>[1]!b_dq_close(A631,B631,2)</f>
        <v>103.9789</v>
      </c>
      <c r="E631" s="6">
        <f>[1]!B_Calc_Yield(A631,B631,D631,2,"",,,,"",)</f>
        <v>3.8397089501245705</v>
      </c>
      <c r="F631" s="14">
        <f>[1]!b_calc_accrued(A631,B631,info!$M$9,info!$K$9,info!$Y$9,info!$X$9,info!$C$9,100)</f>
        <v>0.32711538461538464</v>
      </c>
      <c r="G631" s="4">
        <f>(info!$M$9-B631)/365</f>
        <v>7.4301369863013695</v>
      </c>
      <c r="H631" s="6">
        <f>(info!$M$9-B631)</f>
        <v>2712</v>
      </c>
      <c r="I631" s="13">
        <f>[1]!b_calc_duration(A631,B631,E631,info!$M$9,info!$K$9,info!$Y$9,info!$X$9,info!$C$9,)</f>
        <v>6.4201273024188206</v>
      </c>
      <c r="J631" s="13">
        <f>[1]!b_calc_mduration(A631,B631,E631,info!$M$9,info!$K$9,info!$Y$9,info!$X$9,info!$C$9,)</f>
        <v>6.1827290548979059</v>
      </c>
      <c r="K631" s="13">
        <f>[1]!b_calc_conv(A631,B631,E631,info!$M$9,info!$K$9,info!$Y$9,info!$X$9,info!$C$9,)</f>
        <v>47.966637033284705</v>
      </c>
    </row>
    <row r="632" spans="1:11" x14ac:dyDescent="0.2">
      <c r="A632" s="15" t="s">
        <v>37</v>
      </c>
      <c r="B632" t="s">
        <v>718</v>
      </c>
      <c r="C632" s="13">
        <f>[1]!b_dq_close(A632,B632,1)</f>
        <v>103.59</v>
      </c>
      <c r="D632" s="13">
        <f>[1]!b_dq_close(A632,B632,2)</f>
        <v>103.92919999999999</v>
      </c>
      <c r="E632" s="6">
        <f>[1]!B_Calc_Yield(A632,B632,D632,2,"",,,,"",)</f>
        <v>3.8489693792624107</v>
      </c>
      <c r="F632" s="14">
        <f>[1]!b_calc_accrued(A632,B632,info!$M$9,info!$K$9,info!$Y$9,info!$X$9,info!$C$9,100)</f>
        <v>0.33923076923076922</v>
      </c>
      <c r="G632" s="4">
        <f>(info!$M$9-B632)/365</f>
        <v>7.4273972602739722</v>
      </c>
      <c r="H632" s="6">
        <f>(info!$M$9-B632)</f>
        <v>2711</v>
      </c>
      <c r="I632" s="13">
        <f>[1]!b_calc_duration(A632,B632,E632,info!$M$9,info!$K$9,info!$Y$9,info!$X$9,info!$C$9,)</f>
        <v>6.4170317436318145</v>
      </c>
      <c r="J632" s="13">
        <f>[1]!b_calc_mduration(A632,B632,E632,info!$M$9,info!$K$9,info!$Y$9,info!$X$9,info!$C$9,)</f>
        <v>6.1791945455727211</v>
      </c>
      <c r="K632" s="13">
        <f>[1]!b_calc_conv(A632,B632,E632,info!$M$9,info!$K$9,info!$Y$9,info!$X$9,info!$C$9,)</f>
        <v>47.919880990439893</v>
      </c>
    </row>
    <row r="633" spans="1:11" x14ac:dyDescent="0.2">
      <c r="A633" s="15" t="s">
        <v>37</v>
      </c>
      <c r="B633" t="s">
        <v>719</v>
      </c>
      <c r="C633" s="13">
        <f>[1]!b_dq_close(A633,B633,1)</f>
        <v>103.6558</v>
      </c>
      <c r="D633" s="13">
        <f>[1]!b_dq_close(A633,B633,2)</f>
        <v>104.0072</v>
      </c>
      <c r="E633" s="6">
        <f>[1]!B_Calc_Yield(A633,B633,D633,2,"",,,,"",)</f>
        <v>3.8387046149521922</v>
      </c>
      <c r="F633" s="14">
        <f>[1]!b_calc_accrued(A633,B633,info!$M$9,info!$K$9,info!$Y$9,info!$X$9,info!$C$9,100)</f>
        <v>0.35134615384615386</v>
      </c>
      <c r="G633" s="4">
        <f>(info!$M$9-B633)/365</f>
        <v>7.4246575342465757</v>
      </c>
      <c r="H633" s="6">
        <f>(info!$M$9-B633)</f>
        <v>2710</v>
      </c>
      <c r="I633" s="13">
        <f>[1]!b_calc_duration(A633,B633,E633,info!$M$9,info!$K$9,info!$Y$9,info!$X$9,info!$C$9,)</f>
        <v>6.4146861069590395</v>
      </c>
      <c r="J633" s="13">
        <f>[1]!b_calc_mduration(A633,B633,E633,info!$M$9,info!$K$9,info!$Y$9,info!$X$9,info!$C$9,)</f>
        <v>6.1775485507417178</v>
      </c>
      <c r="K633" s="13">
        <f>[1]!b_calc_conv(A633,B633,E633,info!$M$9,info!$K$9,info!$Y$9,info!$X$9,info!$C$9,)</f>
        <v>47.897293892160846</v>
      </c>
    </row>
    <row r="634" spans="1:11" x14ac:dyDescent="0.2">
      <c r="A634" s="15" t="s">
        <v>37</v>
      </c>
      <c r="B634" t="s">
        <v>720</v>
      </c>
      <c r="C634" s="13">
        <f>[1]!b_dq_close(A634,B634,1)</f>
        <v>103.6519</v>
      </c>
      <c r="D634" s="13">
        <f>[1]!b_dq_close(A634,B634,2)</f>
        <v>104.03959999999999</v>
      </c>
      <c r="E634" s="6">
        <f>[1]!B_Calc_Yield(A634,B634,D634,2,"",,,,"",)</f>
        <v>3.8387350331617021</v>
      </c>
      <c r="F634" s="14">
        <f>[1]!b_calc_accrued(A634,B634,info!$M$9,info!$K$9,info!$Y$9,info!$X$9,info!$C$9,100)</f>
        <v>0.38769230769230772</v>
      </c>
      <c r="G634" s="4">
        <f>(info!$M$9-B634)/365</f>
        <v>7.4164383561643836</v>
      </c>
      <c r="H634" s="6">
        <f>(info!$M$9-B634)</f>
        <v>2707</v>
      </c>
      <c r="I634" s="13">
        <f>[1]!b_calc_duration(A634,B634,E634,info!$M$9,info!$K$9,info!$Y$9,info!$X$9,info!$C$9,)</f>
        <v>6.4064669288768457</v>
      </c>
      <c r="J634" s="13">
        <f>[1]!b_calc_mduration(A634,B634,E634,info!$M$9,info!$K$9,info!$Y$9,info!$X$9,info!$C$9,)</f>
        <v>6.1696332185176104</v>
      </c>
      <c r="K634" s="13">
        <f>[1]!b_calc_conv(A634,B634,E634,info!$M$9,info!$K$9,info!$Y$9,info!$X$9,info!$C$9,)</f>
        <v>47.791534313278468</v>
      </c>
    </row>
    <row r="635" spans="1:11" x14ac:dyDescent="0.2">
      <c r="A635" s="15" t="s">
        <v>37</v>
      </c>
      <c r="B635" t="s">
        <v>721</v>
      </c>
      <c r="C635" s="13">
        <f>[1]!b_dq_close(A635,B635,1)</f>
        <v>103.6058</v>
      </c>
      <c r="D635" s="13">
        <f>[1]!b_dq_close(A635,B635,2)</f>
        <v>104.0056</v>
      </c>
      <c r="E635" s="6">
        <f>[1]!B_Calc_Yield(A635,B635,D635,2,"",,,,"",)</f>
        <v>3.8456055069741732</v>
      </c>
      <c r="F635" s="14">
        <f>[1]!b_calc_accrued(A635,B635,info!$M$9,info!$K$9,info!$Y$9,info!$X$9,info!$C$9,100)</f>
        <v>0.39980769230769231</v>
      </c>
      <c r="G635" s="4">
        <f>(info!$M$9-B635)/365</f>
        <v>7.4136986301369863</v>
      </c>
      <c r="H635" s="6">
        <f>(info!$M$9-B635)</f>
        <v>2706</v>
      </c>
      <c r="I635" s="13">
        <f>[1]!b_calc_duration(A635,B635,E635,info!$M$9,info!$K$9,info!$Y$9,info!$X$9,info!$C$9,)</f>
        <v>6.4034632126130688</v>
      </c>
      <c r="J635" s="13">
        <f>[1]!b_calc_mduration(A635,B635,E635,info!$M$9,info!$K$9,info!$Y$9,info!$X$9,info!$C$9,)</f>
        <v>6.1663307955397908</v>
      </c>
      <c r="K635" s="13">
        <f>[1]!b_calc_conv(A635,B635,E635,info!$M$9,info!$K$9,info!$Y$9,info!$X$9,info!$C$9,)</f>
        <v>47.747832702699831</v>
      </c>
    </row>
    <row r="636" spans="1:11" x14ac:dyDescent="0.2">
      <c r="A636" s="15" t="s">
        <v>37</v>
      </c>
      <c r="B636" t="s">
        <v>722</v>
      </c>
      <c r="C636" s="13">
        <f>[1]!b_dq_close(A636,B636,1)</f>
        <v>103.5519</v>
      </c>
      <c r="D636" s="13">
        <f>[1]!b_dq_close(A636,B636,2)</f>
        <v>103.96380000000001</v>
      </c>
      <c r="E636" s="6">
        <f>[1]!B_Calc_Yield(A636,B636,D636,2,"",,,,"",)</f>
        <v>3.8536798264445062</v>
      </c>
      <c r="F636" s="14">
        <f>[1]!b_calc_accrued(A636,B636,info!$M$9,info!$K$9,info!$Y$9,info!$X$9,info!$C$9,100)</f>
        <v>0.41192307692307689</v>
      </c>
      <c r="G636" s="4">
        <f>(info!$M$9-B636)/365</f>
        <v>7.4109589041095889</v>
      </c>
      <c r="H636" s="6">
        <f>(info!$M$9-B636)</f>
        <v>2705</v>
      </c>
      <c r="I636" s="13">
        <f>[1]!b_calc_duration(A636,B636,E636,info!$M$9,info!$K$9,info!$Y$9,info!$X$9,info!$C$9,)</f>
        <v>6.400413526118176</v>
      </c>
      <c r="J636" s="13">
        <f>[1]!b_calc_mduration(A636,B636,E636,info!$M$9,info!$K$9,info!$Y$9,info!$X$9,info!$C$9,)</f>
        <v>6.1629133349299794</v>
      </c>
      <c r="K636" s="13">
        <f>[1]!b_calc_conv(A636,B636,E636,info!$M$9,info!$K$9,info!$Y$9,info!$X$9,info!$C$9,)</f>
        <v>47.702685631566602</v>
      </c>
    </row>
    <row r="637" spans="1:11" x14ac:dyDescent="0.2">
      <c r="A637" s="15" t="s">
        <v>37</v>
      </c>
      <c r="B637" t="s">
        <v>723</v>
      </c>
      <c r="C637" s="13">
        <f>[1]!b_dq_close(A637,B637,1)</f>
        <v>103.5809</v>
      </c>
      <c r="D637" s="13">
        <f>[1]!b_dq_close(A637,B637,2)</f>
        <v>104.005</v>
      </c>
      <c r="E637" s="6">
        <f>[1]!B_Calc_Yield(A637,B637,D637,2,"",,,,"",)</f>
        <v>3.8490343879724018</v>
      </c>
      <c r="F637" s="14">
        <f>[1]!b_calc_accrued(A637,B637,info!$M$9,info!$K$9,info!$Y$9,info!$X$9,info!$C$9,100)</f>
        <v>0.42403846153846153</v>
      </c>
      <c r="G637" s="4">
        <f>(info!$M$9-B637)/365</f>
        <v>7.4082191780821915</v>
      </c>
      <c r="H637" s="6">
        <f>(info!$M$9-B637)</f>
        <v>2704</v>
      </c>
      <c r="I637" s="13">
        <f>[1]!b_calc_duration(A637,B637,E637,info!$M$9,info!$K$9,info!$Y$9,info!$X$9,info!$C$9,)</f>
        <v>6.3978536614400321</v>
      </c>
      <c r="J637" s="13">
        <f>[1]!b_calc_mduration(A637,B637,E637,info!$M$9,info!$K$9,info!$Y$9,info!$X$9,info!$C$9,)</f>
        <v>6.1607272688615513</v>
      </c>
      <c r="K637" s="13">
        <f>[1]!b_calc_conv(A637,B637,E637,info!$M$9,info!$K$9,info!$Y$9,info!$X$9,info!$C$9,)</f>
        <v>47.673265139317344</v>
      </c>
    </row>
    <row r="638" spans="1:11" x14ac:dyDescent="0.2">
      <c r="A638" s="15" t="s">
        <v>37</v>
      </c>
      <c r="B638" t="s">
        <v>724</v>
      </c>
      <c r="C638" s="13">
        <f>[1]!b_dq_close(A638,B638,1)</f>
        <v>103.5801</v>
      </c>
      <c r="D638" s="13">
        <f>[1]!b_dq_close(A638,B638,2)</f>
        <v>104.0163</v>
      </c>
      <c r="E638" s="6">
        <f>[1]!B_Calc_Yield(A638,B638,D638,2,"",,,,"",)</f>
        <v>3.8489721047502159</v>
      </c>
      <c r="F638" s="14">
        <f>[1]!b_calc_accrued(A638,B638,info!$M$9,info!$K$9,info!$Y$9,info!$X$9,info!$C$9,100)</f>
        <v>0.43615384615384611</v>
      </c>
      <c r="G638" s="4">
        <f>(info!$M$9-B638)/365</f>
        <v>7.4054794520547942</v>
      </c>
      <c r="H638" s="6">
        <f>(info!$M$9-B638)</f>
        <v>2703</v>
      </c>
      <c r="I638" s="13">
        <f>[1]!b_calc_duration(A638,B638,E638,info!$M$9,info!$K$9,info!$Y$9,info!$X$9,info!$C$9,)</f>
        <v>6.3951139354126347</v>
      </c>
      <c r="J638" s="13">
        <f>[1]!b_calc_mduration(A638,B638,E638,info!$M$9,info!$K$9,info!$Y$9,info!$X$9,info!$C$9,)</f>
        <v>6.1580890864742415</v>
      </c>
      <c r="K638" s="13">
        <f>[1]!b_calc_conv(A638,B638,E638,info!$M$9,info!$K$9,info!$Y$9,info!$X$9,info!$C$9,)</f>
        <v>47.638090458175313</v>
      </c>
    </row>
    <row r="639" spans="1:11" x14ac:dyDescent="0.2">
      <c r="A639" s="15" t="s">
        <v>37</v>
      </c>
      <c r="B639" t="s">
        <v>725</v>
      </c>
      <c r="C639" s="13">
        <f>[1]!b_dq_close(A639,B639,1)</f>
        <v>103.5946</v>
      </c>
      <c r="D639" s="13">
        <f>[1]!b_dq_close(A639,B639,2)</f>
        <v>104.0671</v>
      </c>
      <c r="E639" s="6">
        <f>[1]!B_Calc_Yield(A639,B639,D639,2,"",,,,"",)</f>
        <v>3.8461921903208784</v>
      </c>
      <c r="F639" s="14">
        <f>[1]!b_calc_accrued(A639,B639,info!$M$9,info!$K$9,info!$Y$9,info!$X$9,info!$C$9,100)</f>
        <v>0.47250000000000003</v>
      </c>
      <c r="G639" s="4">
        <f>(info!$M$9-B639)/365</f>
        <v>7.397260273972603</v>
      </c>
      <c r="H639" s="6">
        <f>(info!$M$9-B639)</f>
        <v>2700</v>
      </c>
      <c r="I639" s="13">
        <f>[1]!b_calc_duration(A639,B639,E639,info!$M$9,info!$K$9,info!$Y$9,info!$X$9,info!$C$9,)</f>
        <v>6.3870018985949795</v>
      </c>
      <c r="J639" s="13">
        <f>[1]!b_calc_mduration(A639,B639,E639,info!$M$9,info!$K$9,info!$Y$9,info!$X$9,info!$C$9,)</f>
        <v>6.1504435391906291</v>
      </c>
      <c r="K639" s="13">
        <f>[1]!b_calc_conv(A639,B639,E639,info!$M$9,info!$K$9,info!$Y$9,info!$X$9,info!$C$9,)</f>
        <v>47.536076193416129</v>
      </c>
    </row>
    <row r="640" spans="1:11" x14ac:dyDescent="0.2">
      <c r="A640" s="15" t="s">
        <v>37</v>
      </c>
      <c r="B640" t="s">
        <v>726</v>
      </c>
      <c r="C640" s="13">
        <f>[1]!b_dq_close(A640,B640,1)</f>
        <v>103.63</v>
      </c>
      <c r="D640" s="13">
        <f>[1]!b_dq_close(A640,B640,2)</f>
        <v>104.1146</v>
      </c>
      <c r="E640" s="6">
        <f>[1]!B_Calc_Yield(A640,B640,D640,2,"",,,,"",)</f>
        <v>3.8405733860098299</v>
      </c>
      <c r="F640" s="14">
        <f>[1]!b_calc_accrued(A640,B640,info!$M$9,info!$K$9,info!$Y$9,info!$X$9,info!$C$9,100)</f>
        <v>0.48461538461538461</v>
      </c>
      <c r="G640" s="4">
        <f>(info!$M$9-B640)/365</f>
        <v>7.3945205479452056</v>
      </c>
      <c r="H640" s="6">
        <f>(info!$M$9-B640)</f>
        <v>2699</v>
      </c>
      <c r="I640" s="13">
        <f>[1]!b_calc_duration(A640,B640,E640,info!$M$9,info!$K$9,info!$Y$9,info!$X$9,info!$C$9,)</f>
        <v>6.38447643229836</v>
      </c>
      <c r="J640" s="13">
        <f>[1]!b_calc_mduration(A640,B640,E640,info!$M$9,info!$K$9,info!$Y$9,info!$X$9,info!$C$9,)</f>
        <v>6.1483431647143414</v>
      </c>
      <c r="K640" s="13">
        <f>[1]!b_calc_conv(A640,B640,E640,info!$M$9,info!$K$9,info!$Y$9,info!$X$9,info!$C$9,)</f>
        <v>47.507802984010546</v>
      </c>
    </row>
    <row r="641" spans="1:11" x14ac:dyDescent="0.2">
      <c r="A641" s="15" t="s">
        <v>37</v>
      </c>
      <c r="B641" t="s">
        <v>727</v>
      </c>
      <c r="C641" s="13">
        <f>[1]!b_dq_close(A641,B641,1)</f>
        <v>103.131</v>
      </c>
      <c r="D641" s="13">
        <f>[1]!b_dq_close(A641,B641,2)</f>
        <v>103.71259999999999</v>
      </c>
      <c r="E641" s="6">
        <f>[1]!B_Calc_Yield(A641,B641,D641,2,"",,,,"",)</f>
        <v>3.9160312393269812</v>
      </c>
      <c r="F641" s="14">
        <f>[1]!b_calc_accrued(A641,B641,info!$M$9,info!$K$9,info!$Y$9,info!$X$9,info!$C$9,100)</f>
        <v>0.58153846153846156</v>
      </c>
      <c r="G641" s="4">
        <f>(info!$M$9-B641)/365</f>
        <v>7.3726027397260276</v>
      </c>
      <c r="H641" s="6">
        <f>(info!$M$9-B641)</f>
        <v>2691</v>
      </c>
      <c r="I641" s="13">
        <f>[1]!b_calc_duration(A641,B641,E641,info!$M$9,info!$K$9,info!$Y$9,info!$X$9,info!$C$9,)</f>
        <v>6.3596712194301031</v>
      </c>
      <c r="J641" s="13">
        <f>[1]!b_calc_mduration(A641,B641,E641,info!$M$9,info!$K$9,info!$Y$9,info!$X$9,info!$C$9,)</f>
        <v>6.1200115664864914</v>
      </c>
      <c r="K641" s="13">
        <f>[1]!b_calc_conv(A641,B641,E641,info!$M$9,info!$K$9,info!$Y$9,info!$X$9,info!$C$9,)</f>
        <v>47.135703577530002</v>
      </c>
    </row>
    <row r="642" spans="1:11" x14ac:dyDescent="0.2">
      <c r="A642" s="15" t="s">
        <v>37</v>
      </c>
      <c r="B642" t="s">
        <v>728</v>
      </c>
      <c r="C642" s="13">
        <f>[1]!b_dq_close(A642,B642,1)</f>
        <v>103.151</v>
      </c>
      <c r="D642" s="13">
        <f>[1]!b_dq_close(A642,B642,2)</f>
        <v>103.74460000000001</v>
      </c>
      <c r="E642" s="6">
        <f>[1]!B_Calc_Yield(A642,B642,D642,2,"",,,,"",)</f>
        <v>3.9127894325278132</v>
      </c>
      <c r="F642" s="14">
        <f>[1]!b_calc_accrued(A642,B642,info!$M$9,info!$K$9,info!$Y$9,info!$X$9,info!$C$9,100)</f>
        <v>0.5936538461538462</v>
      </c>
      <c r="G642" s="4">
        <f>(info!$M$9-B642)/365</f>
        <v>7.3698630136986303</v>
      </c>
      <c r="H642" s="6">
        <f>(info!$M$9-B642)</f>
        <v>2690</v>
      </c>
      <c r="I642" s="13">
        <f>[1]!b_calc_duration(A642,B642,E642,info!$M$9,info!$K$9,info!$Y$9,info!$X$9,info!$C$9,)</f>
        <v>6.3570541477242983</v>
      </c>
      <c r="J642" s="13">
        <f>[1]!b_calc_mduration(A642,B642,E642,info!$M$9,info!$K$9,info!$Y$9,info!$X$9,info!$C$9,)</f>
        <v>6.1176815057666598</v>
      </c>
      <c r="K642" s="13">
        <f>[1]!b_calc_conv(A642,B642,E642,info!$M$9,info!$K$9,info!$Y$9,info!$X$9,info!$C$9,)</f>
        <v>47.104645416960274</v>
      </c>
    </row>
    <row r="643" spans="1:11" x14ac:dyDescent="0.2">
      <c r="A643" s="15" t="s">
        <v>37</v>
      </c>
      <c r="B643" t="s">
        <v>729</v>
      </c>
      <c r="C643" s="13">
        <f>[1]!b_dq_close(A643,B643,1)</f>
        <v>103.2337</v>
      </c>
      <c r="D643" s="13">
        <f>[1]!b_dq_close(A643,B643,2)</f>
        <v>103.8394</v>
      </c>
      <c r="E643" s="6">
        <f>[1]!B_Calc_Yield(A643,B643,D643,2,"",,,,"",)</f>
        <v>3.8998323065268266</v>
      </c>
      <c r="F643" s="14">
        <f>[1]!b_calc_accrued(A643,B643,info!$M$9,info!$K$9,info!$Y$9,info!$X$9,info!$C$9,100)</f>
        <v>0.60576923076923073</v>
      </c>
      <c r="G643" s="4">
        <f>(info!$M$9-B643)/365</f>
        <v>7.3671232876712329</v>
      </c>
      <c r="H643" s="6">
        <f>(info!$M$9-B643)</f>
        <v>2689</v>
      </c>
      <c r="I643" s="13">
        <f>[1]!b_calc_duration(A643,B643,E643,info!$M$9,info!$K$9,info!$Y$9,info!$X$9,info!$C$9,)</f>
        <v>6.3548126028438547</v>
      </c>
      <c r="J643" s="13">
        <f>[1]!b_calc_mduration(A643,B643,E643,info!$M$9,info!$K$9,info!$Y$9,info!$X$9,info!$C$9,)</f>
        <v>6.116289543236709</v>
      </c>
      <c r="K643" s="13">
        <f>[1]!b_calc_conv(A643,B643,E643,info!$M$9,info!$K$9,info!$Y$9,info!$X$9,info!$C$9,)</f>
        <v>47.085475976758438</v>
      </c>
    </row>
    <row r="644" spans="1:11" x14ac:dyDescent="0.2">
      <c r="A644" s="15" t="s">
        <v>37</v>
      </c>
      <c r="B644" t="s">
        <v>730</v>
      </c>
      <c r="C644" s="13">
        <f>[1]!b_dq_close(A644,B644,1)</f>
        <v>103.499</v>
      </c>
      <c r="D644" s="13">
        <f>[1]!b_dq_close(A644,B644,2)</f>
        <v>104.1412</v>
      </c>
      <c r="E644" s="6">
        <f>[1]!B_Calc_Yield(A644,B644,D644,2,"",,,,"",)</f>
        <v>3.8582997401606574</v>
      </c>
      <c r="F644" s="14">
        <f>[1]!b_calc_accrued(A644,B644,info!$M$9,info!$K$9,info!$Y$9,info!$X$9,info!$C$9,100)</f>
        <v>0.64211538461538464</v>
      </c>
      <c r="G644" s="4">
        <f>(info!$M$9-B644)/365</f>
        <v>7.3589041095890408</v>
      </c>
      <c r="H644" s="6">
        <f>(info!$M$9-B644)</f>
        <v>2686</v>
      </c>
      <c r="I644" s="13">
        <f>[1]!b_calc_duration(A644,B644,E644,info!$M$9,info!$K$9,info!$Y$9,info!$X$9,info!$C$9,)</f>
        <v>6.3481826763528488</v>
      </c>
      <c r="J644" s="13">
        <f>[1]!b_calc_mduration(A644,B644,E644,info!$M$9,info!$K$9,info!$Y$9,info!$X$9,info!$C$9,)</f>
        <v>6.1123498808981553</v>
      </c>
      <c r="K644" s="13">
        <f>[1]!b_calc_conv(A644,B644,E644,info!$M$9,info!$K$9,info!$Y$9,info!$X$9,info!$C$9,)</f>
        <v>47.030998057844208</v>
      </c>
    </row>
    <row r="645" spans="1:11" x14ac:dyDescent="0.2">
      <c r="A645" s="15" t="s">
        <v>37</v>
      </c>
      <c r="B645" t="s">
        <v>731</v>
      </c>
      <c r="C645" s="13">
        <f>[1]!b_dq_close(A645,B645,1)</f>
        <v>103.5197</v>
      </c>
      <c r="D645" s="13">
        <f>[1]!b_dq_close(A645,B645,2)</f>
        <v>104.17400000000001</v>
      </c>
      <c r="E645" s="6">
        <f>[1]!B_Calc_Yield(A645,B645,D645,2,"",,,,"",)</f>
        <v>3.8549249194004696</v>
      </c>
      <c r="F645" s="14">
        <f>[1]!b_calc_accrued(A645,B645,info!$M$9,info!$K$9,info!$Y$9,info!$X$9,info!$C$9,100)</f>
        <v>0.65423076923076928</v>
      </c>
      <c r="G645" s="4">
        <f>(info!$M$9-B645)/365</f>
        <v>7.3561643835616435</v>
      </c>
      <c r="H645" s="6">
        <f>(info!$M$9-B645)</f>
        <v>2685</v>
      </c>
      <c r="I645" s="13">
        <f>[1]!b_calc_duration(A645,B645,E645,info!$M$9,info!$K$9,info!$Y$9,info!$X$9,info!$C$9,)</f>
        <v>6.3455730800923655</v>
      </c>
      <c r="J645" s="13">
        <f>[1]!b_calc_mduration(A645,B645,E645,info!$M$9,info!$K$9,info!$Y$9,info!$X$9,info!$C$9,)</f>
        <v>6.1100372539883683</v>
      </c>
      <c r="K645" s="13">
        <f>[1]!b_calc_conv(A645,B645,E645,info!$M$9,info!$K$9,info!$Y$9,info!$X$9,info!$C$9,)</f>
        <v>47.00020083961622</v>
      </c>
    </row>
    <row r="646" spans="1:11" x14ac:dyDescent="0.2">
      <c r="A646" s="15" t="s">
        <v>37</v>
      </c>
      <c r="B646" t="s">
        <v>732</v>
      </c>
      <c r="C646" s="13">
        <f>[1]!b_dq_close(A646,B646,1)</f>
        <v>103.3575</v>
      </c>
      <c r="D646" s="13">
        <f>[1]!b_dq_close(A646,B646,2)</f>
        <v>104.0239</v>
      </c>
      <c r="E646" s="6">
        <f>[1]!B_Calc_Yield(A646,B646,D646,2,"",,,,"",)</f>
        <v>3.8798060518868223</v>
      </c>
      <c r="F646" s="14">
        <f>[1]!b_calc_accrued(A646,B646,info!$M$9,info!$K$9,info!$Y$9,info!$X$9,info!$C$9,100)</f>
        <v>0.66634615384615392</v>
      </c>
      <c r="G646" s="4">
        <f>(info!$M$9-B646)/365</f>
        <v>7.353424657534247</v>
      </c>
      <c r="H646" s="6">
        <f>(info!$M$9-B646)</f>
        <v>2684</v>
      </c>
      <c r="I646" s="13">
        <f>[1]!b_calc_duration(A646,B646,E646,info!$M$9,info!$K$9,info!$Y$9,info!$X$9,info!$C$9,)</f>
        <v>6.3418800854539352</v>
      </c>
      <c r="J646" s="13">
        <f>[1]!b_calc_mduration(A646,B646,E646,info!$M$9,info!$K$9,info!$Y$9,info!$X$9,info!$C$9,)</f>
        <v>6.105017612138198</v>
      </c>
      <c r="K646" s="13">
        <f>[1]!b_calc_conv(A646,B646,E646,info!$M$9,info!$K$9,info!$Y$9,info!$X$9,info!$C$9,)</f>
        <v>46.935175406489059</v>
      </c>
    </row>
    <row r="647" spans="1:11" x14ac:dyDescent="0.2">
      <c r="A647" s="15" t="s">
        <v>37</v>
      </c>
      <c r="B647" t="s">
        <v>733</v>
      </c>
      <c r="C647" s="13">
        <f>[1]!b_dq_close(A647,B647,1)</f>
        <v>103.3536</v>
      </c>
      <c r="D647" s="13">
        <f>[1]!b_dq_close(A647,B647,2)</f>
        <v>104.0321</v>
      </c>
      <c r="E647" s="6">
        <f>[1]!B_Calc_Yield(A647,B647,D647,2,"",,,,"",)</f>
        <v>3.8802364677315007</v>
      </c>
      <c r="F647" s="14">
        <f>[1]!b_calc_accrued(A647,B647,info!$M$9,info!$K$9,info!$Y$9,info!$X$9,info!$C$9,100)</f>
        <v>0.67846153846153845</v>
      </c>
      <c r="G647" s="4">
        <f>(info!$M$9-B647)/365</f>
        <v>7.3506849315068497</v>
      </c>
      <c r="H647" s="6">
        <f>(info!$M$9-B647)</f>
        <v>2683</v>
      </c>
      <c r="I647" s="13">
        <f>[1]!b_calc_duration(A647,B647,E647,info!$M$9,info!$K$9,info!$Y$9,info!$X$9,info!$C$9,)</f>
        <v>6.3391250409704929</v>
      </c>
      <c r="J647" s="13">
        <f>[1]!b_calc_mduration(A647,B647,E647,info!$M$9,info!$K$9,info!$Y$9,info!$X$9,info!$C$9,)</f>
        <v>6.1023419679308404</v>
      </c>
      <c r="K647" s="13">
        <f>[1]!b_calc_conv(A647,B647,E647,info!$M$9,info!$K$9,info!$Y$9,info!$X$9,info!$C$9,)</f>
        <v>46.899822812340375</v>
      </c>
    </row>
    <row r="648" spans="1:11" x14ac:dyDescent="0.2">
      <c r="A648" s="15" t="s">
        <v>37</v>
      </c>
      <c r="B648" t="s">
        <v>734</v>
      </c>
      <c r="C648" s="13">
        <f>[1]!b_dq_close(A648,B648,1)</f>
        <v>103.3433</v>
      </c>
      <c r="D648" s="13">
        <f>[1]!b_dq_close(A648,B648,2)</f>
        <v>104.0339</v>
      </c>
      <c r="E648" s="6">
        <f>[1]!B_Calc_Yield(A648,B648,D648,2,"",,,,"",)</f>
        <v>3.881657899921986</v>
      </c>
      <c r="F648" s="14">
        <f>[1]!b_calc_accrued(A648,B648,info!$M$9,info!$K$9,info!$Y$9,info!$X$9,info!$C$9,100)</f>
        <v>0.69057692307692309</v>
      </c>
      <c r="G648" s="4">
        <f>(info!$M$9-B648)/365</f>
        <v>7.3479452054794523</v>
      </c>
      <c r="H648" s="6">
        <f>(info!$M$9-B648)</f>
        <v>2682</v>
      </c>
      <c r="I648" s="13">
        <f>[1]!b_calc_duration(A648,B648,E648,info!$M$9,info!$K$9,info!$Y$9,info!$X$9,info!$C$9,)</f>
        <v>6.3363278693519041</v>
      </c>
      <c r="J648" s="13">
        <f>[1]!b_calc_mduration(A648,B648,E648,info!$M$9,info!$K$9,info!$Y$9,info!$X$9,info!$C$9,)</f>
        <v>6.0995612021673722</v>
      </c>
      <c r="K648" s="13">
        <f>[1]!b_calc_conv(A648,B648,E648,info!$M$9,info!$K$9,info!$Y$9,info!$X$9,info!$C$9,)</f>
        <v>46.863156587787607</v>
      </c>
    </row>
    <row r="649" spans="1:11" x14ac:dyDescent="0.2">
      <c r="A649" s="15" t="s">
        <v>37</v>
      </c>
      <c r="B649" t="s">
        <v>735</v>
      </c>
      <c r="C649" s="13">
        <f>[1]!b_dq_close(A649,B649,1)</f>
        <v>103.0962</v>
      </c>
      <c r="D649" s="13">
        <f>[1]!b_dq_close(A649,B649,2)</f>
        <v>103.8231</v>
      </c>
      <c r="E649" s="6">
        <f>[1]!B_Calc_Yield(A649,B649,D649,2,"",,,,"",)</f>
        <v>3.9194772513073524</v>
      </c>
      <c r="F649" s="14">
        <f>[1]!b_calc_accrued(A649,B649,info!$M$9,info!$K$9,info!$Y$9,info!$X$9,info!$C$9,100)</f>
        <v>0.72692307692307701</v>
      </c>
      <c r="G649" s="4">
        <f>(info!$M$9-B649)/365</f>
        <v>7.3397260273972602</v>
      </c>
      <c r="H649" s="6">
        <f>(info!$M$9-B649)</f>
        <v>2679</v>
      </c>
      <c r="I649" s="13">
        <f>[1]!b_calc_duration(A649,B649,E649,info!$M$9,info!$K$9,info!$Y$9,info!$X$9,info!$C$9,)</f>
        <v>6.3266603425760897</v>
      </c>
      <c r="J649" s="13">
        <f>[1]!b_calc_mduration(A649,B649,E649,info!$M$9,info!$K$9,info!$Y$9,info!$X$9,info!$C$9,)</f>
        <v>6.0880396293054613</v>
      </c>
      <c r="K649" s="13">
        <f>[1]!b_calc_conv(A649,B649,E649,info!$M$9,info!$K$9,info!$Y$9,info!$X$9,info!$C$9,)</f>
        <v>46.713155298870554</v>
      </c>
    </row>
    <row r="650" spans="1:11" x14ac:dyDescent="0.2">
      <c r="A650" s="15" t="s">
        <v>37</v>
      </c>
      <c r="B650" t="s">
        <v>736</v>
      </c>
      <c r="C650" s="13">
        <f>[1]!b_dq_close(A650,B650,1)</f>
        <v>103.2753</v>
      </c>
      <c r="D650" s="13">
        <f>[1]!b_dq_close(A650,B650,2)</f>
        <v>104.01430000000001</v>
      </c>
      <c r="E650" s="6">
        <f>[1]!B_Calc_Yield(A650,B650,D650,2,"",,,,"",)</f>
        <v>3.8915121174793699</v>
      </c>
      <c r="F650" s="14">
        <f>[1]!b_calc_accrued(A650,B650,info!$M$9,info!$K$9,info!$Y$9,info!$X$9,info!$C$9,100)</f>
        <v>0.73903846153846153</v>
      </c>
      <c r="G650" s="4">
        <f>(info!$M$9-B650)/365</f>
        <v>7.3369863013698629</v>
      </c>
      <c r="H650" s="6">
        <f>(info!$M$9-B650)</f>
        <v>2678</v>
      </c>
      <c r="I650" s="13">
        <f>[1]!b_calc_duration(A650,B650,E650,info!$M$9,info!$K$9,info!$Y$9,info!$X$9,info!$C$9,)</f>
        <v>6.3249936003865326</v>
      </c>
      <c r="J650" s="13">
        <f>[1]!b_calc_mduration(A650,B650,E650,info!$M$9,info!$K$9,info!$Y$9,info!$X$9,info!$C$9,)</f>
        <v>6.0880761182450271</v>
      </c>
      <c r="K650" s="13">
        <f>[1]!b_calc_conv(A650,B650,E650,info!$M$9,info!$K$9,info!$Y$9,info!$X$9,info!$C$9,)</f>
        <v>46.712081715880771</v>
      </c>
    </row>
    <row r="651" spans="1:11" x14ac:dyDescent="0.2">
      <c r="A651" s="15" t="s">
        <v>37</v>
      </c>
      <c r="B651" t="s">
        <v>737</v>
      </c>
      <c r="C651" s="13">
        <f>[1]!b_dq_close(A651,B651,1)</f>
        <v>103.5187</v>
      </c>
      <c r="D651" s="13">
        <f>[1]!b_dq_close(A651,B651,2)</f>
        <v>104.26990000000001</v>
      </c>
      <c r="E651" s="6">
        <f>[1]!B_Calc_Yield(A651,B651,D651,2,"",,,,"",)</f>
        <v>3.8536185774099243</v>
      </c>
      <c r="F651" s="14">
        <f>[1]!b_calc_accrued(A651,B651,info!$M$9,info!$K$9,info!$Y$9,info!$X$9,info!$C$9,100)</f>
        <v>0.75115384615384617</v>
      </c>
      <c r="G651" s="4">
        <f>(info!$M$9-B651)/365</f>
        <v>7.3342465753424655</v>
      </c>
      <c r="H651" s="6">
        <f>(info!$M$9-B651)</f>
        <v>2677</v>
      </c>
      <c r="I651" s="13">
        <f>[1]!b_calc_duration(A651,B651,E651,info!$M$9,info!$K$9,info!$Y$9,info!$X$9,info!$C$9,)</f>
        <v>6.3237050244112076</v>
      </c>
      <c r="J651" s="13">
        <f>[1]!b_calc_mduration(A651,B651,E651,info!$M$9,info!$K$9,info!$Y$9,info!$X$9,info!$C$9,)</f>
        <v>6.0890571192632788</v>
      </c>
      <c r="K651" s="13">
        <f>[1]!b_calc_conv(A651,B651,E651,info!$M$9,info!$K$9,info!$Y$9,info!$X$9,info!$C$9,)</f>
        <v>46.722934108705523</v>
      </c>
    </row>
    <row r="652" spans="1:11" x14ac:dyDescent="0.2">
      <c r="A652" s="15" t="s">
        <v>37</v>
      </c>
      <c r="B652" t="s">
        <v>738</v>
      </c>
      <c r="C652" s="13">
        <f>[1]!b_dq_close(A652,B652,1)</f>
        <v>103.7882</v>
      </c>
      <c r="D652" s="13">
        <f>[1]!b_dq_close(A652,B652,2)</f>
        <v>104.5514</v>
      </c>
      <c r="E652" s="6">
        <f>[1]!B_Calc_Yield(A652,B652,D652,2,"",,,,"",)</f>
        <v>3.8118081306771412</v>
      </c>
      <c r="F652" s="14">
        <f>[1]!b_calc_accrued(A652,B652,info!$M$9,info!$K$9,info!$Y$9,info!$X$9,info!$C$9,100)</f>
        <v>0.7632692307692307</v>
      </c>
      <c r="G652" s="4">
        <f>(info!$M$9-B652)/365</f>
        <v>7.3315068493150681</v>
      </c>
      <c r="H652" s="6">
        <f>(info!$M$9-B652)</f>
        <v>2676</v>
      </c>
      <c r="I652" s="13">
        <f>[1]!b_calc_duration(A652,B652,E652,info!$M$9,info!$K$9,info!$Y$9,info!$X$9,info!$C$9,)</f>
        <v>6.3225641606645802</v>
      </c>
      <c r="J652" s="13">
        <f>[1]!b_calc_mduration(A652,B652,E652,info!$M$9,info!$K$9,info!$Y$9,info!$X$9,info!$C$9,)</f>
        <v>6.0904099155053464</v>
      </c>
      <c r="K652" s="13">
        <f>[1]!b_calc_conv(A652,B652,E652,info!$M$9,info!$K$9,info!$Y$9,info!$X$9,info!$C$9,)</f>
        <v>46.738500746452509</v>
      </c>
    </row>
    <row r="653" spans="1:11" x14ac:dyDescent="0.2">
      <c r="A653" s="15" t="s">
        <v>37</v>
      </c>
      <c r="B653" t="s">
        <v>739</v>
      </c>
      <c r="C653" s="13">
        <f>[1]!b_dq_close(A653,B653,1)</f>
        <v>103.58029999999999</v>
      </c>
      <c r="D653" s="13">
        <f>[1]!b_dq_close(A653,B653,2)</f>
        <v>104.3557</v>
      </c>
      <c r="E653" s="6">
        <f>[1]!B_Calc_Yield(A653,B653,D653,2,"",,,,"",)</f>
        <v>3.8437247072184975</v>
      </c>
      <c r="F653" s="14">
        <f>[1]!b_calc_accrued(A653,B653,info!$M$9,info!$K$9,info!$Y$9,info!$X$9,info!$C$9,100)</f>
        <v>0.77538461538461545</v>
      </c>
      <c r="G653" s="4">
        <f>(info!$M$9-B653)/365</f>
        <v>7.3287671232876717</v>
      </c>
      <c r="H653" s="6">
        <f>(info!$M$9-B653)</f>
        <v>2675</v>
      </c>
      <c r="I653" s="13">
        <f>[1]!b_calc_duration(A653,B653,E653,info!$M$9,info!$K$9,info!$Y$9,info!$X$9,info!$C$9,)</f>
        <v>6.3186044033317001</v>
      </c>
      <c r="J653" s="13">
        <f>[1]!b_calc_mduration(A653,B653,E653,info!$M$9,info!$K$9,info!$Y$9,info!$X$9,info!$C$9,)</f>
        <v>6.084725797840119</v>
      </c>
      <c r="K653" s="13">
        <f>[1]!b_calc_conv(A653,B653,E653,info!$M$9,info!$K$9,info!$Y$9,info!$X$9,info!$C$9,)</f>
        <v>46.66527678621064</v>
      </c>
    </row>
    <row r="654" spans="1:11" x14ac:dyDescent="0.2">
      <c r="A654" s="15" t="s">
        <v>37</v>
      </c>
      <c r="B654" t="s">
        <v>740</v>
      </c>
      <c r="C654" s="13">
        <f>[1]!b_dq_close(A654,B654,1)</f>
        <v>103.6096</v>
      </c>
      <c r="D654" s="13">
        <f>[1]!b_dq_close(A654,B654,2)</f>
        <v>104.4213</v>
      </c>
      <c r="E654" s="6">
        <f>[1]!B_Calc_Yield(A654,B654,D654,2,"",,,,"",)</f>
        <v>3.8386385900638729</v>
      </c>
      <c r="F654" s="14">
        <f>[1]!b_calc_accrued(A654,B654,info!$M$9,info!$K$9,info!$Y$9,info!$X$9,info!$C$9,100)</f>
        <v>0.81173076923076926</v>
      </c>
      <c r="G654" s="4">
        <f>(info!$M$9-B654)/365</f>
        <v>7.3205479452054796</v>
      </c>
      <c r="H654" s="6">
        <f>(info!$M$9-B654)</f>
        <v>2672</v>
      </c>
      <c r="I654" s="13">
        <f>[1]!b_calc_duration(A654,B654,E654,info!$M$9,info!$K$9,info!$Y$9,info!$X$9,info!$C$9,)</f>
        <v>6.310580343524129</v>
      </c>
      <c r="J654" s="13">
        <f>[1]!b_calc_mduration(A654,B654,E654,info!$M$9,info!$K$9,info!$Y$9,info!$X$9,info!$C$9,)</f>
        <v>6.0772972127167826</v>
      </c>
      <c r="K654" s="13">
        <f>[1]!b_calc_conv(A654,B654,E654,info!$M$9,info!$K$9,info!$Y$9,info!$X$9,info!$C$9,)</f>
        <v>46.567129547797954</v>
      </c>
    </row>
    <row r="655" spans="1:11" x14ac:dyDescent="0.2">
      <c r="A655" s="15" t="s">
        <v>37</v>
      </c>
      <c r="B655" t="s">
        <v>741</v>
      </c>
      <c r="C655" s="13">
        <f>[1]!b_dq_close(A655,B655,1)</f>
        <v>103.66419999999999</v>
      </c>
      <c r="D655" s="13">
        <f>[1]!b_dq_close(A655,B655,2)</f>
        <v>104.488</v>
      </c>
      <c r="E655" s="6">
        <f>[1]!B_Calc_Yield(A655,B655,D655,2,"",,,,"",)</f>
        <v>3.8300017897775045</v>
      </c>
      <c r="F655" s="14">
        <f>[1]!b_calc_accrued(A655,B655,info!$M$9,info!$K$9,info!$Y$9,info!$X$9,info!$C$9,100)</f>
        <v>0.82384615384615378</v>
      </c>
      <c r="G655" s="4">
        <f>(info!$M$9-B655)/365</f>
        <v>7.3178082191780822</v>
      </c>
      <c r="H655" s="6">
        <f>(info!$M$9-B655)</f>
        <v>2671</v>
      </c>
      <c r="I655" s="13">
        <f>[1]!b_calc_duration(A655,B655,E655,info!$M$9,info!$K$9,info!$Y$9,info!$X$9,info!$C$9,)</f>
        <v>6.3081695833649709</v>
      </c>
      <c r="J655" s="13">
        <f>[1]!b_calc_mduration(A655,B655,E655,info!$M$9,info!$K$9,info!$Y$9,info!$X$9,info!$C$9,)</f>
        <v>6.0754787473417808</v>
      </c>
      <c r="K655" s="13">
        <f>[1]!b_calc_conv(A655,B655,E655,info!$M$9,info!$K$9,info!$Y$9,info!$X$9,info!$C$9,)</f>
        <v>46.542721633482365</v>
      </c>
    </row>
    <row r="656" spans="1:11" x14ac:dyDescent="0.2">
      <c r="A656" s="15" t="s">
        <v>37</v>
      </c>
      <c r="B656" t="s">
        <v>742</v>
      </c>
      <c r="C656" s="13">
        <f>[1]!b_dq_close(A656,B656,1)</f>
        <v>103.86360000000001</v>
      </c>
      <c r="D656" s="13">
        <f>[1]!b_dq_close(A656,B656,2)</f>
        <v>104.6996</v>
      </c>
      <c r="E656" s="6">
        <f>[1]!B_Calc_Yield(A656,B656,D656,2,"",,,,"",)</f>
        <v>3.7989658076709958</v>
      </c>
      <c r="F656" s="14">
        <f>[1]!b_calc_accrued(A656,B656,info!$M$9,info!$K$9,info!$Y$9,info!$X$9,info!$C$9,100)</f>
        <v>0.83596153846153853</v>
      </c>
      <c r="G656" s="4">
        <f>(info!$M$9-B656)/365</f>
        <v>7.3150684931506849</v>
      </c>
      <c r="H656" s="6">
        <f>(info!$M$9-B656)</f>
        <v>2670</v>
      </c>
      <c r="I656" s="13">
        <f>[1]!b_calc_duration(A656,B656,E656,info!$M$9,info!$K$9,info!$Y$9,info!$X$9,info!$C$9,)</f>
        <v>6.306615069501972</v>
      </c>
      <c r="J656" s="13">
        <f>[1]!b_calc_mduration(A656,B656,E656,info!$M$9,info!$K$9,info!$Y$9,info!$X$9,info!$C$9,)</f>
        <v>6.0757955948534885</v>
      </c>
      <c r="K656" s="13">
        <f>[1]!b_calc_conv(A656,B656,E656,info!$M$9,info!$K$9,info!$Y$9,info!$X$9,info!$C$9,)</f>
        <v>46.545216639621984</v>
      </c>
    </row>
    <row r="657" spans="1:11" x14ac:dyDescent="0.2">
      <c r="A657" s="15" t="s">
        <v>37</v>
      </c>
      <c r="B657" t="s">
        <v>743</v>
      </c>
      <c r="C657" s="13">
        <f>[1]!b_dq_close(A657,B657,1)</f>
        <v>103.77889999999999</v>
      </c>
      <c r="D657" s="13">
        <f>[1]!b_dq_close(A657,B657,2)</f>
        <v>104.627</v>
      </c>
      <c r="E657" s="6">
        <f>[1]!B_Calc_Yield(A657,B657,D657,2,"",,,,"",)</f>
        <v>3.8118617543268107</v>
      </c>
      <c r="F657" s="14">
        <f>[1]!b_calc_accrued(A657,B657,info!$M$9,info!$K$9,info!$Y$9,info!$X$9,info!$C$9,100)</f>
        <v>0.84807692307692306</v>
      </c>
      <c r="G657" s="4">
        <f>(info!$M$9-B657)/365</f>
        <v>7.3123287671232875</v>
      </c>
      <c r="H657" s="6">
        <f>(info!$M$9-B657)</f>
        <v>2669</v>
      </c>
      <c r="I657" s="13">
        <f>[1]!b_calc_duration(A657,B657,E657,info!$M$9,info!$K$9,info!$Y$9,info!$X$9,info!$C$9,)</f>
        <v>6.3033822554646459</v>
      </c>
      <c r="J657" s="13">
        <f>[1]!b_calc_mduration(A657,B657,E657,info!$M$9,info!$K$9,info!$Y$9,info!$X$9,info!$C$9,)</f>
        <v>6.0719264896073053</v>
      </c>
      <c r="K657" s="13">
        <f>[1]!b_calc_conv(A657,B657,E657,info!$M$9,info!$K$9,info!$Y$9,info!$X$9,info!$C$9,)</f>
        <v>46.49499576368224</v>
      </c>
    </row>
    <row r="658" spans="1:11" x14ac:dyDescent="0.2">
      <c r="A658" s="15" t="s">
        <v>37</v>
      </c>
      <c r="B658" t="s">
        <v>744</v>
      </c>
      <c r="C658" s="13">
        <f>[1]!b_dq_close(A658,B658,1)</f>
        <v>103.7338</v>
      </c>
      <c r="D658" s="13">
        <f>[1]!b_dq_close(A658,B658,2)</f>
        <v>104.59399999999999</v>
      </c>
      <c r="E658" s="6">
        <f>[1]!B_Calc_Yield(A658,B658,D658,2,"",,,,"",)</f>
        <v>3.8186478851011048</v>
      </c>
      <c r="F658" s="14">
        <f>[1]!b_calc_accrued(A658,B658,info!$M$9,info!$K$9,info!$Y$9,info!$X$9,info!$C$9,100)</f>
        <v>0.8601923076923077</v>
      </c>
      <c r="G658" s="4">
        <f>(info!$M$9-B658)/365</f>
        <v>7.3095890410958901</v>
      </c>
      <c r="H658" s="6">
        <f>(info!$M$9-B658)</f>
        <v>2668</v>
      </c>
      <c r="I658" s="13">
        <f>[1]!b_calc_duration(A658,B658,E658,info!$M$9,info!$K$9,info!$Y$9,info!$X$9,info!$C$9,)</f>
        <v>6.3003863658063013</v>
      </c>
      <c r="J658" s="13">
        <f>[1]!b_calc_mduration(A658,B658,E658,info!$M$9,info!$K$9,info!$Y$9,info!$X$9,info!$C$9,)</f>
        <v>6.0686489374797015</v>
      </c>
      <c r="K658" s="13">
        <f>[1]!b_calc_conv(A658,B658,E658,info!$M$9,info!$K$9,info!$Y$9,info!$X$9,info!$C$9,)</f>
        <v>46.452248992111983</v>
      </c>
    </row>
    <row r="659" spans="1:11" x14ac:dyDescent="0.2">
      <c r="A659" s="15" t="s">
        <v>37</v>
      </c>
      <c r="B659" t="s">
        <v>745</v>
      </c>
      <c r="C659" s="13">
        <f>[1]!b_dq_close(A659,B659,1)</f>
        <v>103.7411</v>
      </c>
      <c r="D659" s="13">
        <f>[1]!b_dq_close(A659,B659,2)</f>
        <v>104.6377</v>
      </c>
      <c r="E659" s="6">
        <f>[1]!B_Calc_Yield(A659,B659,D659,2,"",,,,"",)</f>
        <v>3.8169302138504366</v>
      </c>
      <c r="F659" s="14">
        <f>[1]!b_calc_accrued(A659,B659,info!$M$9,info!$K$9,info!$Y$9,info!$X$9,info!$C$9,100)</f>
        <v>0.89653846153846162</v>
      </c>
      <c r="G659" s="4">
        <f>(info!$M$9-B659)/365</f>
        <v>7.3013698630136989</v>
      </c>
      <c r="H659" s="6">
        <f>(info!$M$9-B659)</f>
        <v>2665</v>
      </c>
      <c r="I659" s="13">
        <f>[1]!b_calc_duration(A659,B659,E659,info!$M$9,info!$K$9,info!$Y$9,info!$X$9,info!$C$9,)</f>
        <v>6.2922321885865014</v>
      </c>
      <c r="J659" s="13">
        <f>[1]!b_calc_mduration(A659,B659,E659,info!$M$9,info!$K$9,info!$Y$9,info!$X$9,info!$C$9,)</f>
        <v>6.0608939282395271</v>
      </c>
      <c r="K659" s="13">
        <f>[1]!b_calc_conv(A659,B659,E659,info!$M$9,info!$K$9,info!$Y$9,info!$X$9,info!$C$9,)</f>
        <v>46.350244421244987</v>
      </c>
    </row>
    <row r="660" spans="1:11" x14ac:dyDescent="0.2">
      <c r="A660" s="15" t="s">
        <v>37</v>
      </c>
      <c r="B660" t="s">
        <v>746</v>
      </c>
      <c r="C660" s="13">
        <f>[1]!b_dq_close(A660,B660,1)</f>
        <v>103.8372</v>
      </c>
      <c r="D660" s="13">
        <f>[1]!b_dq_close(A660,B660,2)</f>
        <v>104.7458</v>
      </c>
      <c r="E660" s="6">
        <f>[1]!B_Calc_Yield(A660,B660,D660,2,"",,,,"",)</f>
        <v>3.801870831708162</v>
      </c>
      <c r="F660" s="14">
        <f>[1]!b_calc_accrued(A660,B660,info!$M$9,info!$K$9,info!$Y$9,info!$X$9,info!$C$9,100)</f>
        <v>0.90865384615384615</v>
      </c>
      <c r="G660" s="4">
        <f>(info!$M$9-B660)/365</f>
        <v>7.2986301369863016</v>
      </c>
      <c r="H660" s="6">
        <f>(info!$M$9-B660)</f>
        <v>2664</v>
      </c>
      <c r="I660" s="13">
        <f>[1]!b_calc_duration(A660,B660,E660,info!$M$9,info!$K$9,info!$Y$9,info!$X$9,info!$C$9,)</f>
        <v>6.2900658781530669</v>
      </c>
      <c r="J660" s="13">
        <f>[1]!b_calc_mduration(A660,B660,E660,info!$M$9,info!$K$9,info!$Y$9,info!$X$9,info!$C$9,)</f>
        <v>6.0596827978611829</v>
      </c>
      <c r="K660" s="13">
        <f>[1]!b_calc_conv(A660,B660,E660,info!$M$9,info!$K$9,info!$Y$9,info!$X$9,info!$C$9,)</f>
        <v>46.333533203412934</v>
      </c>
    </row>
    <row r="661" spans="1:11" x14ac:dyDescent="0.2">
      <c r="A661" s="15" t="s">
        <v>37</v>
      </c>
      <c r="B661" t="s">
        <v>747</v>
      </c>
      <c r="C661" s="13">
        <f>[1]!b_dq_close(A661,B661,1)</f>
        <v>104.0943</v>
      </c>
      <c r="D661" s="13">
        <f>[1]!b_dq_close(A661,B661,2)</f>
        <v>105.0151</v>
      </c>
      <c r="E661" s="6">
        <f>[1]!B_Calc_Yield(A661,B661,D661,2,"",,,,"",)</f>
        <v>3.7619061268362097</v>
      </c>
      <c r="F661" s="14">
        <f>[1]!b_calc_accrued(A661,B661,info!$M$9,info!$K$9,info!$Y$9,info!$X$9,info!$C$9,100)</f>
        <v>0.92076923076923078</v>
      </c>
      <c r="G661" s="4">
        <f>(info!$M$9-B661)/365</f>
        <v>7.2958904109589042</v>
      </c>
      <c r="H661" s="6">
        <f>(info!$M$9-B661)</f>
        <v>2663</v>
      </c>
      <c r="I661" s="13">
        <f>[1]!b_calc_duration(A661,B661,E661,info!$M$9,info!$K$9,info!$Y$9,info!$X$9,info!$C$9,)</f>
        <v>6.2888541938477367</v>
      </c>
      <c r="J661" s="13">
        <f>[1]!b_calc_mduration(A661,B661,E661,info!$M$9,info!$K$9,info!$Y$9,info!$X$9,info!$C$9,)</f>
        <v>6.0608510386256773</v>
      </c>
      <c r="K661" s="13">
        <f>[1]!b_calc_conv(A661,B661,E661,info!$M$9,info!$K$9,info!$Y$9,info!$X$9,info!$C$9,)</f>
        <v>46.346739863684476</v>
      </c>
    </row>
    <row r="662" spans="1:11" x14ac:dyDescent="0.2">
      <c r="A662" s="15" t="s">
        <v>37</v>
      </c>
      <c r="B662" t="s">
        <v>748</v>
      </c>
      <c r="C662" s="13">
        <f>[1]!b_dq_close(A662,B662,1)</f>
        <v>103.9778</v>
      </c>
      <c r="D662" s="13">
        <f>[1]!b_dq_close(A662,B662,2)</f>
        <v>104.91070000000001</v>
      </c>
      <c r="E662" s="6">
        <f>[1]!B_Calc_Yield(A662,B662,D662,2,"",,,,"",)</f>
        <v>3.7797032854717809</v>
      </c>
      <c r="F662" s="14">
        <f>[1]!b_calc_accrued(A662,B662,info!$M$9,info!$K$9,info!$Y$9,info!$X$9,info!$C$9,100)</f>
        <v>0.93288461538461531</v>
      </c>
      <c r="G662" s="4">
        <f>(info!$M$9-B662)/365</f>
        <v>7.2931506849315069</v>
      </c>
      <c r="H662" s="6">
        <f>(info!$M$9-B662)</f>
        <v>2662</v>
      </c>
      <c r="I662" s="13">
        <f>[1]!b_calc_duration(A662,B662,E662,info!$M$9,info!$K$9,info!$Y$9,info!$X$9,info!$C$9,)</f>
        <v>6.2854346808339567</v>
      </c>
      <c r="J662" s="13">
        <f>[1]!b_calc_mduration(A662,B662,E662,info!$M$9,info!$K$9,info!$Y$9,info!$X$9,info!$C$9,)</f>
        <v>6.0565165257116336</v>
      </c>
      <c r="K662" s="13">
        <f>[1]!b_calc_conv(A662,B662,E662,info!$M$9,info!$K$9,info!$Y$9,info!$X$9,info!$C$9,)</f>
        <v>46.290780702708005</v>
      </c>
    </row>
    <row r="663" spans="1:11" x14ac:dyDescent="0.2">
      <c r="A663" s="15" t="s">
        <v>37</v>
      </c>
      <c r="B663" t="s">
        <v>749</v>
      </c>
      <c r="C663" s="13">
        <f>[1]!b_dq_close(A663,B663,1)</f>
        <v>103.9487</v>
      </c>
      <c r="D663" s="13">
        <f>[1]!b_dq_close(A663,B663,2)</f>
        <v>104.8937</v>
      </c>
      <c r="E663" s="6">
        <f>[1]!B_Calc_Yield(A663,B663,D663,2,"",,,,"",)</f>
        <v>3.7840035916629953</v>
      </c>
      <c r="F663" s="14">
        <f>[1]!b_calc_accrued(A663,B663,info!$M$9,info!$K$9,info!$Y$9,info!$X$9,info!$C$9,100)</f>
        <v>0.94500000000000006</v>
      </c>
      <c r="G663" s="4">
        <f>(info!$M$9-B663)/365</f>
        <v>7.2904109589041095</v>
      </c>
      <c r="H663" s="6">
        <f>(info!$M$9-B663)</f>
        <v>2661</v>
      </c>
      <c r="I663" s="13">
        <f>[1]!b_calc_duration(A663,B663,E663,info!$M$9,info!$K$9,info!$Y$9,info!$X$9,info!$C$9,)</f>
        <v>6.2825306905285183</v>
      </c>
      <c r="J663" s="13">
        <f>[1]!b_calc_mduration(A663,B663,E663,info!$M$9,info!$K$9,info!$Y$9,info!$X$9,info!$C$9,)</f>
        <v>6.0534674810457467</v>
      </c>
      <c r="K663" s="13">
        <f>[1]!b_calc_conv(A663,B663,E663,info!$M$9,info!$K$9,info!$Y$9,info!$X$9,info!$C$9,)</f>
        <v>46.251002452894831</v>
      </c>
    </row>
    <row r="664" spans="1:11" x14ac:dyDescent="0.2">
      <c r="A664" s="15" t="s">
        <v>37</v>
      </c>
      <c r="B664" t="s">
        <v>750</v>
      </c>
      <c r="C664" s="13">
        <f>[1]!b_dq_close(A664,B664,1)</f>
        <v>104.0766</v>
      </c>
      <c r="D664" s="13">
        <f>[1]!b_dq_close(A664,B664,2)</f>
        <v>105.0579</v>
      </c>
      <c r="E664" s="6">
        <f>[1]!B_Calc_Yield(A664,B664,D664,2,"",,,,"",)</f>
        <v>3.7636037422839697</v>
      </c>
      <c r="F664" s="14">
        <f>[1]!b_calc_accrued(A664,B664,info!$M$9,info!$K$9,info!$Y$9,info!$X$9,info!$C$9,100)</f>
        <v>0.98134615384615398</v>
      </c>
      <c r="G664" s="4">
        <f>(info!$M$9-B664)/365</f>
        <v>7.2821917808219174</v>
      </c>
      <c r="H664" s="6">
        <f>(info!$M$9-B664)</f>
        <v>2658</v>
      </c>
      <c r="I664" s="13">
        <f>[1]!b_calc_duration(A664,B664,E664,info!$M$9,info!$K$9,info!$Y$9,info!$X$9,info!$C$9,)</f>
        <v>6.275090653504793</v>
      </c>
      <c r="J664" s="13">
        <f>[1]!b_calc_mduration(A664,B664,E664,info!$M$9,info!$K$9,info!$Y$9,info!$X$9,info!$C$9,)</f>
        <v>6.0474874170757307</v>
      </c>
      <c r="K664" s="13">
        <f>[1]!b_calc_conv(A664,B664,E664,info!$M$9,info!$K$9,info!$Y$9,info!$X$9,info!$C$9,)</f>
        <v>46.171508254800962</v>
      </c>
    </row>
    <row r="665" spans="1:11" x14ac:dyDescent="0.2">
      <c r="A665" s="15" t="s">
        <v>37</v>
      </c>
      <c r="B665" t="s">
        <v>751</v>
      </c>
      <c r="C665" s="13">
        <f>[1]!b_dq_close(A665,B665,1)</f>
        <v>104.3691</v>
      </c>
      <c r="D665" s="13">
        <f>[1]!b_dq_close(A665,B665,2)</f>
        <v>105.3625</v>
      </c>
      <c r="E665" s="6">
        <f>[1]!B_Calc_Yield(A665,B665,D665,2,"",,,,"",)</f>
        <v>3.7182127004570815</v>
      </c>
      <c r="F665" s="14">
        <f>[1]!b_calc_accrued(A665,B665,info!$M$9,info!$K$9,info!$Y$9,info!$X$9,info!$C$9,100)</f>
        <v>0.99346153846153851</v>
      </c>
      <c r="G665" s="4">
        <f>(info!$M$9-B665)/365</f>
        <v>7.279452054794521</v>
      </c>
      <c r="H665" s="6">
        <f>(info!$M$9-B665)</f>
        <v>2657</v>
      </c>
      <c r="I665" s="13">
        <f>[1]!b_calc_duration(A665,B665,E665,info!$M$9,info!$K$9,info!$Y$9,info!$X$9,info!$C$9,)</f>
        <v>6.2740834497753788</v>
      </c>
      <c r="J665" s="13">
        <f>[1]!b_calc_mduration(A665,B665,E665,info!$M$9,info!$K$9,info!$Y$9,info!$X$9,info!$C$9,)</f>
        <v>6.0491634542205501</v>
      </c>
      <c r="K665" s="13">
        <f>[1]!b_calc_conv(A665,B665,E665,info!$M$9,info!$K$9,info!$Y$9,info!$X$9,info!$C$9,)</f>
        <v>46.1910876856317</v>
      </c>
    </row>
    <row r="666" spans="1:11" x14ac:dyDescent="0.2">
      <c r="A666" s="15" t="s">
        <v>37</v>
      </c>
      <c r="B666" t="s">
        <v>752</v>
      </c>
      <c r="C666" s="13">
        <f>[1]!b_dq_close(A666,B666,1)</f>
        <v>104.3942</v>
      </c>
      <c r="D666" s="13">
        <f>[1]!b_dq_close(A666,B666,2)</f>
        <v>105.3998</v>
      </c>
      <c r="E666" s="6">
        <f>[1]!B_Calc_Yield(A666,B666,D666,2,"",,,,"",)</f>
        <v>3.7141041456829407</v>
      </c>
      <c r="F666" s="14">
        <f>[1]!b_calc_accrued(A666,B666,info!$M$9,info!$K$9,info!$Y$9,info!$X$9,info!$C$9,100)</f>
        <v>1.0055769230769231</v>
      </c>
      <c r="G666" s="4">
        <f>(info!$M$9-B666)/365</f>
        <v>7.2767123287671236</v>
      </c>
      <c r="H666" s="6">
        <f>(info!$M$9-B666)</f>
        <v>2656</v>
      </c>
      <c r="I666" s="13">
        <f>[1]!b_calc_duration(A666,B666,E666,info!$M$9,info!$K$9,info!$Y$9,info!$X$9,info!$C$9,)</f>
        <v>6.2715000865951627</v>
      </c>
      <c r="J666" s="13">
        <f>[1]!b_calc_mduration(A666,B666,E666,info!$M$9,info!$K$9,info!$Y$9,info!$X$9,info!$C$9,)</f>
        <v>6.0469117377436259</v>
      </c>
      <c r="K666" s="13">
        <f>[1]!b_calc_conv(A666,B666,E666,info!$M$9,info!$K$9,info!$Y$9,info!$X$9,info!$C$9,)</f>
        <v>46.161361789032519</v>
      </c>
    </row>
    <row r="667" spans="1:11" x14ac:dyDescent="0.2">
      <c r="A667" s="15" t="s">
        <v>37</v>
      </c>
      <c r="B667" t="s">
        <v>753</v>
      </c>
      <c r="C667" s="13">
        <f>[1]!b_dq_close(A667,B667,1)</f>
        <v>104.3192</v>
      </c>
      <c r="D667" s="13">
        <f>[1]!b_dq_close(A667,B667,2)</f>
        <v>105.3369</v>
      </c>
      <c r="E667" s="6">
        <f>[1]!B_Calc_Yield(A667,B667,D667,2,"",,,,"",)</f>
        <v>3.7254570665402</v>
      </c>
      <c r="F667" s="14">
        <f>[1]!b_calc_accrued(A667,B667,info!$M$9,info!$K$9,info!$Y$9,info!$X$9,info!$C$9,100)</f>
        <v>1.0176923076923077</v>
      </c>
      <c r="G667" s="4">
        <f>(info!$M$9-B667)/365</f>
        <v>7.2739726027397262</v>
      </c>
      <c r="H667" s="6">
        <f>(info!$M$9-B667)</f>
        <v>2655</v>
      </c>
      <c r="I667" s="13">
        <f>[1]!b_calc_duration(A667,B667,E667,info!$M$9,info!$K$9,info!$Y$9,info!$X$9,info!$C$9,)</f>
        <v>6.2683255552191959</v>
      </c>
      <c r="J667" s="13">
        <f>[1]!b_calc_mduration(A667,B667,E667,info!$M$9,info!$K$9,info!$Y$9,info!$X$9,info!$C$9,)</f>
        <v>6.0431866370556859</v>
      </c>
      <c r="K667" s="13">
        <f>[1]!b_calc_conv(A667,B667,E667,info!$M$9,info!$K$9,info!$Y$9,info!$X$9,info!$C$9,)</f>
        <v>46.113157819947659</v>
      </c>
    </row>
    <row r="668" spans="1:11" x14ac:dyDescent="0.2">
      <c r="A668" s="15" t="s">
        <v>37</v>
      </c>
      <c r="B668" t="s">
        <v>754</v>
      </c>
      <c r="C668" s="13">
        <f>[1]!b_dq_close(A668,B668,1)</f>
        <v>104.32</v>
      </c>
      <c r="D668" s="13">
        <f>[1]!b_dq_close(A668,B668,2)</f>
        <v>105.34990000000001</v>
      </c>
      <c r="E668" s="6">
        <f>[1]!B_Calc_Yield(A668,B668,D668,2,"",,,,"",)</f>
        <v>3.7250990913921114</v>
      </c>
      <c r="F668" s="14">
        <f>[1]!b_calc_accrued(A668,B668,info!$M$9,info!$K$9,info!$Y$9,info!$X$9,info!$C$9,100)</f>
        <v>1.0298076923076924</v>
      </c>
      <c r="G668" s="4">
        <f>(info!$M$9-B668)/365</f>
        <v>7.2712328767123289</v>
      </c>
      <c r="H668" s="6">
        <f>(info!$M$9-B668)</f>
        <v>2654</v>
      </c>
      <c r="I668" s="13">
        <f>[1]!b_calc_duration(A668,B668,E668,info!$M$9,info!$K$9,info!$Y$9,info!$X$9,info!$C$9,)</f>
        <v>6.2656010876536445</v>
      </c>
      <c r="J668" s="13">
        <f>[1]!b_calc_mduration(A668,B668,E668,info!$M$9,info!$K$9,info!$Y$9,info!$X$9,info!$C$9,)</f>
        <v>6.0405833184577746</v>
      </c>
      <c r="K668" s="13">
        <f>[1]!b_calc_conv(A668,B668,E668,info!$M$9,info!$K$9,info!$Y$9,info!$X$9,info!$C$9,)</f>
        <v>46.07904904975377</v>
      </c>
    </row>
    <row r="669" spans="1:11" x14ac:dyDescent="0.2">
      <c r="A669" s="15" t="s">
        <v>37</v>
      </c>
      <c r="B669" t="s">
        <v>755</v>
      </c>
      <c r="C669" s="13">
        <f>[1]!b_dq_close(A669,B669,1)</f>
        <v>104.25620000000001</v>
      </c>
      <c r="D669" s="13">
        <f>[1]!b_dq_close(A669,B669,2)</f>
        <v>105.3224</v>
      </c>
      <c r="E669" s="6">
        <f>[1]!B_Calc_Yield(A669,B669,D669,2,"",,,,"",)</f>
        <v>3.734309454962359</v>
      </c>
      <c r="F669" s="14">
        <f>[1]!b_calc_accrued(A669,B669,info!$M$9,info!$K$9,info!$Y$9,info!$X$9,info!$C$9,100)</f>
        <v>1.0661538461538462</v>
      </c>
      <c r="G669" s="4">
        <f>(info!$M$9-B669)/365</f>
        <v>7.2630136986301368</v>
      </c>
      <c r="H669" s="6">
        <f>(info!$M$9-B669)</f>
        <v>2651</v>
      </c>
      <c r="I669" s="13">
        <f>[1]!b_calc_duration(A669,B669,E669,info!$M$9,info!$K$9,info!$Y$9,info!$X$9,info!$C$9,)</f>
        <v>6.2570309256879346</v>
      </c>
      <c r="J669" s="13">
        <f>[1]!b_calc_mduration(A669,B669,E669,info!$M$9,info!$K$9,info!$Y$9,info!$X$9,info!$C$9,)</f>
        <v>6.0317859432106209</v>
      </c>
      <c r="K669" s="13">
        <f>[1]!b_calc_conv(A669,B669,E669,info!$M$9,info!$K$9,info!$Y$9,info!$X$9,info!$C$9,)</f>
        <v>45.964437716074862</v>
      </c>
    </row>
    <row r="670" spans="1:11" x14ac:dyDescent="0.2">
      <c r="A670" s="15" t="s">
        <v>37</v>
      </c>
      <c r="B670" t="s">
        <v>756</v>
      </c>
      <c r="C670" s="13">
        <f>[1]!b_dq_close(A670,B670,1)</f>
        <v>104.20659999999999</v>
      </c>
      <c r="D670" s="13">
        <f>[1]!b_dq_close(A670,B670,2)</f>
        <v>105.28489999999999</v>
      </c>
      <c r="E670" s="6">
        <f>[1]!B_Calc_Yield(A670,B670,D670,2,"",,,,"",)</f>
        <v>3.7417721672742359</v>
      </c>
      <c r="F670" s="14">
        <f>[1]!b_calc_accrued(A670,B670,info!$M$9,info!$K$9,info!$Y$9,info!$X$9,info!$C$9,100)</f>
        <v>1.0782692307692308</v>
      </c>
      <c r="G670" s="4">
        <f>(info!$M$9-B670)/365</f>
        <v>7.2602739726027394</v>
      </c>
      <c r="H670" s="6">
        <f>(info!$M$9-B670)</f>
        <v>2650</v>
      </c>
      <c r="I670" s="13">
        <f>[1]!b_calc_duration(A670,B670,E670,info!$M$9,info!$K$9,info!$Y$9,info!$X$9,info!$C$9,)</f>
        <v>6.2540050107570115</v>
      </c>
      <c r="J670" s="13">
        <f>[1]!b_calc_mduration(A670,B670,E670,info!$M$9,info!$K$9,info!$Y$9,info!$X$9,info!$C$9,)</f>
        <v>6.0284331009843788</v>
      </c>
      <c r="K670" s="13">
        <f>[1]!b_calc_conv(A670,B670,E670,info!$M$9,info!$K$9,info!$Y$9,info!$X$9,info!$C$9,)</f>
        <v>45.921006827879125</v>
      </c>
    </row>
    <row r="671" spans="1:11" x14ac:dyDescent="0.2">
      <c r="A671" s="15" t="s">
        <v>37</v>
      </c>
      <c r="B671" t="s">
        <v>757</v>
      </c>
      <c r="C671" s="13">
        <f>[1]!b_dq_close(A671,B671,1)</f>
        <v>104.3116</v>
      </c>
      <c r="D671" s="13">
        <f>[1]!b_dq_close(A671,B671,2)</f>
        <v>105.402</v>
      </c>
      <c r="E671" s="6">
        <f>[1]!B_Calc_Yield(A671,B671,D671,2,"",,,,"",)</f>
        <v>3.7253039556314502</v>
      </c>
      <c r="F671" s="14">
        <f>[1]!b_calc_accrued(A671,B671,info!$M$9,info!$K$9,info!$Y$9,info!$X$9,info!$C$9,100)</f>
        <v>1.0903846153846155</v>
      </c>
      <c r="G671" s="4">
        <f>(info!$M$9-B671)/365</f>
        <v>7.2575342465753421</v>
      </c>
      <c r="H671" s="6">
        <f>(info!$M$9-B671)</f>
        <v>2649</v>
      </c>
      <c r="I671" s="13">
        <f>[1]!b_calc_duration(A671,B671,E671,info!$M$9,info!$K$9,info!$Y$9,info!$X$9,info!$C$9,)</f>
        <v>6.2518948283051312</v>
      </c>
      <c r="J671" s="13">
        <f>[1]!b_calc_mduration(A671,B671,E671,info!$M$9,info!$K$9,info!$Y$9,info!$X$9,info!$C$9,)</f>
        <v>6.0273576729159917</v>
      </c>
      <c r="K671" s="13">
        <f>[1]!b_calc_conv(A671,B671,E671,info!$M$9,info!$K$9,info!$Y$9,info!$X$9,info!$C$9,)</f>
        <v>45.906093921597773</v>
      </c>
    </row>
    <row r="672" spans="1:11" x14ac:dyDescent="0.2">
      <c r="A672" s="15" t="s">
        <v>37</v>
      </c>
      <c r="B672" t="s">
        <v>758</v>
      </c>
      <c r="C672" s="13">
        <f>[1]!b_dq_close(A672,B672,1)</f>
        <v>104.31140000000001</v>
      </c>
      <c r="D672" s="13">
        <f>[1]!b_dq_close(A672,B672,2)</f>
        <v>105.4139</v>
      </c>
      <c r="E672" s="6">
        <f>[1]!B_Calc_Yield(A672,B672,D672,2,"",,,,"",)</f>
        <v>3.7251164562573007</v>
      </c>
      <c r="F672" s="14">
        <f>[1]!b_calc_accrued(A672,B672,info!$M$9,info!$K$9,info!$Y$9,info!$X$9,info!$C$9,100)</f>
        <v>1.1025</v>
      </c>
      <c r="G672" s="4">
        <f>(info!$M$9-B672)/365</f>
        <v>7.2547945205479456</v>
      </c>
      <c r="H672" s="6">
        <f>(info!$M$9-B672)</f>
        <v>2648</v>
      </c>
      <c r="I672" s="13">
        <f>[1]!b_calc_duration(A672,B672,E672,info!$M$9,info!$K$9,info!$Y$9,info!$X$9,info!$C$9,)</f>
        <v>6.2491627314892595</v>
      </c>
      <c r="J672" s="13">
        <f>[1]!b_calc_mduration(A672,B672,E672,info!$M$9,info!$K$9,info!$Y$9,info!$X$9,info!$C$9,)</f>
        <v>6.0247353162245778</v>
      </c>
      <c r="K672" s="13">
        <f>[1]!b_calc_conv(A672,B672,E672,info!$M$9,info!$K$9,info!$Y$9,info!$X$9,info!$C$9,)</f>
        <v>45.871830098582869</v>
      </c>
    </row>
    <row r="673" spans="1:11" x14ac:dyDescent="0.2">
      <c r="A673" s="15" t="s">
        <v>37</v>
      </c>
      <c r="B673" t="s">
        <v>759</v>
      </c>
      <c r="C673" s="13">
        <f>[1]!b_dq_close(A673,B673,1)</f>
        <v>104.2955</v>
      </c>
      <c r="D673" s="13">
        <f>[1]!b_dq_close(A673,B673,2)</f>
        <v>105.4101</v>
      </c>
      <c r="E673" s="6">
        <f>[1]!B_Calc_Yield(A673,B673,D673,2,"",,,,"",)</f>
        <v>3.7273598685806526</v>
      </c>
      <c r="F673" s="14">
        <f>[1]!b_calc_accrued(A673,B673,info!$M$9,info!$K$9,info!$Y$9,info!$X$9,info!$C$9,100)</f>
        <v>1.1146153846153848</v>
      </c>
      <c r="G673" s="4">
        <f>(info!$M$9-B673)/365</f>
        <v>7.2520547945205482</v>
      </c>
      <c r="H673" s="6">
        <f>(info!$M$9-B673)</f>
        <v>2647</v>
      </c>
      <c r="I673" s="13">
        <f>[1]!b_calc_duration(A673,B673,E673,info!$M$9,info!$K$9,info!$Y$9,info!$X$9,info!$C$9,)</f>
        <v>6.2463352671870238</v>
      </c>
      <c r="J673" s="13">
        <f>[1]!b_calc_mduration(A673,B673,E673,info!$M$9,info!$K$9,info!$Y$9,info!$X$9,info!$C$9,)</f>
        <v>6.0218758661520715</v>
      </c>
      <c r="K673" s="13">
        <f>[1]!b_calc_conv(A673,B673,E673,info!$M$9,info!$K$9,info!$Y$9,info!$X$9,info!$C$9,)</f>
        <v>45.834615206805083</v>
      </c>
    </row>
    <row r="674" spans="1:11" x14ac:dyDescent="0.2">
      <c r="A674" s="15" t="s">
        <v>37</v>
      </c>
      <c r="B674" t="s">
        <v>760</v>
      </c>
      <c r="C674" s="13">
        <f>[1]!b_dq_close(A674,B674,1)</f>
        <v>104.2722</v>
      </c>
      <c r="D674" s="13">
        <f>[1]!b_dq_close(A674,B674,2)</f>
        <v>105.42319999999999</v>
      </c>
      <c r="E674" s="6">
        <f>[1]!B_Calc_Yield(A674,B674,D674,2,"",,,,"",)</f>
        <v>3.730303517623331</v>
      </c>
      <c r="F674" s="14">
        <f>[1]!b_calc_accrued(A674,B674,info!$M$9,info!$K$9,info!$Y$9,info!$X$9,info!$C$9,100)</f>
        <v>1.1509615384615384</v>
      </c>
      <c r="G674" s="4">
        <f>(info!$M$9-B674)/365</f>
        <v>7.2438356164383562</v>
      </c>
      <c r="H674" s="6">
        <f>(info!$M$9-B674)</f>
        <v>2644</v>
      </c>
      <c r="I674" s="13">
        <f>[1]!b_calc_duration(A674,B674,E674,info!$M$9,info!$K$9,info!$Y$9,info!$X$9,info!$C$9,)</f>
        <v>6.2380054552714022</v>
      </c>
      <c r="J674" s="13">
        <f>[1]!b_calc_mduration(A674,B674,E674,info!$M$9,info!$K$9,info!$Y$9,info!$X$9,info!$C$9,)</f>
        <v>6.0136772527134328</v>
      </c>
      <c r="K674" s="13">
        <f>[1]!b_calc_conv(A674,B674,E674,info!$M$9,info!$K$9,info!$Y$9,info!$X$9,info!$C$9,)</f>
        <v>45.727811344798241</v>
      </c>
    </row>
    <row r="675" spans="1:11" x14ac:dyDescent="0.2">
      <c r="A675" s="15" t="s">
        <v>37</v>
      </c>
      <c r="B675" t="s">
        <v>761</v>
      </c>
      <c r="C675" s="13">
        <f>[1]!b_dq_close(A675,B675,1)</f>
        <v>104.1347</v>
      </c>
      <c r="D675" s="13">
        <f>[1]!b_dq_close(A675,B675,2)</f>
        <v>105.2978</v>
      </c>
      <c r="E675" s="6">
        <f>[1]!B_Calc_Yield(A675,B675,D675,2,"",,,,"",)</f>
        <v>3.7514280440844461</v>
      </c>
      <c r="F675" s="14">
        <f>[1]!b_calc_accrued(A675,B675,info!$M$9,info!$K$9,info!$Y$9,info!$X$9,info!$C$9,100)</f>
        <v>1.1630769230769231</v>
      </c>
      <c r="G675" s="4">
        <f>(info!$M$9-B675)/365</f>
        <v>7.2410958904109588</v>
      </c>
      <c r="H675" s="6">
        <f>(info!$M$9-B675)</f>
        <v>2643</v>
      </c>
      <c r="I675" s="13">
        <f>[1]!b_calc_duration(A675,B675,E675,info!$M$9,info!$K$9,info!$Y$9,info!$X$9,info!$C$9,)</f>
        <v>6.2344605271658908</v>
      </c>
      <c r="J675" s="13">
        <f>[1]!b_calc_mduration(A675,B675,E675,info!$M$9,info!$K$9,info!$Y$9,info!$X$9,info!$C$9,)</f>
        <v>6.0090374945937022</v>
      </c>
      <c r="K675" s="13">
        <f>[1]!b_calc_conv(A675,B675,E675,info!$M$9,info!$K$9,info!$Y$9,info!$X$9,info!$C$9,)</f>
        <v>45.668441324602341</v>
      </c>
    </row>
    <row r="676" spans="1:11" x14ac:dyDescent="0.2">
      <c r="A676" s="15" t="s">
        <v>37</v>
      </c>
      <c r="B676" t="s">
        <v>762</v>
      </c>
      <c r="C676" s="13">
        <f>[1]!b_dq_close(A676,B676,1)</f>
        <v>104.11360000000001</v>
      </c>
      <c r="D676" s="13">
        <f>[1]!b_dq_close(A676,B676,2)</f>
        <v>105.28879999999999</v>
      </c>
      <c r="E676" s="6">
        <f>[1]!B_Calc_Yield(A676,B676,D676,2,"",,,,"",)</f>
        <v>3.7544976643390728</v>
      </c>
      <c r="F676" s="14">
        <f>[1]!b_calc_accrued(A676,B676,info!$M$9,info!$K$9,info!$Y$9,info!$X$9,info!$C$9,100)</f>
        <v>1.1751923076923079</v>
      </c>
      <c r="G676" s="4">
        <f>(info!$M$9-B676)/365</f>
        <v>7.2383561643835614</v>
      </c>
      <c r="H676" s="6">
        <f>(info!$M$9-B676)</f>
        <v>2642</v>
      </c>
      <c r="I676" s="13">
        <f>[1]!b_calc_duration(A676,B676,E676,info!$M$9,info!$K$9,info!$Y$9,info!$X$9,info!$C$9,)</f>
        <v>6.2316024649296855</v>
      </c>
      <c r="J676" s="13">
        <f>[1]!b_calc_mduration(A676,B676,E676,info!$M$9,info!$K$9,info!$Y$9,info!$X$9,info!$C$9,)</f>
        <v>6.0061033159329824</v>
      </c>
      <c r="K676" s="13">
        <f>[1]!b_calc_conv(A676,B676,E676,info!$M$9,info!$K$9,info!$Y$9,info!$X$9,info!$C$9,)</f>
        <v>45.630384674297837</v>
      </c>
    </row>
    <row r="677" spans="1:11" x14ac:dyDescent="0.2">
      <c r="A677" s="15" t="s">
        <v>37</v>
      </c>
      <c r="B677" t="s">
        <v>763</v>
      </c>
      <c r="C677" s="13">
        <f>[1]!b_dq_close(A677,B677,1)</f>
        <v>104.06</v>
      </c>
      <c r="D677" s="13">
        <f>[1]!b_dq_close(A677,B677,2)</f>
        <v>105.2473</v>
      </c>
      <c r="E677" s="6">
        <f>[1]!B_Calc_Yield(A677,B677,D677,2,"",,,,"",)</f>
        <v>3.7626247050703094</v>
      </c>
      <c r="F677" s="14">
        <f>[1]!b_calc_accrued(A677,B677,info!$M$9,info!$K$9,info!$Y$9,info!$X$9,info!$C$9,100)</f>
        <v>1.1873076923076924</v>
      </c>
      <c r="G677" s="4">
        <f>(info!$M$9-B677)/365</f>
        <v>7.2356164383561641</v>
      </c>
      <c r="H677" s="6">
        <f>(info!$M$9-B677)</f>
        <v>2641</v>
      </c>
      <c r="I677" s="13">
        <f>[1]!b_calc_duration(A677,B677,E677,info!$M$9,info!$K$9,info!$Y$9,info!$X$9,info!$C$9,)</f>
        <v>6.2285534938525347</v>
      </c>
      <c r="J677" s="13">
        <f>[1]!b_calc_mduration(A677,B677,E677,info!$M$9,info!$K$9,info!$Y$9,info!$X$9,info!$C$9,)</f>
        <v>6.0026960521927313</v>
      </c>
      <c r="K677" s="13">
        <f>[1]!b_calc_conv(A677,B677,E677,info!$M$9,info!$K$9,info!$Y$9,info!$X$9,info!$C$9,)</f>
        <v>45.586448556482573</v>
      </c>
    </row>
    <row r="678" spans="1:11" x14ac:dyDescent="0.2">
      <c r="A678" s="15" t="s">
        <v>37</v>
      </c>
      <c r="B678" t="s">
        <v>764</v>
      </c>
      <c r="C678" s="13">
        <f>[1]!b_dq_close(A678,B678,1)</f>
        <v>104.0916</v>
      </c>
      <c r="D678" s="13">
        <f>[1]!b_dq_close(A678,B678,2)</f>
        <v>105.291</v>
      </c>
      <c r="E678" s="6">
        <f>[1]!B_Calc_Yield(A678,B678,D678,2,"",,,,"",)</f>
        <v>3.7575027703454742</v>
      </c>
      <c r="F678" s="14">
        <f>[1]!b_calc_accrued(A678,B678,info!$M$9,info!$K$9,info!$Y$9,info!$X$9,info!$C$9,100)</f>
        <v>1.1994230769230769</v>
      </c>
      <c r="G678" s="4">
        <f>(info!$M$9-B678)/365</f>
        <v>7.2328767123287667</v>
      </c>
      <c r="H678" s="6">
        <f>(info!$M$9-B678)</f>
        <v>2640</v>
      </c>
      <c r="I678" s="13">
        <f>[1]!b_calc_duration(A678,B678,E678,info!$M$9,info!$K$9,info!$Y$9,info!$X$9,info!$C$9,)</f>
        <v>6.2260084850898227</v>
      </c>
      <c r="J678" s="13">
        <f>[1]!b_calc_mduration(A678,B678,E678,info!$M$9,info!$K$9,info!$Y$9,info!$X$9,info!$C$9,)</f>
        <v>6.0005382599713979</v>
      </c>
      <c r="K678" s="13">
        <f>[1]!b_calc_conv(A678,B678,E678,info!$M$9,info!$K$9,info!$Y$9,info!$X$9,info!$C$9,)</f>
        <v>45.558102356825231</v>
      </c>
    </row>
    <row r="679" spans="1:11" x14ac:dyDescent="0.2">
      <c r="A679" s="15" t="s">
        <v>37</v>
      </c>
      <c r="B679" t="s">
        <v>765</v>
      </c>
      <c r="C679" s="13">
        <f>[1]!b_dq_close(A679,B679,1)</f>
        <v>104.11060000000001</v>
      </c>
      <c r="D679" s="13">
        <f>[1]!b_dq_close(A679,B679,2)</f>
        <v>105.3706</v>
      </c>
      <c r="E679" s="6">
        <f>[1]!B_Calc_Yield(A679,B679,D679,2,"",,,,"",)</f>
        <v>3.7534915493201244</v>
      </c>
      <c r="F679" s="14">
        <f>[1]!b_calc_accrued(A679,B679,info!$M$9,info!$K$9,info!$Y$9,info!$X$9,info!$C$9,100)</f>
        <v>1.26</v>
      </c>
      <c r="G679" s="4">
        <f>(info!$M$9-B679)/365</f>
        <v>7.2191780821917808</v>
      </c>
      <c r="H679" s="6">
        <f>(info!$M$9-B679)</f>
        <v>2635</v>
      </c>
      <c r="I679" s="13">
        <f>[1]!b_calc_duration(A679,B679,E679,info!$M$9,info!$K$9,info!$Y$9,info!$X$9,info!$C$9,)</f>
        <v>6.2124625567267451</v>
      </c>
      <c r="J679" s="13">
        <f>[1]!b_calc_mduration(A679,B679,E679,info!$M$9,info!$K$9,info!$Y$9,info!$X$9,info!$C$9,)</f>
        <v>5.987713722165271</v>
      </c>
      <c r="K679" s="13">
        <f>[1]!b_calc_conv(A679,B679,E679,info!$M$9,info!$K$9,info!$Y$9,info!$X$9,info!$C$9,)</f>
        <v>45.391198740386955</v>
      </c>
    </row>
    <row r="680" spans="1:11" x14ac:dyDescent="0.2">
      <c r="A680" s="15" t="s">
        <v>37</v>
      </c>
      <c r="B680" t="s">
        <v>766</v>
      </c>
      <c r="C680" s="13">
        <f>[1]!b_dq_close(A680,B680,1)</f>
        <v>104.1324</v>
      </c>
      <c r="D680" s="13">
        <f>[1]!b_dq_close(A680,B680,2)</f>
        <v>105.4045</v>
      </c>
      <c r="E680" s="6">
        <f>[1]!B_Calc_Yield(A680,B680,D680,2,"",,,,"",)</f>
        <v>3.7498870713151482</v>
      </c>
      <c r="F680" s="14">
        <f>[1]!b_calc_accrued(A680,B680,info!$M$9,info!$K$9,info!$Y$9,info!$X$9,info!$C$9,100)</f>
        <v>1.2721153846153845</v>
      </c>
      <c r="G680" s="4">
        <f>(info!$M$9-B680)/365</f>
        <v>7.2164383561643834</v>
      </c>
      <c r="H680" s="6">
        <f>(info!$M$9-B680)</f>
        <v>2634</v>
      </c>
      <c r="I680" s="13">
        <f>[1]!b_calc_duration(A680,B680,E680,info!$M$9,info!$K$9,info!$Y$9,info!$X$9,info!$C$9,)</f>
        <v>6.2098602490294681</v>
      </c>
      <c r="J680" s="13">
        <f>[1]!b_calc_mduration(A680,B680,E680,info!$M$9,info!$K$9,info!$Y$9,info!$X$9,info!$C$9,)</f>
        <v>5.9854132380170668</v>
      </c>
      <c r="K680" s="13">
        <f>[1]!b_calc_conv(A680,B680,E680,info!$M$9,info!$K$9,info!$Y$9,info!$X$9,info!$C$9,)</f>
        <v>45.361145204265803</v>
      </c>
    </row>
    <row r="681" spans="1:11" x14ac:dyDescent="0.2">
      <c r="A681" s="15" t="s">
        <v>37</v>
      </c>
      <c r="B681" t="s">
        <v>767</v>
      </c>
      <c r="C681" s="13">
        <f>[1]!b_dq_close(A681,B681,1)</f>
        <v>104.1925</v>
      </c>
      <c r="D681" s="13">
        <f>[1]!b_dq_close(A681,B681,2)</f>
        <v>105.47669999999999</v>
      </c>
      <c r="E681" s="6">
        <f>[1]!B_Calc_Yield(A681,B681,D681,2,"",,,,"",)</f>
        <v>3.7403154861204757</v>
      </c>
      <c r="F681" s="14">
        <f>[1]!b_calc_accrued(A681,B681,info!$M$9,info!$K$9,info!$Y$9,info!$X$9,info!$C$9,100)</f>
        <v>1.2842307692307693</v>
      </c>
      <c r="G681" s="4">
        <f>(info!$M$9-B681)/365</f>
        <v>7.2136986301369861</v>
      </c>
      <c r="H681" s="6">
        <f>(info!$M$9-B681)</f>
        <v>2633</v>
      </c>
      <c r="I681" s="13">
        <f>[1]!b_calc_duration(A681,B681,E681,info!$M$9,info!$K$9,info!$Y$9,info!$X$9,info!$C$9,)</f>
        <v>6.2074869104362342</v>
      </c>
      <c r="J681" s="13">
        <f>[1]!b_calc_mduration(A681,B681,E681,info!$M$9,info!$K$9,info!$Y$9,info!$X$9,info!$C$9,)</f>
        <v>5.9836793516465958</v>
      </c>
      <c r="K681" s="13">
        <f>[1]!b_calc_conv(A681,B681,E681,info!$M$9,info!$K$9,info!$Y$9,info!$X$9,info!$C$9,)</f>
        <v>45.338145021662775</v>
      </c>
    </row>
    <row r="682" spans="1:11" x14ac:dyDescent="0.2">
      <c r="A682" s="15" t="s">
        <v>37</v>
      </c>
      <c r="B682" t="s">
        <v>768</v>
      </c>
      <c r="C682" s="13">
        <f>[1]!b_dq_close(A682,B682,1)</f>
        <v>104.2636</v>
      </c>
      <c r="D682" s="13">
        <f>[1]!b_dq_close(A682,B682,2)</f>
        <v>105.5842</v>
      </c>
      <c r="E682" s="6">
        <f>[1]!B_Calc_Yield(A682,B682,D682,2,"",,,,"",)</f>
        <v>3.7285849907150221</v>
      </c>
      <c r="F682" s="14">
        <f>[1]!b_calc_accrued(A682,B682,info!$M$9,info!$K$9,info!$Y$9,info!$X$9,info!$C$9,100)</f>
        <v>1.3205769230769231</v>
      </c>
      <c r="G682" s="4">
        <f>(info!$M$9-B682)/365</f>
        <v>7.2054794520547949</v>
      </c>
      <c r="H682" s="6">
        <f>(info!$M$9-B682)</f>
        <v>2630</v>
      </c>
      <c r="I682" s="13">
        <f>[1]!b_calc_duration(A682,B682,E682,info!$M$9,info!$K$9,info!$Y$9,info!$X$9,info!$C$9,)</f>
        <v>6.1997141461932701</v>
      </c>
      <c r="J682" s="13">
        <f>[1]!b_calc_mduration(A682,B682,E682,info!$M$9,info!$K$9,info!$Y$9,info!$X$9,info!$C$9,)</f>
        <v>5.9768609102921184</v>
      </c>
      <c r="K682" s="13">
        <f>[1]!b_calc_conv(A682,B682,E682,info!$M$9,info!$K$9,info!$Y$9,info!$X$9,info!$C$9,)</f>
        <v>45.24910745599071</v>
      </c>
    </row>
    <row r="683" spans="1:11" x14ac:dyDescent="0.2">
      <c r="A683" s="15" t="s">
        <v>37</v>
      </c>
      <c r="B683" t="s">
        <v>769</v>
      </c>
      <c r="C683" s="13">
        <f>[1]!b_dq_close(A683,B683,1)</f>
        <v>104.563</v>
      </c>
      <c r="D683" s="13">
        <f>[1]!b_dq_close(A683,B683,2)</f>
        <v>105.8956</v>
      </c>
      <c r="E683" s="6">
        <f>[1]!B_Calc_Yield(A683,B683,D683,2,"",,,,"",)</f>
        <v>3.68181374997013</v>
      </c>
      <c r="F683" s="14">
        <f>[1]!b_calc_accrued(A683,B683,info!$M$9,info!$K$9,info!$Y$9,info!$X$9,info!$C$9,100)</f>
        <v>1.3326923076923078</v>
      </c>
      <c r="G683" s="4">
        <f>(info!$M$9-B683)/365</f>
        <v>7.2027397260273975</v>
      </c>
      <c r="H683" s="6">
        <f>(info!$M$9-B683)</f>
        <v>2629</v>
      </c>
      <c r="I683" s="13">
        <f>[1]!b_calc_duration(A683,B683,E683,info!$M$9,info!$K$9,info!$Y$9,info!$X$9,info!$C$9,)</f>
        <v>6.1987587477683377</v>
      </c>
      <c r="J683" s="13">
        <f>[1]!b_calc_mduration(A683,B683,E683,info!$M$9,info!$K$9,info!$Y$9,info!$X$9,info!$C$9,)</f>
        <v>5.9786372803793313</v>
      </c>
      <c r="K683" s="13">
        <f>[1]!b_calc_conv(A683,B683,E683,info!$M$9,info!$K$9,info!$Y$9,info!$X$9,info!$C$9,)</f>
        <v>45.269745840096014</v>
      </c>
    </row>
    <row r="684" spans="1:11" x14ac:dyDescent="0.2">
      <c r="A684" s="15" t="s">
        <v>37</v>
      </c>
      <c r="B684" t="s">
        <v>770</v>
      </c>
      <c r="C684" s="13">
        <f>[1]!b_dq_close(A684,B684,1)</f>
        <v>104.5509</v>
      </c>
      <c r="D684" s="13">
        <f>[1]!b_dq_close(A684,B684,2)</f>
        <v>105.89570000000001</v>
      </c>
      <c r="E684" s="6">
        <f>[1]!B_Calc_Yield(A684,B684,D684,2,"",,,,"",)</f>
        <v>3.6834471596606901</v>
      </c>
      <c r="F684" s="14">
        <f>[1]!b_calc_accrued(A684,B684,info!$M$9,info!$K$9,info!$Y$9,info!$X$9,info!$C$9,100)</f>
        <v>1.3448076923076924</v>
      </c>
      <c r="G684" s="4">
        <f>(info!$M$9-B684)/365</f>
        <v>7.2</v>
      </c>
      <c r="H684" s="6">
        <f>(info!$M$9-B684)</f>
        <v>2628</v>
      </c>
      <c r="I684" s="13">
        <f>[1]!b_calc_duration(A684,B684,E684,info!$M$9,info!$K$9,info!$Y$9,info!$X$9,info!$C$9,)</f>
        <v>6.1959580541642518</v>
      </c>
      <c r="J684" s="13">
        <f>[1]!b_calc_mduration(A684,B684,E684,info!$M$9,info!$K$9,info!$Y$9,info!$X$9,info!$C$9,)</f>
        <v>5.9758438227954054</v>
      </c>
      <c r="K684" s="13">
        <f>[1]!b_calc_conv(A684,B684,E684,info!$M$9,info!$K$9,info!$Y$9,info!$X$9,info!$C$9,)</f>
        <v>45.233615258475176</v>
      </c>
    </row>
    <row r="685" spans="1:11" x14ac:dyDescent="0.2">
      <c r="A685" s="15" t="s">
        <v>37</v>
      </c>
      <c r="B685" t="s">
        <v>771</v>
      </c>
      <c r="C685" s="13">
        <f>[1]!b_dq_close(A685,B685,1)</f>
        <v>104.5787</v>
      </c>
      <c r="D685" s="13">
        <f>[1]!b_dq_close(A685,B685,2)</f>
        <v>105.93559999999999</v>
      </c>
      <c r="E685" s="6">
        <f>[1]!B_Calc_Yield(A685,B685,D685,2,"",,,,"",)</f>
        <v>3.6788972546246961</v>
      </c>
      <c r="F685" s="14">
        <f>[1]!b_calc_accrued(A685,B685,info!$M$9,info!$K$9,info!$Y$9,info!$X$9,info!$C$9,100)</f>
        <v>1.3569230769230769</v>
      </c>
      <c r="G685" s="4">
        <f>(info!$M$9-B685)/365</f>
        <v>7.1972602739726028</v>
      </c>
      <c r="H685" s="6">
        <f>(info!$M$9-B685)</f>
        <v>2627</v>
      </c>
      <c r="I685" s="13">
        <f>[1]!b_calc_duration(A685,B685,E685,info!$M$9,info!$K$9,info!$Y$9,info!$X$9,info!$C$9,)</f>
        <v>6.1933897931163191</v>
      </c>
      <c r="J685" s="13">
        <f>[1]!b_calc_mduration(A685,B685,E685,info!$M$9,info!$K$9,info!$Y$9,info!$X$9,info!$C$9,)</f>
        <v>5.9736260638532235</v>
      </c>
      <c r="K685" s="13">
        <f>[1]!b_calc_conv(A685,B685,E685,info!$M$9,info!$K$9,info!$Y$9,info!$X$9,info!$C$9,)</f>
        <v>45.204649200582246</v>
      </c>
    </row>
    <row r="686" spans="1:11" x14ac:dyDescent="0.2">
      <c r="A686" s="15" t="s">
        <v>37</v>
      </c>
      <c r="B686" t="s">
        <v>772</v>
      </c>
      <c r="C686" s="13">
        <f>[1]!b_dq_close(A686,B686,1)</f>
        <v>104.5766</v>
      </c>
      <c r="D686" s="13">
        <f>[1]!b_dq_close(A686,B686,2)</f>
        <v>105.9456</v>
      </c>
      <c r="E686" s="6">
        <f>[1]!B_Calc_Yield(A686,B686,D686,2,"",,,,"",)</f>
        <v>3.6789920601819226</v>
      </c>
      <c r="F686" s="14">
        <f>[1]!b_calc_accrued(A686,B686,info!$M$9,info!$K$9,info!$Y$9,info!$X$9,info!$C$9,100)</f>
        <v>1.3690384615384616</v>
      </c>
      <c r="G686" s="4">
        <f>(info!$M$9-B686)/365</f>
        <v>7.1945205479452055</v>
      </c>
      <c r="H686" s="6">
        <f>(info!$M$9-B686)</f>
        <v>2626</v>
      </c>
      <c r="I686" s="13">
        <f>[1]!b_calc_duration(A686,B686,E686,info!$M$9,info!$K$9,info!$Y$9,info!$X$9,info!$C$9,)</f>
        <v>6.1906462569694671</v>
      </c>
      <c r="J686" s="13">
        <f>[1]!b_calc_mduration(A686,B686,E686,info!$M$9,info!$K$9,info!$Y$9,info!$X$9,info!$C$9,)</f>
        <v>5.970974119126792</v>
      </c>
      <c r="K686" s="13">
        <f>[1]!b_calc_conv(A686,B686,E686,info!$M$9,info!$K$9,info!$Y$9,info!$X$9,info!$C$9,)</f>
        <v>45.170303410083811</v>
      </c>
    </row>
    <row r="687" spans="1:11" x14ac:dyDescent="0.2">
      <c r="A687" s="15" t="s">
        <v>37</v>
      </c>
      <c r="B687" t="s">
        <v>773</v>
      </c>
      <c r="C687" s="13">
        <f>[1]!b_dq_close(A687,B687,1)</f>
        <v>104.4156</v>
      </c>
      <c r="D687" s="13">
        <f>[1]!b_dq_close(A687,B687,2)</f>
        <v>105.821</v>
      </c>
      <c r="E687" s="6">
        <f>[1]!B_Calc_Yield(A687,B687,D687,2,"",,,,"",)</f>
        <v>3.7033514325414369</v>
      </c>
      <c r="F687" s="14">
        <f>[1]!b_calc_accrued(A687,B687,info!$M$9,info!$K$9,info!$Y$9,info!$X$9,info!$C$9,100)</f>
        <v>1.4053846153846155</v>
      </c>
      <c r="G687" s="4">
        <f>(info!$M$9-B687)/365</f>
        <v>7.1863013698630134</v>
      </c>
      <c r="H687" s="6">
        <f>(info!$M$9-B687)</f>
        <v>2623</v>
      </c>
      <c r="I687" s="13">
        <f>[1]!b_calc_duration(A687,B687,E687,info!$M$9,info!$K$9,info!$Y$9,info!$X$9,info!$C$9,)</f>
        <v>6.1814971197829616</v>
      </c>
      <c r="J687" s="13">
        <f>[1]!b_calc_mduration(A687,B687,E687,info!$M$9,info!$K$9,info!$Y$9,info!$X$9,info!$C$9,)</f>
        <v>5.9607468219778346</v>
      </c>
      <c r="K687" s="13">
        <f>[1]!b_calc_conv(A687,B687,E687,info!$M$9,info!$K$9,info!$Y$9,info!$X$9,info!$C$9,)</f>
        <v>45.039197404737727</v>
      </c>
    </row>
    <row r="688" spans="1:11" x14ac:dyDescent="0.2">
      <c r="A688" s="15" t="s">
        <v>37</v>
      </c>
      <c r="B688" t="s">
        <v>774</v>
      </c>
      <c r="C688" s="13">
        <f>[1]!b_dq_close(A688,B688,1)</f>
        <v>104.4465</v>
      </c>
      <c r="D688" s="13">
        <f>[1]!b_dq_close(A688,B688,2)</f>
        <v>105.864</v>
      </c>
      <c r="E688" s="6">
        <f>[1]!B_Calc_Yield(A688,B688,D688,2,"",,,,"",)</f>
        <v>3.6983117264035377</v>
      </c>
      <c r="F688" s="14">
        <f>[1]!b_calc_accrued(A688,B688,info!$M$9,info!$K$9,info!$Y$9,info!$X$9,info!$C$9,100)</f>
        <v>1.4175</v>
      </c>
      <c r="G688" s="4">
        <f>(info!$M$9-B688)/365</f>
        <v>7.183561643835616</v>
      </c>
      <c r="H688" s="6">
        <f>(info!$M$9-B688)</f>
        <v>2622</v>
      </c>
      <c r="I688" s="13">
        <f>[1]!b_calc_duration(A688,B688,E688,info!$M$9,info!$K$9,info!$Y$9,info!$X$9,info!$C$9,)</f>
        <v>6.1789518181947853</v>
      </c>
      <c r="J688" s="13">
        <f>[1]!b_calc_mduration(A688,B688,E688,info!$M$9,info!$K$9,info!$Y$9,info!$X$9,info!$C$9,)</f>
        <v>5.958585452408367</v>
      </c>
      <c r="K688" s="13">
        <f>[1]!b_calc_conv(A688,B688,E688,info!$M$9,info!$K$9,info!$Y$9,info!$X$9,info!$C$9,)</f>
        <v>45.010996388618707</v>
      </c>
    </row>
    <row r="689" spans="1:11" x14ac:dyDescent="0.2">
      <c r="A689" s="15" t="s">
        <v>37</v>
      </c>
      <c r="B689" t="s">
        <v>775</v>
      </c>
      <c r="C689" s="13">
        <f>[1]!b_dq_close(A689,B689,1)</f>
        <v>104.446</v>
      </c>
      <c r="D689" s="13">
        <f>[1]!b_dq_close(A689,B689,2)</f>
        <v>105.87560000000001</v>
      </c>
      <c r="E689" s="6">
        <f>[1]!B_Calc_Yield(A689,B689,D689,2,"",,,,"",)</f>
        <v>3.6981649153334186</v>
      </c>
      <c r="F689" s="14">
        <f>[1]!b_calc_accrued(A689,B689,info!$M$9,info!$K$9,info!$Y$9,info!$X$9,info!$C$9,100)</f>
        <v>1.4296153846153845</v>
      </c>
      <c r="G689" s="4">
        <f>(info!$M$9-B689)/365</f>
        <v>7.1808219178082195</v>
      </c>
      <c r="H689" s="6">
        <f>(info!$M$9-B689)</f>
        <v>2621</v>
      </c>
      <c r="I689" s="13">
        <f>[1]!b_calc_duration(A689,B689,E689,info!$M$9,info!$K$9,info!$Y$9,info!$X$9,info!$C$9,)</f>
        <v>6.1762159041590836</v>
      </c>
      <c r="J689" s="13">
        <f>[1]!b_calc_mduration(A689,B689,E689,info!$M$9,info!$K$9,info!$Y$9,info!$X$9,info!$C$9,)</f>
        <v>5.9559528556513834</v>
      </c>
      <c r="K689" s="13">
        <f>[1]!b_calc_conv(A689,B689,E689,info!$M$9,info!$K$9,info!$Y$9,info!$X$9,info!$C$9,)</f>
        <v>44.976970102798589</v>
      </c>
    </row>
    <row r="690" spans="1:11" x14ac:dyDescent="0.2">
      <c r="A690" s="15" t="s">
        <v>37</v>
      </c>
      <c r="B690" t="s">
        <v>776</v>
      </c>
      <c r="C690" s="13">
        <f>[1]!b_dq_close(A690,B690,1)</f>
        <v>104.44540000000001</v>
      </c>
      <c r="D690" s="13">
        <f>[1]!b_dq_close(A690,B690,2)</f>
        <v>105.8871</v>
      </c>
      <c r="E690" s="6">
        <f>[1]!B_Calc_Yield(A690,B690,D690,2,"",,,,"",)</f>
        <v>3.6980337637549119</v>
      </c>
      <c r="F690" s="14">
        <f>[1]!b_calc_accrued(A690,B690,info!$M$9,info!$K$9,info!$Y$9,info!$X$9,info!$C$9,100)</f>
        <v>1.441730769230769</v>
      </c>
      <c r="G690" s="4">
        <f>(info!$M$9-B690)/365</f>
        <v>7.1780821917808222</v>
      </c>
      <c r="H690" s="6">
        <f>(info!$M$9-B690)</f>
        <v>2620</v>
      </c>
      <c r="I690" s="13">
        <f>[1]!b_calc_duration(A690,B690,E690,info!$M$9,info!$K$9,info!$Y$9,info!$X$9,info!$C$9,)</f>
        <v>6.1734838020859888</v>
      </c>
      <c r="J690" s="13">
        <f>[1]!b_calc_mduration(A690,B690,E690,info!$M$9,info!$K$9,info!$Y$9,info!$X$9,info!$C$9,)</f>
        <v>5.9533296708576717</v>
      </c>
      <c r="K690" s="13">
        <f>[1]!b_calc_conv(A690,B690,E690,info!$M$9,info!$K$9,info!$Y$9,info!$X$9,info!$C$9,)</f>
        <v>44.943074282604279</v>
      </c>
    </row>
    <row r="691" spans="1:11" x14ac:dyDescent="0.2">
      <c r="A691" s="15" t="s">
        <v>37</v>
      </c>
      <c r="B691" t="s">
        <v>777</v>
      </c>
      <c r="C691" s="13">
        <f>[1]!b_dq_close(A691,B691,1)</f>
        <v>104.43600000000001</v>
      </c>
      <c r="D691" s="13">
        <f>[1]!b_dq_close(A691,B691,2)</f>
        <v>105.88979999999999</v>
      </c>
      <c r="E691" s="6">
        <f>[1]!B_Calc_Yield(A691,B691,D691,2,"",,,,"",)</f>
        <v>3.6992755934817896</v>
      </c>
      <c r="F691" s="14">
        <f>[1]!b_calc_accrued(A691,B691,info!$M$9,info!$K$9,info!$Y$9,info!$X$9,info!$C$9,100)</f>
        <v>1.453846153846154</v>
      </c>
      <c r="G691" s="4">
        <f>(info!$M$9-B691)/365</f>
        <v>7.1753424657534248</v>
      </c>
      <c r="H691" s="6">
        <f>(info!$M$9-B691)</f>
        <v>2619</v>
      </c>
      <c r="I691" s="13">
        <f>[1]!b_calc_duration(A691,B691,E691,info!$M$9,info!$K$9,info!$Y$9,info!$X$9,info!$C$9,)</f>
        <v>6.1706945196620726</v>
      </c>
      <c r="J691" s="13">
        <f>[1]!b_calc_mduration(A691,B691,E691,info!$M$9,info!$K$9,info!$Y$9,info!$X$9,info!$C$9,)</f>
        <v>5.9505652590346054</v>
      </c>
      <c r="K691" s="13">
        <f>[1]!b_calc_conv(A691,B691,E691,info!$M$9,info!$K$9,info!$Y$9,info!$X$9,info!$C$9,)</f>
        <v>44.907445080660708</v>
      </c>
    </row>
    <row r="692" spans="1:11" x14ac:dyDescent="0.2">
      <c r="A692" s="15" t="s">
        <v>37</v>
      </c>
      <c r="B692" t="s">
        <v>778</v>
      </c>
      <c r="C692" s="13">
        <f>[1]!b_dq_close(A692,B692,1)</f>
        <v>104.43429999999999</v>
      </c>
      <c r="D692" s="13">
        <f>[1]!b_dq_close(A692,B692,2)</f>
        <v>105.92449999999999</v>
      </c>
      <c r="E692" s="6">
        <f>[1]!B_Calc_Yield(A692,B692,D692,2,"",,,,"",)</f>
        <v>3.698852999425704</v>
      </c>
      <c r="F692" s="14">
        <f>[1]!b_calc_accrued(A692,B692,info!$M$9,info!$K$9,info!$Y$9,info!$X$9,info!$C$9,100)</f>
        <v>1.4901923076923078</v>
      </c>
      <c r="G692" s="4">
        <f>(info!$M$9-B692)/365</f>
        <v>7.1671232876712327</v>
      </c>
      <c r="H692" s="6">
        <f>(info!$M$9-B692)</f>
        <v>2616</v>
      </c>
      <c r="I692" s="13">
        <f>[1]!b_calc_duration(A692,B692,E692,info!$M$9,info!$K$9,info!$Y$9,info!$X$9,info!$C$9,)</f>
        <v>6.1624905898764908</v>
      </c>
      <c r="J692" s="13">
        <f>[1]!b_calc_mduration(A692,B692,E692,info!$M$9,info!$K$9,info!$Y$9,info!$X$9,info!$C$9,)</f>
        <v>5.9426769135222175</v>
      </c>
      <c r="K692" s="13">
        <f>[1]!b_calc_conv(A692,B692,E692,info!$M$9,info!$K$9,info!$Y$9,info!$X$9,info!$C$9,)</f>
        <v>44.805652441154727</v>
      </c>
    </row>
    <row r="693" spans="1:11" x14ac:dyDescent="0.2">
      <c r="A693" s="15" t="s">
        <v>37</v>
      </c>
      <c r="B693" t="s">
        <v>779</v>
      </c>
      <c r="C693" s="13">
        <f>[1]!b_dq_close(A693,B693,1)</f>
        <v>104.41549999999999</v>
      </c>
      <c r="D693" s="13">
        <f>[1]!b_dq_close(A693,B693,2)</f>
        <v>105.9178</v>
      </c>
      <c r="E693" s="6">
        <f>[1]!B_Calc_Yield(A693,B693,D693,2,"",,,,"",)</f>
        <v>3.7015663441308444</v>
      </c>
      <c r="F693" s="14">
        <f>[1]!b_calc_accrued(A693,B693,info!$M$9,info!$K$9,info!$Y$9,info!$X$9,info!$C$9,100)</f>
        <v>1.5023076923076923</v>
      </c>
      <c r="G693" s="4">
        <f>(info!$M$9-B693)/365</f>
        <v>7.1643835616438354</v>
      </c>
      <c r="H693" s="6">
        <f>(info!$M$9-B693)</f>
        <v>2615</v>
      </c>
      <c r="I693" s="13">
        <f>[1]!b_calc_duration(A693,B693,E693,info!$M$9,info!$K$9,info!$Y$9,info!$X$9,info!$C$9,)</f>
        <v>6.1596479348350526</v>
      </c>
      <c r="J693" s="13">
        <f>[1]!b_calc_mduration(A693,B693,E693,info!$M$9,info!$K$9,info!$Y$9,info!$X$9,info!$C$9,)</f>
        <v>5.939781001291256</v>
      </c>
      <c r="K693" s="13">
        <f>[1]!b_calc_conv(A693,B693,E693,info!$M$9,info!$K$9,info!$Y$9,info!$X$9,info!$C$9,)</f>
        <v>44.768458299399633</v>
      </c>
    </row>
    <row r="694" spans="1:11" x14ac:dyDescent="0.2">
      <c r="A694" s="15" t="s">
        <v>37</v>
      </c>
      <c r="B694" t="s">
        <v>780</v>
      </c>
      <c r="C694" s="13">
        <f>[1]!b_dq_close(A694,B694,1)</f>
        <v>104.4397</v>
      </c>
      <c r="D694" s="13">
        <f>[1]!b_dq_close(A694,B694,2)</f>
        <v>105.9541</v>
      </c>
      <c r="E694" s="6">
        <f>[1]!B_Calc_Yield(A694,B694,D694,2,"",,,,"",)</f>
        <v>3.697561048734002</v>
      </c>
      <c r="F694" s="14">
        <f>[1]!b_calc_accrued(A694,B694,info!$M$9,info!$K$9,info!$Y$9,info!$X$9,info!$C$9,100)</f>
        <v>1.5144230769230769</v>
      </c>
      <c r="G694" s="4">
        <f>(info!$M$9-B694)/365</f>
        <v>7.161643835616438</v>
      </c>
      <c r="H694" s="6">
        <f>(info!$M$9-B694)</f>
        <v>2614</v>
      </c>
      <c r="I694" s="13">
        <f>[1]!b_calc_duration(A694,B694,E694,info!$M$9,info!$K$9,info!$Y$9,info!$X$9,info!$C$9,)</f>
        <v>6.1570606937138024</v>
      </c>
      <c r="J694" s="13">
        <f>[1]!b_calc_mduration(A694,B694,E694,info!$M$9,info!$K$9,info!$Y$9,info!$X$9,info!$C$9,)</f>
        <v>5.9375151341147747</v>
      </c>
      <c r="K694" s="13">
        <f>[1]!b_calc_conv(A694,B694,E694,info!$M$9,info!$K$9,info!$Y$9,info!$X$9,info!$C$9,)</f>
        <v>44.739059465526296</v>
      </c>
    </row>
    <row r="695" spans="1:11" x14ac:dyDescent="0.2">
      <c r="A695" s="15" t="s">
        <v>37</v>
      </c>
      <c r="B695" t="s">
        <v>781</v>
      </c>
      <c r="C695" s="13">
        <f>[1]!b_dq_close(A695,B695,1)</f>
        <v>104.4211</v>
      </c>
      <c r="D695" s="13">
        <f>[1]!b_dq_close(A695,B695,2)</f>
        <v>105.94759999999999</v>
      </c>
      <c r="E695" s="6">
        <f>[1]!B_Calc_Yield(A695,B695,D695,2,"",,,,"",)</f>
        <v>3.7002446362153973</v>
      </c>
      <c r="F695" s="14">
        <f>[1]!b_calc_accrued(A695,B695,info!$M$9,info!$K$9,info!$Y$9,info!$X$9,info!$C$9,100)</f>
        <v>1.5265384615384614</v>
      </c>
      <c r="G695" s="4">
        <f>(info!$M$9-B695)/365</f>
        <v>7.1589041095890407</v>
      </c>
      <c r="H695" s="6">
        <f>(info!$M$9-B695)</f>
        <v>2613</v>
      </c>
      <c r="I695" s="13">
        <f>[1]!b_calc_duration(A695,B695,E695,info!$M$9,info!$K$9,info!$Y$9,info!$X$9,info!$C$9,)</f>
        <v>6.1542218542628522</v>
      </c>
      <c r="J695" s="13">
        <f>[1]!b_calc_mduration(A695,B695,E695,info!$M$9,info!$K$9,info!$Y$9,info!$X$9,info!$C$9,)</f>
        <v>5.9346287222810101</v>
      </c>
      <c r="K695" s="13">
        <f>[1]!b_calc_conv(A695,B695,E695,info!$M$9,info!$K$9,info!$Y$9,info!$X$9,info!$C$9,)</f>
        <v>44.702012558442824</v>
      </c>
    </row>
    <row r="696" spans="1:11" x14ac:dyDescent="0.2">
      <c r="A696" s="15" t="s">
        <v>37</v>
      </c>
      <c r="B696" t="s">
        <v>782</v>
      </c>
      <c r="C696" s="13">
        <f>[1]!b_dq_close(A696,B696,1)</f>
        <v>104.521</v>
      </c>
      <c r="D696" s="13">
        <f>[1]!b_dq_close(A696,B696,2)</f>
        <v>106.05970000000001</v>
      </c>
      <c r="E696" s="6">
        <f>[1]!B_Calc_Yield(A696,B696,D696,2,"",,,,"",)</f>
        <v>3.6843895312590109</v>
      </c>
      <c r="F696" s="14">
        <f>[1]!b_calc_accrued(A696,B696,info!$M$9,info!$K$9,info!$Y$9,info!$X$9,info!$C$9,100)</f>
        <v>1.5386538461538464</v>
      </c>
      <c r="G696" s="4">
        <f>(info!$M$9-B696)/365</f>
        <v>7.1561643835616442</v>
      </c>
      <c r="H696" s="6">
        <f>(info!$M$9-B696)</f>
        <v>2612</v>
      </c>
      <c r="I696" s="13">
        <f>[1]!b_calc_duration(A696,B696,E696,info!$M$9,info!$K$9,info!$Y$9,info!$X$9,info!$C$9,)</f>
        <v>6.1520843317293306</v>
      </c>
      <c r="J696" s="13">
        <f>[1]!b_calc_mduration(A696,B696,E696,info!$M$9,info!$K$9,info!$Y$9,info!$X$9,info!$C$9,)</f>
        <v>5.9334715075067512</v>
      </c>
      <c r="K696" s="13">
        <f>[1]!b_calc_conv(A696,B696,E696,info!$M$9,info!$K$9,info!$Y$9,info!$X$9,info!$C$9,)</f>
        <v>44.686317153934439</v>
      </c>
    </row>
    <row r="697" spans="1:11" x14ac:dyDescent="0.2">
      <c r="A697" s="15" t="s">
        <v>37</v>
      </c>
      <c r="B697" t="s">
        <v>783</v>
      </c>
      <c r="C697" s="13">
        <f>[1]!b_dq_close(A697,B697,1)</f>
        <v>104.47150000000001</v>
      </c>
      <c r="D697" s="13">
        <f>[1]!b_dq_close(A697,B697,2)</f>
        <v>106.0586</v>
      </c>
      <c r="E697" s="6">
        <f>[1]!B_Calc_Yield(A697,B697,D697,2,"",,,,"",)</f>
        <v>3.691221550922871</v>
      </c>
      <c r="F697" s="14">
        <f>[1]!b_calc_accrued(A697,B697,info!$M$9,info!$K$9,info!$Y$9,info!$X$9,info!$C$9,100)</f>
        <v>1.5871153846153847</v>
      </c>
      <c r="G697" s="4">
        <f>(info!$M$9-B697)/365</f>
        <v>7.1452054794520548</v>
      </c>
      <c r="H697" s="6">
        <f>(info!$M$9-B697)</f>
        <v>2608</v>
      </c>
      <c r="I697" s="13">
        <f>[1]!b_calc_duration(A697,B697,E697,info!$M$9,info!$K$9,info!$Y$9,info!$X$9,info!$C$9,)</f>
        <v>6.1408662811163763</v>
      </c>
      <c r="J697" s="13">
        <f>[1]!b_calc_mduration(A697,B697,E697,info!$M$9,info!$K$9,info!$Y$9,info!$X$9,info!$C$9,)</f>
        <v>5.9222636840121208</v>
      </c>
      <c r="K697" s="13">
        <f>[1]!b_calc_conv(A697,B697,E697,info!$M$9,info!$K$9,info!$Y$9,info!$X$9,info!$C$9,)</f>
        <v>44.542484558828846</v>
      </c>
    </row>
    <row r="698" spans="1:11" x14ac:dyDescent="0.2">
      <c r="A698" s="15" t="s">
        <v>37</v>
      </c>
      <c r="B698" t="s">
        <v>784</v>
      </c>
      <c r="C698" s="13">
        <f>[1]!b_dq_close(A698,B698,1)</f>
        <v>104.53360000000001</v>
      </c>
      <c r="D698" s="13">
        <f>[1]!b_dq_close(A698,B698,2)</f>
        <v>106.13290000000001</v>
      </c>
      <c r="E698" s="6">
        <f>[1]!B_Calc_Yield(A698,B698,D698,2,"",,,,"",)</f>
        <v>3.6812600737408205</v>
      </c>
      <c r="F698" s="14">
        <f>[1]!b_calc_accrued(A698,B698,info!$M$9,info!$K$9,info!$Y$9,info!$X$9,info!$C$9,100)</f>
        <v>1.5992307692307692</v>
      </c>
      <c r="G698" s="4">
        <f>(info!$M$9-B698)/365</f>
        <v>7.1424657534246574</v>
      </c>
      <c r="H698" s="6">
        <f>(info!$M$9-B698)</f>
        <v>2607</v>
      </c>
      <c r="I698" s="13">
        <f>[1]!b_calc_duration(A698,B698,E698,info!$M$9,info!$K$9,info!$Y$9,info!$X$9,info!$C$9,)</f>
        <v>6.1385038270240049</v>
      </c>
      <c r="J698" s="13">
        <f>[1]!b_calc_mduration(A698,B698,E698,info!$M$9,info!$K$9,info!$Y$9,info!$X$9,info!$C$9,)</f>
        <v>5.9205505978648079</v>
      </c>
      <c r="K698" s="13">
        <f>[1]!b_calc_conv(A698,B698,E698,info!$M$9,info!$K$9,info!$Y$9,info!$X$9,info!$C$9,)</f>
        <v>44.519974771048645</v>
      </c>
    </row>
    <row r="699" spans="1:11" x14ac:dyDescent="0.2">
      <c r="A699" s="15" t="s">
        <v>37</v>
      </c>
      <c r="B699" t="s">
        <v>785</v>
      </c>
      <c r="C699" s="13">
        <f>[1]!b_dq_close(A699,B699,1)</f>
        <v>104.4949</v>
      </c>
      <c r="D699" s="13">
        <f>[1]!b_dq_close(A699,B699,2)</f>
        <v>106.1063</v>
      </c>
      <c r="E699" s="6">
        <f>[1]!B_Calc_Yield(A699,B699,D699,2,"",,,,"",)</f>
        <v>3.6870896028805684</v>
      </c>
      <c r="F699" s="14">
        <f>[1]!b_calc_accrued(A699,B699,info!$M$9,info!$K$9,info!$Y$9,info!$X$9,info!$C$9,100)</f>
        <v>1.6113461538461538</v>
      </c>
      <c r="G699" s="4">
        <f>(info!$M$9-B699)/365</f>
        <v>7.13972602739726</v>
      </c>
      <c r="H699" s="6">
        <f>(info!$M$9-B699)</f>
        <v>2606</v>
      </c>
      <c r="I699" s="13">
        <f>[1]!b_calc_duration(A699,B699,E699,info!$M$9,info!$K$9,info!$Y$9,info!$X$9,info!$C$9,)</f>
        <v>6.1355430845286048</v>
      </c>
      <c r="J699" s="13">
        <f>[1]!b_calc_mduration(A699,B699,E699,info!$M$9,info!$K$9,info!$Y$9,info!$X$9,info!$C$9,)</f>
        <v>5.9173639580320057</v>
      </c>
      <c r="K699" s="13">
        <f>[1]!b_calc_conv(A699,B699,E699,info!$M$9,info!$K$9,info!$Y$9,info!$X$9,info!$C$9,)</f>
        <v>44.479330244593619</v>
      </c>
    </row>
    <row r="700" spans="1:11" x14ac:dyDescent="0.2">
      <c r="A700" s="15" t="s">
        <v>37</v>
      </c>
      <c r="B700" t="s">
        <v>786</v>
      </c>
      <c r="C700" s="13">
        <f>[1]!b_dq_close(A700,B700,1)</f>
        <v>104.6999</v>
      </c>
      <c r="D700" s="13">
        <f>[1]!b_dq_close(A700,B700,2)</f>
        <v>106.32340000000001</v>
      </c>
      <c r="E700" s="6">
        <f>[1]!B_Calc_Yield(A700,B700,D700,2,"",,,,"",)</f>
        <v>3.6547884194355609</v>
      </c>
      <c r="F700" s="14">
        <f>[1]!b_calc_accrued(A700,B700,info!$M$9,info!$K$9,info!$Y$9,info!$X$9,info!$C$9,100)</f>
        <v>1.6234615384615385</v>
      </c>
      <c r="G700" s="4">
        <f>(info!$M$9-B700)/365</f>
        <v>7.1369863013698627</v>
      </c>
      <c r="H700" s="6">
        <f>(info!$M$9-B700)</f>
        <v>2605</v>
      </c>
      <c r="I700" s="13">
        <f>[1]!b_calc_duration(A700,B700,E700,info!$M$9,info!$K$9,info!$Y$9,info!$X$9,info!$C$9,)</f>
        <v>6.1340337763930011</v>
      </c>
      <c r="J700" s="13">
        <f>[1]!b_calc_mduration(A700,B700,E700,info!$M$9,info!$K$9,info!$Y$9,info!$X$9,info!$C$9,)</f>
        <v>5.9177517841846212</v>
      </c>
      <c r="K700" s="13">
        <f>[1]!b_calc_conv(A700,B700,E700,info!$M$9,info!$K$9,info!$Y$9,info!$X$9,info!$C$9,)</f>
        <v>44.482702262344198</v>
      </c>
    </row>
    <row r="701" spans="1:11" x14ac:dyDescent="0.2">
      <c r="A701" s="15" t="s">
        <v>37</v>
      </c>
      <c r="B701" t="s">
        <v>787</v>
      </c>
      <c r="C701" s="13">
        <f>[1]!b_dq_close(A701,B701,1)</f>
        <v>104.68300000000001</v>
      </c>
      <c r="D701" s="13">
        <f>[1]!b_dq_close(A701,B701,2)</f>
        <v>106.3428</v>
      </c>
      <c r="E701" s="6">
        <f>[1]!B_Calc_Yield(A701,B701,D701,2,"",,,,"",)</f>
        <v>3.6567194222283894</v>
      </c>
      <c r="F701" s="14">
        <f>[1]!b_calc_accrued(A701,B701,info!$M$9,info!$K$9,info!$Y$9,info!$X$9,info!$C$9,100)</f>
        <v>1.6598076923076925</v>
      </c>
      <c r="G701" s="4">
        <f>(info!$M$9-B701)/365</f>
        <v>7.1287671232876715</v>
      </c>
      <c r="H701" s="6">
        <f>(info!$M$9-B701)</f>
        <v>2602</v>
      </c>
      <c r="I701" s="13">
        <f>[1]!b_calc_duration(A701,B701,E701,info!$M$9,info!$K$9,info!$Y$9,info!$X$9,info!$C$9,)</f>
        <v>6.1257422488066231</v>
      </c>
      <c r="J701" s="13">
        <f>[1]!b_calc_mduration(A701,B701,E701,info!$M$9,info!$K$9,info!$Y$9,info!$X$9,info!$C$9,)</f>
        <v>5.9096442861933891</v>
      </c>
      <c r="K701" s="13">
        <f>[1]!b_calc_conv(A701,B701,E701,info!$M$9,info!$K$9,info!$Y$9,info!$X$9,info!$C$9,)</f>
        <v>44.378739283658966</v>
      </c>
    </row>
    <row r="702" spans="1:11" x14ac:dyDescent="0.2">
      <c r="A702" s="15" t="s">
        <v>37</v>
      </c>
      <c r="B702" t="s">
        <v>788</v>
      </c>
      <c r="C702" s="13">
        <f>[1]!b_dq_close(A702,B702,1)</f>
        <v>104.6845</v>
      </c>
      <c r="D702" s="13">
        <f>[1]!b_dq_close(A702,B702,2)</f>
        <v>106.35639999999999</v>
      </c>
      <c r="E702" s="6">
        <f>[1]!B_Calc_Yield(A702,B702,D702,2,"",,,,"",)</f>
        <v>3.6562478623969352</v>
      </c>
      <c r="F702" s="14">
        <f>[1]!b_calc_accrued(A702,B702,info!$M$9,info!$K$9,info!$Y$9,info!$X$9,info!$C$9,100)</f>
        <v>1.6719230769230771</v>
      </c>
      <c r="G702" s="4">
        <f>(info!$M$9-B702)/365</f>
        <v>7.1260273972602741</v>
      </c>
      <c r="H702" s="6">
        <f>(info!$M$9-B702)</f>
        <v>2601</v>
      </c>
      <c r="I702" s="13">
        <f>[1]!b_calc_duration(A702,B702,E702,info!$M$9,info!$K$9,info!$Y$9,info!$X$9,info!$C$9,)</f>
        <v>6.1230215624620152</v>
      </c>
      <c r="J702" s="13">
        <f>[1]!b_calc_mduration(A702,B702,E702,info!$M$9,info!$K$9,info!$Y$9,info!$X$9,info!$C$9,)</f>
        <v>5.907048070893989</v>
      </c>
      <c r="K702" s="13">
        <f>[1]!b_calc_conv(A702,B702,E702,info!$M$9,info!$K$9,info!$Y$9,info!$X$9,info!$C$9,)</f>
        <v>44.34542091753336</v>
      </c>
    </row>
    <row r="703" spans="1:11" x14ac:dyDescent="0.2">
      <c r="A703" s="15" t="s">
        <v>37</v>
      </c>
      <c r="B703" t="s">
        <v>789</v>
      </c>
      <c r="C703" s="13">
        <f>[1]!b_dq_close(A703,B703,1)</f>
        <v>104.8</v>
      </c>
      <c r="D703" s="13">
        <f>[1]!b_dq_close(A703,B703,2)</f>
        <v>106.48399999999999</v>
      </c>
      <c r="E703" s="6">
        <f>[1]!B_Calc_Yield(A703,B703,D703,2,"",,,,"",)</f>
        <v>3.6379391558757628</v>
      </c>
      <c r="F703" s="14">
        <f>[1]!b_calc_accrued(A703,B703,info!$M$9,info!$K$9,info!$Y$9,info!$X$9,info!$C$9,100)</f>
        <v>1.6840384615384616</v>
      </c>
      <c r="G703" s="4">
        <f>(info!$M$9-B703)/365</f>
        <v>7.1232876712328768</v>
      </c>
      <c r="H703" s="6">
        <f>(info!$M$9-B703)</f>
        <v>2600</v>
      </c>
      <c r="I703" s="13">
        <f>[1]!b_calc_duration(A703,B703,E703,info!$M$9,info!$K$9,info!$Y$9,info!$X$9,info!$C$9,)</f>
        <v>6.120978521921117</v>
      </c>
      <c r="J703" s="13">
        <f>[1]!b_calc_mduration(A703,B703,E703,info!$M$9,info!$K$9,info!$Y$9,info!$X$9,info!$C$9,)</f>
        <v>5.9061197900778746</v>
      </c>
      <c r="K703" s="13">
        <f>[1]!b_calc_conv(A703,B703,E703,info!$M$9,info!$K$9,info!$Y$9,info!$X$9,info!$C$9,)</f>
        <v>44.332617074103666</v>
      </c>
    </row>
    <row r="704" spans="1:11" x14ac:dyDescent="0.2">
      <c r="A704" s="15" t="s">
        <v>37</v>
      </c>
      <c r="B704" t="s">
        <v>790</v>
      </c>
      <c r="C704" s="13">
        <f>[1]!b_dq_close(A704,B704,1)</f>
        <v>104.77209999999999</v>
      </c>
      <c r="D704" s="13">
        <f>[1]!b_dq_close(A704,B704,2)</f>
        <v>106.4682</v>
      </c>
      <c r="E704" s="6">
        <f>[1]!B_Calc_Yield(A704,B704,D704,2,"",,,,"",)</f>
        <v>3.6420610068103243</v>
      </c>
      <c r="F704" s="14">
        <f>[1]!b_calc_accrued(A704,B704,info!$M$9,info!$K$9,info!$Y$9,info!$X$9,info!$C$9,100)</f>
        <v>1.6961538461538461</v>
      </c>
      <c r="G704" s="4">
        <f>(info!$M$9-B704)/365</f>
        <v>7.1205479452054794</v>
      </c>
      <c r="H704" s="6">
        <f>(info!$M$9-B704)</f>
        <v>2599</v>
      </c>
      <c r="I704" s="13">
        <f>[1]!b_calc_duration(A704,B704,E704,info!$M$9,info!$K$9,info!$Y$9,info!$X$9,info!$C$9,)</f>
        <v>6.1180789295939935</v>
      </c>
      <c r="J704" s="13">
        <f>[1]!b_calc_mduration(A704,B704,E704,info!$M$9,info!$K$9,info!$Y$9,info!$X$9,info!$C$9,)</f>
        <v>5.9030827526593859</v>
      </c>
      <c r="K704" s="13">
        <f>[1]!b_calc_conv(A704,B704,E704,info!$M$9,info!$K$9,info!$Y$9,info!$X$9,info!$C$9,)</f>
        <v>44.293900746588562</v>
      </c>
    </row>
    <row r="705" spans="1:11" x14ac:dyDescent="0.2">
      <c r="A705" s="15" t="s">
        <v>37</v>
      </c>
      <c r="B705" t="s">
        <v>791</v>
      </c>
      <c r="C705" s="13">
        <f>[1]!b_dq_close(A705,B705,1)</f>
        <v>104.691</v>
      </c>
      <c r="D705" s="13">
        <f>[1]!b_dq_close(A705,B705,2)</f>
        <v>106.3993</v>
      </c>
      <c r="E705" s="6">
        <f>[1]!B_Calc_Yield(A705,B705,D705,2,"",,,,"",)</f>
        <v>3.6545032929760151</v>
      </c>
      <c r="F705" s="14">
        <f>[1]!b_calc_accrued(A705,B705,info!$M$9,info!$K$9,info!$Y$9,info!$X$9,info!$C$9,100)</f>
        <v>1.7082692307692309</v>
      </c>
      <c r="G705" s="4">
        <f>(info!$M$9-B705)/365</f>
        <v>7.117808219178082</v>
      </c>
      <c r="H705" s="6">
        <f>(info!$M$9-B705)</f>
        <v>2598</v>
      </c>
      <c r="I705" s="13">
        <f>[1]!b_calc_duration(A705,B705,E705,info!$M$9,info!$K$9,info!$Y$9,info!$X$9,info!$C$9,)</f>
        <v>6.1148671174869644</v>
      </c>
      <c r="J705" s="13">
        <f>[1]!b_calc_mduration(A705,B705,E705,info!$M$9,info!$K$9,info!$Y$9,info!$X$9,info!$C$9,)</f>
        <v>5.8992780028720064</v>
      </c>
      <c r="K705" s="13">
        <f>[1]!b_calc_conv(A705,B705,E705,info!$M$9,info!$K$9,info!$Y$9,info!$X$9,info!$C$9,)</f>
        <v>44.245775561849975</v>
      </c>
    </row>
    <row r="706" spans="1:11" x14ac:dyDescent="0.2">
      <c r="A706" s="15" t="s">
        <v>37</v>
      </c>
      <c r="B706" t="s">
        <v>792</v>
      </c>
      <c r="C706" s="13">
        <f>[1]!b_dq_close(A706,B706,1)</f>
        <v>104.6797</v>
      </c>
      <c r="D706" s="13">
        <f>[1]!b_dq_close(A706,B706,2)</f>
        <v>106.4243</v>
      </c>
      <c r="E706" s="6">
        <f>[1]!B_Calc_Yield(A706,B706,D706,2,"",,,,"",)</f>
        <v>3.6555638514600655</v>
      </c>
      <c r="F706" s="14">
        <f>[1]!b_calc_accrued(A706,B706,info!$M$9,info!$K$9,info!$Y$9,info!$X$9,info!$C$9,100)</f>
        <v>1.7446153846153845</v>
      </c>
      <c r="G706" s="4">
        <f>(info!$M$9-B706)/365</f>
        <v>7.1095890410958908</v>
      </c>
      <c r="H706" s="6">
        <f>(info!$M$9-B706)</f>
        <v>2595</v>
      </c>
      <c r="I706" s="13">
        <f>[1]!b_calc_duration(A706,B706,E706,info!$M$9,info!$K$9,info!$Y$9,info!$X$9,info!$C$9,)</f>
        <v>6.1066060535967974</v>
      </c>
      <c r="J706" s="13">
        <f>[1]!b_calc_mduration(A706,B706,E706,info!$M$9,info!$K$9,info!$Y$9,info!$X$9,info!$C$9,)</f>
        <v>5.8912456766414909</v>
      </c>
      <c r="K706" s="13">
        <f>[1]!b_calc_conv(A706,B706,E706,info!$M$9,info!$K$9,info!$Y$9,info!$X$9,info!$C$9,)</f>
        <v>44.143035900305051</v>
      </c>
    </row>
    <row r="707" spans="1:11" x14ac:dyDescent="0.2">
      <c r="A707" s="15" t="s">
        <v>37</v>
      </c>
      <c r="B707" t="s">
        <v>793</v>
      </c>
      <c r="C707" s="13">
        <f>[1]!b_dq_close(A707,B707,1)</f>
        <v>104.63590000000001</v>
      </c>
      <c r="D707" s="13">
        <f>[1]!b_dq_close(A707,B707,2)</f>
        <v>106.3926</v>
      </c>
      <c r="E707" s="6">
        <f>[1]!B_Calc_Yield(A707,B707,D707,2,"",,,,"",)</f>
        <v>3.6622006688871913</v>
      </c>
      <c r="F707" s="14">
        <f>[1]!b_calc_accrued(A707,B707,info!$M$9,info!$K$9,info!$Y$9,info!$X$9,info!$C$9,100)</f>
        <v>1.7567307692307694</v>
      </c>
      <c r="G707" s="4">
        <f>(info!$M$9-B707)/365</f>
        <v>7.1068493150684935</v>
      </c>
      <c r="H707" s="6">
        <f>(info!$M$9-B707)</f>
        <v>2594</v>
      </c>
      <c r="I707" s="13">
        <f>[1]!b_calc_duration(A707,B707,E707,info!$M$9,info!$K$9,info!$Y$9,info!$X$9,info!$C$9,)</f>
        <v>6.103614988068176</v>
      </c>
      <c r="J707" s="13">
        <f>[1]!b_calc_mduration(A707,B707,E707,info!$M$9,info!$K$9,info!$Y$9,info!$X$9,info!$C$9,)</f>
        <v>5.8879851942831394</v>
      </c>
      <c r="K707" s="13">
        <f>[1]!b_calc_conv(A707,B707,E707,info!$M$9,info!$K$9,info!$Y$9,info!$X$9,info!$C$9,)</f>
        <v>44.101671927286176</v>
      </c>
    </row>
    <row r="708" spans="1:11" x14ac:dyDescent="0.2">
      <c r="A708" s="15" t="s">
        <v>37</v>
      </c>
      <c r="B708" t="s">
        <v>794</v>
      </c>
      <c r="C708" s="13">
        <f>[1]!b_dq_close(A708,B708,1)</f>
        <v>104.67449999999999</v>
      </c>
      <c r="D708" s="13">
        <f>[1]!b_dq_close(A708,B708,2)</f>
        <v>106.44329999999999</v>
      </c>
      <c r="E708" s="6">
        <f>[1]!B_Calc_Yield(A708,B708,D708,2,"",,,,"",)</f>
        <v>3.6559067806871228</v>
      </c>
      <c r="F708" s="14">
        <f>[1]!b_calc_accrued(A708,B708,info!$M$9,info!$K$9,info!$Y$9,info!$X$9,info!$C$9,100)</f>
        <v>1.768846153846154</v>
      </c>
      <c r="G708" s="4">
        <f>(info!$M$9-B708)/365</f>
        <v>7.1041095890410961</v>
      </c>
      <c r="H708" s="6">
        <f>(info!$M$9-B708)</f>
        <v>2593</v>
      </c>
      <c r="I708" s="13">
        <f>[1]!b_calc_duration(A708,B708,E708,info!$M$9,info!$K$9,info!$Y$9,info!$X$9,info!$C$9,)</f>
        <v>6.1011151779360757</v>
      </c>
      <c r="J708" s="13">
        <f>[1]!b_calc_mduration(A708,B708,E708,info!$M$9,info!$K$9,info!$Y$9,info!$X$9,info!$C$9,)</f>
        <v>5.8859314114643508</v>
      </c>
      <c r="K708" s="13">
        <f>[1]!b_calc_conv(A708,B708,E708,info!$M$9,info!$K$9,info!$Y$9,info!$X$9,info!$C$9,)</f>
        <v>44.075112629354102</v>
      </c>
    </row>
    <row r="709" spans="1:11" x14ac:dyDescent="0.2">
      <c r="A709" s="15" t="s">
        <v>37</v>
      </c>
      <c r="B709" t="s">
        <v>795</v>
      </c>
      <c r="C709" s="13">
        <f>[1]!b_dq_close(A709,B709,1)</f>
        <v>104.6467</v>
      </c>
      <c r="D709" s="13">
        <f>[1]!b_dq_close(A709,B709,2)</f>
        <v>106.4276</v>
      </c>
      <c r="E709" s="6">
        <f>[1]!B_Calc_Yield(A709,B709,D709,2,"",,,,"",)</f>
        <v>3.6600358234459125</v>
      </c>
      <c r="F709" s="14">
        <f>[1]!b_calc_accrued(A709,B709,info!$M$9,info!$K$9,info!$Y$9,info!$X$9,info!$C$9,100)</f>
        <v>1.7809615384615385</v>
      </c>
      <c r="G709" s="4">
        <f>(info!$M$9-B709)/365</f>
        <v>7.1013698630136988</v>
      </c>
      <c r="H709" s="6">
        <f>(info!$M$9-B709)</f>
        <v>2592</v>
      </c>
      <c r="I709" s="13">
        <f>[1]!b_calc_duration(A709,B709,E709,info!$M$9,info!$K$9,info!$Y$9,info!$X$9,info!$C$9,)</f>
        <v>6.0982193205429587</v>
      </c>
      <c r="J709" s="13">
        <f>[1]!b_calc_mduration(A709,B709,E709,info!$M$9,info!$K$9,info!$Y$9,info!$X$9,info!$C$9,)</f>
        <v>5.8829049976297112</v>
      </c>
      <c r="K709" s="13">
        <f>[1]!b_calc_conv(A709,B709,E709,info!$M$9,info!$K$9,info!$Y$9,info!$X$9,info!$C$9,)</f>
        <v>44.036649714873484</v>
      </c>
    </row>
    <row r="710" spans="1:11" x14ac:dyDescent="0.2">
      <c r="A710" s="15" t="s">
        <v>37</v>
      </c>
      <c r="B710" t="s">
        <v>796</v>
      </c>
      <c r="C710" s="13">
        <f>[1]!b_dq_close(A710,B710,1)</f>
        <v>104.63849999999999</v>
      </c>
      <c r="D710" s="13">
        <f>[1]!b_dq_close(A710,B710,2)</f>
        <v>106.4316</v>
      </c>
      <c r="E710" s="6">
        <f>[1]!B_Calc_Yield(A710,B710,D710,2,"",,,,"",)</f>
        <v>3.6610735736810849</v>
      </c>
      <c r="F710" s="14">
        <f>[1]!b_calc_accrued(A710,B710,info!$M$9,info!$K$9,info!$Y$9,info!$X$9,info!$C$9,100)</f>
        <v>1.7930769230769232</v>
      </c>
      <c r="G710" s="4">
        <f>(info!$M$9-B710)/365</f>
        <v>7.0986301369863014</v>
      </c>
      <c r="H710" s="6">
        <f>(info!$M$9-B710)</f>
        <v>2591</v>
      </c>
      <c r="I710" s="13">
        <f>[1]!b_calc_duration(A710,B710,E710,info!$M$9,info!$K$9,info!$Y$9,info!$X$9,info!$C$9,)</f>
        <v>6.0954377028377484</v>
      </c>
      <c r="J710" s="13">
        <f>[1]!b_calc_mduration(A710,B710,E710,info!$M$9,info!$K$9,info!$Y$9,info!$X$9,info!$C$9,)</f>
        <v>5.8801591945655112</v>
      </c>
      <c r="K710" s="13">
        <f>[1]!b_calc_conv(A710,B710,E710,info!$M$9,info!$K$9,info!$Y$9,info!$X$9,info!$C$9,)</f>
        <v>44.001640093134384</v>
      </c>
    </row>
    <row r="711" spans="1:11" x14ac:dyDescent="0.2">
      <c r="A711" s="15" t="s">
        <v>37</v>
      </c>
      <c r="B711" t="s">
        <v>797</v>
      </c>
      <c r="C711" s="13">
        <f>[1]!b_dq_close(A711,B711,1)</f>
        <v>104.7315</v>
      </c>
      <c r="D711" s="13">
        <f>[1]!b_dq_close(A711,B711,2)</f>
        <v>106.5609</v>
      </c>
      <c r="E711" s="6">
        <f>[1]!B_Calc_Yield(A711,B711,D711,2,"",,,,"",)</f>
        <v>3.6457511983697248</v>
      </c>
      <c r="F711" s="14">
        <f>[1]!b_calc_accrued(A711,B711,info!$M$9,info!$K$9,info!$Y$9,info!$X$9,info!$C$9,100)</f>
        <v>1.8294230769230768</v>
      </c>
      <c r="G711" s="4">
        <f>(info!$M$9-B711)/365</f>
        <v>7.0904109589041093</v>
      </c>
      <c r="H711" s="6">
        <f>(info!$M$9-B711)</f>
        <v>2588</v>
      </c>
      <c r="I711" s="13">
        <f>[1]!b_calc_duration(A711,B711,E711,info!$M$9,info!$K$9,info!$Y$9,info!$X$9,info!$C$9,)</f>
        <v>6.0878010945143819</v>
      </c>
      <c r="J711" s="13">
        <f>[1]!b_calc_mduration(A711,B711,E711,info!$M$9,info!$K$9,info!$Y$9,info!$X$9,info!$C$9,)</f>
        <v>5.8736592264369429</v>
      </c>
      <c r="K711" s="13">
        <f>[1]!b_calc_conv(A711,B711,E711,info!$M$9,info!$K$9,info!$Y$9,info!$X$9,info!$C$9,)</f>
        <v>43.917946828179616</v>
      </c>
    </row>
    <row r="712" spans="1:11" x14ac:dyDescent="0.2">
      <c r="A712" s="15" t="s">
        <v>37</v>
      </c>
      <c r="B712" t="s">
        <v>798</v>
      </c>
      <c r="C712" s="13">
        <f>[1]!b_dq_close(A712,B712,1)</f>
        <v>104.74509999999999</v>
      </c>
      <c r="D712" s="13">
        <f>[1]!b_dq_close(A712,B712,2)</f>
        <v>106.5866</v>
      </c>
      <c r="E712" s="6">
        <f>[1]!B_Calc_Yield(A712,B712,D712,2,"",,,,"",)</f>
        <v>3.6433745904645769</v>
      </c>
      <c r="F712" s="14">
        <f>[1]!b_calc_accrued(A712,B712,info!$M$9,info!$K$9,info!$Y$9,info!$X$9,info!$C$9,100)</f>
        <v>1.8415384615384616</v>
      </c>
      <c r="G712" s="4">
        <f>(info!$M$9-B712)/365</f>
        <v>7.087671232876712</v>
      </c>
      <c r="H712" s="6">
        <f>(info!$M$9-B712)</f>
        <v>2587</v>
      </c>
      <c r="I712" s="13">
        <f>[1]!b_calc_duration(A712,B712,E712,info!$M$9,info!$K$9,info!$Y$9,info!$X$9,info!$C$9,)</f>
        <v>6.0851527313703047</v>
      </c>
      <c r="J712" s="13">
        <f>[1]!b_calc_mduration(A712,B712,E712,info!$M$9,info!$K$9,info!$Y$9,info!$X$9,info!$C$9,)</f>
        <v>5.8712399741520489</v>
      </c>
      <c r="K712" s="13">
        <f>[1]!b_calc_conv(A712,B712,E712,info!$M$9,info!$K$9,info!$Y$9,info!$X$9,info!$C$9,)</f>
        <v>43.88698063651352</v>
      </c>
    </row>
    <row r="713" spans="1:11" x14ac:dyDescent="0.2">
      <c r="A713" s="15" t="s">
        <v>37</v>
      </c>
      <c r="B713" t="s">
        <v>799</v>
      </c>
      <c r="C713" s="13">
        <f>[1]!b_dq_close(A713,B713,1)</f>
        <v>104.6956</v>
      </c>
      <c r="D713" s="13">
        <f>[1]!b_dq_close(A713,B713,2)</f>
        <v>106.5493</v>
      </c>
      <c r="E713" s="6">
        <f>[1]!B_Calc_Yield(A713,B713,D713,2,"",,,,"",)</f>
        <v>3.6509021354765028</v>
      </c>
      <c r="F713" s="14">
        <f>[1]!b_calc_accrued(A713,B713,info!$M$9,info!$K$9,info!$Y$9,info!$X$9,info!$C$9,100)</f>
        <v>1.8536538461538461</v>
      </c>
      <c r="G713" s="4">
        <f>(info!$M$9-B713)/365</f>
        <v>7.0849315068493155</v>
      </c>
      <c r="H713" s="6">
        <f>(info!$M$9-B713)</f>
        <v>2586</v>
      </c>
      <c r="I713" s="13">
        <f>[1]!b_calc_duration(A713,B713,E713,info!$M$9,info!$K$9,info!$Y$9,info!$X$9,info!$C$9,)</f>
        <v>6.0821274777760674</v>
      </c>
      <c r="J713" s="13">
        <f>[1]!b_calc_mduration(A713,B713,E713,info!$M$9,info!$K$9,info!$Y$9,info!$X$9,info!$C$9,)</f>
        <v>5.8678964464139414</v>
      </c>
      <c r="K713" s="13">
        <f>[1]!b_calc_conv(A713,B713,E713,info!$M$9,info!$K$9,info!$Y$9,info!$X$9,info!$C$9,)</f>
        <v>43.844731629335612</v>
      </c>
    </row>
    <row r="714" spans="1:11" x14ac:dyDescent="0.2">
      <c r="A714" s="15" t="s">
        <v>37</v>
      </c>
      <c r="B714" t="s">
        <v>800</v>
      </c>
      <c r="C714" s="13">
        <f>[1]!b_dq_close(A714,B714,1)</f>
        <v>104.72790000000001</v>
      </c>
      <c r="D714" s="13">
        <f>[1]!b_dq_close(A714,B714,2)</f>
        <v>106.5936</v>
      </c>
      <c r="E714" s="6">
        <f>[1]!B_Calc_Yield(A714,B714,D714,2,"",,,,"",)</f>
        <v>3.6455994541898749</v>
      </c>
      <c r="F714" s="14">
        <f>[1]!b_calc_accrued(A714,B714,info!$M$9,info!$K$9,info!$Y$9,info!$X$9,info!$C$9,100)</f>
        <v>1.8657692307692306</v>
      </c>
      <c r="G714" s="4">
        <f>(info!$M$9-B714)/365</f>
        <v>7.0821917808219181</v>
      </c>
      <c r="H714" s="6">
        <f>(info!$M$9-B714)</f>
        <v>2585</v>
      </c>
      <c r="I714" s="13">
        <f>[1]!b_calc_duration(A714,B714,E714,info!$M$9,info!$K$9,info!$Y$9,info!$X$9,info!$C$9,)</f>
        <v>6.0795895302192653</v>
      </c>
      <c r="J714" s="13">
        <f>[1]!b_calc_mduration(A714,B714,E714,info!$M$9,info!$K$9,info!$Y$9,info!$X$9,info!$C$9,)</f>
        <v>5.8657478274227417</v>
      </c>
      <c r="K714" s="13">
        <f>[1]!b_calc_conv(A714,B714,E714,info!$M$9,info!$K$9,info!$Y$9,info!$X$9,info!$C$9,)</f>
        <v>43.817099093951427</v>
      </c>
    </row>
    <row r="715" spans="1:11" x14ac:dyDescent="0.2">
      <c r="A715" s="15" t="s">
        <v>37</v>
      </c>
      <c r="B715" t="s">
        <v>801</v>
      </c>
      <c r="C715" s="13">
        <f>[1]!b_dq_close(A715,B715,1)</f>
        <v>104.7766</v>
      </c>
      <c r="D715" s="13">
        <f>[1]!b_dq_close(A715,B715,2)</f>
        <v>106.6545</v>
      </c>
      <c r="E715" s="6">
        <f>[1]!B_Calc_Yield(A715,B715,D715,2,"",,,,"",)</f>
        <v>3.6376846731294754</v>
      </c>
      <c r="F715" s="14">
        <f>[1]!b_calc_accrued(A715,B715,info!$M$9,info!$K$9,info!$Y$9,info!$X$9,info!$C$9,100)</f>
        <v>1.8778846153846156</v>
      </c>
      <c r="G715" s="4">
        <f>(info!$M$9-B715)/365</f>
        <v>7.0794520547945208</v>
      </c>
      <c r="H715" s="6">
        <f>(info!$M$9-B715)</f>
        <v>2584</v>
      </c>
      <c r="I715" s="13">
        <f>[1]!b_calc_duration(A715,B715,E715,info!$M$9,info!$K$9,info!$Y$9,info!$X$9,info!$C$9,)</f>
        <v>6.0771505177367677</v>
      </c>
      <c r="J715" s="13">
        <f>[1]!b_calc_mduration(A715,B715,E715,info!$M$9,info!$K$9,info!$Y$9,info!$X$9,info!$C$9,)</f>
        <v>5.8638415535435149</v>
      </c>
      <c r="K715" s="13">
        <f>[1]!b_calc_conv(A715,B715,E715,info!$M$9,info!$K$9,info!$Y$9,info!$X$9,info!$C$9,)</f>
        <v>43.79243591086427</v>
      </c>
    </row>
    <row r="716" spans="1:11" x14ac:dyDescent="0.2">
      <c r="A716" s="15" t="s">
        <v>37</v>
      </c>
      <c r="B716" t="s">
        <v>802</v>
      </c>
      <c r="C716" s="13">
        <f>[1]!b_dq_close(A716,B716,1)</f>
        <v>104.8516</v>
      </c>
      <c r="D716" s="13">
        <f>[1]!b_dq_close(A716,B716,2)</f>
        <v>106.7658</v>
      </c>
      <c r="E716" s="6">
        <f>[1]!B_Calc_Yield(A716,B716,D716,2,"",,,,"",)</f>
        <v>3.625159175565281</v>
      </c>
      <c r="F716" s="14">
        <f>[1]!b_calc_accrued(A716,B716,info!$M$9,info!$K$9,info!$Y$9,info!$X$9,info!$C$9,100)</f>
        <v>1.9142307692307692</v>
      </c>
      <c r="G716" s="4">
        <f>(info!$M$9-B716)/365</f>
        <v>7.0712328767123287</v>
      </c>
      <c r="H716" s="6">
        <f>(info!$M$9-B716)</f>
        <v>2581</v>
      </c>
      <c r="I716" s="13">
        <f>[1]!b_calc_duration(A716,B716,E716,info!$M$9,info!$K$9,info!$Y$9,info!$X$9,info!$C$9,)</f>
        <v>6.0694070285095947</v>
      </c>
      <c r="J716" s="13">
        <f>[1]!b_calc_mduration(A716,B716,E716,info!$M$9,info!$K$9,info!$Y$9,info!$X$9,info!$C$9,)</f>
        <v>5.8570762985351008</v>
      </c>
      <c r="K716" s="13">
        <f>[1]!b_calc_conv(A716,B716,E716,info!$M$9,info!$K$9,info!$Y$9,info!$X$9,info!$C$9,)</f>
        <v>43.705727064971477</v>
      </c>
    </row>
    <row r="717" spans="1:11" x14ac:dyDescent="0.2">
      <c r="A717" s="15" t="s">
        <v>37</v>
      </c>
      <c r="B717" t="s">
        <v>803</v>
      </c>
      <c r="C717" s="13">
        <f>[1]!b_dq_close(A717,B717,1)</f>
        <v>104.6738</v>
      </c>
      <c r="D717" s="13">
        <f>[1]!b_dq_close(A717,B717,2)</f>
        <v>106.6002</v>
      </c>
      <c r="E717" s="6">
        <f>[1]!B_Calc_Yield(A717,B717,D717,2,"",,,,"",)</f>
        <v>3.6528979714587919</v>
      </c>
      <c r="F717" s="14">
        <f>[1]!b_calc_accrued(A717,B717,info!$M$9,info!$K$9,info!$Y$9,info!$X$9,info!$C$9,100)</f>
        <v>1.9263461538461539</v>
      </c>
      <c r="G717" s="4">
        <f>(info!$M$9-B717)/365</f>
        <v>7.0684931506849313</v>
      </c>
      <c r="H717" s="6">
        <f>(info!$M$9-B717)</f>
        <v>2580</v>
      </c>
      <c r="I717" s="13">
        <f>[1]!b_calc_duration(A717,B717,E717,info!$M$9,info!$K$9,info!$Y$9,info!$X$9,info!$C$9,)</f>
        <v>6.0656129717097036</v>
      </c>
      <c r="J717" s="13">
        <f>[1]!b_calc_mduration(A717,B717,E717,info!$M$9,info!$K$9,info!$Y$9,info!$X$9,info!$C$9,)</f>
        <v>5.8518507168730478</v>
      </c>
      <c r="K717" s="13">
        <f>[1]!b_calc_conv(A717,B717,E717,info!$M$9,info!$K$9,info!$Y$9,info!$X$9,info!$C$9,)</f>
        <v>43.640628283740519</v>
      </c>
    </row>
    <row r="718" spans="1:11" x14ac:dyDescent="0.2">
      <c r="A718" s="15" t="s">
        <v>37</v>
      </c>
      <c r="B718" t="s">
        <v>804</v>
      </c>
      <c r="C718" s="13">
        <f>[1]!b_dq_close(A718,B718,1)</f>
        <v>104.6549</v>
      </c>
      <c r="D718" s="13">
        <f>[1]!b_dq_close(A718,B718,2)</f>
        <v>106.5934</v>
      </c>
      <c r="E718" s="6">
        <f>[1]!B_Calc_Yield(A718,B718,D718,2,"",,,,"",)</f>
        <v>3.6556423904076816</v>
      </c>
      <c r="F718" s="14">
        <f>[1]!b_calc_accrued(A718,B718,info!$M$9,info!$K$9,info!$Y$9,info!$X$9,info!$C$9,100)</f>
        <v>1.9384615384615385</v>
      </c>
      <c r="G718" s="4">
        <f>(info!$M$9-B718)/365</f>
        <v>7.065753424657534</v>
      </c>
      <c r="H718" s="6">
        <f>(info!$M$9-B718)</f>
        <v>2579</v>
      </c>
      <c r="I718" s="13">
        <f>[1]!b_calc_duration(A718,B718,E718,info!$M$9,info!$K$9,info!$Y$9,info!$X$9,info!$C$9,)</f>
        <v>6.0627704371584441</v>
      </c>
      <c r="J718" s="13">
        <f>[1]!b_calc_mduration(A718,B718,E718,info!$M$9,info!$K$9,info!$Y$9,info!$X$9,info!$C$9,)</f>
        <v>5.8489560015652255</v>
      </c>
      <c r="K718" s="13">
        <f>[1]!b_calc_conv(A718,B718,E718,info!$M$9,info!$K$9,info!$Y$9,info!$X$9,info!$C$9,)</f>
        <v>43.603976225116284</v>
      </c>
    </row>
    <row r="719" spans="1:11" x14ac:dyDescent="0.2">
      <c r="A719" s="15" t="s">
        <v>37</v>
      </c>
      <c r="B719" t="s">
        <v>805</v>
      </c>
      <c r="C719" s="13">
        <f>[1]!b_dq_close(A719,B719,1)</f>
        <v>104.6549</v>
      </c>
      <c r="D719" s="13">
        <f>[1]!b_dq_close(A719,B719,2)</f>
        <v>106.60550000000001</v>
      </c>
      <c r="E719" s="6">
        <f>[1]!B_Calc_Yield(A719,B719,D719,2,"",,,,"",)</f>
        <v>3.6554071450677306</v>
      </c>
      <c r="F719" s="14">
        <f>[1]!b_calc_accrued(A719,B719,info!$M$9,info!$K$9,info!$Y$9,info!$X$9,info!$C$9,100)</f>
        <v>1.950576923076923</v>
      </c>
      <c r="G719" s="4">
        <f>(info!$M$9-B719)/365</f>
        <v>7.0630136986301366</v>
      </c>
      <c r="H719" s="6">
        <f>(info!$M$9-B719)</f>
        <v>2578</v>
      </c>
      <c r="I719" s="13">
        <f>[1]!b_calc_duration(A719,B719,E719,info!$M$9,info!$K$9,info!$Y$9,info!$X$9,info!$C$9,)</f>
        <v>6.060038326819817</v>
      </c>
      <c r="J719" s="13">
        <f>[1]!b_calc_mduration(A719,B719,E719,info!$M$9,info!$K$9,info!$Y$9,info!$X$9,info!$C$9,)</f>
        <v>5.8463315242812408</v>
      </c>
      <c r="K719" s="13">
        <f>[1]!b_calc_conv(A719,B719,E719,info!$M$9,info!$K$9,info!$Y$9,info!$X$9,info!$C$9,)</f>
        <v>43.570631445993698</v>
      </c>
    </row>
    <row r="720" spans="1:11" x14ac:dyDescent="0.2">
      <c r="A720" s="15" t="s">
        <v>37</v>
      </c>
      <c r="B720" t="s">
        <v>806</v>
      </c>
      <c r="C720" s="13">
        <f>[1]!b_dq_close(A720,B720,1)</f>
        <v>104.6623</v>
      </c>
      <c r="D720" s="13">
        <f>[1]!b_dq_close(A720,B720,2)</f>
        <v>106.625</v>
      </c>
      <c r="E720" s="6">
        <f>[1]!B_Calc_Yield(A720,B720,D720,2,"",,,,"",)</f>
        <v>3.654004005849472</v>
      </c>
      <c r="F720" s="14">
        <f>[1]!b_calc_accrued(A720,B720,info!$M$9,info!$K$9,info!$Y$9,info!$X$9,info!$C$9,100)</f>
        <v>1.962692307692308</v>
      </c>
      <c r="G720" s="4">
        <f>(info!$M$9-B720)/365</f>
        <v>7.0602739726027401</v>
      </c>
      <c r="H720" s="6">
        <f>(info!$M$9-B720)</f>
        <v>2577</v>
      </c>
      <c r="I720" s="13">
        <f>[1]!b_calc_duration(A720,B720,E720,info!$M$9,info!$K$9,info!$Y$9,info!$X$9,info!$C$9,)</f>
        <v>6.0573519095271529</v>
      </c>
      <c r="J720" s="13">
        <f>[1]!b_calc_mduration(A720,B720,E720,info!$M$9,info!$K$9,info!$Y$9,info!$X$9,info!$C$9,)</f>
        <v>5.8438187716124341</v>
      </c>
      <c r="K720" s="13">
        <f>[1]!b_calc_conv(A720,B720,E720,info!$M$9,info!$K$9,info!$Y$9,info!$X$9,info!$C$9,)</f>
        <v>43.53866042398441</v>
      </c>
    </row>
    <row r="721" spans="1:11" x14ac:dyDescent="0.2">
      <c r="A721" s="15" t="s">
        <v>37</v>
      </c>
      <c r="B721" t="s">
        <v>807</v>
      </c>
      <c r="C721" s="13">
        <f>[1]!b_dq_close(A721,B721,1)</f>
        <v>104.5971</v>
      </c>
      <c r="D721" s="13">
        <f>[1]!b_dq_close(A721,B721,2)</f>
        <v>106.6083</v>
      </c>
      <c r="E721" s="6">
        <f>[1]!B_Calc_Yield(A721,B721,D721,2,"",,,,"",)</f>
        <v>3.6633530815779749</v>
      </c>
      <c r="F721" s="14">
        <f>[1]!b_calc_accrued(A721,B721,info!$M$9,info!$K$9,info!$Y$9,info!$X$9,info!$C$9,100)</f>
        <v>2.0111538461538463</v>
      </c>
      <c r="G721" s="4">
        <f>(info!$M$9-B721)/365</f>
        <v>7.0493150684931507</v>
      </c>
      <c r="H721" s="6">
        <f>(info!$M$9-B721)</f>
        <v>2573</v>
      </c>
      <c r="I721" s="13">
        <f>[1]!b_calc_duration(A721,B721,E721,info!$M$9,info!$K$9,info!$Y$9,info!$X$9,info!$C$9,)</f>
        <v>6.0460350388611204</v>
      </c>
      <c r="J721" s="13">
        <f>[1]!b_calc_mduration(A721,B721,E721,info!$M$9,info!$K$9,info!$Y$9,info!$X$9,info!$C$9,)</f>
        <v>5.8323719257337885</v>
      </c>
      <c r="K721" s="13">
        <f>[1]!b_calc_conv(A721,B721,E721,info!$M$9,info!$K$9,info!$Y$9,info!$X$9,info!$C$9,)</f>
        <v>43.393943749540178</v>
      </c>
    </row>
    <row r="722" spans="1:11" x14ac:dyDescent="0.2">
      <c r="A722" s="15" t="s">
        <v>37</v>
      </c>
      <c r="B722" t="s">
        <v>808</v>
      </c>
      <c r="C722" s="13">
        <f>[1]!b_dq_close(A722,B722,1)</f>
        <v>104.47929999999999</v>
      </c>
      <c r="D722" s="13">
        <f>[1]!b_dq_close(A722,B722,2)</f>
        <v>106.5026</v>
      </c>
      <c r="E722" s="6">
        <f>[1]!B_Calc_Yield(A722,B722,D722,2,"",,,,"",)</f>
        <v>3.6817691784829321</v>
      </c>
      <c r="F722" s="14">
        <f>[1]!b_calc_accrued(A722,B722,info!$M$9,info!$K$9,info!$Y$9,info!$X$9,info!$C$9,100)</f>
        <v>2.0232692307692308</v>
      </c>
      <c r="G722" s="4">
        <f>(info!$M$9-B722)/365</f>
        <v>7.0465753424657533</v>
      </c>
      <c r="H722" s="6">
        <f>(info!$M$9-B722)</f>
        <v>2572</v>
      </c>
      <c r="I722" s="13">
        <f>[1]!b_calc_duration(A722,B722,E722,info!$M$9,info!$K$9,info!$Y$9,info!$X$9,info!$C$9,)</f>
        <v>6.0425943642066953</v>
      </c>
      <c r="J722" s="13">
        <f>[1]!b_calc_mduration(A722,B722,E722,info!$M$9,info!$K$9,info!$Y$9,info!$X$9,info!$C$9,)</f>
        <v>5.8280183833678576</v>
      </c>
      <c r="K722" s="13">
        <f>[1]!b_calc_conv(A722,B722,E722,info!$M$9,info!$K$9,info!$Y$9,info!$X$9,info!$C$9,)</f>
        <v>43.339694324224794</v>
      </c>
    </row>
    <row r="723" spans="1:11" x14ac:dyDescent="0.2">
      <c r="A723" s="15" t="s">
        <v>37</v>
      </c>
      <c r="B723" t="s">
        <v>809</v>
      </c>
      <c r="C723" s="13">
        <f>[1]!b_dq_close(A723,B723,1)</f>
        <v>104.43980000000001</v>
      </c>
      <c r="D723" s="13">
        <f>[1]!b_dq_close(A723,B723,2)</f>
        <v>106.4752</v>
      </c>
      <c r="E723" s="6">
        <f>[1]!B_Calc_Yield(A723,B723,D723,2,"",,,,"",)</f>
        <v>3.6878040138645338</v>
      </c>
      <c r="F723" s="14">
        <f>[1]!b_calc_accrued(A723,B723,info!$M$9,info!$K$9,info!$Y$9,info!$X$9,info!$C$9,100)</f>
        <v>2.0353846153846153</v>
      </c>
      <c r="G723" s="4">
        <f>(info!$M$9-B723)/365</f>
        <v>7.043835616438356</v>
      </c>
      <c r="H723" s="6">
        <f>(info!$M$9-B723)</f>
        <v>2571</v>
      </c>
      <c r="I723" s="13">
        <f>[1]!b_calc_duration(A723,B723,E723,info!$M$9,info!$K$9,info!$Y$9,info!$X$9,info!$C$9,)</f>
        <v>6.039625996961429</v>
      </c>
      <c r="J723" s="13">
        <f>[1]!b_calc_mduration(A723,B723,E723,info!$M$9,info!$K$9,info!$Y$9,info!$X$9,info!$C$9,)</f>
        <v>5.8248183459977252</v>
      </c>
      <c r="K723" s="13">
        <f>[1]!b_calc_conv(A723,B723,E723,info!$M$9,info!$K$9,info!$Y$9,info!$X$9,info!$C$9,)</f>
        <v>43.2994769747188</v>
      </c>
    </row>
    <row r="724" spans="1:11" x14ac:dyDescent="0.2">
      <c r="A724" s="15" t="s">
        <v>37</v>
      </c>
      <c r="B724" t="s">
        <v>810</v>
      </c>
      <c r="C724" s="13">
        <f>[1]!b_dq_close(A724,B724,1)</f>
        <v>104.2728</v>
      </c>
      <c r="D724" s="13">
        <f>[1]!b_dq_close(A724,B724,2)</f>
        <v>106.3203</v>
      </c>
      <c r="E724" s="6">
        <f>[1]!B_Calc_Yield(A724,B724,D724,2,"",,,,"",)</f>
        <v>3.7140889805098318</v>
      </c>
      <c r="F724" s="14">
        <f>[1]!b_calc_accrued(A724,B724,info!$M$9,info!$K$9,info!$Y$9,info!$X$9,info!$C$9,100)</f>
        <v>2.0475000000000003</v>
      </c>
      <c r="G724" s="4">
        <f>(info!$M$9-B724)/365</f>
        <v>7.0410958904109586</v>
      </c>
      <c r="H724" s="6">
        <f>(info!$M$9-B724)</f>
        <v>2570</v>
      </c>
      <c r="I724" s="13">
        <f>[1]!b_calc_duration(A724,B724,E724,info!$M$9,info!$K$9,info!$Y$9,info!$X$9,info!$C$9,)</f>
        <v>6.0358836482389995</v>
      </c>
      <c r="J724" s="13">
        <f>[1]!b_calc_mduration(A724,B724,E724,info!$M$9,info!$K$9,info!$Y$9,info!$X$9,info!$C$9,)</f>
        <v>5.8197329468596832</v>
      </c>
      <c r="K724" s="13">
        <f>[1]!b_calc_conv(A724,B724,E724,info!$M$9,info!$K$9,info!$Y$9,info!$X$9,info!$C$9,)</f>
        <v>43.236427597765811</v>
      </c>
    </row>
    <row r="725" spans="1:11" x14ac:dyDescent="0.2">
      <c r="A725" s="15" t="s">
        <v>37</v>
      </c>
      <c r="B725" t="s">
        <v>811</v>
      </c>
      <c r="C725" s="13">
        <f>[1]!b_dq_close(A725,B725,1)</f>
        <v>104.25230000000001</v>
      </c>
      <c r="D725" s="13">
        <f>[1]!b_dq_close(A725,B725,2)</f>
        <v>106.3361</v>
      </c>
      <c r="E725" s="6">
        <f>[1]!B_Calc_Yield(A725,B725,D725,2,"",,,,"",)</f>
        <v>3.7167058986786485</v>
      </c>
      <c r="F725" s="14">
        <f>[1]!b_calc_accrued(A725,B725,info!$M$9,info!$K$9,info!$Y$9,info!$X$9,info!$C$9,100)</f>
        <v>2.0838461538461539</v>
      </c>
      <c r="G725" s="4">
        <f>(info!$M$9-B725)/365</f>
        <v>7.0328767123287674</v>
      </c>
      <c r="H725" s="6">
        <f>(info!$M$9-B725)</f>
        <v>2567</v>
      </c>
      <c r="I725" s="13">
        <f>[1]!b_calc_duration(A725,B725,E725,info!$M$9,info!$K$9,info!$Y$9,info!$X$9,info!$C$9,)</f>
        <v>6.0275653151207198</v>
      </c>
      <c r="J725" s="13">
        <f>[1]!b_calc_mduration(A725,B725,E725,info!$M$9,info!$K$9,info!$Y$9,info!$X$9,info!$C$9,)</f>
        <v>5.8115668114399321</v>
      </c>
      <c r="K725" s="13">
        <f>[1]!b_calc_conv(A725,B725,E725,info!$M$9,info!$K$9,info!$Y$9,info!$X$9,info!$C$9,)</f>
        <v>43.133352093543699</v>
      </c>
    </row>
    <row r="726" spans="1:11" x14ac:dyDescent="0.2">
      <c r="A726" s="15" t="s">
        <v>37</v>
      </c>
      <c r="B726" t="s">
        <v>812</v>
      </c>
      <c r="C726" s="13">
        <f>[1]!b_dq_close(A726,B726,1)</f>
        <v>104.062</v>
      </c>
      <c r="D726" s="13">
        <f>[1]!b_dq_close(A726,B726,2)</f>
        <v>106.1579</v>
      </c>
      <c r="E726" s="6">
        <f>[1]!B_Calc_Yield(A726,B726,D726,2,"",,,,"",)</f>
        <v>3.7468082670673364</v>
      </c>
      <c r="F726" s="14">
        <f>[1]!b_calc_accrued(A726,B726,info!$M$9,info!$K$9,info!$Y$9,info!$X$9,info!$C$9,100)</f>
        <v>2.0959615384615384</v>
      </c>
      <c r="G726" s="4">
        <f>(info!$M$9-B726)/365</f>
        <v>7.0301369863013701</v>
      </c>
      <c r="H726" s="6">
        <f>(info!$M$9-B726)</f>
        <v>2566</v>
      </c>
      <c r="I726" s="13">
        <f>[1]!b_calc_duration(A726,B726,E726,info!$M$9,info!$K$9,info!$Y$9,info!$X$9,info!$C$9,)</f>
        <v>6.0236772015461852</v>
      </c>
      <c r="J726" s="13">
        <f>[1]!b_calc_mduration(A726,B726,E726,info!$M$9,info!$K$9,info!$Y$9,info!$X$9,info!$C$9,)</f>
        <v>5.8061330099301234</v>
      </c>
      <c r="K726" s="13">
        <f>[1]!b_calc_conv(A726,B726,E726,info!$M$9,info!$K$9,info!$Y$9,info!$X$9,info!$C$9,)</f>
        <v>43.06623182807931</v>
      </c>
    </row>
    <row r="727" spans="1:11" x14ac:dyDescent="0.2">
      <c r="A727" s="15" t="s">
        <v>37</v>
      </c>
      <c r="B727" t="s">
        <v>813</v>
      </c>
      <c r="C727" s="13">
        <f>[1]!b_dq_close(A727,B727,1)</f>
        <v>103.6983</v>
      </c>
      <c r="D727" s="13">
        <f>[1]!b_dq_close(A727,B727,2)</f>
        <v>105.80629999999999</v>
      </c>
      <c r="E727" s="6">
        <f>[1]!B_Calc_Yield(A727,B727,D727,2,"",,,,"",)</f>
        <v>3.8047452341975028</v>
      </c>
      <c r="F727" s="14">
        <f>[1]!b_calc_accrued(A727,B727,info!$M$9,info!$K$9,info!$Y$9,info!$X$9,info!$C$9,100)</f>
        <v>2.108076923076923</v>
      </c>
      <c r="G727" s="4">
        <f>(info!$M$9-B727)/365</f>
        <v>7.0273972602739727</v>
      </c>
      <c r="H727" s="6">
        <f>(info!$M$9-B727)</f>
        <v>2565</v>
      </c>
      <c r="I727" s="13">
        <f>[1]!b_calc_duration(A727,B727,E727,info!$M$9,info!$K$9,info!$Y$9,info!$X$9,info!$C$9,)</f>
        <v>6.0187259804222819</v>
      </c>
      <c r="J727" s="13">
        <f>[1]!b_calc_mduration(A727,B727,E727,info!$M$9,info!$K$9,info!$Y$9,info!$X$9,info!$C$9,)</f>
        <v>5.7981247288632236</v>
      </c>
      <c r="K727" s="13">
        <f>[1]!b_calc_conv(A727,B727,E727,info!$M$9,info!$K$9,info!$Y$9,info!$X$9,info!$C$9,)</f>
        <v>42.968105434709088</v>
      </c>
    </row>
    <row r="728" spans="1:11" x14ac:dyDescent="0.2">
      <c r="A728" s="15" t="s">
        <v>37</v>
      </c>
      <c r="B728" t="s">
        <v>814</v>
      </c>
      <c r="C728" s="13">
        <f>[1]!b_dq_close(A728,B728,1)</f>
        <v>103.4778</v>
      </c>
      <c r="D728" s="13">
        <f>[1]!b_dq_close(A728,B728,2)</f>
        <v>105.598</v>
      </c>
      <c r="E728" s="6">
        <f>[1]!B_Calc_Yield(A728,B728,D728,2,"",,,,"",)</f>
        <v>3.8399225606458272</v>
      </c>
      <c r="F728" s="14">
        <f>[1]!b_calc_accrued(A728,B728,info!$M$9,info!$K$9,info!$Y$9,info!$X$9,info!$C$9,100)</f>
        <v>2.1201923076923075</v>
      </c>
      <c r="G728" s="4">
        <f>(info!$M$9-B728)/365</f>
        <v>7.0246575342465754</v>
      </c>
      <c r="H728" s="6">
        <f>(info!$M$9-B728)</f>
        <v>2564</v>
      </c>
      <c r="I728" s="13">
        <f>[1]!b_calc_duration(A728,B728,E728,info!$M$9,info!$K$9,info!$Y$9,info!$X$9,info!$C$9,)</f>
        <v>6.0146401989287028</v>
      </c>
      <c r="J728" s="13">
        <f>[1]!b_calc_mduration(A728,B728,E728,info!$M$9,info!$K$9,info!$Y$9,info!$X$9,info!$C$9,)</f>
        <v>5.7922245677516084</v>
      </c>
      <c r="K728" s="13">
        <f>[1]!b_calc_conv(A728,B728,E728,info!$M$9,info!$K$9,info!$Y$9,info!$X$9,info!$C$9,)</f>
        <v>42.895536093867982</v>
      </c>
    </row>
    <row r="729" spans="1:11" x14ac:dyDescent="0.2">
      <c r="A729" s="15" t="s">
        <v>37</v>
      </c>
      <c r="B729" t="s">
        <v>815</v>
      </c>
      <c r="C729" s="13">
        <f>[1]!b_dq_close(A729,B729,1)</f>
        <v>103.5476</v>
      </c>
      <c r="D729" s="13">
        <f>[1]!b_dq_close(A729,B729,2)</f>
        <v>105.68</v>
      </c>
      <c r="E729" s="6">
        <f>[1]!B_Calc_Yield(A729,B729,D729,2,"",,,,"",)</f>
        <v>3.8285233906562612</v>
      </c>
      <c r="F729" s="14">
        <f>[1]!b_calc_accrued(A729,B729,info!$M$9,info!$K$9,info!$Y$9,info!$X$9,info!$C$9,100)</f>
        <v>2.1323076923076925</v>
      </c>
      <c r="G729" s="4">
        <f>(info!$M$9-B729)/365</f>
        <v>7.021917808219178</v>
      </c>
      <c r="H729" s="6">
        <f>(info!$M$9-B729)</f>
        <v>2563</v>
      </c>
      <c r="I729" s="13">
        <f>[1]!b_calc_duration(A729,B729,E729,info!$M$9,info!$K$9,info!$Y$9,info!$X$9,info!$C$9,)</f>
        <v>6.0123365428307354</v>
      </c>
      <c r="J729" s="13">
        <f>[1]!b_calc_mduration(A729,B729,E729,info!$M$9,info!$K$9,info!$Y$9,info!$X$9,info!$C$9,)</f>
        <v>5.7906418207243062</v>
      </c>
      <c r="K729" s="13">
        <f>[1]!b_calc_conv(A729,B729,E729,info!$M$9,info!$K$9,info!$Y$9,info!$X$9,info!$C$9,)</f>
        <v>42.875036697987653</v>
      </c>
    </row>
    <row r="730" spans="1:11" x14ac:dyDescent="0.2">
      <c r="A730" s="15" t="s">
        <v>37</v>
      </c>
      <c r="B730" t="s">
        <v>816</v>
      </c>
      <c r="C730" s="13">
        <f>[1]!b_dq_close(A730,B730,1)</f>
        <v>103.8626</v>
      </c>
      <c r="D730" s="13">
        <f>[1]!b_dq_close(A730,B730,2)</f>
        <v>106.0313</v>
      </c>
      <c r="E730" s="6">
        <f>[1]!B_Calc_Yield(A730,B730,D730,2,"",,,,"",)</f>
        <v>3.7774585113194497</v>
      </c>
      <c r="F730" s="14">
        <f>[1]!b_calc_accrued(A730,B730,info!$M$9,info!$K$9,info!$Y$9,info!$X$9,info!$C$9,100)</f>
        <v>2.168653846153846</v>
      </c>
      <c r="G730" s="4">
        <f>(info!$M$9-B730)/365</f>
        <v>7.0136986301369859</v>
      </c>
      <c r="H730" s="6">
        <f>(info!$M$9-B730)</f>
        <v>2560</v>
      </c>
      <c r="I730" s="13">
        <f>[1]!b_calc_duration(A730,B730,E730,info!$M$9,info!$K$9,info!$Y$9,info!$X$9,info!$C$9,)</f>
        <v>6.0060666612953018</v>
      </c>
      <c r="J730" s="13">
        <f>[1]!b_calc_mduration(A730,B730,E730,info!$M$9,info!$K$9,info!$Y$9,info!$X$9,info!$C$9,)</f>
        <v>5.7874458926986119</v>
      </c>
      <c r="K730" s="13">
        <f>[1]!b_calc_conv(A730,B730,E730,info!$M$9,info!$K$9,info!$Y$9,info!$X$9,info!$C$9,)</f>
        <v>42.832278711365923</v>
      </c>
    </row>
    <row r="731" spans="1:11" x14ac:dyDescent="0.2">
      <c r="A731" s="15" t="s">
        <v>37</v>
      </c>
      <c r="B731" t="s">
        <v>817</v>
      </c>
      <c r="C731" s="13">
        <f>[1]!b_dq_close(A731,B731,1)</f>
        <v>103.8094</v>
      </c>
      <c r="D731" s="13">
        <f>[1]!b_dq_close(A731,B731,2)</f>
        <v>105.9902</v>
      </c>
      <c r="E731" s="6">
        <f>[1]!B_Calc_Yield(A731,B731,D731,2,"",,,,"",)</f>
        <v>3.7857925005075881</v>
      </c>
      <c r="F731" s="14">
        <f>[1]!b_calc_accrued(A731,B731,info!$M$9,info!$K$9,info!$Y$9,info!$X$9,info!$C$9,100)</f>
        <v>2.180769230769231</v>
      </c>
      <c r="G731" s="4">
        <f>(info!$M$9-B731)/365</f>
        <v>7.0109589041095894</v>
      </c>
      <c r="H731" s="6">
        <f>(info!$M$9-B731)</f>
        <v>2559</v>
      </c>
      <c r="I731" s="13">
        <f>[1]!b_calc_duration(A731,B731,E731,info!$M$9,info!$K$9,info!$Y$9,info!$X$9,info!$C$9,)</f>
        <v>6.0030098686199675</v>
      </c>
      <c r="J731" s="13">
        <f>[1]!b_calc_mduration(A731,B731,E731,info!$M$9,info!$K$9,info!$Y$9,info!$X$9,info!$C$9,)</f>
        <v>5.7840377668428316</v>
      </c>
      <c r="K731" s="13">
        <f>[1]!b_calc_conv(A731,B731,E731,info!$M$9,info!$K$9,info!$Y$9,info!$X$9,info!$C$9,)</f>
        <v>42.789819706385693</v>
      </c>
    </row>
    <row r="732" spans="1:11" x14ac:dyDescent="0.2">
      <c r="A732" s="15" t="s">
        <v>37</v>
      </c>
      <c r="B732" t="s">
        <v>818</v>
      </c>
      <c r="C732" s="13">
        <f>[1]!b_dq_close(A732,B732,1)</f>
        <v>104.0108</v>
      </c>
      <c r="D732" s="13">
        <f>[1]!b_dq_close(A732,B732,2)</f>
        <v>106.2037</v>
      </c>
      <c r="E732" s="6">
        <f>[1]!B_Calc_Yield(A732,B732,D732,2,"",,,,"",)</f>
        <v>3.7533420805574145</v>
      </c>
      <c r="F732" s="14">
        <f>[1]!b_calc_accrued(A732,B732,info!$M$9,info!$K$9,info!$Y$9,info!$X$9,info!$C$9,100)</f>
        <v>2.1928846153846155</v>
      </c>
      <c r="G732" s="4">
        <f>(info!$M$9-B732)/365</f>
        <v>7.0082191780821921</v>
      </c>
      <c r="H732" s="6">
        <f>(info!$M$9-B732)</f>
        <v>2558</v>
      </c>
      <c r="I732" s="13">
        <f>[1]!b_calc_duration(A732,B732,E732,info!$M$9,info!$K$9,info!$Y$9,info!$X$9,info!$C$9,)</f>
        <v>6.0015112872985537</v>
      </c>
      <c r="J732" s="13">
        <f>[1]!b_calc_mduration(A732,B732,E732,info!$M$9,info!$K$9,info!$Y$9,info!$X$9,info!$C$9,)</f>
        <v>5.7844052066763689</v>
      </c>
      <c r="K732" s="13">
        <f>[1]!b_calc_conv(A732,B732,E732,info!$M$9,info!$K$9,info!$Y$9,info!$X$9,info!$C$9,)</f>
        <v>42.792839717878422</v>
      </c>
    </row>
    <row r="733" spans="1:11" x14ac:dyDescent="0.2">
      <c r="A733" s="15" t="s">
        <v>37</v>
      </c>
      <c r="B733" t="s">
        <v>819</v>
      </c>
      <c r="C733" s="13">
        <f>[1]!b_dq_close(A733,B733,1)</f>
        <v>103.6104</v>
      </c>
      <c r="D733" s="13">
        <f>[1]!b_dq_close(A733,B733,2)</f>
        <v>103.6104</v>
      </c>
      <c r="E733" s="6">
        <f>[1]!B_Calc_Yield(A733,B733,D733,2,"",,,,"",)</f>
        <v>3.817374047570361</v>
      </c>
      <c r="F733" s="14">
        <f>[1]!b_calc_accrued(A733,B733,info!$M$9,info!$K$9,info!$Y$9,info!$X$9,info!$C$9,100)</f>
        <v>0</v>
      </c>
      <c r="G733" s="4">
        <f>(info!$M$9-B733)/365</f>
        <v>7.0054794520547947</v>
      </c>
      <c r="H733" s="6">
        <f>(info!$M$9-B733)</f>
        <v>2557</v>
      </c>
      <c r="I733" s="13">
        <f>[1]!b_calc_duration(A733,B733,E733,info!$M$9,info!$K$9,info!$Y$9,info!$X$9,info!$C$9,)</f>
        <v>6.1236852983645091</v>
      </c>
      <c r="J733" s="13">
        <f>[1]!b_calc_mduration(A733,B733,E733,info!$M$9,info!$K$9,info!$Y$9,info!$X$9,info!$C$9,)</f>
        <v>5.898515372533419</v>
      </c>
      <c r="K733" s="13">
        <f>[1]!b_calc_conv(A733,B733,E733,info!$M$9,info!$K$9,info!$Y$9,info!$X$9,info!$C$9,)</f>
        <v>43.596791976908442</v>
      </c>
    </row>
    <row r="734" spans="1:11" x14ac:dyDescent="0.2">
      <c r="A734" s="15" t="s">
        <v>37</v>
      </c>
      <c r="B734" t="s">
        <v>820</v>
      </c>
      <c r="C734" s="13">
        <f>[1]!b_dq_close(A734,B734,1)</f>
        <v>103.89230000000001</v>
      </c>
      <c r="D734" s="13">
        <f>[1]!b_dq_close(A734,B734,2)</f>
        <v>103.9044</v>
      </c>
      <c r="E734" s="6">
        <f>[1]!B_Calc_Yield(A734,B734,D734,2,"",,,,"",)</f>
        <v>3.7718825661094852</v>
      </c>
      <c r="F734" s="14">
        <f>[1]!b_calc_accrued(A734,B734,info!$M$9,info!$K$9,info!$Y$9,info!$X$9,info!$C$9,100)</f>
        <v>1.2049180327868853E-2</v>
      </c>
      <c r="G734" s="4">
        <f>(info!$M$9-B734)/365</f>
        <v>7.0027397260273974</v>
      </c>
      <c r="H734" s="6">
        <f>(info!$M$9-B734)</f>
        <v>2556</v>
      </c>
      <c r="I734" s="13">
        <f>[1]!b_calc_duration(A734,B734,E734,info!$M$9,info!$K$9,info!$Y$9,info!$X$9,info!$C$9,)</f>
        <v>6.1223796383305809</v>
      </c>
      <c r="J734" s="13">
        <f>[1]!b_calc_mduration(A734,B734,E734,info!$M$9,info!$K$9,info!$Y$9,info!$X$9,info!$C$9,)</f>
        <v>5.8998434434857421</v>
      </c>
      <c r="K734" s="13">
        <f>[1]!b_calc_conv(A734,B734,E734,info!$M$9,info!$K$9,info!$Y$9,info!$X$9,info!$C$9,)</f>
        <v>43.612204519391405</v>
      </c>
    </row>
    <row r="735" spans="1:11" x14ac:dyDescent="0.2">
      <c r="A735" s="15" t="s">
        <v>37</v>
      </c>
      <c r="B735" t="s">
        <v>821</v>
      </c>
      <c r="C735" s="13">
        <f>[1]!b_dq_close(A735,B735,1)</f>
        <v>104.131</v>
      </c>
      <c r="D735" s="13">
        <f>[1]!b_dq_close(A735,B735,2)</f>
        <v>104.17919999999999</v>
      </c>
      <c r="E735" s="6">
        <f>[1]!B_Calc_Yield(A735,B735,D735,2,"",,,,"",)</f>
        <v>3.7329413483239744</v>
      </c>
      <c r="F735" s="14">
        <f>[1]!b_calc_accrued(A735,B735,info!$M$9,info!$K$9,info!$Y$9,info!$X$9,info!$C$9,100)</f>
        <v>4.8196721311475413E-2</v>
      </c>
      <c r="G735" s="4">
        <f>(info!$M$9-B735)/365</f>
        <v>6.9945205479452053</v>
      </c>
      <c r="H735" s="6">
        <f>(info!$M$9-B735)</f>
        <v>2553</v>
      </c>
      <c r="I735" s="13">
        <f>[1]!b_calc_duration(A735,B735,E735,info!$M$9,info!$K$9,info!$Y$9,info!$X$9,info!$C$9,)</f>
        <v>6.1153884174422979</v>
      </c>
      <c r="J735" s="13">
        <f>[1]!b_calc_mduration(A735,B735,E735,info!$M$9,info!$K$9,info!$Y$9,info!$X$9,info!$C$9,)</f>
        <v>5.8953219445733209</v>
      </c>
      <c r="K735" s="13">
        <f>[1]!b_calc_conv(A735,B735,E735,info!$M$9,info!$K$9,info!$Y$9,info!$X$9,info!$C$9,)</f>
        <v>43.553021493675814</v>
      </c>
    </row>
    <row r="736" spans="1:11" x14ac:dyDescent="0.2">
      <c r="A736" s="15" t="s">
        <v>37</v>
      </c>
      <c r="B736" t="s">
        <v>822</v>
      </c>
      <c r="C736" s="13">
        <f>[1]!b_dq_close(A736,B736,1)</f>
        <v>104.1773</v>
      </c>
      <c r="D736" s="13">
        <f>[1]!b_dq_close(A736,B736,2)</f>
        <v>104.2376</v>
      </c>
      <c r="E736" s="6">
        <f>[1]!B_Calc_Yield(A736,B736,D736,2,"",,,,"",)</f>
        <v>3.7252787521683044</v>
      </c>
      <c r="F736" s="14">
        <f>[1]!b_calc_accrued(A736,B736,info!$M$9,info!$K$9,info!$Y$9,info!$X$9,info!$C$9,100)</f>
        <v>6.0245901639344263E-2</v>
      </c>
      <c r="G736" s="4">
        <f>(info!$M$9-B736)/365</f>
        <v>6.9917808219178079</v>
      </c>
      <c r="H736" s="6">
        <f>(info!$M$9-B736)</f>
        <v>2552</v>
      </c>
      <c r="I736" s="13">
        <f>[1]!b_calc_duration(A736,B736,E736,info!$M$9,info!$K$9,info!$Y$9,info!$X$9,info!$C$9,)</f>
        <v>6.1128878521230261</v>
      </c>
      <c r="J736" s="13">
        <f>[1]!b_calc_mduration(A736,B736,E736,info!$M$9,info!$K$9,info!$Y$9,info!$X$9,info!$C$9,)</f>
        <v>5.8933431401239877</v>
      </c>
      <c r="K736" s="13">
        <f>[1]!b_calc_conv(A736,B736,E736,info!$M$9,info!$K$9,info!$Y$9,info!$X$9,info!$C$9,)</f>
        <v>43.527460648094866</v>
      </c>
    </row>
    <row r="737" spans="1:11" x14ac:dyDescent="0.2">
      <c r="A737" s="15" t="s">
        <v>37</v>
      </c>
      <c r="B737" t="s">
        <v>823</v>
      </c>
      <c r="C737" s="13">
        <f>[1]!b_dq_close(A737,B737,1)</f>
        <v>104.10890000000001</v>
      </c>
      <c r="D737" s="13">
        <f>[1]!b_dq_close(A737,B737,2)</f>
        <v>104.1812</v>
      </c>
      <c r="E737" s="6">
        <f>[1]!B_Calc_Yield(A737,B737,D737,2,"",,,,"",)</f>
        <v>3.7359939571022247</v>
      </c>
      <c r="F737" s="14">
        <f>[1]!b_calc_accrued(A737,B737,info!$M$9,info!$K$9,info!$Y$9,info!$X$9,info!$C$9,100)</f>
        <v>7.2295081967213112E-2</v>
      </c>
      <c r="G737" s="4">
        <f>(info!$M$9-B737)/365</f>
        <v>6.9890410958904106</v>
      </c>
      <c r="H737" s="6">
        <f>(info!$M$9-B737)</f>
        <v>2551</v>
      </c>
      <c r="I737" s="13">
        <f>[1]!b_calc_duration(A737,B737,E737,info!$M$9,info!$K$9,info!$Y$9,info!$X$9,info!$C$9,)</f>
        <v>6.1098114004881507</v>
      </c>
      <c r="J737" s="13">
        <f>[1]!b_calc_mduration(A737,B737,E737,info!$M$9,info!$K$9,info!$Y$9,info!$X$9,info!$C$9,)</f>
        <v>5.8897696079356736</v>
      </c>
      <c r="K737" s="13">
        <f>[1]!b_calc_conv(A737,B737,E737,info!$M$9,info!$K$9,info!$Y$9,info!$X$9,info!$C$9,)</f>
        <v>43.482148468035838</v>
      </c>
    </row>
    <row r="738" spans="1:11" x14ac:dyDescent="0.2">
      <c r="A738" s="15" t="s">
        <v>37</v>
      </c>
      <c r="B738" t="s">
        <v>824</v>
      </c>
      <c r="C738" s="13">
        <f>[1]!b_dq_close(A738,B738,1)</f>
        <v>104.11539999999999</v>
      </c>
      <c r="D738" s="13">
        <f>[1]!b_dq_close(A738,B738,2)</f>
        <v>104.19970000000001</v>
      </c>
      <c r="E738" s="6">
        <f>[1]!B_Calc_Yield(A738,B738,D738,2,"",,,,"",)</f>
        <v>3.7347178975170507</v>
      </c>
      <c r="F738" s="14">
        <f>[1]!b_calc_accrued(A738,B738,info!$M$9,info!$K$9,info!$Y$9,info!$X$9,info!$C$9,100)</f>
        <v>8.4344262295081976E-2</v>
      </c>
      <c r="G738" s="4">
        <f>(info!$M$9-B738)/365</f>
        <v>6.9863013698630141</v>
      </c>
      <c r="H738" s="6">
        <f>(info!$M$9-B738)</f>
        <v>2550</v>
      </c>
      <c r="I738" s="13">
        <f>[1]!b_calc_duration(A738,B738,E738,info!$M$9,info!$K$9,info!$Y$9,info!$X$9,info!$C$9,)</f>
        <v>6.1071125896555669</v>
      </c>
      <c r="J738" s="13">
        <f>[1]!b_calc_mduration(A738,B738,E738,info!$M$9,info!$K$9,info!$Y$9,info!$X$9,info!$C$9,)</f>
        <v>5.8872417712256038</v>
      </c>
      <c r="K738" s="13">
        <f>[1]!b_calc_conv(A738,B738,E738,info!$M$9,info!$K$9,info!$Y$9,info!$X$9,info!$C$9,)</f>
        <v>43.449810238257704</v>
      </c>
    </row>
    <row r="739" spans="1:11" x14ac:dyDescent="0.2">
      <c r="A739" s="15" t="s">
        <v>37</v>
      </c>
      <c r="B739" t="s">
        <v>825</v>
      </c>
      <c r="C739" s="13">
        <f>[1]!b_dq_close(A739,B739,1)</f>
        <v>104.2761</v>
      </c>
      <c r="D739" s="13">
        <f>[1]!b_dq_close(A739,B739,2)</f>
        <v>104.3725</v>
      </c>
      <c r="E739" s="6">
        <f>[1]!B_Calc_Yield(A739,B739,D739,2,"",,,,"",)</f>
        <v>3.7087314372825828</v>
      </c>
      <c r="F739" s="14">
        <f>[1]!b_calc_accrued(A739,B739,info!$M$9,info!$K$9,info!$Y$9,info!$X$9,info!$C$9,100)</f>
        <v>9.6393442622950826E-2</v>
      </c>
      <c r="G739" s="4">
        <f>(info!$M$9-B739)/365</f>
        <v>6.9835616438356167</v>
      </c>
      <c r="H739" s="6">
        <f>(info!$M$9-B739)</f>
        <v>2549</v>
      </c>
      <c r="I739" s="13">
        <f>[1]!b_calc_duration(A739,B739,E739,info!$M$9,info!$K$9,info!$Y$9,info!$X$9,info!$C$9,)</f>
        <v>6.1051908999218574</v>
      </c>
      <c r="J739" s="13">
        <f>[1]!b_calc_mduration(A739,B739,E739,info!$M$9,info!$K$9,info!$Y$9,info!$X$9,info!$C$9,)</f>
        <v>5.8868647470480848</v>
      </c>
      <c r="K739" s="13">
        <f>[1]!b_calc_conv(A739,B739,E739,info!$M$9,info!$K$9,info!$Y$9,info!$X$9,info!$C$9,)</f>
        <v>43.444117294616923</v>
      </c>
    </row>
    <row r="740" spans="1:11" x14ac:dyDescent="0.2">
      <c r="A740" s="15" t="s">
        <v>37</v>
      </c>
      <c r="B740" t="s">
        <v>826</v>
      </c>
      <c r="C740" s="13">
        <f>[1]!b_dq_close(A740,B740,1)</f>
        <v>104.2779</v>
      </c>
      <c r="D740" s="13">
        <f>[1]!b_dq_close(A740,B740,2)</f>
        <v>104.4105</v>
      </c>
      <c r="E740" s="6">
        <f>[1]!B_Calc_Yield(A740,B740,D740,2,"",,,,"",)</f>
        <v>3.7076812097912772</v>
      </c>
      <c r="F740" s="14">
        <f>[1]!b_calc_accrued(A740,B740,info!$M$9,info!$K$9,info!$Y$9,info!$X$9,info!$C$9,100)</f>
        <v>0.13254098360655739</v>
      </c>
      <c r="G740" s="4">
        <f>(info!$M$9-B740)/365</f>
        <v>6.9753424657534246</v>
      </c>
      <c r="H740" s="6">
        <f>(info!$M$9-B740)</f>
        <v>2546</v>
      </c>
      <c r="I740" s="13">
        <f>[1]!b_calc_duration(A740,B740,E740,info!$M$9,info!$K$9,info!$Y$9,info!$X$9,info!$C$9,)</f>
        <v>6.097003174594394</v>
      </c>
      <c r="J740" s="13">
        <f>[1]!b_calc_mduration(A740,B740,E740,info!$M$9,info!$K$9,info!$Y$9,info!$X$9,info!$C$9,)</f>
        <v>5.8790265087302043</v>
      </c>
      <c r="K740" s="13">
        <f>[1]!b_calc_conv(A740,B740,E740,info!$M$9,info!$K$9,info!$Y$9,info!$X$9,info!$C$9,)</f>
        <v>43.344037046596988</v>
      </c>
    </row>
    <row r="741" spans="1:11" x14ac:dyDescent="0.2">
      <c r="A741" s="15" t="s">
        <v>37</v>
      </c>
      <c r="B741" t="s">
        <v>827</v>
      </c>
      <c r="C741" s="13">
        <f>[1]!b_dq_close(A741,B741,1)</f>
        <v>104.2898</v>
      </c>
      <c r="D741" s="13">
        <f>[1]!b_dq_close(A741,B741,2)</f>
        <v>104.4344</v>
      </c>
      <c r="E741" s="6">
        <f>[1]!B_Calc_Yield(A741,B741,D741,2,"",,,,"",)</f>
        <v>3.7055314228787801</v>
      </c>
      <c r="F741" s="14">
        <f>[1]!b_calc_accrued(A741,B741,info!$M$9,info!$K$9,info!$Y$9,info!$X$9,info!$C$9,100)</f>
        <v>0.14459016393442622</v>
      </c>
      <c r="G741" s="4">
        <f>(info!$M$9-B741)/365</f>
        <v>6.9726027397260273</v>
      </c>
      <c r="H741" s="6">
        <f>(info!$M$9-B741)</f>
        <v>2545</v>
      </c>
      <c r="I741" s="13">
        <f>[1]!b_calc_duration(A741,B741,E741,info!$M$9,info!$K$9,info!$Y$9,info!$X$9,info!$C$9,)</f>
        <v>6.0943326419730726</v>
      </c>
      <c r="J741" s="13">
        <f>[1]!b_calc_mduration(A741,B741,E741,info!$M$9,info!$K$9,info!$Y$9,info!$X$9,info!$C$9,)</f>
        <v>5.8765761140663439</v>
      </c>
      <c r="K741" s="13">
        <f>[1]!b_calc_conv(A741,B741,E741,info!$M$9,info!$K$9,info!$Y$9,info!$X$9,info!$C$9,)</f>
        <v>43.312712147420257</v>
      </c>
    </row>
    <row r="742" spans="1:11" x14ac:dyDescent="0.2">
      <c r="A742" s="15" t="s">
        <v>37</v>
      </c>
      <c r="B742" t="s">
        <v>828</v>
      </c>
      <c r="C742" s="13">
        <f>[1]!b_dq_close(A742,B742,1)</f>
        <v>104.0873</v>
      </c>
      <c r="D742" s="13">
        <f>[1]!b_dq_close(A742,B742,2)</f>
        <v>104.244</v>
      </c>
      <c r="E742" s="6">
        <f>[1]!B_Calc_Yield(A742,B742,D742,2,"",,,,"",)</f>
        <v>3.7377573849912529</v>
      </c>
      <c r="F742" s="14">
        <f>[1]!b_calc_accrued(A742,B742,info!$M$9,info!$K$9,info!$Y$9,info!$X$9,info!$C$9,100)</f>
        <v>0.15663934426229509</v>
      </c>
      <c r="G742" s="4">
        <f>(info!$M$9-B742)/365</f>
        <v>6.9698630136986299</v>
      </c>
      <c r="H742" s="6">
        <f>(info!$M$9-B742)</f>
        <v>2544</v>
      </c>
      <c r="I742" s="13">
        <f>[1]!b_calc_duration(A742,B742,E742,info!$M$9,info!$K$9,info!$Y$9,info!$X$9,info!$C$9,)</f>
        <v>6.0905766643845221</v>
      </c>
      <c r="J742" s="13">
        <f>[1]!b_calc_mduration(A742,B742,E742,info!$M$9,info!$K$9,info!$Y$9,info!$X$9,info!$C$9,)</f>
        <v>5.8711257269621324</v>
      </c>
      <c r="K742" s="13">
        <f>[1]!b_calc_conv(A742,B742,E742,info!$M$9,info!$K$9,info!$Y$9,info!$X$9,info!$C$9,)</f>
        <v>43.244328132392994</v>
      </c>
    </row>
    <row r="743" spans="1:11" x14ac:dyDescent="0.2">
      <c r="A743" s="15" t="s">
        <v>37</v>
      </c>
      <c r="B743" t="s">
        <v>829</v>
      </c>
      <c r="C743" s="13">
        <f>[1]!b_dq_close(A743,B743,1)</f>
        <v>104.07550000000001</v>
      </c>
      <c r="D743" s="13">
        <f>[1]!b_dq_close(A743,B743,2)</f>
        <v>104.2441</v>
      </c>
      <c r="E743" s="6">
        <f>[1]!B_Calc_Yield(A743,B743,D743,2,"",,,,"",)</f>
        <v>3.7394361145896347</v>
      </c>
      <c r="F743" s="14">
        <f>[1]!b_calc_accrued(A743,B743,info!$M$9,info!$K$9,info!$Y$9,info!$X$9,info!$C$9,100)</f>
        <v>0.16868852459016395</v>
      </c>
      <c r="G743" s="4">
        <f>(info!$M$9-B743)/365</f>
        <v>6.9671232876712326</v>
      </c>
      <c r="H743" s="6">
        <f>(info!$M$9-B743)</f>
        <v>2543</v>
      </c>
      <c r="I743" s="13">
        <f>[1]!b_calc_duration(A743,B743,E743,info!$M$9,info!$K$9,info!$Y$9,info!$X$9,info!$C$9,)</f>
        <v>6.0877865772735138</v>
      </c>
      <c r="J743" s="13">
        <f>[1]!b_calc_mduration(A743,B743,E743,info!$M$9,info!$K$9,info!$Y$9,info!$X$9,info!$C$9,)</f>
        <v>5.8683456596756045</v>
      </c>
      <c r="K743" s="13">
        <f>[1]!b_calc_conv(A743,B743,E743,info!$M$9,info!$K$9,info!$Y$9,info!$X$9,info!$C$9,)</f>
        <v>43.208970498250004</v>
      </c>
    </row>
    <row r="744" spans="1:11" x14ac:dyDescent="0.2">
      <c r="A744" s="15" t="s">
        <v>37</v>
      </c>
      <c r="B744" t="s">
        <v>830</v>
      </c>
      <c r="C744" s="13">
        <f>[1]!b_dq_close(A744,B744,1)</f>
        <v>104.1063</v>
      </c>
      <c r="D744" s="13">
        <f>[1]!b_dq_close(A744,B744,2)</f>
        <v>104.28700000000001</v>
      </c>
      <c r="E744" s="6">
        <f>[1]!B_Calc_Yield(A744,B744,D744,2,"",,,,"",)</f>
        <v>3.7342376491917819</v>
      </c>
      <c r="F744" s="14">
        <f>[1]!b_calc_accrued(A744,B744,info!$M$9,info!$K$9,info!$Y$9,info!$X$9,info!$C$9,100)</f>
        <v>0.18073770491803282</v>
      </c>
      <c r="G744" s="4">
        <f>(info!$M$9-B744)/365</f>
        <v>6.9643835616438352</v>
      </c>
      <c r="H744" s="6">
        <f>(info!$M$9-B744)</f>
        <v>2542</v>
      </c>
      <c r="I744" s="13">
        <f>[1]!b_calc_duration(A744,B744,E744,info!$M$9,info!$K$9,info!$Y$9,info!$X$9,info!$C$9,)</f>
        <v>6.0852105177104754</v>
      </c>
      <c r="J744" s="13">
        <f>[1]!b_calc_mduration(A744,B744,E744,info!$M$9,info!$K$9,info!$Y$9,info!$X$9,info!$C$9,)</f>
        <v>5.8661565016267305</v>
      </c>
      <c r="K744" s="13">
        <f>[1]!b_calc_conv(A744,B744,E744,info!$M$9,info!$K$9,info!$Y$9,info!$X$9,info!$C$9,)</f>
        <v>43.180921257857356</v>
      </c>
    </row>
    <row r="745" spans="1:11" x14ac:dyDescent="0.2">
      <c r="A745" s="15" t="s">
        <v>37</v>
      </c>
      <c r="B745" t="s">
        <v>831</v>
      </c>
      <c r="C745" s="13">
        <f>[1]!b_dq_close(A745,B745,1)</f>
        <v>104.0913</v>
      </c>
      <c r="D745" s="13">
        <f>[1]!b_dq_close(A745,B745,2)</f>
        <v>104.3082</v>
      </c>
      <c r="E745" s="6">
        <f>[1]!B_Calc_Yield(A745,B745,D745,2,"",,,,"",)</f>
        <v>3.735915572736805</v>
      </c>
      <c r="F745" s="14">
        <f>[1]!b_calc_accrued(A745,B745,info!$M$9,info!$K$9,info!$Y$9,info!$X$9,info!$C$9,100)</f>
        <v>0.21688524590163932</v>
      </c>
      <c r="G745" s="4">
        <f>(info!$M$9-B745)/365</f>
        <v>6.956164383561644</v>
      </c>
      <c r="H745" s="6">
        <f>(info!$M$9-B745)</f>
        <v>2539</v>
      </c>
      <c r="I745" s="13">
        <f>[1]!b_calc_duration(A745,B745,E745,info!$M$9,info!$K$9,info!$Y$9,info!$X$9,info!$C$9,)</f>
        <v>6.0769378355273034</v>
      </c>
      <c r="J745" s="13">
        <f>[1]!b_calc_mduration(A745,B745,E745,info!$M$9,info!$K$9,info!$Y$9,info!$X$9,info!$C$9,)</f>
        <v>5.8580856150352041</v>
      </c>
      <c r="K745" s="13">
        <f>[1]!b_calc_conv(A745,B745,E745,info!$M$9,info!$K$9,info!$Y$9,info!$X$9,info!$C$9,)</f>
        <v>43.078297732006057</v>
      </c>
    </row>
    <row r="746" spans="1:11" x14ac:dyDescent="0.2">
      <c r="A746" s="15" t="s">
        <v>37</v>
      </c>
      <c r="B746" t="s">
        <v>832</v>
      </c>
      <c r="C746" s="13">
        <f>[1]!b_dq_close(A746,B746,1)</f>
        <v>104.04519999999999</v>
      </c>
      <c r="D746" s="13">
        <f>[1]!b_dq_close(A746,B746,2)</f>
        <v>104.2741</v>
      </c>
      <c r="E746" s="6">
        <f>[1]!B_Calc_Yield(A746,B746,D746,2,"",,,,"",)</f>
        <v>3.7431024863645965</v>
      </c>
      <c r="F746" s="14">
        <f>[1]!b_calc_accrued(A746,B746,info!$M$9,info!$K$9,info!$Y$9,info!$X$9,info!$C$9,100)</f>
        <v>0.22893442622950821</v>
      </c>
      <c r="G746" s="4">
        <f>(info!$M$9-B746)/365</f>
        <v>6.9534246575342467</v>
      </c>
      <c r="H746" s="6">
        <f>(info!$M$9-B746)</f>
        <v>2538</v>
      </c>
      <c r="I746" s="13">
        <f>[1]!b_calc_duration(A746,B746,E746,info!$M$9,info!$K$9,info!$Y$9,info!$X$9,info!$C$9,)</f>
        <v>6.0739714797378346</v>
      </c>
      <c r="J746" s="13">
        <f>[1]!b_calc_mduration(A746,B746,E746,info!$M$9,info!$K$9,info!$Y$9,info!$X$9,info!$C$9,)</f>
        <v>5.8548197226975427</v>
      </c>
      <c r="K746" s="13">
        <f>[1]!b_calc_conv(A746,B746,E746,info!$M$9,info!$K$9,info!$Y$9,info!$X$9,info!$C$9,)</f>
        <v>43.037027154392398</v>
      </c>
    </row>
    <row r="747" spans="1:11" x14ac:dyDescent="0.2">
      <c r="A747" s="15" t="s">
        <v>37</v>
      </c>
      <c r="B747" t="s">
        <v>833</v>
      </c>
      <c r="C747" s="13">
        <f>[1]!b_dq_close(A747,B747,1)</f>
        <v>104.01390000000001</v>
      </c>
      <c r="D747" s="13">
        <f>[1]!b_dq_close(A747,B747,2)</f>
        <v>104.2548</v>
      </c>
      <c r="E747" s="6">
        <f>[1]!B_Calc_Yield(A747,B747,D747,2,"",,,,"",)</f>
        <v>3.747913518830758</v>
      </c>
      <c r="F747" s="14">
        <f>[1]!b_calc_accrued(A747,B747,info!$M$9,info!$K$9,info!$Y$9,info!$X$9,info!$C$9,100)</f>
        <v>0.24098360655737705</v>
      </c>
      <c r="G747" s="4">
        <f>(info!$M$9-B747)/365</f>
        <v>6.9506849315068493</v>
      </c>
      <c r="H747" s="6">
        <f>(info!$M$9-B747)</f>
        <v>2537</v>
      </c>
      <c r="I747" s="13">
        <f>[1]!b_calc_duration(A747,B747,E747,info!$M$9,info!$K$9,info!$Y$9,info!$X$9,info!$C$9,)</f>
        <v>6.0710806454877622</v>
      </c>
      <c r="J747" s="13">
        <f>[1]!b_calc_mduration(A747,B747,E747,info!$M$9,info!$K$9,info!$Y$9,info!$X$9,info!$C$9,)</f>
        <v>5.8517624409629132</v>
      </c>
      <c r="K747" s="13">
        <f>[1]!b_calc_conv(A747,B747,E747,info!$M$9,info!$K$9,info!$Y$9,info!$X$9,info!$C$9,)</f>
        <v>42.998346912603388</v>
      </c>
    </row>
    <row r="748" spans="1:11" x14ac:dyDescent="0.2">
      <c r="A748" s="15" t="s">
        <v>37</v>
      </c>
      <c r="B748" t="s">
        <v>834</v>
      </c>
      <c r="C748" s="13">
        <f>[1]!b_dq_close(A748,B748,1)</f>
        <v>105.498</v>
      </c>
      <c r="D748" s="13">
        <f>[1]!b_dq_close(A748,B748,2)</f>
        <v>105.751</v>
      </c>
      <c r="E748" s="6">
        <f>[1]!B_Calc_Yield(A748,B748,D748,2,"",,,,"",)</f>
        <v>3.5104532366398629</v>
      </c>
      <c r="F748" s="14">
        <f>[1]!b_calc_accrued(A748,B748,info!$M$9,info!$K$9,info!$Y$9,info!$X$9,info!$C$9,100)</f>
        <v>0.25303278688524589</v>
      </c>
      <c r="G748" s="4">
        <f>(info!$M$9-B748)/365</f>
        <v>6.9479452054794519</v>
      </c>
      <c r="H748" s="6">
        <f>(info!$M$9-B748)</f>
        <v>2536</v>
      </c>
      <c r="I748" s="13">
        <f>[1]!b_calc_duration(A748,B748,E748,info!$M$9,info!$K$9,info!$Y$9,info!$X$9,info!$C$9,)</f>
        <v>6.0757936577870613</v>
      </c>
      <c r="J748" s="13">
        <f>[1]!b_calc_mduration(A748,B748,E748,info!$M$9,info!$K$9,info!$Y$9,info!$X$9,info!$C$9,)</f>
        <v>5.8697365559890651</v>
      </c>
      <c r="K748" s="13">
        <f>[1]!b_calc_conv(A748,B748,E748,info!$M$9,info!$K$9,info!$Y$9,info!$X$9,info!$C$9,)</f>
        <v>43.219278825771283</v>
      </c>
    </row>
    <row r="749" spans="1:11" x14ac:dyDescent="0.2">
      <c r="A749" s="15" t="s">
        <v>37</v>
      </c>
      <c r="B749" t="s">
        <v>835</v>
      </c>
      <c r="C749" s="13">
        <f>[1]!b_dq_close(A749,B749,1)</f>
        <v>103.8022</v>
      </c>
      <c r="D749" s="13">
        <f>[1]!b_dq_close(A749,B749,2)</f>
        <v>104.0673</v>
      </c>
      <c r="E749" s="6">
        <f>[1]!B_Calc_Yield(A749,B749,D749,2,"",,,,"",)</f>
        <v>3.7815940319318972</v>
      </c>
      <c r="F749" s="14">
        <f>[1]!b_calc_accrued(A749,B749,info!$M$9,info!$K$9,info!$Y$9,info!$X$9,info!$C$9,100)</f>
        <v>0.26508196721311478</v>
      </c>
      <c r="G749" s="4">
        <f>(info!$M$9-B749)/365</f>
        <v>6.9452054794520546</v>
      </c>
      <c r="H749" s="6">
        <f>(info!$M$9-B749)</f>
        <v>2535</v>
      </c>
      <c r="I749" s="13">
        <f>[1]!b_calc_duration(A749,B749,E749,info!$M$9,info!$K$9,info!$Y$9,info!$X$9,info!$C$9,)</f>
        <v>6.0645397986871625</v>
      </c>
      <c r="J749" s="13">
        <f>[1]!b_calc_mduration(A749,B749,E749,info!$M$9,info!$K$9,info!$Y$9,info!$X$9,info!$C$9,)</f>
        <v>5.8435597434296271</v>
      </c>
      <c r="K749" s="13">
        <f>[1]!b_calc_conv(A749,B749,E749,info!$M$9,info!$K$9,info!$Y$9,info!$X$9,info!$C$9,)</f>
        <v>42.895366123810177</v>
      </c>
    </row>
    <row r="750" spans="1:11" x14ac:dyDescent="0.2">
      <c r="A750" s="15" t="s">
        <v>37</v>
      </c>
      <c r="B750" t="s">
        <v>836</v>
      </c>
      <c r="C750" s="13">
        <f>[1]!b_dq_close(A750,B750,1)</f>
        <v>103.6174</v>
      </c>
      <c r="D750" s="13">
        <f>[1]!b_dq_close(A750,B750,2)</f>
        <v>103.9186</v>
      </c>
      <c r="E750" s="6">
        <f>[1]!B_Calc_Yield(A750,B750,D750,2,"",,,,"",)</f>
        <v>3.8108501019573806</v>
      </c>
      <c r="F750" s="14">
        <f>[1]!b_calc_accrued(A750,B750,info!$M$9,info!$K$9,info!$Y$9,info!$X$9,info!$C$9,100)</f>
        <v>0.30122950819672129</v>
      </c>
      <c r="G750" s="4">
        <f>(info!$M$9-B750)/365</f>
        <v>6.9369863013698634</v>
      </c>
      <c r="H750" s="6">
        <f>(info!$M$9-B750)</f>
        <v>2532</v>
      </c>
      <c r="I750" s="13">
        <f>[1]!b_calc_duration(A750,B750,E750,info!$M$9,info!$K$9,info!$Y$9,info!$X$9,info!$C$9,)</f>
        <v>6.0553971097971599</v>
      </c>
      <c r="J750" s="13">
        <f>[1]!b_calc_mduration(A750,B750,E750,info!$M$9,info!$K$9,info!$Y$9,info!$X$9,info!$C$9,)</f>
        <v>5.8331033733424524</v>
      </c>
      <c r="K750" s="13">
        <f>[1]!b_calc_conv(A750,B750,E750,info!$M$9,info!$K$9,info!$Y$9,info!$X$9,info!$C$9,)</f>
        <v>42.76383001359288</v>
      </c>
    </row>
    <row r="751" spans="1:11" x14ac:dyDescent="0.2">
      <c r="A751" s="15" t="s">
        <v>37</v>
      </c>
      <c r="B751" t="s">
        <v>837</v>
      </c>
      <c r="C751" s="13">
        <f>[1]!b_dq_close(A751,B751,1)</f>
        <v>103.27930000000001</v>
      </c>
      <c r="D751" s="13">
        <f>[1]!b_dq_close(A751,B751,2)</f>
        <v>103.5926</v>
      </c>
      <c r="E751" s="6">
        <f>[1]!B_Calc_Yield(A751,B751,D751,2,"",,,,"",)</f>
        <v>3.865556513548571</v>
      </c>
      <c r="F751" s="14">
        <f>[1]!b_calc_accrued(A751,B751,info!$M$9,info!$K$9,info!$Y$9,info!$X$9,info!$C$9,100)</f>
        <v>0.31327868852459018</v>
      </c>
      <c r="G751" s="4">
        <f>(info!$M$9-B751)/365</f>
        <v>6.934246575342466</v>
      </c>
      <c r="H751" s="6">
        <f>(info!$M$9-B751)</f>
        <v>2531</v>
      </c>
      <c r="I751" s="13">
        <f>[1]!b_calc_duration(A751,B751,E751,info!$M$9,info!$K$9,info!$Y$9,info!$X$9,info!$C$9,)</f>
        <v>6.0509315550902745</v>
      </c>
      <c r="J751" s="13">
        <f>[1]!b_calc_mduration(A751,B751,E751,info!$M$9,info!$K$9,info!$Y$9,info!$X$9,info!$C$9,)</f>
        <v>5.8257320567062383</v>
      </c>
      <c r="K751" s="13">
        <f>[1]!b_calc_conv(A751,B751,E751,info!$M$9,info!$K$9,info!$Y$9,info!$X$9,info!$C$9,)</f>
        <v>42.672416332206829</v>
      </c>
    </row>
    <row r="752" spans="1:11" x14ac:dyDescent="0.2">
      <c r="A752" s="15" t="s">
        <v>37</v>
      </c>
      <c r="B752" t="s">
        <v>838</v>
      </c>
      <c r="C752" s="13">
        <f>[1]!b_dq_close(A752,B752,1)</f>
        <v>103.2805</v>
      </c>
      <c r="D752" s="13">
        <f>[1]!b_dq_close(A752,B752,2)</f>
        <v>103.6058</v>
      </c>
      <c r="E752" s="6">
        <f>[1]!B_Calc_Yield(A752,B752,D752,2,"",,,,"",)</f>
        <v>3.8651717790565918</v>
      </c>
      <c r="F752" s="14">
        <f>[1]!b_calc_accrued(A752,B752,info!$M$9,info!$K$9,info!$Y$9,info!$X$9,info!$C$9,100)</f>
        <v>0.32532786885245901</v>
      </c>
      <c r="G752" s="4">
        <f>(info!$M$9-B752)/365</f>
        <v>6.9315068493150687</v>
      </c>
      <c r="H752" s="6">
        <f>(info!$M$9-B752)</f>
        <v>2530</v>
      </c>
      <c r="I752" s="13">
        <f>[1]!b_calc_duration(A752,B752,E752,info!$M$9,info!$K$9,info!$Y$9,info!$X$9,info!$C$9,)</f>
        <v>6.048204457567385</v>
      </c>
      <c r="J752" s="13">
        <f>[1]!b_calc_mduration(A752,B752,E752,info!$M$9,info!$K$9,info!$Y$9,info!$X$9,info!$C$9,)</f>
        <v>5.8231288800939929</v>
      </c>
      <c r="K752" s="13">
        <f>[1]!b_calc_conv(A752,B752,E752,info!$M$9,info!$K$9,info!$Y$9,info!$X$9,info!$C$9,)</f>
        <v>42.639477369214646</v>
      </c>
    </row>
    <row r="753" spans="1:11" x14ac:dyDescent="0.2">
      <c r="A753" s="15" t="s">
        <v>37</v>
      </c>
      <c r="B753" t="s">
        <v>839</v>
      </c>
      <c r="C753" s="13">
        <f>[1]!b_dq_close(A753,B753,1)</f>
        <v>102.48439999999999</v>
      </c>
      <c r="D753" s="13">
        <f>[1]!b_dq_close(A753,B753,2)</f>
        <v>102.8218</v>
      </c>
      <c r="E753" s="6">
        <f>[1]!B_Calc_Yield(A753,B753,D753,2,"",,,,"",)</f>
        <v>3.9952264469888399</v>
      </c>
      <c r="F753" s="14">
        <f>[1]!b_calc_accrued(A753,B753,info!$M$9,info!$K$9,info!$Y$9,info!$X$9,info!$C$9,100)</f>
        <v>0.3373770491803279</v>
      </c>
      <c r="G753" s="4">
        <f>(info!$M$9-B753)/365</f>
        <v>6.9287671232876713</v>
      </c>
      <c r="H753" s="6">
        <f>(info!$M$9-B753)</f>
        <v>2529</v>
      </c>
      <c r="I753" s="13">
        <f>[1]!b_calc_duration(A753,B753,E753,info!$M$9,info!$K$9,info!$Y$9,info!$X$9,info!$C$9,)</f>
        <v>6.0413541199480667</v>
      </c>
      <c r="J753" s="13">
        <f>[1]!b_calc_mduration(A753,B753,E753,info!$M$9,info!$K$9,info!$Y$9,info!$X$9,info!$C$9,)</f>
        <v>5.8092624659100291</v>
      </c>
      <c r="K753" s="13">
        <f>[1]!b_calc_conv(A753,B753,E753,info!$M$9,info!$K$9,info!$Y$9,info!$X$9,info!$C$9,)</f>
        <v>42.468932982206681</v>
      </c>
    </row>
    <row r="754" spans="1:11" x14ac:dyDescent="0.2">
      <c r="A754" s="15" t="s">
        <v>37</v>
      </c>
      <c r="B754" t="s">
        <v>840</v>
      </c>
      <c r="C754" s="13">
        <f>[1]!b_dq_close(A754,B754,1)</f>
        <v>102.5373</v>
      </c>
      <c r="D754" s="13">
        <f>[1]!b_dq_close(A754,B754,2)</f>
        <v>102.8867</v>
      </c>
      <c r="E754" s="6">
        <f>[1]!B_Calc_Yield(A754,B754,D754,2,"",,,,"",)</f>
        <v>3.9863855436842375</v>
      </c>
      <c r="F754" s="14">
        <f>[1]!b_calc_accrued(A754,B754,info!$M$9,info!$K$9,info!$Y$9,info!$X$9,info!$C$9,100)</f>
        <v>0.34942622950819674</v>
      </c>
      <c r="G754" s="4">
        <f>(info!$M$9-B754)/365</f>
        <v>6.9260273972602739</v>
      </c>
      <c r="H754" s="6">
        <f>(info!$M$9-B754)</f>
        <v>2528</v>
      </c>
      <c r="I754" s="13">
        <f>[1]!b_calc_duration(A754,B754,E754,info!$M$9,info!$K$9,info!$Y$9,info!$X$9,info!$C$9,)</f>
        <v>6.038893052478536</v>
      </c>
      <c r="J754" s="13">
        <f>[1]!b_calc_mduration(A754,B754,E754,info!$M$9,info!$K$9,info!$Y$9,info!$X$9,info!$C$9,)</f>
        <v>5.8073873626537091</v>
      </c>
      <c r="K754" s="13">
        <f>[1]!b_calc_conv(A754,B754,E754,info!$M$9,info!$K$9,info!$Y$9,info!$X$9,info!$C$9,)</f>
        <v>42.444956344019509</v>
      </c>
    </row>
    <row r="755" spans="1:11" x14ac:dyDescent="0.2">
      <c r="A755" s="15" t="s">
        <v>37</v>
      </c>
      <c r="B755" t="s">
        <v>841</v>
      </c>
      <c r="C755" s="13">
        <f>[1]!b_dq_close(A755,B755,1)</f>
        <v>102.7063</v>
      </c>
      <c r="D755" s="13">
        <f>[1]!b_dq_close(A755,B755,2)</f>
        <v>103.09180000000001</v>
      </c>
      <c r="E755" s="6">
        <f>[1]!B_Calc_Yield(A755,B755,D755,2,"",,,,"",)</f>
        <v>3.958152450680501</v>
      </c>
      <c r="F755" s="14">
        <f>[1]!b_calc_accrued(A755,B755,info!$M$9,info!$K$9,info!$Y$9,info!$X$9,info!$C$9,100)</f>
        <v>0.3855737704918033</v>
      </c>
      <c r="G755" s="4">
        <f>(info!$M$9-B755)/365</f>
        <v>6.9178082191780819</v>
      </c>
      <c r="H755" s="6">
        <f>(info!$M$9-B755)</f>
        <v>2525</v>
      </c>
      <c r="I755" s="13">
        <f>[1]!b_calc_duration(A755,B755,E755,info!$M$9,info!$K$9,info!$Y$9,info!$X$9,info!$C$9,)</f>
        <v>6.03156645540993</v>
      </c>
      <c r="J755" s="13">
        <f>[1]!b_calc_mduration(A755,B755,E755,info!$M$9,info!$K$9,info!$Y$9,info!$X$9,info!$C$9,)</f>
        <v>5.8019150537523059</v>
      </c>
      <c r="K755" s="13">
        <f>[1]!b_calc_conv(A755,B755,E755,info!$M$9,info!$K$9,info!$Y$9,info!$X$9,info!$C$9,)</f>
        <v>42.374940884030011</v>
      </c>
    </row>
    <row r="756" spans="1:11" x14ac:dyDescent="0.2">
      <c r="A756" s="15" t="s">
        <v>37</v>
      </c>
      <c r="B756" t="s">
        <v>842</v>
      </c>
      <c r="C756" s="13">
        <f>[1]!b_dq_close(A756,B756,1)</f>
        <v>102.7054</v>
      </c>
      <c r="D756" s="13">
        <f>[1]!b_dq_close(A756,B756,2)</f>
        <v>103.10299999999999</v>
      </c>
      <c r="E756" s="6">
        <f>[1]!B_Calc_Yield(A756,B756,D756,2,"",,,,"",)</f>
        <v>3.9581262881974979</v>
      </c>
      <c r="F756" s="14">
        <f>[1]!b_calc_accrued(A756,B756,info!$M$9,info!$K$9,info!$Y$9,info!$X$9,info!$C$9,100)</f>
        <v>0.39762295081967214</v>
      </c>
      <c r="G756" s="4">
        <f>(info!$M$9-B756)/365</f>
        <v>6.9150684931506845</v>
      </c>
      <c r="H756" s="6">
        <f>(info!$M$9-B756)</f>
        <v>2524</v>
      </c>
      <c r="I756" s="13">
        <f>[1]!b_calc_duration(A756,B756,E756,info!$M$9,info!$K$9,info!$Y$9,info!$X$9,info!$C$9,)</f>
        <v>6.0288298934974422</v>
      </c>
      <c r="J756" s="13">
        <f>[1]!b_calc_mduration(A756,B756,E756,info!$M$9,info!$K$9,info!$Y$9,info!$X$9,info!$C$9,)</f>
        <v>5.7992882646926427</v>
      </c>
      <c r="K756" s="13">
        <f>[1]!b_calc_conv(A756,B756,E756,info!$M$9,info!$K$9,info!$Y$9,info!$X$9,info!$C$9,)</f>
        <v>42.341836725177103</v>
      </c>
    </row>
    <row r="757" spans="1:11" x14ac:dyDescent="0.2">
      <c r="A757" s="15" t="s">
        <v>37</v>
      </c>
      <c r="B757" t="s">
        <v>843</v>
      </c>
      <c r="C757" s="13">
        <f>[1]!b_dq_close(A757,B757,1)</f>
        <v>102.7043</v>
      </c>
      <c r="D757" s="13">
        <f>[1]!b_dq_close(A757,B757,2)</f>
        <v>103.1139</v>
      </c>
      <c r="E757" s="6">
        <f>[1]!B_Calc_Yield(A757,B757,D757,2,"",,,,"",)</f>
        <v>3.9581495868597276</v>
      </c>
      <c r="F757" s="14">
        <f>[1]!b_calc_accrued(A757,B757,info!$M$9,info!$K$9,info!$Y$9,info!$X$9,info!$C$9,100)</f>
        <v>0.40967213114754097</v>
      </c>
      <c r="G757" s="4">
        <f>(info!$M$9-B757)/365</f>
        <v>6.912328767123288</v>
      </c>
      <c r="H757" s="6">
        <f>(info!$M$9-B757)</f>
        <v>2523</v>
      </c>
      <c r="I757" s="13">
        <f>[1]!b_calc_duration(A757,B757,E757,info!$M$9,info!$K$9,info!$Y$9,info!$X$9,info!$C$9,)</f>
        <v>6.0260901674700493</v>
      </c>
      <c r="J757" s="13">
        <f>[1]!b_calc_mduration(A757,B757,E757,info!$M$9,info!$K$9,info!$Y$9,info!$X$9,info!$C$9,)</f>
        <v>5.7966528509755841</v>
      </c>
      <c r="K757" s="13">
        <f>[1]!b_calc_conv(A757,B757,E757,info!$M$9,info!$K$9,info!$Y$9,info!$X$9,info!$C$9,)</f>
        <v>42.308641401865984</v>
      </c>
    </row>
    <row r="758" spans="1:11" x14ac:dyDescent="0.2">
      <c r="A758" s="15" t="s">
        <v>37</v>
      </c>
      <c r="B758" t="s">
        <v>844</v>
      </c>
      <c r="C758" s="13">
        <f>[1]!b_dq_close(A758,B758,1)</f>
        <v>102.7317</v>
      </c>
      <c r="D758" s="13">
        <f>[1]!b_dq_close(A758,B758,2)</f>
        <v>103.15349999999999</v>
      </c>
      <c r="E758" s="6">
        <f>[1]!B_Calc_Yield(A758,B758,D758,2,"",,,,"",)</f>
        <v>3.9534572841512268</v>
      </c>
      <c r="F758" s="14">
        <f>[1]!b_calc_accrued(A758,B758,info!$M$9,info!$K$9,info!$Y$9,info!$X$9,info!$C$9,100)</f>
        <v>0.42172131147540981</v>
      </c>
      <c r="G758" s="4">
        <f>(info!$M$9-B758)/365</f>
        <v>6.9095890410958907</v>
      </c>
      <c r="H758" s="6">
        <f>(info!$M$9-B758)</f>
        <v>2522</v>
      </c>
      <c r="I758" s="13">
        <f>[1]!b_calc_duration(A758,B758,E758,info!$M$9,info!$K$9,info!$Y$9,info!$X$9,info!$C$9,)</f>
        <v>6.0234959825847225</v>
      </c>
      <c r="J758" s="13">
        <f>[1]!b_calc_mduration(A758,B758,E758,info!$M$9,info!$K$9,info!$Y$9,info!$X$9,info!$C$9,)</f>
        <v>5.7944138317466196</v>
      </c>
      <c r="K758" s="13">
        <f>[1]!b_calc_conv(A758,B758,E758,info!$M$9,info!$K$9,info!$Y$9,info!$X$9,info!$C$9,)</f>
        <v>42.280286281192843</v>
      </c>
    </row>
    <row r="759" spans="1:11" x14ac:dyDescent="0.2">
      <c r="A759" s="15" t="s">
        <v>37</v>
      </c>
      <c r="B759" t="s">
        <v>845</v>
      </c>
      <c r="C759" s="13">
        <f>[1]!b_dq_close(A759,B759,1)</f>
        <v>102.851</v>
      </c>
      <c r="D759" s="13">
        <f>[1]!b_dq_close(A759,B759,2)</f>
        <v>103.2847</v>
      </c>
      <c r="E759" s="6">
        <f>[1]!B_Calc_Yield(A759,B759,D759,2,"",,,,"",)</f>
        <v>3.93372224177606</v>
      </c>
      <c r="F759" s="14">
        <f>[1]!b_calc_accrued(A759,B759,info!$M$9,info!$K$9,info!$Y$9,info!$X$9,info!$C$9,100)</f>
        <v>0.43377049180327865</v>
      </c>
      <c r="G759" s="4">
        <f>(info!$M$9-B759)/365</f>
        <v>6.9068493150684933</v>
      </c>
      <c r="H759" s="6">
        <f>(info!$M$9-B759)</f>
        <v>2521</v>
      </c>
      <c r="I759" s="13">
        <f>[1]!b_calc_duration(A759,B759,E759,info!$M$9,info!$K$9,info!$Y$9,info!$X$9,info!$C$9,)</f>
        <v>6.0213825342640037</v>
      </c>
      <c r="J759" s="13">
        <f>[1]!b_calc_mduration(A759,B759,E759,info!$M$9,info!$K$9,info!$Y$9,info!$X$9,info!$C$9,)</f>
        <v>5.793484244536665</v>
      </c>
      <c r="K759" s="13">
        <f>[1]!b_calc_conv(A759,B759,E759,info!$M$9,info!$K$9,info!$Y$9,info!$X$9,info!$C$9,)</f>
        <v>42.267883355651691</v>
      </c>
    </row>
    <row r="760" spans="1:11" x14ac:dyDescent="0.2">
      <c r="A760" s="15" t="s">
        <v>37</v>
      </c>
      <c r="B760" t="s">
        <v>846</v>
      </c>
      <c r="C760" s="13">
        <f>[1]!b_dq_close(A760,B760,1)</f>
        <v>102.8798</v>
      </c>
      <c r="D760" s="13">
        <f>[1]!b_dq_close(A760,B760,2)</f>
        <v>103.3497</v>
      </c>
      <c r="E760" s="6">
        <f>[1]!B_Calc_Yield(A760,B760,D760,2,"",,,,"",)</f>
        <v>3.9284633686965247</v>
      </c>
      <c r="F760" s="14">
        <f>[1]!b_calc_accrued(A760,B760,info!$M$9,info!$K$9,info!$Y$9,info!$X$9,info!$C$9,100)</f>
        <v>0.46991803278688526</v>
      </c>
      <c r="G760" s="4">
        <f>(info!$M$9-B760)/365</f>
        <v>6.8986301369863012</v>
      </c>
      <c r="H760" s="6">
        <f>(info!$M$9-B760)</f>
        <v>2518</v>
      </c>
      <c r="I760" s="13">
        <f>[1]!b_calc_duration(A760,B760,E760,info!$M$9,info!$K$9,info!$Y$9,info!$X$9,info!$C$9,)</f>
        <v>6.013327784182275</v>
      </c>
      <c r="J760" s="13">
        <f>[1]!b_calc_mduration(A760,B760,E760,info!$M$9,info!$K$9,info!$Y$9,info!$X$9,info!$C$9,)</f>
        <v>5.7860238377175417</v>
      </c>
      <c r="K760" s="13">
        <f>[1]!b_calc_conv(A760,B760,E760,info!$M$9,info!$K$9,info!$Y$9,info!$X$9,info!$C$9,)</f>
        <v>42.173855409569946</v>
      </c>
    </row>
    <row r="761" spans="1:11" x14ac:dyDescent="0.2">
      <c r="A761" s="15" t="s">
        <v>37</v>
      </c>
      <c r="B761" t="s">
        <v>847</v>
      </c>
      <c r="C761" s="13">
        <f>[1]!b_dq_close(A761,B761,1)</f>
        <v>102.8565</v>
      </c>
      <c r="D761" s="13">
        <f>[1]!b_dq_close(A761,B761,2)</f>
        <v>103.3385</v>
      </c>
      <c r="E761" s="6">
        <f>[1]!B_Calc_Yield(A761,B761,D761,2,"",,,,"",)</f>
        <v>3.9321087528631402</v>
      </c>
      <c r="F761" s="14">
        <f>[1]!b_calc_accrued(A761,B761,info!$M$9,info!$K$9,info!$Y$9,info!$X$9,info!$C$9,100)</f>
        <v>0.4819672131147541</v>
      </c>
      <c r="G761" s="4">
        <f>(info!$M$9-B761)/365</f>
        <v>6.8958904109589039</v>
      </c>
      <c r="H761" s="6">
        <f>(info!$M$9-B761)</f>
        <v>2517</v>
      </c>
      <c r="I761" s="13">
        <f>[1]!b_calc_duration(A761,B761,E761,info!$M$9,info!$K$9,info!$Y$9,info!$X$9,info!$C$9,)</f>
        <v>6.0104742255552681</v>
      </c>
      <c r="J761" s="13">
        <f>[1]!b_calc_mduration(A761,B761,E761,info!$M$9,info!$K$9,info!$Y$9,info!$X$9,info!$C$9,)</f>
        <v>5.7830778224968693</v>
      </c>
      <c r="K761" s="13">
        <f>[1]!b_calc_conv(A761,B761,E761,info!$M$9,info!$K$9,info!$Y$9,info!$X$9,info!$C$9,)</f>
        <v>42.136954851841111</v>
      </c>
    </row>
    <row r="762" spans="1:11" x14ac:dyDescent="0.2">
      <c r="A762" s="15" t="s">
        <v>37</v>
      </c>
      <c r="B762" t="s">
        <v>848</v>
      </c>
      <c r="C762" s="13">
        <f>[1]!b_dq_close(A762,B762,1)</f>
        <v>102.4628</v>
      </c>
      <c r="D762" s="13">
        <f>[1]!b_dq_close(A762,B762,2)</f>
        <v>102.9568</v>
      </c>
      <c r="E762" s="6">
        <f>[1]!B_Calc_Yield(A762,B762,D762,2,"",,,,"",)</f>
        <v>3.996807355730398</v>
      </c>
      <c r="F762" s="14">
        <f>[1]!b_calc_accrued(A762,B762,info!$M$9,info!$K$9,info!$Y$9,info!$X$9,info!$C$9,100)</f>
        <v>0.49401639344262294</v>
      </c>
      <c r="G762" s="4">
        <f>(info!$M$9-B762)/365</f>
        <v>6.8931506849315065</v>
      </c>
      <c r="H762" s="6">
        <f>(info!$M$9-B762)</f>
        <v>2516</v>
      </c>
      <c r="I762" s="13">
        <f>[1]!b_calc_duration(A762,B762,E762,info!$M$9,info!$K$9,info!$Y$9,info!$X$9,info!$C$9,)</f>
        <v>6.0056870101323474</v>
      </c>
      <c r="J762" s="13">
        <f>[1]!b_calc_mduration(A762,B762,E762,info!$M$9,info!$K$9,info!$Y$9,info!$X$9,info!$C$9,)</f>
        <v>5.7748767367191558</v>
      </c>
      <c r="K762" s="13">
        <f>[1]!b_calc_conv(A762,B762,E762,info!$M$9,info!$K$9,info!$Y$9,info!$X$9,info!$C$9,)</f>
        <v>42.036265418010402</v>
      </c>
    </row>
    <row r="763" spans="1:11" x14ac:dyDescent="0.2">
      <c r="A763" s="15" t="s">
        <v>37</v>
      </c>
      <c r="B763" t="s">
        <v>849</v>
      </c>
      <c r="C763" s="13">
        <f>[1]!b_dq_close(A763,B763,1)</f>
        <v>102.48139999999999</v>
      </c>
      <c r="D763" s="13">
        <f>[1]!b_dq_close(A763,B763,2)</f>
        <v>102.98739999999999</v>
      </c>
      <c r="E763" s="6">
        <f>[1]!B_Calc_Yield(A763,B763,D763,2,"",,,,"",)</f>
        <v>3.9935920991568077</v>
      </c>
      <c r="F763" s="14">
        <f>[1]!b_calc_accrued(A763,B763,info!$M$9,info!$K$9,info!$Y$9,info!$X$9,info!$C$9,100)</f>
        <v>0.50606557377049177</v>
      </c>
      <c r="G763" s="4">
        <f>(info!$M$9-B763)/365</f>
        <v>6.8904109589041092</v>
      </c>
      <c r="H763" s="6">
        <f>(info!$M$9-B763)</f>
        <v>2515</v>
      </c>
      <c r="I763" s="13">
        <f>[1]!b_calc_duration(A763,B763,E763,info!$M$9,info!$K$9,info!$Y$9,info!$X$9,info!$C$9,)</f>
        <v>6.0030486250957011</v>
      </c>
      <c r="J763" s="13">
        <f>[1]!b_calc_mduration(A763,B763,E763,info!$M$9,info!$K$9,info!$Y$9,info!$X$9,info!$C$9,)</f>
        <v>5.7725173713533344</v>
      </c>
      <c r="K763" s="13">
        <f>[1]!b_calc_conv(A763,B763,E763,info!$M$9,info!$K$9,info!$Y$9,info!$X$9,info!$C$9,)</f>
        <v>42.00654671756061</v>
      </c>
    </row>
    <row r="764" spans="1:11" x14ac:dyDescent="0.2">
      <c r="A764" s="15" t="s">
        <v>37</v>
      </c>
      <c r="B764" t="s">
        <v>850</v>
      </c>
      <c r="C764" s="13">
        <f>[1]!b_dq_close(A764,B764,1)</f>
        <v>102.78619999999999</v>
      </c>
      <c r="D764" s="13">
        <f>[1]!b_dq_close(A764,B764,2)</f>
        <v>103.3043</v>
      </c>
      <c r="E764" s="6">
        <f>[1]!B_Calc_Yield(A764,B764,D764,2,"",,,,"",)</f>
        <v>3.9431656352542563</v>
      </c>
      <c r="F764" s="14">
        <f>[1]!b_calc_accrued(A764,B764,info!$M$9,info!$K$9,info!$Y$9,info!$X$9,info!$C$9,100)</f>
        <v>0.51811475409836061</v>
      </c>
      <c r="G764" s="4">
        <f>(info!$M$9-B764)/365</f>
        <v>6.8876712328767127</v>
      </c>
      <c r="H764" s="6">
        <f>(info!$M$9-B764)</f>
        <v>2514</v>
      </c>
      <c r="I764" s="13">
        <f>[1]!b_calc_duration(A764,B764,E764,info!$M$9,info!$K$9,info!$Y$9,info!$X$9,info!$C$9,)</f>
        <v>6.0019040021546726</v>
      </c>
      <c r="J764" s="13">
        <f>[1]!b_calc_mduration(A764,B764,E764,info!$M$9,info!$K$9,info!$Y$9,info!$X$9,info!$C$9,)</f>
        <v>5.7742151503462207</v>
      </c>
      <c r="K764" s="13">
        <f>[1]!b_calc_conv(A764,B764,E764,info!$M$9,info!$K$9,info!$Y$9,info!$X$9,info!$C$9,)</f>
        <v>42.026058932246137</v>
      </c>
    </row>
    <row r="765" spans="1:11" x14ac:dyDescent="0.2">
      <c r="A765" s="15" t="s">
        <v>37</v>
      </c>
      <c r="B765" t="s">
        <v>851</v>
      </c>
      <c r="C765" s="13">
        <f>[1]!b_dq_close(A765,B765,1)</f>
        <v>102.873</v>
      </c>
      <c r="D765" s="13">
        <f>[1]!b_dq_close(A765,B765,2)</f>
        <v>103.4273</v>
      </c>
      <c r="E765" s="6">
        <f>[1]!B_Calc_Yield(A765,B765,D765,2,"",,,,"",)</f>
        <v>3.9283525969019193</v>
      </c>
      <c r="F765" s="14">
        <f>[1]!b_calc_accrued(A765,B765,info!$M$9,info!$K$9,info!$Y$9,info!$X$9,info!$C$9,100)</f>
        <v>0.55426229508196723</v>
      </c>
      <c r="G765" s="4">
        <f>(info!$M$9-B765)/365</f>
        <v>6.8794520547945206</v>
      </c>
      <c r="H765" s="6">
        <f>(info!$M$9-B765)</f>
        <v>2511</v>
      </c>
      <c r="I765" s="13">
        <f>[1]!b_calc_duration(A765,B765,E765,info!$M$9,info!$K$9,info!$Y$9,info!$X$9,info!$C$9,)</f>
        <v>5.9941528638677619</v>
      </c>
      <c r="J765" s="13">
        <f>[1]!b_calc_mduration(A765,B765,E765,info!$M$9,info!$K$9,info!$Y$9,info!$X$9,info!$C$9,)</f>
        <v>5.7675792794537024</v>
      </c>
      <c r="K765" s="13">
        <f>[1]!b_calc_conv(A765,B765,E765,info!$M$9,info!$K$9,info!$Y$9,info!$X$9,info!$C$9,)</f>
        <v>41.942318185526389</v>
      </c>
    </row>
    <row r="766" spans="1:11" x14ac:dyDescent="0.2">
      <c r="A766" s="15" t="s">
        <v>37</v>
      </c>
      <c r="B766" t="s">
        <v>852</v>
      </c>
      <c r="C766" s="13">
        <f>[1]!b_dq_close(A766,B766,1)</f>
        <v>103.1382</v>
      </c>
      <c r="D766" s="13">
        <f>[1]!b_dq_close(A766,B766,2)</f>
        <v>103.7045</v>
      </c>
      <c r="E766" s="6">
        <f>[1]!B_Calc_Yield(A766,B766,D766,2,"",,,,"",)</f>
        <v>3.8845773516511382</v>
      </c>
      <c r="F766" s="14">
        <f>[1]!b_calc_accrued(A766,B766,info!$M$9,info!$K$9,info!$Y$9,info!$X$9,info!$C$9,100)</f>
        <v>0.56631147540983606</v>
      </c>
      <c r="G766" s="4">
        <f>(info!$M$9-B766)/365</f>
        <v>6.8767123287671232</v>
      </c>
      <c r="H766" s="6">
        <f>(info!$M$9-B766)</f>
        <v>2510</v>
      </c>
      <c r="I766" s="13">
        <f>[1]!b_calc_duration(A766,B766,E766,info!$M$9,info!$K$9,info!$Y$9,info!$X$9,info!$C$9,)</f>
        <v>5.9927973156581267</v>
      </c>
      <c r="J766" s="13">
        <f>[1]!b_calc_mduration(A766,B766,E766,info!$M$9,info!$K$9,info!$Y$9,info!$X$9,info!$C$9,)</f>
        <v>5.7687061563101043</v>
      </c>
      <c r="K766" s="13">
        <f>[1]!b_calc_conv(A766,B766,E766,info!$M$9,info!$K$9,info!$Y$9,info!$X$9,info!$C$9,)</f>
        <v>41.954923944638871</v>
      </c>
    </row>
    <row r="767" spans="1:11" x14ac:dyDescent="0.2">
      <c r="A767" s="15" t="s">
        <v>37</v>
      </c>
      <c r="B767" t="s">
        <v>853</v>
      </c>
      <c r="C767" s="13">
        <f>[1]!b_dq_close(A767,B767,1)</f>
        <v>102.9602</v>
      </c>
      <c r="D767" s="13">
        <f>[1]!b_dq_close(A767,B767,2)</f>
        <v>103.5386</v>
      </c>
      <c r="E767" s="6">
        <f>[1]!B_Calc_Yield(A767,B767,D767,2,"",,,,"",)</f>
        <v>3.9136462080918402</v>
      </c>
      <c r="F767" s="14">
        <f>[1]!b_calc_accrued(A767,B767,info!$M$9,info!$K$9,info!$Y$9,info!$X$9,info!$C$9,100)</f>
        <v>0.5783606557377049</v>
      </c>
      <c r="G767" s="4">
        <f>(info!$M$9-B767)/365</f>
        <v>6.8739726027397259</v>
      </c>
      <c r="H767" s="6">
        <f>(info!$M$9-B767)</f>
        <v>2509</v>
      </c>
      <c r="I767" s="13">
        <f>[1]!b_calc_duration(A767,B767,E767,info!$M$9,info!$K$9,info!$Y$9,info!$X$9,info!$C$9,)</f>
        <v>5.9891412865702751</v>
      </c>
      <c r="J767" s="13">
        <f>[1]!b_calc_mduration(A767,B767,E767,info!$M$9,info!$K$9,info!$Y$9,info!$X$9,info!$C$9,)</f>
        <v>5.7635779018052258</v>
      </c>
      <c r="K767" s="13">
        <f>[1]!b_calc_conv(A767,B767,E767,info!$M$9,info!$K$9,info!$Y$9,info!$X$9,info!$C$9,)</f>
        <v>41.891663994581322</v>
      </c>
    </row>
    <row r="768" spans="1:11" x14ac:dyDescent="0.2">
      <c r="A768" s="15" t="s">
        <v>37</v>
      </c>
      <c r="B768" t="s">
        <v>854</v>
      </c>
      <c r="C768" s="13">
        <f>[1]!b_dq_close(A768,B768,1)</f>
        <v>103.2852</v>
      </c>
      <c r="D768" s="13">
        <f>[1]!b_dq_close(A768,B768,2)</f>
        <v>103.87560000000001</v>
      </c>
      <c r="E768" s="6">
        <f>[1]!B_Calc_Yield(A768,B768,D768,2,"",,,,"",)</f>
        <v>3.8600675915722933</v>
      </c>
      <c r="F768" s="14">
        <f>[1]!b_calc_accrued(A768,B768,info!$M$9,info!$K$9,info!$Y$9,info!$X$9,info!$C$9,100)</f>
        <v>0.59040983606557373</v>
      </c>
      <c r="G768" s="4">
        <f>(info!$M$9-B768)/365</f>
        <v>6.8712328767123285</v>
      </c>
      <c r="H768" s="6">
        <f>(info!$M$9-B768)</f>
        <v>2508</v>
      </c>
      <c r="I768" s="13">
        <f>[1]!b_calc_duration(A768,B768,E768,info!$M$9,info!$K$9,info!$Y$9,info!$X$9,info!$C$9,)</f>
        <v>5.9880914878272309</v>
      </c>
      <c r="J768" s="13">
        <f>[1]!b_calc_mduration(A768,B768,E768,info!$M$9,info!$K$9,info!$Y$9,info!$X$9,info!$C$9,)</f>
        <v>5.7655360314762172</v>
      </c>
      <c r="K768" s="13">
        <f>[1]!b_calc_conv(A768,B768,E768,info!$M$9,info!$K$9,info!$Y$9,info!$X$9,info!$C$9,)</f>
        <v>41.914353155479382</v>
      </c>
    </row>
    <row r="769" spans="1:11" x14ac:dyDescent="0.2">
      <c r="A769" s="15" t="s">
        <v>37</v>
      </c>
      <c r="B769" t="s">
        <v>855</v>
      </c>
      <c r="C769" s="13">
        <f>[1]!b_dq_close(A769,B769,1)</f>
        <v>103.19710000000001</v>
      </c>
      <c r="D769" s="13">
        <f>[1]!b_dq_close(A769,B769,2)</f>
        <v>103.7996</v>
      </c>
      <c r="E769" s="6">
        <f>[1]!B_Calc_Yield(A769,B769,D769,2,"",,,,"",)</f>
        <v>3.874325975997055</v>
      </c>
      <c r="F769" s="14">
        <f>[1]!b_calc_accrued(A769,B769,info!$M$9,info!$K$9,info!$Y$9,info!$X$9,info!$C$9,100)</f>
        <v>0.60245901639344257</v>
      </c>
      <c r="G769" s="4">
        <f>(info!$M$9-B769)/365</f>
        <v>6.8684931506849312</v>
      </c>
      <c r="H769" s="6">
        <f>(info!$M$9-B769)</f>
        <v>2507</v>
      </c>
      <c r="I769" s="13">
        <f>[1]!b_calc_duration(A769,B769,E769,info!$M$9,info!$K$9,info!$Y$9,info!$X$9,info!$C$9,)</f>
        <v>5.9849034306271536</v>
      </c>
      <c r="J769" s="13">
        <f>[1]!b_calc_mduration(A769,B769,E769,info!$M$9,info!$K$9,info!$Y$9,info!$X$9,info!$C$9,)</f>
        <v>5.7616787122773907</v>
      </c>
      <c r="K769" s="13">
        <f>[1]!b_calc_conv(A769,B769,E769,info!$M$9,info!$K$9,info!$Y$9,info!$X$9,info!$C$9,)</f>
        <v>41.866522822232611</v>
      </c>
    </row>
    <row r="770" spans="1:11" x14ac:dyDescent="0.2">
      <c r="A770" s="15" t="s">
        <v>37</v>
      </c>
      <c r="B770" t="s">
        <v>856</v>
      </c>
      <c r="C770" s="13">
        <f>[1]!b_dq_close(A770,B770,1)</f>
        <v>103.2657</v>
      </c>
      <c r="D770" s="13">
        <f>[1]!b_dq_close(A770,B770,2)</f>
        <v>103.90430000000001</v>
      </c>
      <c r="E770" s="6">
        <f>[1]!B_Calc_Yield(A770,B770,D770,2,"",,,,"",)</f>
        <v>3.8624845992209638</v>
      </c>
      <c r="F770" s="14">
        <f>[1]!b_calc_accrued(A770,B770,info!$M$9,info!$K$9,info!$Y$9,info!$X$9,info!$C$9,100)</f>
        <v>0.63860655737704919</v>
      </c>
      <c r="G770" s="4">
        <f>(info!$M$9-B770)/365</f>
        <v>6.86027397260274</v>
      </c>
      <c r="H770" s="6">
        <f>(info!$M$9-B770)</f>
        <v>2504</v>
      </c>
      <c r="I770" s="13">
        <f>[1]!b_calc_duration(A770,B770,E770,info!$M$9,info!$K$9,info!$Y$9,info!$X$9,info!$C$9,)</f>
        <v>5.977056820106486</v>
      </c>
      <c r="J770" s="13">
        <f>[1]!b_calc_mduration(A770,B770,E770,info!$M$9,info!$K$9,info!$Y$9,info!$X$9,info!$C$9,)</f>
        <v>5.7547785005237566</v>
      </c>
      <c r="K770" s="13">
        <f>[1]!b_calc_conv(A770,B770,E770,info!$M$9,info!$K$9,info!$Y$9,info!$X$9,info!$C$9,)</f>
        <v>41.779764154174707</v>
      </c>
    </row>
    <row r="771" spans="1:11" x14ac:dyDescent="0.2">
      <c r="A771" s="15" t="s">
        <v>37</v>
      </c>
      <c r="B771" t="s">
        <v>857</v>
      </c>
      <c r="C771" s="13">
        <f>[1]!b_dq_close(A771,B771,1)</f>
        <v>103.05200000000001</v>
      </c>
      <c r="D771" s="13">
        <f>[1]!b_dq_close(A771,B771,2)</f>
        <v>103.7026</v>
      </c>
      <c r="E771" s="6">
        <f>[1]!B_Calc_Yield(A771,B771,D771,2,"",,,,"",)</f>
        <v>3.8974607076426317</v>
      </c>
      <c r="F771" s="14">
        <f>[1]!b_calc_accrued(A771,B771,info!$M$9,info!$K$9,info!$Y$9,info!$X$9,info!$C$9,100)</f>
        <v>0.65065573770491802</v>
      </c>
      <c r="G771" s="4">
        <f>(info!$M$9-B771)/365</f>
        <v>6.8575342465753426</v>
      </c>
      <c r="H771" s="6">
        <f>(info!$M$9-B771)</f>
        <v>2503</v>
      </c>
      <c r="I771" s="13">
        <f>[1]!b_calc_duration(A771,B771,E771,info!$M$9,info!$K$9,info!$Y$9,info!$X$9,info!$C$9,)</f>
        <v>5.9732117148397714</v>
      </c>
      <c r="J771" s="13">
        <f>[1]!b_calc_mduration(A771,B771,E771,info!$M$9,info!$K$9,info!$Y$9,info!$X$9,info!$C$9,)</f>
        <v>5.7491390214776787</v>
      </c>
      <c r="K771" s="13">
        <f>[1]!b_calc_conv(A771,B771,E771,info!$M$9,info!$K$9,info!$Y$9,info!$X$9,info!$C$9,)</f>
        <v>41.710454196312632</v>
      </c>
    </row>
    <row r="772" spans="1:11" x14ac:dyDescent="0.2">
      <c r="A772" s="15" t="s">
        <v>37</v>
      </c>
      <c r="B772" t="s">
        <v>858</v>
      </c>
      <c r="C772" s="13">
        <f>[1]!b_dq_close(A772,B772,1)</f>
        <v>103.10169999999999</v>
      </c>
      <c r="D772" s="13">
        <f>[1]!b_dq_close(A772,B772,2)</f>
        <v>103.76439999999999</v>
      </c>
      <c r="E772" s="6">
        <f>[1]!B_Calc_Yield(A772,B772,D772,2,"",,,,"",)</f>
        <v>3.8890808555516059</v>
      </c>
      <c r="F772" s="14">
        <f>[1]!b_calc_accrued(A772,B772,info!$M$9,info!$K$9,info!$Y$9,info!$X$9,info!$C$9,100)</f>
        <v>0.66270491803278697</v>
      </c>
      <c r="G772" s="4">
        <f>(info!$M$9-B772)/365</f>
        <v>6.8547945205479452</v>
      </c>
      <c r="H772" s="6">
        <f>(info!$M$9-B772)</f>
        <v>2502</v>
      </c>
      <c r="I772" s="13">
        <f>[1]!b_calc_duration(A772,B772,E772,info!$M$9,info!$K$9,info!$Y$9,info!$X$9,info!$C$9,)</f>
        <v>5.9707373640209855</v>
      </c>
      <c r="J772" s="13">
        <f>[1]!b_calc_mduration(A772,B772,E772,info!$M$9,info!$K$9,info!$Y$9,info!$X$9,info!$C$9,)</f>
        <v>5.7472221474832157</v>
      </c>
      <c r="K772" s="13">
        <f>[1]!b_calc_conv(A772,B772,E772,info!$M$9,info!$K$9,info!$Y$9,info!$X$9,info!$C$9,)</f>
        <v>41.686214481917403</v>
      </c>
    </row>
    <row r="773" spans="1:11" x14ac:dyDescent="0.2">
      <c r="A773" s="15" t="s">
        <v>37</v>
      </c>
      <c r="B773" t="s">
        <v>859</v>
      </c>
      <c r="C773" s="13">
        <f>[1]!b_dq_close(A773,B773,1)</f>
        <v>103.0394</v>
      </c>
      <c r="D773" s="13">
        <f>[1]!b_dq_close(A773,B773,2)</f>
        <v>103.71420000000001</v>
      </c>
      <c r="E773" s="6">
        <f>[1]!B_Calc_Yield(A773,B773,D773,2,"",,,,"",)</f>
        <v>3.8991549169332425</v>
      </c>
      <c r="F773" s="14">
        <f>[1]!b_calc_accrued(A773,B773,info!$M$9,info!$K$9,info!$Y$9,info!$X$9,info!$C$9,100)</f>
        <v>0.67475409836065581</v>
      </c>
      <c r="G773" s="4">
        <f>(info!$M$9-B773)/365</f>
        <v>6.8520547945205479</v>
      </c>
      <c r="H773" s="6">
        <f>(info!$M$9-B773)</f>
        <v>2501</v>
      </c>
      <c r="I773" s="13">
        <f>[1]!b_calc_duration(A773,B773,E773,info!$M$9,info!$K$9,info!$Y$9,info!$X$9,info!$C$9,)</f>
        <v>5.9676785494282401</v>
      </c>
      <c r="J773" s="13">
        <f>[1]!b_calc_mduration(A773,B773,E773,info!$M$9,info!$K$9,info!$Y$9,info!$X$9,info!$C$9,)</f>
        <v>5.7437194409853403</v>
      </c>
      <c r="K773" s="13">
        <f>[1]!b_calc_conv(A773,B773,E773,info!$M$9,info!$K$9,info!$Y$9,info!$X$9,info!$C$9,)</f>
        <v>41.642813681689049</v>
      </c>
    </row>
    <row r="774" spans="1:11" x14ac:dyDescent="0.2">
      <c r="A774" s="15" t="s">
        <v>37</v>
      </c>
      <c r="B774" t="s">
        <v>860</v>
      </c>
      <c r="C774" s="13">
        <f>[1]!b_dq_close(A774,B774,1)</f>
        <v>103.18640000000001</v>
      </c>
      <c r="D774" s="13">
        <f>[1]!b_dq_close(A774,B774,2)</f>
        <v>103.8732</v>
      </c>
      <c r="E774" s="6">
        <f>[1]!B_Calc_Yield(A774,B774,D774,2,"",,,,"",)</f>
        <v>3.8747552525171574</v>
      </c>
      <c r="F774" s="14">
        <f>[1]!b_calc_accrued(A774,B774,info!$M$9,info!$K$9,info!$Y$9,info!$X$9,info!$C$9,100)</f>
        <v>0.68680327868852464</v>
      </c>
      <c r="G774" s="4">
        <f>(info!$M$9-B774)/365</f>
        <v>6.8493150684931505</v>
      </c>
      <c r="H774" s="6">
        <f>(info!$M$9-B774)</f>
        <v>2500</v>
      </c>
      <c r="I774" s="13">
        <f>[1]!b_calc_duration(A774,B774,E774,info!$M$9,info!$K$9,info!$Y$9,info!$X$9,info!$C$9,)</f>
        <v>5.9657095593568936</v>
      </c>
      <c r="J774" s="13">
        <f>[1]!b_calc_mduration(A774,B774,E774,info!$M$9,info!$K$9,info!$Y$9,info!$X$9,info!$C$9,)</f>
        <v>5.7431730885228118</v>
      </c>
      <c r="K774" s="13">
        <f>[1]!b_calc_conv(A774,B774,E774,info!$M$9,info!$K$9,info!$Y$9,info!$X$9,info!$C$9,)</f>
        <v>41.635157708355869</v>
      </c>
    </row>
    <row r="775" spans="1:11" x14ac:dyDescent="0.2">
      <c r="A775" s="15" t="s">
        <v>37</v>
      </c>
      <c r="B775" t="s">
        <v>861</v>
      </c>
      <c r="C775" s="13">
        <f>[1]!b_dq_close(A775,B775,1)</f>
        <v>103.1825</v>
      </c>
      <c r="D775" s="13">
        <f>[1]!b_dq_close(A775,B775,2)</f>
        <v>103.9054</v>
      </c>
      <c r="E775" s="6">
        <f>[1]!B_Calc_Yield(A775,B775,D775,2,"",,,,"",)</f>
        <v>3.8748343843840614</v>
      </c>
      <c r="F775" s="14">
        <f>[1]!b_calc_accrued(A775,B775,info!$M$9,info!$K$9,info!$Y$9,info!$X$9,info!$C$9,100)</f>
        <v>0.72295081967213126</v>
      </c>
      <c r="G775" s="4">
        <f>(info!$M$9-B775)/365</f>
        <v>6.8410958904109593</v>
      </c>
      <c r="H775" s="6">
        <f>(info!$M$9-B775)</f>
        <v>2497</v>
      </c>
      <c r="I775" s="13">
        <f>[1]!b_calc_duration(A775,B775,E775,info!$M$9,info!$K$9,info!$Y$9,info!$X$9,info!$C$9,)</f>
        <v>5.9574903812746998</v>
      </c>
      <c r="J775" s="13">
        <f>[1]!b_calc_mduration(A775,B775,E775,info!$M$9,info!$K$9,info!$Y$9,info!$X$9,info!$C$9,)</f>
        <v>5.735260507143888</v>
      </c>
      <c r="K775" s="13">
        <f>[1]!b_calc_conv(A775,B775,E775,info!$M$9,info!$K$9,info!$Y$9,info!$X$9,info!$C$9,)</f>
        <v>41.536434100203962</v>
      </c>
    </row>
    <row r="776" spans="1:11" x14ac:dyDescent="0.2">
      <c r="A776" s="15" t="s">
        <v>37</v>
      </c>
      <c r="B776" t="s">
        <v>862</v>
      </c>
      <c r="C776" s="13">
        <f>[1]!b_dq_close(A776,B776,1)</f>
        <v>103.095</v>
      </c>
      <c r="D776" s="13">
        <f>[1]!b_dq_close(A776,B776,2)</f>
        <v>103.83</v>
      </c>
      <c r="E776" s="6">
        <f>[1]!B_Calc_Yield(A776,B776,D776,2,"",,,,"",)</f>
        <v>3.8890711390348871</v>
      </c>
      <c r="F776" s="14">
        <f>[1]!b_calc_accrued(A776,B776,info!$M$9,info!$K$9,info!$Y$9,info!$X$9,info!$C$9,100)</f>
        <v>0.73499999999999999</v>
      </c>
      <c r="G776" s="4">
        <f>(info!$M$9-B776)/365</f>
        <v>6.838356164383562</v>
      </c>
      <c r="H776" s="6">
        <f>(info!$M$9-B776)</f>
        <v>2496</v>
      </c>
      <c r="I776" s="13">
        <f>[1]!b_calc_duration(A776,B776,E776,info!$M$9,info!$K$9,info!$Y$9,info!$X$9,info!$C$9,)</f>
        <v>5.9542990078566049</v>
      </c>
      <c r="J776" s="13">
        <f>[1]!b_calc_mduration(A776,B776,E776,info!$M$9,info!$K$9,info!$Y$9,info!$X$9,info!$C$9,)</f>
        <v>5.7313991630080583</v>
      </c>
      <c r="K776" s="13">
        <f>[1]!b_calc_conv(A776,B776,E776,info!$M$9,info!$K$9,info!$Y$9,info!$X$9,info!$C$9,)</f>
        <v>41.488789016328468</v>
      </c>
    </row>
    <row r="777" spans="1:11" x14ac:dyDescent="0.2">
      <c r="A777" s="15" t="s">
        <v>37</v>
      </c>
      <c r="B777" t="s">
        <v>863</v>
      </c>
      <c r="C777" s="13">
        <f>[1]!b_dq_close(A777,B777,1)</f>
        <v>103.0373</v>
      </c>
      <c r="D777" s="13">
        <f>[1]!b_dq_close(A777,B777,2)</f>
        <v>103.7843</v>
      </c>
      <c r="E777" s="6">
        <f>[1]!B_Calc_Yield(A777,B777,D777,2,"",,,,"",)</f>
        <v>3.8984242139550509</v>
      </c>
      <c r="F777" s="14">
        <f>[1]!b_calc_accrued(A777,B777,info!$M$9,info!$K$9,info!$Y$9,info!$X$9,info!$C$9,100)</f>
        <v>0.74704918032786893</v>
      </c>
      <c r="G777" s="4">
        <f>(info!$M$9-B777)/365</f>
        <v>6.8356164383561646</v>
      </c>
      <c r="H777" s="6">
        <f>(info!$M$9-B777)</f>
        <v>2495</v>
      </c>
      <c r="I777" s="13">
        <f>[1]!b_calc_duration(A777,B777,E777,info!$M$9,info!$K$9,info!$Y$9,info!$X$9,info!$C$9,)</f>
        <v>5.9512654704088952</v>
      </c>
      <c r="J777" s="13">
        <f>[1]!b_calc_mduration(A777,B777,E777,info!$M$9,info!$K$9,info!$Y$9,info!$X$9,info!$C$9,)</f>
        <v>5.7279664272105206</v>
      </c>
      <c r="K777" s="13">
        <f>[1]!b_calc_conv(A777,B777,E777,info!$M$9,info!$K$9,info!$Y$9,info!$X$9,info!$C$9,)</f>
        <v>41.446342025571475</v>
      </c>
    </row>
    <row r="778" spans="1:11" x14ac:dyDescent="0.2">
      <c r="A778" s="15" t="s">
        <v>37</v>
      </c>
      <c r="B778" t="s">
        <v>864</v>
      </c>
      <c r="C778" s="13">
        <f>[1]!b_dq_close(A778,B778,1)</f>
        <v>102.9051</v>
      </c>
      <c r="D778" s="13">
        <f>[1]!b_dq_close(A778,B778,2)</f>
        <v>103.66419999999999</v>
      </c>
      <c r="E778" s="6">
        <f>[1]!B_Calc_Yield(A778,B778,D778,2,"",,,,"",)</f>
        <v>3.9201000468968075</v>
      </c>
      <c r="F778" s="14">
        <f>[1]!b_calc_accrued(A778,B778,info!$M$9,info!$K$9,info!$Y$9,info!$X$9,info!$C$9,100)</f>
        <v>0.75909836065573766</v>
      </c>
      <c r="G778" s="4">
        <f>(info!$M$9-B778)/365</f>
        <v>6.8328767123287673</v>
      </c>
      <c r="H778" s="6">
        <f>(info!$M$9-B778)</f>
        <v>2494</v>
      </c>
      <c r="I778" s="13">
        <f>[1]!b_calc_duration(A778,B778,E778,info!$M$9,info!$K$9,info!$Y$9,info!$X$9,info!$C$9,)</f>
        <v>5.9478399309492085</v>
      </c>
      <c r="J778" s="13">
        <f>[1]!b_calc_mduration(A778,B778,E778,info!$M$9,info!$K$9,info!$Y$9,info!$X$9,info!$C$9,)</f>
        <v>5.7234740256689598</v>
      </c>
      <c r="K778" s="13">
        <f>[1]!b_calc_conv(A778,B778,E778,info!$M$9,info!$K$9,info!$Y$9,info!$X$9,info!$C$9,)</f>
        <v>41.391155153549484</v>
      </c>
    </row>
    <row r="779" spans="1:11" x14ac:dyDescent="0.2">
      <c r="A779" s="15" t="s">
        <v>37</v>
      </c>
      <c r="B779" t="s">
        <v>865</v>
      </c>
      <c r="C779" s="13">
        <f>[1]!b_dq_close(A779,B779,1)</f>
        <v>102.86150000000001</v>
      </c>
      <c r="D779" s="13">
        <f>[1]!b_dq_close(A779,B779,2)</f>
        <v>103.6326</v>
      </c>
      <c r="E779" s="6">
        <f>[1]!B_Calc_Yield(A779,B779,D779,2,"",,,,"",)</f>
        <v>3.9271550371044168</v>
      </c>
      <c r="F779" s="14">
        <f>[1]!b_calc_accrued(A779,B779,info!$M$9,info!$K$9,info!$Y$9,info!$X$9,info!$C$9,100)</f>
        <v>0.77114754098360661</v>
      </c>
      <c r="G779" s="4">
        <f>(info!$M$9-B779)/365</f>
        <v>6.8301369863013699</v>
      </c>
      <c r="H779" s="6">
        <f>(info!$M$9-B779)</f>
        <v>2493</v>
      </c>
      <c r="I779" s="13">
        <f>[1]!b_calc_duration(A779,B779,E779,info!$M$9,info!$K$9,info!$Y$9,info!$X$9,info!$C$9,)</f>
        <v>5.944875737314109</v>
      </c>
      <c r="J779" s="13">
        <f>[1]!b_calc_mduration(A779,B779,E779,info!$M$9,info!$K$9,info!$Y$9,info!$X$9,info!$C$9,)</f>
        <v>5.7202308320767896</v>
      </c>
      <c r="K779" s="13">
        <f>[1]!b_calc_conv(A779,B779,E779,info!$M$9,info!$K$9,info!$Y$9,info!$X$9,info!$C$9,)</f>
        <v>41.351046226175001</v>
      </c>
    </row>
    <row r="780" spans="1:11" x14ac:dyDescent="0.2">
      <c r="A780" s="15" t="s">
        <v>37</v>
      </c>
      <c r="B780" t="s">
        <v>866</v>
      </c>
      <c r="C780" s="13">
        <f>[1]!b_dq_close(A780,B780,1)</f>
        <v>102.4207</v>
      </c>
      <c r="D780" s="13">
        <f>[1]!b_dq_close(A780,B780,2)</f>
        <v>103.22799999999999</v>
      </c>
      <c r="E780" s="6">
        <f>[1]!B_Calc_Yield(A780,B780,D780,2,"",,,,"",)</f>
        <v>3.999914742251558</v>
      </c>
      <c r="F780" s="14">
        <f>[1]!b_calc_accrued(A780,B780,info!$M$9,info!$K$9,info!$Y$9,info!$X$9,info!$C$9,100)</f>
        <v>0.80729508196721322</v>
      </c>
      <c r="G780" s="4">
        <f>(info!$M$9-B780)/365</f>
        <v>6.8219178082191778</v>
      </c>
      <c r="H780" s="6">
        <f>(info!$M$9-B780)</f>
        <v>2490</v>
      </c>
      <c r="I780" s="13">
        <f>[1]!b_calc_duration(A780,B780,E780,info!$M$9,info!$K$9,info!$Y$9,info!$X$9,info!$C$9,)</f>
        <v>5.9343559519796534</v>
      </c>
      <c r="J780" s="13">
        <f>[1]!b_calc_mduration(A780,B780,E780,info!$M$9,info!$K$9,info!$Y$9,info!$X$9,info!$C$9,)</f>
        <v>5.70611697893907</v>
      </c>
      <c r="K780" s="13">
        <f>[1]!b_calc_conv(A780,B780,E780,info!$M$9,info!$K$9,info!$Y$9,info!$X$9,info!$C$9,)</f>
        <v>41.178203019420359</v>
      </c>
    </row>
    <row r="781" spans="1:11" x14ac:dyDescent="0.2">
      <c r="A781" s="15" t="s">
        <v>37</v>
      </c>
      <c r="B781" t="s">
        <v>867</v>
      </c>
      <c r="C781" s="13">
        <f>[1]!b_dq_close(A781,B781,1)</f>
        <v>102.0168</v>
      </c>
      <c r="D781" s="13">
        <f>[1]!b_dq_close(A781,B781,2)</f>
        <v>102.8361</v>
      </c>
      <c r="E781" s="6">
        <f>[1]!B_Calc_Yield(A781,B781,D781,2,"",,,,"",)</f>
        <v>4.0672729431931245</v>
      </c>
      <c r="F781" s="14">
        <f>[1]!b_calc_accrued(A781,B781,info!$M$9,info!$K$9,info!$Y$9,info!$X$9,info!$C$9,100)</f>
        <v>0.81934426229508195</v>
      </c>
      <c r="G781" s="4">
        <f>(info!$M$9-B781)/365</f>
        <v>6.8191780821917805</v>
      </c>
      <c r="H781" s="6">
        <f>(info!$M$9-B781)</f>
        <v>2489</v>
      </c>
      <c r="I781" s="13">
        <f>[1]!b_calc_duration(A781,B781,E781,info!$M$9,info!$K$9,info!$Y$9,info!$X$9,info!$C$9,)</f>
        <v>5.9294797819548863</v>
      </c>
      <c r="J781" s="13">
        <f>[1]!b_calc_mduration(A781,B781,E781,info!$M$9,info!$K$9,info!$Y$9,info!$X$9,info!$C$9,)</f>
        <v>5.6977357747869757</v>
      </c>
      <c r="K781" s="13">
        <f>[1]!b_calc_conv(A781,B781,E781,info!$M$9,info!$K$9,info!$Y$9,info!$X$9,info!$C$9,)</f>
        <v>41.076634689318254</v>
      </c>
    </row>
    <row r="782" spans="1:11" x14ac:dyDescent="0.2">
      <c r="A782" s="15" t="s">
        <v>37</v>
      </c>
      <c r="B782" t="s">
        <v>868</v>
      </c>
      <c r="C782" s="13">
        <f>[1]!b_dq_close(A782,B782,1)</f>
        <v>102.0411</v>
      </c>
      <c r="D782" s="13">
        <f>[1]!b_dq_close(A782,B782,2)</f>
        <v>102.8725</v>
      </c>
      <c r="E782" s="6">
        <f>[1]!B_Calc_Yield(A782,B782,D782,2,"",,,,"",)</f>
        <v>4.0630701928692092</v>
      </c>
      <c r="F782" s="14">
        <f>[1]!b_calc_accrued(A782,B782,info!$M$9,info!$K$9,info!$Y$9,info!$X$9,info!$C$9,100)</f>
        <v>0.8313934426229509</v>
      </c>
      <c r="G782" s="4">
        <f>(info!$M$9-B782)/365</f>
        <v>6.816438356164384</v>
      </c>
      <c r="H782" s="6">
        <f>(info!$M$9-B782)</f>
        <v>2488</v>
      </c>
      <c r="I782" s="13">
        <f>[1]!b_calc_duration(A782,B782,E782,info!$M$9,info!$K$9,info!$Y$9,info!$X$9,info!$C$9,)</f>
        <v>5.9268732874064129</v>
      </c>
      <c r="J782" s="13">
        <f>[1]!b_calc_mduration(A782,B782,E782,info!$M$9,info!$K$9,info!$Y$9,info!$X$9,info!$C$9,)</f>
        <v>5.6954610110657979</v>
      </c>
      <c r="K782" s="13">
        <f>[1]!b_calc_conv(A782,B782,E782,info!$M$9,info!$K$9,info!$Y$9,info!$X$9,info!$C$9,)</f>
        <v>41.048292991478476</v>
      </c>
    </row>
    <row r="783" spans="1:11" x14ac:dyDescent="0.2">
      <c r="A783" s="15" t="s">
        <v>37</v>
      </c>
      <c r="B783" t="s">
        <v>869</v>
      </c>
      <c r="C783" s="13">
        <f>[1]!b_dq_close(A783,B783,1)</f>
        <v>102.3002</v>
      </c>
      <c r="D783" s="13">
        <f>[1]!b_dq_close(A783,B783,2)</f>
        <v>103.1437</v>
      </c>
      <c r="E783" s="6">
        <f>[1]!B_Calc_Yield(A783,B783,D783,2,"",,,,"",)</f>
        <v>4.0195850645464901</v>
      </c>
      <c r="F783" s="14">
        <f>[1]!b_calc_accrued(A783,B783,info!$M$9,info!$K$9,info!$Y$9,info!$X$9,info!$C$9,100)</f>
        <v>0.84344262295081962</v>
      </c>
      <c r="G783" s="4">
        <f>(info!$M$9-B783)/365</f>
        <v>6.8136986301369866</v>
      </c>
      <c r="H783" s="6">
        <f>(info!$M$9-B783)</f>
        <v>2487</v>
      </c>
      <c r="I783" s="13">
        <f>[1]!b_calc_duration(A783,B783,E783,info!$M$9,info!$K$9,info!$Y$9,info!$X$9,info!$C$9,)</f>
        <v>5.9255126775185296</v>
      </c>
      <c r="J783" s="13">
        <f>[1]!b_calc_mduration(A783,B783,E783,info!$M$9,info!$K$9,info!$Y$9,info!$X$9,info!$C$9,)</f>
        <v>5.6965347660619061</v>
      </c>
      <c r="K783" s="13">
        <f>[1]!b_calc_conv(A783,B783,E783,info!$M$9,info!$K$9,info!$Y$9,info!$X$9,info!$C$9,)</f>
        <v>41.060056262578009</v>
      </c>
    </row>
    <row r="784" spans="1:11" x14ac:dyDescent="0.2">
      <c r="A784" s="15" t="s">
        <v>37</v>
      </c>
      <c r="B784" t="s">
        <v>870</v>
      </c>
      <c r="C784" s="13">
        <f>[1]!b_dq_close(A784,B784,1)</f>
        <v>102.2989</v>
      </c>
      <c r="D784" s="13">
        <f>[1]!b_dq_close(A784,B784,2)</f>
        <v>103.1544</v>
      </c>
      <c r="E784" s="6">
        <f>[1]!B_Calc_Yield(A784,B784,D784,2,"",,,,"",)</f>
        <v>4.0196713050995418</v>
      </c>
      <c r="F784" s="14">
        <f>[1]!b_calc_accrued(A784,B784,info!$M$9,info!$K$9,info!$Y$9,info!$X$9,info!$C$9,100)</f>
        <v>0.85549180327868857</v>
      </c>
      <c r="G784" s="4">
        <f>(info!$M$9-B784)/365</f>
        <v>6.8109589041095893</v>
      </c>
      <c r="H784" s="6">
        <f>(info!$M$9-B784)</f>
        <v>2486</v>
      </c>
      <c r="I784" s="13">
        <f>[1]!b_calc_duration(A784,B784,E784,info!$M$9,info!$K$9,info!$Y$9,info!$X$9,info!$C$9,)</f>
        <v>5.9227697827435319</v>
      </c>
      <c r="J784" s="13">
        <f>[1]!b_calc_mduration(A784,B784,E784,info!$M$9,info!$K$9,info!$Y$9,info!$X$9,info!$C$9,)</f>
        <v>5.6938923903294585</v>
      </c>
      <c r="K784" s="13">
        <f>[1]!b_calc_conv(A784,B784,E784,info!$M$9,info!$K$9,info!$Y$9,info!$X$9,info!$C$9,)</f>
        <v>41.027321025844955</v>
      </c>
    </row>
    <row r="785" spans="1:11" x14ac:dyDescent="0.2">
      <c r="A785" s="15" t="s">
        <v>37</v>
      </c>
      <c r="B785" t="s">
        <v>871</v>
      </c>
      <c r="C785" s="13">
        <f>[1]!b_dq_close(A785,B785,1)</f>
        <v>102.3887</v>
      </c>
      <c r="D785" s="13">
        <f>[1]!b_dq_close(A785,B785,2)</f>
        <v>103.2803</v>
      </c>
      <c r="E785" s="6">
        <f>[1]!B_Calc_Yield(A785,B785,D785,2,"",,,,"",)</f>
        <v>4.0042462924901283</v>
      </c>
      <c r="F785" s="14">
        <f>[1]!b_calc_accrued(A785,B785,info!$M$9,info!$K$9,info!$Y$9,info!$X$9,info!$C$9,100)</f>
        <v>0.89163934426229519</v>
      </c>
      <c r="G785" s="4">
        <f>(info!$M$9-B785)/365</f>
        <v>6.8027397260273972</v>
      </c>
      <c r="H785" s="6">
        <f>(info!$M$9-B785)</f>
        <v>2483</v>
      </c>
      <c r="I785" s="13">
        <f>[1]!b_calc_duration(A785,B785,E785,info!$M$9,info!$K$9,info!$Y$9,info!$X$9,info!$C$9,)</f>
        <v>5.9150416706444684</v>
      </c>
      <c r="J785" s="13">
        <f>[1]!b_calc_mduration(A785,B785,E785,info!$M$9,info!$K$9,info!$Y$9,info!$X$9,info!$C$9,)</f>
        <v>5.6873103880847786</v>
      </c>
      <c r="K785" s="13">
        <f>[1]!b_calc_conv(A785,B785,E785,info!$M$9,info!$K$9,info!$Y$9,info!$X$9,info!$C$9,)</f>
        <v>40.945288893349066</v>
      </c>
    </row>
    <row r="786" spans="1:11" x14ac:dyDescent="0.2">
      <c r="A786" s="15" t="s">
        <v>37</v>
      </c>
      <c r="B786" t="s">
        <v>872</v>
      </c>
      <c r="C786" s="13">
        <f>[1]!b_dq_close(A786,B786,1)</f>
        <v>102.5478</v>
      </c>
      <c r="D786" s="13">
        <f>[1]!b_dq_close(A786,B786,2)</f>
        <v>103.4515</v>
      </c>
      <c r="E786" s="6">
        <f>[1]!B_Calc_Yield(A786,B786,D786,2,"",,,,"",)</f>
        <v>3.9775182601404548</v>
      </c>
      <c r="F786" s="14">
        <f>[1]!b_calc_accrued(A786,B786,info!$M$9,info!$K$9,info!$Y$9,info!$X$9,info!$C$9,100)</f>
        <v>0.90368852459016391</v>
      </c>
      <c r="G786" s="4">
        <f>(info!$M$9-B786)/365</f>
        <v>6.8</v>
      </c>
      <c r="H786" s="6">
        <f>(info!$M$9-B786)</f>
        <v>2482</v>
      </c>
      <c r="I786" s="13">
        <f>[1]!b_calc_duration(A786,B786,E786,info!$M$9,info!$K$9,info!$Y$9,info!$X$9,info!$C$9,)</f>
        <v>5.9131474210177579</v>
      </c>
      <c r="J786" s="13">
        <f>[1]!b_calc_mduration(A786,B786,E786,info!$M$9,info!$K$9,info!$Y$9,info!$X$9,info!$C$9,)</f>
        <v>5.6869490236039129</v>
      </c>
      <c r="K786" s="13">
        <f>[1]!b_calc_conv(A786,B786,E786,info!$M$9,info!$K$9,info!$Y$9,info!$X$9,info!$C$9,)</f>
        <v>40.939888926597469</v>
      </c>
    </row>
    <row r="787" spans="1:11" x14ac:dyDescent="0.2">
      <c r="A787" s="15" t="s">
        <v>37</v>
      </c>
      <c r="B787" t="s">
        <v>873</v>
      </c>
      <c r="C787" s="13">
        <f>[1]!b_dq_close(A787,B787,1)</f>
        <v>102.2988</v>
      </c>
      <c r="D787" s="13">
        <f>[1]!b_dq_close(A787,B787,2)</f>
        <v>103.2145</v>
      </c>
      <c r="E787" s="6">
        <f>[1]!B_Calc_Yield(A787,B787,D787,2,"",,,,"",)</f>
        <v>4.0190014914588073</v>
      </c>
      <c r="F787" s="14">
        <f>[1]!b_calc_accrued(A787,B787,info!$M$9,info!$K$9,info!$Y$9,info!$X$9,info!$C$9,100)</f>
        <v>0.91573770491803286</v>
      </c>
      <c r="G787" s="4">
        <f>(info!$M$9-B787)/365</f>
        <v>6.7972602739726025</v>
      </c>
      <c r="H787" s="6">
        <f>(info!$M$9-B787)</f>
        <v>2481</v>
      </c>
      <c r="I787" s="13">
        <f>[1]!b_calc_duration(A787,B787,E787,info!$M$9,info!$K$9,info!$Y$9,info!$X$9,info!$C$9,)</f>
        <v>5.9090933336815885</v>
      </c>
      <c r="J787" s="13">
        <f>[1]!b_calc_mduration(A787,B787,E787,info!$M$9,info!$K$9,info!$Y$9,info!$X$9,info!$C$9,)</f>
        <v>5.6807826778584571</v>
      </c>
      <c r="K787" s="13">
        <f>[1]!b_calc_conv(A787,B787,E787,info!$M$9,info!$K$9,info!$Y$9,info!$X$9,info!$C$9,)</f>
        <v>40.865076223756802</v>
      </c>
    </row>
    <row r="788" spans="1:11" x14ac:dyDescent="0.2">
      <c r="A788" s="15" t="s">
        <v>37</v>
      </c>
      <c r="B788" t="s">
        <v>874</v>
      </c>
      <c r="C788" s="13">
        <f>[1]!b_dq_close(A788,B788,1)</f>
        <v>102.2697</v>
      </c>
      <c r="D788" s="13">
        <f>[1]!b_dq_close(A788,B788,2)</f>
        <v>103.19750000000001</v>
      </c>
      <c r="E788" s="6">
        <f>[1]!B_Calc_Yield(A788,B788,D788,2,"",,,,"",)</f>
        <v>4.023728825724338</v>
      </c>
      <c r="F788" s="14">
        <f>[1]!b_calc_accrued(A788,B788,info!$M$9,info!$K$9,info!$Y$9,info!$X$9,info!$C$9,100)</f>
        <v>0.92778688524590158</v>
      </c>
      <c r="G788" s="4">
        <f>(info!$M$9-B788)/365</f>
        <v>6.7945205479452051</v>
      </c>
      <c r="H788" s="6">
        <f>(info!$M$9-B788)</f>
        <v>2480</v>
      </c>
      <c r="I788" s="13">
        <f>[1]!b_calc_duration(A788,B788,E788,info!$M$9,info!$K$9,info!$Y$9,info!$X$9,info!$C$9,)</f>
        <v>5.9062046704989504</v>
      </c>
      <c r="J788" s="13">
        <f>[1]!b_calc_mduration(A788,B788,E788,info!$M$9,info!$K$9,info!$Y$9,info!$X$9,info!$C$9,)</f>
        <v>5.6777490807373221</v>
      </c>
      <c r="K788" s="13">
        <f>[1]!b_calc_conv(A788,B788,E788,info!$M$9,info!$K$9,info!$Y$9,info!$X$9,info!$C$9,)</f>
        <v>40.827752219787122</v>
      </c>
    </row>
    <row r="789" spans="1:11" x14ac:dyDescent="0.2">
      <c r="A789" s="15" t="s">
        <v>37</v>
      </c>
      <c r="B789" t="s">
        <v>875</v>
      </c>
      <c r="C789" s="13">
        <f>[1]!b_dq_close(A789,B789,1)</f>
        <v>102.4123</v>
      </c>
      <c r="D789" s="13">
        <f>[1]!b_dq_close(A789,B789,2)</f>
        <v>103.3522</v>
      </c>
      <c r="E789" s="6">
        <f>[1]!B_Calc_Yield(A789,B789,D789,2,"",,,,"",)</f>
        <v>3.999704776262444</v>
      </c>
      <c r="F789" s="14">
        <f>[1]!b_calc_accrued(A789,B789,info!$M$9,info!$K$9,info!$Y$9,info!$X$9,info!$C$9,100)</f>
        <v>0.93983606557377053</v>
      </c>
      <c r="G789" s="4">
        <f>(info!$M$9-B789)/365</f>
        <v>6.7917808219178086</v>
      </c>
      <c r="H789" s="6">
        <f>(info!$M$9-B789)</f>
        <v>2479</v>
      </c>
      <c r="I789" s="13">
        <f>[1]!b_calc_duration(A789,B789,E789,info!$M$9,info!$K$9,info!$Y$9,info!$X$9,info!$C$9,)</f>
        <v>5.9042253001832004</v>
      </c>
      <c r="J789" s="13">
        <f>[1]!b_calc_mduration(A789,B789,E789,info!$M$9,info!$K$9,info!$Y$9,info!$X$9,info!$C$9,)</f>
        <v>5.6771560881264085</v>
      </c>
      <c r="K789" s="13">
        <f>[1]!b_calc_conv(A789,B789,E789,info!$M$9,info!$K$9,info!$Y$9,info!$X$9,info!$C$9,)</f>
        <v>40.819588468288785</v>
      </c>
    </row>
    <row r="790" spans="1:11" x14ac:dyDescent="0.2">
      <c r="A790" s="15" t="s">
        <v>37</v>
      </c>
      <c r="B790" t="s">
        <v>876</v>
      </c>
      <c r="C790" s="13">
        <f>[1]!b_dq_close(A790,B790,1)</f>
        <v>102.55719999999999</v>
      </c>
      <c r="D790" s="13">
        <f>[1]!b_dq_close(A790,B790,2)</f>
        <v>103.5453</v>
      </c>
      <c r="E790" s="6">
        <f>[1]!B_Calc_Yield(A790,B790,D790,2,"",,,,"",)</f>
        <v>3.9748676737917661</v>
      </c>
      <c r="F790" s="14">
        <f>[1]!b_calc_accrued(A790,B790,info!$M$9,info!$K$9,info!$Y$9,info!$X$9,info!$C$9,100)</f>
        <v>0.98803278688524587</v>
      </c>
      <c r="G790" s="4">
        <f>(info!$M$9-B790)/365</f>
        <v>6.7808219178082192</v>
      </c>
      <c r="H790" s="6">
        <f>(info!$M$9-B790)</f>
        <v>2475</v>
      </c>
      <c r="I790" s="13">
        <f>[1]!b_calc_duration(A790,B790,E790,info!$M$9,info!$K$9,info!$Y$9,info!$X$9,info!$C$9,)</f>
        <v>5.8940516411683364</v>
      </c>
      <c r="J790" s="13">
        <f>[1]!b_calc_mduration(A790,B790,E790,info!$M$9,info!$K$9,info!$Y$9,info!$X$9,info!$C$9,)</f>
        <v>5.6687254723672122</v>
      </c>
      <c r="K790" s="13">
        <f>[1]!b_calc_conv(A790,B790,E790,info!$M$9,info!$K$9,info!$Y$9,info!$X$9,info!$C$9,)</f>
        <v>40.714657004063469</v>
      </c>
    </row>
    <row r="791" spans="1:11" x14ac:dyDescent="0.2">
      <c r="A791" s="15" t="s">
        <v>37</v>
      </c>
      <c r="B791" t="s">
        <v>877</v>
      </c>
      <c r="C791" s="13">
        <f>[1]!b_dq_close(A791,B791,1)</f>
        <v>102.5395</v>
      </c>
      <c r="D791" s="13">
        <f>[1]!b_dq_close(A791,B791,2)</f>
        <v>103.53959999999999</v>
      </c>
      <c r="E791" s="6">
        <f>[1]!B_Calc_Yield(A791,B791,D791,2,"",,,,"",)</f>
        <v>3.9776850714205563</v>
      </c>
      <c r="F791" s="14">
        <f>[1]!b_calc_accrued(A791,B791,info!$M$9,info!$K$9,info!$Y$9,info!$X$9,info!$C$9,100)</f>
        <v>1.0000819672131149</v>
      </c>
      <c r="G791" s="4">
        <f>(info!$M$9-B791)/365</f>
        <v>6.7780821917808218</v>
      </c>
      <c r="H791" s="6">
        <f>(info!$M$9-B791)</f>
        <v>2474</v>
      </c>
      <c r="I791" s="13">
        <f>[1]!b_calc_duration(A791,B791,E791,info!$M$9,info!$K$9,info!$Y$9,info!$X$9,info!$C$9,)</f>
        <v>5.8912232816382391</v>
      </c>
      <c r="J791" s="13">
        <f>[1]!b_calc_mduration(A791,B791,E791,info!$M$9,info!$K$9,info!$Y$9,info!$X$9,info!$C$9,)</f>
        <v>5.665852660366828</v>
      </c>
      <c r="K791" s="13">
        <f>[1]!b_calc_conv(A791,B791,E791,info!$M$9,info!$K$9,info!$Y$9,info!$X$9,info!$C$9,)</f>
        <v>40.679322215081697</v>
      </c>
    </row>
    <row r="792" spans="1:11" x14ac:dyDescent="0.2">
      <c r="A792" s="15" t="s">
        <v>37</v>
      </c>
      <c r="B792" t="s">
        <v>878</v>
      </c>
      <c r="C792" s="13">
        <f>[1]!b_dq_close(A792,B792,1)</f>
        <v>102.3777</v>
      </c>
      <c r="D792" s="13">
        <f>[1]!b_dq_close(A792,B792,2)</f>
        <v>103.38979999999999</v>
      </c>
      <c r="E792" s="6">
        <f>[1]!B_Calc_Yield(A792,B792,D792,2,"",,,,"",)</f>
        <v>4.0046553513481182</v>
      </c>
      <c r="F792" s="14">
        <f>[1]!b_calc_accrued(A792,B792,info!$M$9,info!$K$9,info!$Y$9,info!$X$9,info!$C$9,100)</f>
        <v>1.0121311475409835</v>
      </c>
      <c r="G792" s="4">
        <f>(info!$M$9-B792)/365</f>
        <v>6.7753424657534245</v>
      </c>
      <c r="H792" s="6">
        <f>(info!$M$9-B792)</f>
        <v>2473</v>
      </c>
      <c r="I792" s="13">
        <f>[1]!b_calc_duration(A792,B792,E792,info!$M$9,info!$K$9,info!$Y$9,info!$X$9,info!$C$9,)</f>
        <v>5.8876285723569071</v>
      </c>
      <c r="J792" s="13">
        <f>[1]!b_calc_mduration(A792,B792,E792,info!$M$9,info!$K$9,info!$Y$9,info!$X$9,info!$C$9,)</f>
        <v>5.6609254892874139</v>
      </c>
      <c r="K792" s="13">
        <f>[1]!b_calc_conv(A792,B792,E792,info!$M$9,info!$K$9,info!$Y$9,info!$X$9,info!$C$9,)</f>
        <v>40.619524202243767</v>
      </c>
    </row>
    <row r="793" spans="1:11" x14ac:dyDescent="0.2">
      <c r="A793" s="15" t="s">
        <v>37</v>
      </c>
      <c r="B793" t="s">
        <v>879</v>
      </c>
      <c r="C793" s="13">
        <f>[1]!b_dq_close(A793,B793,1)</f>
        <v>102.2619</v>
      </c>
      <c r="D793" s="13">
        <f>[1]!b_dq_close(A793,B793,2)</f>
        <v>103.286</v>
      </c>
      <c r="E793" s="6">
        <f>[1]!B_Calc_Yield(A793,B793,D793,2,"",,,,"",)</f>
        <v>4.0239641668032462</v>
      </c>
      <c r="F793" s="14">
        <f>[1]!b_calc_accrued(A793,B793,info!$M$9,info!$K$9,info!$Y$9,info!$X$9,info!$C$9,100)</f>
        <v>1.0241803278688526</v>
      </c>
      <c r="G793" s="4">
        <f>(info!$M$9-B793)/365</f>
        <v>6.7726027397260271</v>
      </c>
      <c r="H793" s="6">
        <f>(info!$M$9-B793)</f>
        <v>2472</v>
      </c>
      <c r="I793" s="13">
        <f>[1]!b_calc_duration(A793,B793,E793,info!$M$9,info!$K$9,info!$Y$9,info!$X$9,info!$C$9,)</f>
        <v>5.8842773550879572</v>
      </c>
      <c r="J793" s="13">
        <f>[1]!b_calc_mduration(A793,B793,E793,info!$M$9,info!$K$9,info!$Y$9,info!$X$9,info!$C$9,)</f>
        <v>5.6566536136737264</v>
      </c>
      <c r="K793" s="13">
        <f>[1]!b_calc_conv(A793,B793,E793,info!$M$9,info!$K$9,info!$Y$9,info!$X$9,info!$C$9,)</f>
        <v>40.567579707855941</v>
      </c>
    </row>
    <row r="794" spans="1:11" x14ac:dyDescent="0.2">
      <c r="A794" s="15" t="s">
        <v>37</v>
      </c>
      <c r="B794" t="s">
        <v>880</v>
      </c>
      <c r="C794" s="13">
        <f>[1]!b_dq_close(A794,B794,1)</f>
        <v>102.28530000000001</v>
      </c>
      <c r="D794" s="13">
        <f>[1]!b_dq_close(A794,B794,2)</f>
        <v>103.34569999999999</v>
      </c>
      <c r="E794" s="6">
        <f>[1]!B_Calc_Yield(A794,B794,D794,2,"",,,,"",)</f>
        <v>4.0195976551045121</v>
      </c>
      <c r="F794" s="14">
        <f>[1]!b_calc_accrued(A794,B794,info!$M$9,info!$K$9,info!$Y$9,info!$X$9,info!$C$9,100)</f>
        <v>1.0603278688524591</v>
      </c>
      <c r="G794" s="4">
        <f>(info!$M$9-B794)/365</f>
        <v>6.7643835616438359</v>
      </c>
      <c r="H794" s="6">
        <f>(info!$M$9-B794)</f>
        <v>2469</v>
      </c>
      <c r="I794" s="13">
        <f>[1]!b_calc_duration(A794,B794,E794,info!$M$9,info!$K$9,info!$Y$9,info!$X$9,info!$C$9,)</f>
        <v>5.8761976090253798</v>
      </c>
      <c r="J794" s="13">
        <f>[1]!b_calc_mduration(A794,B794,E794,info!$M$9,info!$K$9,info!$Y$9,info!$X$9,info!$C$9,)</f>
        <v>5.6491253658208453</v>
      </c>
      <c r="K794" s="13">
        <f>[1]!b_calc_conv(A794,B794,E794,info!$M$9,info!$K$9,info!$Y$9,info!$X$9,info!$C$9,)</f>
        <v>40.474793306003896</v>
      </c>
    </row>
    <row r="795" spans="1:11" x14ac:dyDescent="0.2">
      <c r="A795" s="15" t="s">
        <v>37</v>
      </c>
      <c r="B795" t="s">
        <v>881</v>
      </c>
      <c r="C795" s="13">
        <f>[1]!b_dq_close(A795,B795,1)</f>
        <v>102.2294</v>
      </c>
      <c r="D795" s="13">
        <f>[1]!b_dq_close(A795,B795,2)</f>
        <v>103.3018</v>
      </c>
      <c r="E795" s="6">
        <f>[1]!B_Calc_Yield(A795,B795,D795,2,"",,,,"",)</f>
        <v>4.0288748324398282</v>
      </c>
      <c r="F795" s="14">
        <f>[1]!b_calc_accrued(A795,B795,info!$M$9,info!$K$9,info!$Y$9,info!$X$9,info!$C$9,100)</f>
        <v>1.0723770491803279</v>
      </c>
      <c r="G795" s="4">
        <f>(info!$M$9-B795)/365</f>
        <v>6.7616438356164386</v>
      </c>
      <c r="H795" s="6">
        <f>(info!$M$9-B795)</f>
        <v>2468</v>
      </c>
      <c r="I795" s="13">
        <f>[1]!b_calc_duration(A795,B795,E795,info!$M$9,info!$K$9,info!$Y$9,info!$X$9,info!$C$9,)</f>
        <v>5.8731631572499339</v>
      </c>
      <c r="J795" s="13">
        <f>[1]!b_calc_mduration(A795,B795,E795,info!$M$9,info!$K$9,info!$Y$9,info!$X$9,info!$C$9,)</f>
        <v>5.6457034124651262</v>
      </c>
      <c r="K795" s="13">
        <f>[1]!b_calc_conv(A795,B795,E795,info!$M$9,info!$K$9,info!$Y$9,info!$X$9,info!$C$9,)</f>
        <v>40.433047380308118</v>
      </c>
    </row>
    <row r="796" spans="1:11" x14ac:dyDescent="0.2">
      <c r="A796" s="15" t="s">
        <v>37</v>
      </c>
      <c r="B796" t="s">
        <v>882</v>
      </c>
      <c r="C796" s="13">
        <f>[1]!b_dq_close(A796,B796,1)</f>
        <v>102.2555</v>
      </c>
      <c r="D796" s="13">
        <f>[1]!b_dq_close(A796,B796,2)</f>
        <v>103.3399</v>
      </c>
      <c r="E796" s="6">
        <f>[1]!B_Calc_Yield(A796,B796,D796,2,"",,,,"",)</f>
        <v>4.0243563755638929</v>
      </c>
      <c r="F796" s="14">
        <f>[1]!b_calc_accrued(A796,B796,info!$M$9,info!$K$9,info!$Y$9,info!$X$9,info!$C$9,100)</f>
        <v>1.0844262295081968</v>
      </c>
      <c r="G796" s="4">
        <f>(info!$M$9-B796)/365</f>
        <v>6.7589041095890412</v>
      </c>
      <c r="H796" s="6">
        <f>(info!$M$9-B796)</f>
        <v>2467</v>
      </c>
      <c r="I796" s="13">
        <f>[1]!b_calc_duration(A796,B796,E796,info!$M$9,info!$K$9,info!$Y$9,info!$X$9,info!$C$9,)</f>
        <v>5.8705660485897679</v>
      </c>
      <c r="J796" s="13">
        <f>[1]!b_calc_mduration(A796,B796,E796,info!$M$9,info!$K$9,info!$Y$9,info!$X$9,info!$C$9,)</f>
        <v>5.6434510062925316</v>
      </c>
      <c r="K796" s="13">
        <f>[1]!b_calc_conv(A796,B796,E796,info!$M$9,info!$K$9,info!$Y$9,info!$X$9,info!$C$9,)</f>
        <v>40.405213321468629</v>
      </c>
    </row>
    <row r="797" spans="1:11" x14ac:dyDescent="0.2">
      <c r="A797" s="15" t="s">
        <v>37</v>
      </c>
      <c r="B797" t="s">
        <v>883</v>
      </c>
      <c r="C797" s="13">
        <f>[1]!b_dq_close(A797,B797,1)</f>
        <v>102.44499999999999</v>
      </c>
      <c r="D797" s="13">
        <f>[1]!b_dq_close(A797,B797,2)</f>
        <v>103.5415</v>
      </c>
      <c r="E797" s="6">
        <f>[1]!B_Calc_Yield(A797,B797,D797,2,"",,,,"",)</f>
        <v>3.9923410442342382</v>
      </c>
      <c r="F797" s="14">
        <f>[1]!b_calc_accrued(A797,B797,info!$M$9,info!$K$9,info!$Y$9,info!$X$9,info!$C$9,100)</f>
        <v>1.0964754098360656</v>
      </c>
      <c r="G797" s="4">
        <f>(info!$M$9-B797)/365</f>
        <v>6.7561643835616438</v>
      </c>
      <c r="H797" s="6">
        <f>(info!$M$9-B797)</f>
        <v>2466</v>
      </c>
      <c r="I797" s="13">
        <f>[1]!b_calc_duration(A797,B797,E797,info!$M$9,info!$K$9,info!$Y$9,info!$X$9,info!$C$9,)</f>
        <v>5.8688432173274263</v>
      </c>
      <c r="J797" s="13">
        <f>[1]!b_calc_mduration(A797,B797,E797,info!$M$9,info!$K$9,info!$Y$9,info!$X$9,info!$C$9,)</f>
        <v>5.6435363169459922</v>
      </c>
      <c r="K797" s="13">
        <f>[1]!b_calc_conv(A797,B797,E797,info!$M$9,info!$K$9,info!$Y$9,info!$X$9,info!$C$9,)</f>
        <v>40.405153990329637</v>
      </c>
    </row>
    <row r="798" spans="1:11" x14ac:dyDescent="0.2">
      <c r="A798" s="15" t="s">
        <v>37</v>
      </c>
      <c r="B798" t="s">
        <v>884</v>
      </c>
      <c r="C798" s="13">
        <f>[1]!b_dq_close(A798,B798,1)</f>
        <v>102.8944</v>
      </c>
      <c r="D798" s="13">
        <f>[1]!b_dq_close(A798,B798,2)</f>
        <v>104.003</v>
      </c>
      <c r="E798" s="6">
        <f>[1]!B_Calc_Yield(A798,B798,D798,2,"",,,,"",)</f>
        <v>3.916850171803349</v>
      </c>
      <c r="F798" s="14">
        <f>[1]!b_calc_accrued(A798,B798,info!$M$9,info!$K$9,info!$Y$9,info!$X$9,info!$C$9,100)</f>
        <v>1.1085245901639345</v>
      </c>
      <c r="G798" s="4">
        <f>(info!$M$9-B798)/365</f>
        <v>6.7534246575342465</v>
      </c>
      <c r="H798" s="6">
        <f>(info!$M$9-B798)</f>
        <v>2465</v>
      </c>
      <c r="I798" s="13">
        <f>[1]!b_calc_duration(A798,B798,E798,info!$M$9,info!$K$9,info!$Y$9,info!$X$9,info!$C$9,)</f>
        <v>5.8684890322365728</v>
      </c>
      <c r="J798" s="13">
        <f>[1]!b_calc_mduration(A798,B798,E798,info!$M$9,info!$K$9,info!$Y$9,info!$X$9,info!$C$9,)</f>
        <v>5.6472903177794684</v>
      </c>
      <c r="K798" s="13">
        <f>[1]!b_calc_conv(A798,B798,E798,info!$M$9,info!$K$9,info!$Y$9,info!$X$9,info!$C$9,)</f>
        <v>40.448729292180069</v>
      </c>
    </row>
    <row r="799" spans="1:11" x14ac:dyDescent="0.2">
      <c r="A799" s="15" t="s">
        <v>37</v>
      </c>
      <c r="B799" t="s">
        <v>885</v>
      </c>
      <c r="C799" s="13">
        <f>[1]!b_dq_close(A799,B799,1)</f>
        <v>103.2612</v>
      </c>
      <c r="D799" s="13">
        <f>[1]!b_dq_close(A799,B799,2)</f>
        <v>104.4059</v>
      </c>
      <c r="E799" s="6">
        <f>[1]!B_Calc_Yield(A799,B799,D799,2,"",,,,"",)</f>
        <v>3.855073845249553</v>
      </c>
      <c r="F799" s="14">
        <f>[1]!b_calc_accrued(A799,B799,info!$M$9,info!$K$9,info!$Y$9,info!$X$9,info!$C$9,100)</f>
        <v>1.144672131147541</v>
      </c>
      <c r="G799" s="4">
        <f>(info!$M$9-B799)/365</f>
        <v>6.7452054794520544</v>
      </c>
      <c r="H799" s="6">
        <f>(info!$M$9-B799)</f>
        <v>2462</v>
      </c>
      <c r="I799" s="13">
        <f>[1]!b_calc_duration(A799,B799,E799,info!$M$9,info!$K$9,info!$Y$9,info!$X$9,info!$C$9,)</f>
        <v>5.8622219174808565</v>
      </c>
      <c r="J799" s="13">
        <f>[1]!b_calc_mduration(A799,B799,E799,info!$M$9,info!$K$9,info!$Y$9,info!$X$9,info!$C$9,)</f>
        <v>5.6446163139613335</v>
      </c>
      <c r="K799" s="13">
        <f>[1]!b_calc_conv(A799,B799,E799,info!$M$9,info!$K$9,info!$Y$9,info!$X$9,info!$C$9,)</f>
        <v>40.413817901509638</v>
      </c>
    </row>
    <row r="800" spans="1:11" x14ac:dyDescent="0.2">
      <c r="A800" s="15" t="s">
        <v>37</v>
      </c>
      <c r="B800" t="s">
        <v>886</v>
      </c>
      <c r="C800" s="13">
        <f>[1]!b_dq_close(A800,B800,1)</f>
        <v>103.04989999999999</v>
      </c>
      <c r="D800" s="13">
        <f>[1]!b_dq_close(A800,B800,2)</f>
        <v>104.20659999999999</v>
      </c>
      <c r="E800" s="6">
        <f>[1]!B_Calc_Yield(A800,B800,D800,2,"",,,,"",)</f>
        <v>3.8901656699497473</v>
      </c>
      <c r="F800" s="14">
        <f>[1]!b_calc_accrued(A800,B800,info!$M$9,info!$K$9,info!$Y$9,info!$X$9,info!$C$9,100)</f>
        <v>1.1567213114754098</v>
      </c>
      <c r="G800" s="4">
        <f>(info!$M$9-B800)/365</f>
        <v>6.7424657534246579</v>
      </c>
      <c r="H800" s="6">
        <f>(info!$M$9-B800)</f>
        <v>2461</v>
      </c>
      <c r="I800" s="13">
        <f>[1]!b_calc_duration(A800,B800,E800,info!$M$9,info!$K$9,info!$Y$9,info!$X$9,info!$C$9,)</f>
        <v>5.8583738484078483</v>
      </c>
      <c r="J800" s="13">
        <f>[1]!b_calc_mduration(A800,B800,E800,info!$M$9,info!$K$9,info!$Y$9,info!$X$9,info!$C$9,)</f>
        <v>5.6390052655667695</v>
      </c>
      <c r="K800" s="13">
        <f>[1]!b_calc_conv(A800,B800,E800,info!$M$9,info!$K$9,info!$Y$9,info!$X$9,info!$C$9,)</f>
        <v>40.346066335678202</v>
      </c>
    </row>
    <row r="801" spans="1:11" x14ac:dyDescent="0.2">
      <c r="A801" s="15" t="s">
        <v>37</v>
      </c>
      <c r="B801" t="s">
        <v>887</v>
      </c>
      <c r="C801" s="13">
        <f>[1]!b_dq_close(A801,B801,1)</f>
        <v>103.0663</v>
      </c>
      <c r="D801" s="13">
        <f>[1]!b_dq_close(A801,B801,2)</f>
        <v>104.2351</v>
      </c>
      <c r="E801" s="6">
        <f>[1]!B_Calc_Yield(A801,B801,D801,2,"",,,,"",)</f>
        <v>3.887234809778465</v>
      </c>
      <c r="F801" s="14">
        <f>[1]!b_calc_accrued(A801,B801,info!$M$9,info!$K$9,info!$Y$9,info!$X$9,info!$C$9,100)</f>
        <v>1.1687704918032789</v>
      </c>
      <c r="G801" s="4">
        <f>(info!$M$9-B801)/365</f>
        <v>6.7397260273972606</v>
      </c>
      <c r="H801" s="6">
        <f>(info!$M$9-B801)</f>
        <v>2460</v>
      </c>
      <c r="I801" s="13">
        <f>[1]!b_calc_duration(A801,B801,E801,info!$M$9,info!$K$9,info!$Y$9,info!$X$9,info!$C$9,)</f>
        <v>5.8557288888414529</v>
      </c>
      <c r="J801" s="13">
        <f>[1]!b_calc_mduration(A801,B801,E801,info!$M$9,info!$K$9,info!$Y$9,info!$X$9,info!$C$9,)</f>
        <v>5.6366221140250703</v>
      </c>
      <c r="K801" s="13">
        <f>[1]!b_calc_conv(A801,B801,E801,info!$M$9,info!$K$9,info!$Y$9,info!$X$9,info!$C$9,)</f>
        <v>40.316718448312002</v>
      </c>
    </row>
    <row r="802" spans="1:11" x14ac:dyDescent="0.2">
      <c r="A802" s="15" t="s">
        <v>37</v>
      </c>
      <c r="B802" t="s">
        <v>888</v>
      </c>
      <c r="C802" s="13">
        <f>[1]!b_dq_close(A802,B802,1)</f>
        <v>103.2877</v>
      </c>
      <c r="D802" s="13">
        <f>[1]!b_dq_close(A802,B802,2)</f>
        <v>104.4686</v>
      </c>
      <c r="E802" s="6">
        <f>[1]!B_Calc_Yield(A802,B802,D802,2,"",,,,"",)</f>
        <v>3.850065564613443</v>
      </c>
      <c r="F802" s="14">
        <f>[1]!b_calc_accrued(A802,B802,info!$M$9,info!$K$9,info!$Y$9,info!$X$9,info!$C$9,100)</f>
        <v>1.1808196721311475</v>
      </c>
      <c r="G802" s="4">
        <f>(info!$M$9-B802)/365</f>
        <v>6.7369863013698632</v>
      </c>
      <c r="H802" s="6">
        <f>(info!$M$9-B802)</f>
        <v>2459</v>
      </c>
      <c r="I802" s="13">
        <f>[1]!b_calc_duration(A802,B802,E802,info!$M$9,info!$K$9,info!$Y$9,info!$X$9,info!$C$9,)</f>
        <v>5.8541605474708094</v>
      </c>
      <c r="J802" s="13">
        <f>[1]!b_calc_mduration(A802,B802,E802,info!$M$9,info!$K$9,info!$Y$9,info!$X$9,info!$C$9,)</f>
        <v>5.6371255756814964</v>
      </c>
      <c r="K802" s="13">
        <f>[1]!b_calc_conv(A802,B802,E802,info!$M$9,info!$K$9,info!$Y$9,info!$X$9,info!$C$9,)</f>
        <v>40.321676629350449</v>
      </c>
    </row>
    <row r="803" spans="1:11" x14ac:dyDescent="0.2">
      <c r="A803" s="15" t="s">
        <v>37</v>
      </c>
      <c r="B803" t="s">
        <v>889</v>
      </c>
      <c r="C803" s="13">
        <f>[1]!b_dq_close(A803,B803,1)</f>
        <v>103.4969</v>
      </c>
      <c r="D803" s="13">
        <f>[1]!b_dq_close(A803,B803,2)</f>
        <v>104.68980000000001</v>
      </c>
      <c r="E803" s="6">
        <f>[1]!B_Calc_Yield(A803,B803,D803,2,"",,,,"",)</f>
        <v>3.8150106066699334</v>
      </c>
      <c r="F803" s="14">
        <f>[1]!b_calc_accrued(A803,B803,info!$M$9,info!$K$9,info!$Y$9,info!$X$9,info!$C$9,100)</f>
        <v>1.1928688524590165</v>
      </c>
      <c r="G803" s="4">
        <f>(info!$M$9-B803)/365</f>
        <v>6.7342465753424658</v>
      </c>
      <c r="H803" s="6">
        <f>(info!$M$9-B803)</f>
        <v>2458</v>
      </c>
      <c r="I803" s="13">
        <f>[1]!b_calc_duration(A803,B803,E803,info!$M$9,info!$K$9,info!$Y$9,info!$X$9,info!$C$9,)</f>
        <v>5.8525281036811343</v>
      </c>
      <c r="J803" s="13">
        <f>[1]!b_calc_mduration(A803,B803,E803,info!$M$9,info!$K$9,info!$Y$9,info!$X$9,info!$C$9,)</f>
        <v>5.6374590412571735</v>
      </c>
      <c r="K803" s="13">
        <f>[1]!b_calc_conv(A803,B803,E803,info!$M$9,info!$K$9,info!$Y$9,info!$X$9,info!$C$9,)</f>
        <v>40.324628629612512</v>
      </c>
    </row>
    <row r="804" spans="1:11" x14ac:dyDescent="0.2">
      <c r="A804" s="15" t="s">
        <v>37</v>
      </c>
      <c r="B804" t="s">
        <v>890</v>
      </c>
      <c r="C804" s="13">
        <f>[1]!b_dq_close(A804,B804,1)</f>
        <v>104.2556</v>
      </c>
      <c r="D804" s="13">
        <f>[1]!b_dq_close(A804,B804,2)</f>
        <v>105.569</v>
      </c>
      <c r="E804" s="6">
        <f>[1]!B_Calc_Yield(A804,B804,D804,2,"",,,,"",)</f>
        <v>3.6867335398791203</v>
      </c>
      <c r="F804" s="14">
        <f>[1]!b_calc_accrued(A804,B804,info!$M$9,info!$K$9,info!$Y$9,info!$X$9,info!$C$9,100)</f>
        <v>1.3133606557377049</v>
      </c>
      <c r="G804" s="4">
        <f>(info!$M$9-B804)/365</f>
        <v>6.7068493150684931</v>
      </c>
      <c r="H804" s="6">
        <f>(info!$M$9-B804)</f>
        <v>2448</v>
      </c>
      <c r="I804" s="13">
        <f>[1]!b_calc_duration(A804,B804,E804,info!$M$9,info!$K$9,info!$Y$9,info!$X$9,info!$C$9,)</f>
        <v>5.8291703575641431</v>
      </c>
      <c r="J804" s="13">
        <f>[1]!b_calc_mduration(A804,B804,E804,info!$M$9,info!$K$9,info!$Y$9,info!$X$9,info!$C$9,)</f>
        <v>5.6219074939834552</v>
      </c>
      <c r="K804" s="13">
        <f>[1]!b_calc_conv(A804,B804,E804,info!$M$9,info!$K$9,info!$Y$9,info!$X$9,info!$C$9,)</f>
        <v>40.129996753065704</v>
      </c>
    </row>
    <row r="805" spans="1:11" x14ac:dyDescent="0.2">
      <c r="A805" s="15" t="s">
        <v>37</v>
      </c>
      <c r="B805" t="s">
        <v>891</v>
      </c>
      <c r="C805" s="13">
        <f>[1]!b_dq_close(A805,B805,1)</f>
        <v>104.3595</v>
      </c>
      <c r="D805" s="13">
        <f>[1]!b_dq_close(A805,B805,2)</f>
        <v>105.6849</v>
      </c>
      <c r="E805" s="6">
        <f>[1]!B_Calc_Yield(A805,B805,D805,2,"",,,,"",)</f>
        <v>3.6692843318400739</v>
      </c>
      <c r="F805" s="14">
        <f>[1]!b_calc_accrued(A805,B805,info!$M$9,info!$K$9,info!$Y$9,info!$X$9,info!$C$9,100)</f>
        <v>1.3254098360655739</v>
      </c>
      <c r="G805" s="4">
        <f>(info!$M$9-B805)/365</f>
        <v>6.7041095890410958</v>
      </c>
      <c r="H805" s="6">
        <f>(info!$M$9-B805)</f>
        <v>2447</v>
      </c>
      <c r="I805" s="13">
        <f>[1]!b_calc_duration(A805,B805,E805,info!$M$9,info!$K$9,info!$Y$9,info!$X$9,info!$C$9,)</f>
        <v>5.8269775131985631</v>
      </c>
      <c r="J805" s="13">
        <f>[1]!b_calc_mduration(A805,B805,E805,info!$M$9,info!$K$9,info!$Y$9,info!$X$9,info!$C$9,)</f>
        <v>5.620735852560558</v>
      </c>
      <c r="K805" s="13">
        <f>[1]!b_calc_conv(A805,B805,E805,info!$M$9,info!$K$9,info!$Y$9,info!$X$9,info!$C$9,)</f>
        <v>40.115125517889766</v>
      </c>
    </row>
    <row r="806" spans="1:11" x14ac:dyDescent="0.2">
      <c r="A806" s="15" t="s">
        <v>37</v>
      </c>
      <c r="B806" t="s">
        <v>892</v>
      </c>
      <c r="C806" s="13">
        <f>[1]!b_dq_close(A806,B806,1)</f>
        <v>104.1533</v>
      </c>
      <c r="D806" s="13">
        <f>[1]!b_dq_close(A806,B806,2)</f>
        <v>105.4907</v>
      </c>
      <c r="E806" s="6">
        <f>[1]!B_Calc_Yield(A806,B806,D806,2,"",,,,"",)</f>
        <v>3.7032163940583791</v>
      </c>
      <c r="F806" s="14">
        <f>[1]!b_calc_accrued(A806,B806,info!$M$9,info!$K$9,info!$Y$9,info!$X$9,info!$C$9,100)</f>
        <v>1.3374590163934426</v>
      </c>
      <c r="G806" s="4">
        <f>(info!$M$9-B806)/365</f>
        <v>6.7013698630136984</v>
      </c>
      <c r="H806" s="6">
        <f>(info!$M$9-B806)</f>
        <v>2446</v>
      </c>
      <c r="I806" s="13">
        <f>[1]!b_calc_duration(A806,B806,E806,info!$M$9,info!$K$9,info!$Y$9,info!$X$9,info!$C$9,)</f>
        <v>5.8231720999192857</v>
      </c>
      <c r="J806" s="13">
        <f>[1]!b_calc_mduration(A806,B806,E806,info!$M$9,info!$K$9,info!$Y$9,info!$X$9,info!$C$9,)</f>
        <v>5.6152289417484571</v>
      </c>
      <c r="K806" s="13">
        <f>[1]!b_calc_conv(A806,B806,E806,info!$M$9,info!$K$9,info!$Y$9,info!$X$9,info!$C$9,)</f>
        <v>40.048809179404351</v>
      </c>
    </row>
    <row r="807" spans="1:11" x14ac:dyDescent="0.2">
      <c r="A807" s="15" t="s">
        <v>37</v>
      </c>
      <c r="B807" t="s">
        <v>893</v>
      </c>
      <c r="C807" s="13">
        <f>[1]!b_dq_close(A807,B807,1)</f>
        <v>103.9933</v>
      </c>
      <c r="D807" s="13">
        <f>[1]!b_dq_close(A807,B807,2)</f>
        <v>105.3428</v>
      </c>
      <c r="E807" s="6">
        <f>[1]!B_Calc_Yield(A807,B807,D807,2,"",,,,"",)</f>
        <v>3.7295494960728757</v>
      </c>
      <c r="F807" s="14">
        <f>[1]!b_calc_accrued(A807,B807,info!$M$9,info!$K$9,info!$Y$9,info!$X$9,info!$C$9,100)</f>
        <v>1.3495081967213116</v>
      </c>
      <c r="G807" s="4">
        <f>(info!$M$9-B807)/365</f>
        <v>6.6986301369863011</v>
      </c>
      <c r="H807" s="6">
        <f>(info!$M$9-B807)</f>
        <v>2445</v>
      </c>
      <c r="I807" s="13">
        <f>[1]!b_calc_duration(A807,B807,E807,info!$M$9,info!$K$9,info!$Y$9,info!$X$9,info!$C$9,)</f>
        <v>5.81960500481543</v>
      </c>
      <c r="J807" s="13">
        <f>[1]!b_calc_mduration(A807,B807,E807,info!$M$9,info!$K$9,info!$Y$9,info!$X$9,info!$C$9,)</f>
        <v>5.6103663902895793</v>
      </c>
      <c r="K807" s="13">
        <f>[1]!b_calc_conv(A807,B807,E807,info!$M$9,info!$K$9,info!$Y$9,info!$X$9,info!$C$9,)</f>
        <v>39.990197796068102</v>
      </c>
    </row>
    <row r="808" spans="1:11" x14ac:dyDescent="0.2">
      <c r="A808" s="15" t="s">
        <v>37</v>
      </c>
      <c r="B808" t="s">
        <v>894</v>
      </c>
      <c r="C808" s="13">
        <f>[1]!b_dq_close(A808,B808,1)</f>
        <v>104.23090000000001</v>
      </c>
      <c r="D808" s="13">
        <f>[1]!b_dq_close(A808,B808,2)</f>
        <v>105.5925</v>
      </c>
      <c r="E808" s="6">
        <f>[1]!B_Calc_Yield(A808,B808,D808,2,"",,,,"",)</f>
        <v>3.689828959303028</v>
      </c>
      <c r="F808" s="14">
        <f>[1]!b_calc_accrued(A808,B808,info!$M$9,info!$K$9,info!$Y$9,info!$X$9,info!$C$9,100)</f>
        <v>1.3615573770491805</v>
      </c>
      <c r="G808" s="4">
        <f>(info!$M$9-B808)/365</f>
        <v>6.6958904109589037</v>
      </c>
      <c r="H808" s="6">
        <f>(info!$M$9-B808)</f>
        <v>2444</v>
      </c>
      <c r="I808" s="13">
        <f>[1]!b_calc_duration(A808,B808,E808,info!$M$9,info!$K$9,info!$Y$9,info!$X$9,info!$C$9,)</f>
        <v>5.8181139965520146</v>
      </c>
      <c r="J808" s="13">
        <f>[1]!b_calc_mduration(A808,B808,E808,info!$M$9,info!$K$9,info!$Y$9,info!$X$9,info!$C$9,)</f>
        <v>5.6110764960025135</v>
      </c>
      <c r="K808" s="13">
        <f>[1]!b_calc_conv(A808,B808,E808,info!$M$9,info!$K$9,info!$Y$9,info!$X$9,info!$C$9,)</f>
        <v>39.997647374783909</v>
      </c>
    </row>
    <row r="809" spans="1:11" x14ac:dyDescent="0.2">
      <c r="A809" s="15" t="s">
        <v>37</v>
      </c>
      <c r="B809" t="s">
        <v>895</v>
      </c>
      <c r="C809" s="13">
        <f>[1]!b_dq_close(A809,B809,1)</f>
        <v>104.14279999999999</v>
      </c>
      <c r="D809" s="13">
        <f>[1]!b_dq_close(A809,B809,2)</f>
        <v>105.54049999999999</v>
      </c>
      <c r="E809" s="6">
        <f>[1]!B_Calc_Yield(A809,B809,D809,2,"",,,,"",)</f>
        <v>3.7037307113552047</v>
      </c>
      <c r="F809" s="14">
        <f>[1]!b_calc_accrued(A809,B809,info!$M$9,info!$K$9,info!$Y$9,info!$X$9,info!$C$9,100)</f>
        <v>1.397704918032787</v>
      </c>
      <c r="G809" s="4">
        <f>(info!$M$9-B809)/365</f>
        <v>6.6876712328767125</v>
      </c>
      <c r="H809" s="6">
        <f>(info!$M$9-B809)</f>
        <v>2441</v>
      </c>
      <c r="I809" s="13">
        <f>[1]!b_calc_duration(A809,B809,E809,info!$M$9,info!$K$9,info!$Y$9,info!$X$9,info!$C$9,)</f>
        <v>5.8094577451958678</v>
      </c>
      <c r="J809" s="13">
        <f>[1]!b_calc_mduration(A809,B809,E809,info!$M$9,info!$K$9,info!$Y$9,info!$X$9,info!$C$9,)</f>
        <v>5.6019773115094909</v>
      </c>
      <c r="K809" s="13">
        <f>[1]!b_calc_conv(A809,B809,E809,info!$M$9,info!$K$9,info!$Y$9,info!$X$9,info!$C$9,)</f>
        <v>39.886988121954339</v>
      </c>
    </row>
    <row r="810" spans="1:11" x14ac:dyDescent="0.2">
      <c r="A810" s="15" t="s">
        <v>37</v>
      </c>
      <c r="B810" t="s">
        <v>896</v>
      </c>
      <c r="C810" s="13">
        <f>[1]!b_dq_close(A810,B810,1)</f>
        <v>104.404</v>
      </c>
      <c r="D810" s="13">
        <f>[1]!b_dq_close(A810,B810,2)</f>
        <v>105.8137</v>
      </c>
      <c r="E810" s="6">
        <f>[1]!B_Calc_Yield(A810,B810,D810,2,"",,,,"",)</f>
        <v>3.6601138681003196</v>
      </c>
      <c r="F810" s="14">
        <f>[1]!b_calc_accrued(A810,B810,info!$M$9,info!$K$9,info!$Y$9,info!$X$9,info!$C$9,100)</f>
        <v>1.4097540983606558</v>
      </c>
      <c r="G810" s="4">
        <f>(info!$M$9-B810)/365</f>
        <v>6.6849315068493151</v>
      </c>
      <c r="H810" s="6">
        <f>(info!$M$9-B810)</f>
        <v>2440</v>
      </c>
      <c r="I810" s="13">
        <f>[1]!b_calc_duration(A810,B810,E810,info!$M$9,info!$K$9,info!$Y$9,info!$X$9,info!$C$9,)</f>
        <v>5.8080884945482865</v>
      </c>
      <c r="J810" s="13">
        <f>[1]!b_calc_mduration(A810,B810,E810,info!$M$9,info!$K$9,info!$Y$9,info!$X$9,info!$C$9,)</f>
        <v>5.6030126293031612</v>
      </c>
      <c r="K810" s="13">
        <f>[1]!b_calc_conv(A810,B810,E810,info!$M$9,info!$K$9,info!$Y$9,info!$X$9,info!$C$9,)</f>
        <v>39.898289449837193</v>
      </c>
    </row>
    <row r="811" spans="1:11" x14ac:dyDescent="0.2">
      <c r="A811" s="15" t="s">
        <v>37</v>
      </c>
      <c r="B811" t="s">
        <v>897</v>
      </c>
      <c r="C811" s="13">
        <f>[1]!b_dq_close(A811,B811,1)</f>
        <v>104.342</v>
      </c>
      <c r="D811" s="13">
        <f>[1]!b_dq_close(A811,B811,2)</f>
        <v>105.7638</v>
      </c>
      <c r="E811" s="6">
        <f>[1]!B_Calc_Yield(A811,B811,D811,2,"",,,,"",)</f>
        <v>3.6701355722341127</v>
      </c>
      <c r="F811" s="14">
        <f>[1]!b_calc_accrued(A811,B811,info!$M$9,info!$K$9,info!$Y$9,info!$X$9,info!$C$9,100)</f>
        <v>1.4218032786885246</v>
      </c>
      <c r="G811" s="4">
        <f>(info!$M$9-B811)/365</f>
        <v>6.6821917808219178</v>
      </c>
      <c r="H811" s="6">
        <f>(info!$M$9-B811)</f>
        <v>2439</v>
      </c>
      <c r="I811" s="13">
        <f>[1]!b_calc_duration(A811,B811,E811,info!$M$9,info!$K$9,info!$Y$9,info!$X$9,info!$C$9,)</f>
        <v>5.8050345660025311</v>
      </c>
      <c r="J811" s="13">
        <f>[1]!b_calc_mduration(A811,B811,E811,info!$M$9,info!$K$9,info!$Y$9,info!$X$9,info!$C$9,)</f>
        <v>5.5995263494513177</v>
      </c>
      <c r="K811" s="13">
        <f>[1]!b_calc_conv(A811,B811,E811,info!$M$9,info!$K$9,info!$Y$9,info!$X$9,info!$C$9,)</f>
        <v>39.856068596915797</v>
      </c>
    </row>
    <row r="812" spans="1:11" x14ac:dyDescent="0.2">
      <c r="A812" s="15" t="s">
        <v>37</v>
      </c>
      <c r="B812" t="s">
        <v>898</v>
      </c>
      <c r="C812" s="13">
        <f>[1]!b_dq_close(A812,B812,1)</f>
        <v>104.3706</v>
      </c>
      <c r="D812" s="13">
        <f>[1]!b_dq_close(A812,B812,2)</f>
        <v>105.8045</v>
      </c>
      <c r="E812" s="6">
        <f>[1]!B_Calc_Yield(A812,B812,D812,2,"",,,,"",)</f>
        <v>3.6651225651713371</v>
      </c>
      <c r="F812" s="14">
        <f>[1]!b_calc_accrued(A812,B812,info!$M$9,info!$K$9,info!$Y$9,info!$X$9,info!$C$9,100)</f>
        <v>1.4338524590163932</v>
      </c>
      <c r="G812" s="4">
        <f>(info!$M$9-B812)/365</f>
        <v>6.6794520547945204</v>
      </c>
      <c r="H812" s="6">
        <f>(info!$M$9-B812)</f>
        <v>2438</v>
      </c>
      <c r="I812" s="13">
        <f>[1]!b_calc_duration(A812,B812,E812,info!$M$9,info!$K$9,info!$Y$9,info!$X$9,info!$C$9,)</f>
        <v>5.8024519506616095</v>
      </c>
      <c r="J812" s="13">
        <f>[1]!b_calc_mduration(A812,B812,E812,info!$M$9,info!$K$9,info!$Y$9,info!$X$9,info!$C$9,)</f>
        <v>5.5973051206834405</v>
      </c>
      <c r="K812" s="13">
        <f>[1]!b_calc_conv(A812,B812,E812,info!$M$9,info!$K$9,info!$Y$9,info!$X$9,info!$C$9,)</f>
        <v>39.82883633517244</v>
      </c>
    </row>
    <row r="813" spans="1:11" x14ac:dyDescent="0.2">
      <c r="A813" s="15" t="s">
        <v>37</v>
      </c>
      <c r="B813" t="s">
        <v>899</v>
      </c>
      <c r="C813" s="13">
        <f>[1]!b_dq_close(A813,B813,1)</f>
        <v>104.2833</v>
      </c>
      <c r="D813" s="13">
        <f>[1]!b_dq_close(A813,B813,2)</f>
        <v>105.72929999999999</v>
      </c>
      <c r="E813" s="6">
        <f>[1]!B_Calc_Yield(A813,B813,D813,2,"",,,,"",)</f>
        <v>3.6793626556103431</v>
      </c>
      <c r="F813" s="14">
        <f>[1]!b_calc_accrued(A813,B813,info!$M$9,info!$K$9,info!$Y$9,info!$X$9,info!$C$9,100)</f>
        <v>1.4459016393442625</v>
      </c>
      <c r="G813" s="4">
        <f>(info!$M$9-B813)/365</f>
        <v>6.6767123287671231</v>
      </c>
      <c r="H813" s="6">
        <f>(info!$M$9-B813)</f>
        <v>2437</v>
      </c>
      <c r="I813" s="13">
        <f>[1]!b_calc_duration(A813,B813,E813,info!$M$9,info!$K$9,info!$Y$9,info!$X$9,info!$C$9,)</f>
        <v>5.7992628379225843</v>
      </c>
      <c r="J813" s="13">
        <f>[1]!b_calc_mduration(A813,B813,E813,info!$M$9,info!$K$9,info!$Y$9,info!$X$9,info!$C$9,)</f>
        <v>5.5934571746389201</v>
      </c>
      <c r="K813" s="13">
        <f>[1]!b_calc_conv(A813,B813,E813,info!$M$9,info!$K$9,info!$Y$9,info!$X$9,info!$C$9,)</f>
        <v>39.782380023002219</v>
      </c>
    </row>
    <row r="814" spans="1:11" x14ac:dyDescent="0.2">
      <c r="A814" s="15" t="s">
        <v>37</v>
      </c>
      <c r="B814" t="s">
        <v>900</v>
      </c>
      <c r="C814" s="13">
        <f>[1]!b_dq_close(A814,B814,1)</f>
        <v>104.1664</v>
      </c>
      <c r="D814" s="13">
        <f>[1]!b_dq_close(A814,B814,2)</f>
        <v>105.6485</v>
      </c>
      <c r="E814" s="6">
        <f>[1]!B_Calc_Yield(A814,B814,D814,2,"",,,,"",)</f>
        <v>3.698081175657844</v>
      </c>
      <c r="F814" s="14">
        <f>[1]!b_calc_accrued(A814,B814,info!$M$9,info!$K$9,info!$Y$9,info!$X$9,info!$C$9,100)</f>
        <v>1.482049180327869</v>
      </c>
      <c r="G814" s="4">
        <f>(info!$M$9-B814)/365</f>
        <v>6.6684931506849319</v>
      </c>
      <c r="H814" s="6">
        <f>(info!$M$9-B814)</f>
        <v>2434</v>
      </c>
      <c r="I814" s="13">
        <f>[1]!b_calc_duration(A814,B814,E814,info!$M$9,info!$K$9,info!$Y$9,info!$X$9,info!$C$9,)</f>
        <v>5.7904557676037651</v>
      </c>
      <c r="J814" s="13">
        <f>[1]!b_calc_mduration(A814,B814,E814,info!$M$9,info!$K$9,info!$Y$9,info!$X$9,info!$C$9,)</f>
        <v>5.5839555089280957</v>
      </c>
      <c r="K814" s="13">
        <f>[1]!b_calc_conv(A814,B814,E814,info!$M$9,info!$K$9,info!$Y$9,info!$X$9,info!$C$9,)</f>
        <v>39.667290789809137</v>
      </c>
    </row>
    <row r="815" spans="1:11" x14ac:dyDescent="0.2">
      <c r="A815" s="15" t="s">
        <v>37</v>
      </c>
      <c r="B815" t="s">
        <v>901</v>
      </c>
      <c r="C815" s="13">
        <f>[1]!b_dq_close(A815,B815,1)</f>
        <v>103.96680000000001</v>
      </c>
      <c r="D815" s="13">
        <f>[1]!b_dq_close(A815,B815,2)</f>
        <v>105.4609</v>
      </c>
      <c r="E815" s="6">
        <f>[1]!B_Calc_Yield(A815,B815,D815,2,"",,,,"",)</f>
        <v>3.731154045650058</v>
      </c>
      <c r="F815" s="14">
        <f>[1]!b_calc_accrued(A815,B815,info!$M$9,info!$K$9,info!$Y$9,info!$X$9,info!$C$9,100)</f>
        <v>1.4940983606557379</v>
      </c>
      <c r="G815" s="4">
        <f>(info!$M$9-B815)/365</f>
        <v>6.6657534246575345</v>
      </c>
      <c r="H815" s="6">
        <f>(info!$M$9-B815)</f>
        <v>2433</v>
      </c>
      <c r="I815" s="13">
        <f>[1]!b_calc_duration(A815,B815,E815,info!$M$9,info!$K$9,info!$Y$9,info!$X$9,info!$C$9,)</f>
        <v>5.7866747944101888</v>
      </c>
      <c r="J815" s="13">
        <f>[1]!b_calc_mduration(A815,B815,E815,info!$M$9,info!$K$9,info!$Y$9,info!$X$9,info!$C$9,)</f>
        <v>5.5785287304207305</v>
      </c>
      <c r="K815" s="13">
        <f>[1]!b_calc_conv(A815,B815,E815,info!$M$9,info!$K$9,info!$Y$9,info!$X$9,info!$C$9,)</f>
        <v>39.602328673145543</v>
      </c>
    </row>
    <row r="816" spans="1:11" x14ac:dyDescent="0.2">
      <c r="A816" s="15" t="s">
        <v>37</v>
      </c>
      <c r="B816" t="s">
        <v>902</v>
      </c>
      <c r="C816" s="13">
        <f>[1]!b_dq_close(A816,B816,1)</f>
        <v>104.08580000000001</v>
      </c>
      <c r="D816" s="13">
        <f>[1]!b_dq_close(A816,B816,2)</f>
        <v>105.5919</v>
      </c>
      <c r="E816" s="6">
        <f>[1]!B_Calc_Yield(A816,B816,D816,2,"",,,,"",)</f>
        <v>3.7110536571295913</v>
      </c>
      <c r="F816" s="14">
        <f>[1]!b_calc_accrued(A816,B816,info!$M$9,info!$K$9,info!$Y$9,info!$X$9,info!$C$9,100)</f>
        <v>1.5061475409836065</v>
      </c>
      <c r="G816" s="4">
        <f>(info!$M$9-B816)/365</f>
        <v>6.6630136986301371</v>
      </c>
      <c r="H816" s="6">
        <f>(info!$M$9-B816)</f>
        <v>2432</v>
      </c>
      <c r="I816" s="13">
        <f>[1]!b_calc_duration(A816,B816,E816,info!$M$9,info!$K$9,info!$Y$9,info!$X$9,info!$C$9,)</f>
        <v>5.784567465028422</v>
      </c>
      <c r="J816" s="13">
        <f>[1]!b_calc_mduration(A816,B816,E816,info!$M$9,info!$K$9,info!$Y$9,info!$X$9,info!$C$9,)</f>
        <v>5.5775779690201173</v>
      </c>
      <c r="K816" s="13">
        <f>[1]!b_calc_conv(A816,B816,E816,info!$M$9,info!$K$9,info!$Y$9,info!$X$9,info!$C$9,)</f>
        <v>39.590158458895637</v>
      </c>
    </row>
    <row r="817" spans="1:11" x14ac:dyDescent="0.2">
      <c r="A817" s="15" t="s">
        <v>37</v>
      </c>
      <c r="B817" t="s">
        <v>903</v>
      </c>
      <c r="C817" s="13">
        <f>[1]!b_dq_close(A817,B817,1)</f>
        <v>103.95050000000001</v>
      </c>
      <c r="D817" s="13">
        <f>[1]!b_dq_close(A817,B817,2)</f>
        <v>105.4687</v>
      </c>
      <c r="E817" s="6">
        <f>[1]!B_Calc_Yield(A817,B817,D817,2,"",,,,"",)</f>
        <v>3.7334123971972097</v>
      </c>
      <c r="F817" s="14">
        <f>[1]!b_calc_accrued(A817,B817,info!$M$9,info!$K$9,info!$Y$9,info!$X$9,info!$C$9,100)</f>
        <v>1.5181967213114753</v>
      </c>
      <c r="G817" s="4">
        <f>(info!$M$9-B817)/365</f>
        <v>6.6602739726027398</v>
      </c>
      <c r="H817" s="6">
        <f>(info!$M$9-B817)</f>
        <v>2431</v>
      </c>
      <c r="I817" s="13">
        <f>[1]!b_calc_duration(A817,B817,E817,info!$M$9,info!$K$9,info!$Y$9,info!$X$9,info!$C$9,)</f>
        <v>5.781126106315841</v>
      </c>
      <c r="J817" s="13">
        <f>[1]!b_calc_mduration(A817,B817,E817,info!$M$9,info!$K$9,info!$Y$9,info!$X$9,info!$C$9,)</f>
        <v>5.5730614308562538</v>
      </c>
      <c r="K817" s="13">
        <f>[1]!b_calc_conv(A817,B817,E817,info!$M$9,info!$K$9,info!$Y$9,info!$X$9,info!$C$9,)</f>
        <v>39.535985689580322</v>
      </c>
    </row>
    <row r="818" spans="1:11" x14ac:dyDescent="0.2">
      <c r="A818" s="15" t="s">
        <v>37</v>
      </c>
      <c r="B818" t="s">
        <v>904</v>
      </c>
      <c r="C818" s="13">
        <f>[1]!b_dq_close(A818,B818,1)</f>
        <v>104.0192</v>
      </c>
      <c r="D818" s="13">
        <f>[1]!b_dq_close(A818,B818,2)</f>
        <v>105.54949999999999</v>
      </c>
      <c r="E818" s="6">
        <f>[1]!B_Calc_Yield(A818,B818,D818,2,"",,,,"",)</f>
        <v>3.7216837963223894</v>
      </c>
      <c r="F818" s="14">
        <f>[1]!b_calc_accrued(A818,B818,info!$M$9,info!$K$9,info!$Y$9,info!$X$9,info!$C$9,100)</f>
        <v>1.5302459016393444</v>
      </c>
      <c r="G818" s="4">
        <f>(info!$M$9-B818)/365</f>
        <v>6.6575342465753424</v>
      </c>
      <c r="H818" s="6">
        <f>(info!$M$9-B818)</f>
        <v>2430</v>
      </c>
      <c r="I818" s="13">
        <f>[1]!b_calc_duration(A818,B818,E818,info!$M$9,info!$K$9,info!$Y$9,info!$X$9,info!$C$9,)</f>
        <v>5.7787545482306966</v>
      </c>
      <c r="J818" s="13">
        <f>[1]!b_calc_mduration(A818,B818,E818,info!$M$9,info!$K$9,info!$Y$9,info!$X$9,info!$C$9,)</f>
        <v>5.5714036197157357</v>
      </c>
      <c r="K818" s="13">
        <f>[1]!b_calc_conv(A818,B818,E818,info!$M$9,info!$K$9,info!$Y$9,info!$X$9,info!$C$9,)</f>
        <v>39.515500898956788</v>
      </c>
    </row>
    <row r="819" spans="1:11" x14ac:dyDescent="0.2">
      <c r="A819" s="15" t="s">
        <v>37</v>
      </c>
      <c r="B819" t="s">
        <v>905</v>
      </c>
      <c r="C819" s="13">
        <f>[1]!b_dq_close(A819,B819,1)</f>
        <v>104.1615</v>
      </c>
      <c r="D819" s="13">
        <f>[1]!b_dq_close(A819,B819,2)</f>
        <v>105.72790000000001</v>
      </c>
      <c r="E819" s="6">
        <f>[1]!B_Calc_Yield(A819,B819,D819,2,"",,,,"",)</f>
        <v>3.6971901935643348</v>
      </c>
      <c r="F819" s="14">
        <f>[1]!b_calc_accrued(A819,B819,info!$M$9,info!$K$9,info!$Y$9,info!$X$9,info!$C$9,100)</f>
        <v>1.5663934426229511</v>
      </c>
      <c r="G819" s="4">
        <f>(info!$M$9-B819)/365</f>
        <v>6.6493150684931503</v>
      </c>
      <c r="H819" s="6">
        <f>(info!$M$9-B819)</f>
        <v>2427</v>
      </c>
      <c r="I819" s="13">
        <f>[1]!b_calc_duration(A819,B819,E819,info!$M$9,info!$K$9,info!$Y$9,info!$X$9,info!$C$9,)</f>
        <v>5.7713059857312077</v>
      </c>
      <c r="J819" s="13">
        <f>[1]!b_calc_mduration(A819,B819,E819,info!$M$9,info!$K$9,info!$Y$9,info!$X$9,info!$C$9,)</f>
        <v>5.5655369534868901</v>
      </c>
      <c r="K819" s="13">
        <f>[1]!b_calc_conv(A819,B819,E819,info!$M$9,info!$K$9,info!$Y$9,info!$X$9,info!$C$9,)</f>
        <v>39.443579479966935</v>
      </c>
    </row>
    <row r="820" spans="1:11" x14ac:dyDescent="0.2">
      <c r="A820" s="15" t="s">
        <v>37</v>
      </c>
      <c r="B820" t="s">
        <v>906</v>
      </c>
      <c r="C820" s="13">
        <f>[1]!b_dq_close(A820,B820,1)</f>
        <v>104.5128</v>
      </c>
      <c r="D820" s="13">
        <f>[1]!b_dq_close(A820,B820,2)</f>
        <v>106.0913</v>
      </c>
      <c r="E820" s="6">
        <f>[1]!B_Calc_Yield(A820,B820,D820,2,"",,,,"",)</f>
        <v>3.638341788592419</v>
      </c>
      <c r="F820" s="14">
        <f>[1]!b_calc_accrued(A820,B820,info!$M$9,info!$K$9,info!$Y$9,info!$X$9,info!$C$9,100)</f>
        <v>1.5784426229508197</v>
      </c>
      <c r="G820" s="4">
        <f>(info!$M$9-B820)/365</f>
        <v>6.646575342465753</v>
      </c>
      <c r="H820" s="6">
        <f>(info!$M$9-B820)</f>
        <v>2426</v>
      </c>
      <c r="I820" s="13">
        <f>[1]!b_calc_duration(A820,B820,E820,info!$M$9,info!$K$9,info!$Y$9,info!$X$9,info!$C$9,)</f>
        <v>5.7704170302316911</v>
      </c>
      <c r="J820" s="13">
        <f>[1]!b_calc_mduration(A820,B820,E820,info!$M$9,info!$K$9,info!$Y$9,info!$X$9,info!$C$9,)</f>
        <v>5.5678422265047676</v>
      </c>
      <c r="K820" s="13">
        <f>[1]!b_calc_conv(A820,B820,E820,info!$M$9,info!$K$9,info!$Y$9,info!$X$9,info!$C$9,)</f>
        <v>39.469769041231359</v>
      </c>
    </row>
    <row r="821" spans="1:11" x14ac:dyDescent="0.2">
      <c r="A821" s="15" t="s">
        <v>37</v>
      </c>
      <c r="B821" t="s">
        <v>907</v>
      </c>
      <c r="C821" s="13">
        <f>[1]!b_dq_close(A821,B821,1)</f>
        <v>104.57550000000001</v>
      </c>
      <c r="D821" s="13">
        <f>[1]!b_dq_close(A821,B821,2)</f>
        <v>106.16589999999999</v>
      </c>
      <c r="E821" s="6">
        <f>[1]!B_Calc_Yield(A821,B821,D821,2,"",,,,"",)</f>
        <v>3.6276630773647374</v>
      </c>
      <c r="F821" s="14">
        <f>[1]!b_calc_accrued(A821,B821,info!$M$9,info!$K$9,info!$Y$9,info!$X$9,info!$C$9,100)</f>
        <v>1.5904918032786886</v>
      </c>
      <c r="G821" s="4">
        <f>(info!$M$9-B821)/365</f>
        <v>6.6438356164383565</v>
      </c>
      <c r="H821" s="6">
        <f>(info!$M$9-B821)</f>
        <v>2425</v>
      </c>
      <c r="I821" s="13">
        <f>[1]!b_calc_duration(A821,B821,E821,info!$M$9,info!$K$9,info!$Y$9,info!$X$9,info!$C$9,)</f>
        <v>5.7680101022412211</v>
      </c>
      <c r="J821" s="13">
        <f>[1]!b_calc_mduration(A821,B821,E821,info!$M$9,info!$K$9,info!$Y$9,info!$X$9,info!$C$9,)</f>
        <v>5.5660890883819887</v>
      </c>
      <c r="K821" s="13">
        <f>[1]!b_calc_conv(A821,B821,E821,info!$M$9,info!$K$9,info!$Y$9,info!$X$9,info!$C$9,)</f>
        <v>39.448192039633824</v>
      </c>
    </row>
    <row r="822" spans="1:11" x14ac:dyDescent="0.2">
      <c r="A822" s="15" t="s">
        <v>37</v>
      </c>
      <c r="B822" t="s">
        <v>908</v>
      </c>
      <c r="C822" s="13">
        <f>[1]!b_dq_close(A822,B822,1)</f>
        <v>104.517</v>
      </c>
      <c r="D822" s="13">
        <f>[1]!b_dq_close(A822,B822,2)</f>
        <v>106.11960000000001</v>
      </c>
      <c r="E822" s="6">
        <f>[1]!B_Calc_Yield(A822,B822,D822,2,"",,,,"",)</f>
        <v>3.6371099212429465</v>
      </c>
      <c r="F822" s="14">
        <f>[1]!b_calc_accrued(A822,B822,info!$M$9,info!$K$9,info!$Y$9,info!$X$9,info!$C$9,100)</f>
        <v>1.6025409836065574</v>
      </c>
      <c r="G822" s="4">
        <f>(info!$M$9-B822)/365</f>
        <v>6.6410958904109592</v>
      </c>
      <c r="H822" s="6">
        <f>(info!$M$9-B822)</f>
        <v>2424</v>
      </c>
      <c r="I822" s="13">
        <f>[1]!b_calc_duration(A822,B822,E822,info!$M$9,info!$K$9,info!$Y$9,info!$X$9,info!$C$9,)</f>
        <v>5.7649752576804003</v>
      </c>
      <c r="J822" s="13">
        <f>[1]!b_calc_mduration(A822,B822,E822,info!$M$9,info!$K$9,info!$Y$9,info!$X$9,info!$C$9,)</f>
        <v>5.5626558999435538</v>
      </c>
      <c r="K822" s="13">
        <f>[1]!b_calc_conv(A822,B822,E822,info!$M$9,info!$K$9,info!$Y$9,info!$X$9,info!$C$9,)</f>
        <v>39.406849748190865</v>
      </c>
    </row>
    <row r="823" spans="1:11" x14ac:dyDescent="0.2">
      <c r="A823" s="15" t="s">
        <v>37</v>
      </c>
      <c r="B823" t="s">
        <v>909</v>
      </c>
      <c r="C823" s="13">
        <f>[1]!b_dq_close(A823,B823,1)</f>
        <v>104.586</v>
      </c>
      <c r="D823" s="13">
        <f>[1]!b_dq_close(A823,B823,2)</f>
        <v>106.20059999999999</v>
      </c>
      <c r="E823" s="6">
        <f>[1]!B_Calc_Yield(A823,B823,D823,2,"",,,,"",)</f>
        <v>3.6253582392534454</v>
      </c>
      <c r="F823" s="14">
        <f>[1]!b_calc_accrued(A823,B823,info!$M$9,info!$K$9,info!$Y$9,info!$X$9,info!$C$9,100)</f>
        <v>1.6145901639344264</v>
      </c>
      <c r="G823" s="4">
        <f>(info!$M$9-B823)/365</f>
        <v>6.6383561643835618</v>
      </c>
      <c r="H823" s="6">
        <f>(info!$M$9-B823)</f>
        <v>2423</v>
      </c>
      <c r="I823" s="13">
        <f>[1]!b_calc_duration(A823,B823,E823,info!$M$9,info!$K$9,info!$Y$9,info!$X$9,info!$C$9,)</f>
        <v>5.7626028498915991</v>
      </c>
      <c r="J823" s="13">
        <f>[1]!b_calc_mduration(A823,B823,E823,info!$M$9,info!$K$9,info!$Y$9,info!$X$9,info!$C$9,)</f>
        <v>5.5609945533542922</v>
      </c>
      <c r="K823" s="13">
        <f>[1]!b_calc_conv(A823,B823,E823,info!$M$9,info!$K$9,info!$Y$9,info!$X$9,info!$C$9,)</f>
        <v>39.386371296350461</v>
      </c>
    </row>
    <row r="824" spans="1:11" x14ac:dyDescent="0.2">
      <c r="A824" s="15" t="s">
        <v>37</v>
      </c>
      <c r="B824" t="s">
        <v>910</v>
      </c>
      <c r="C824" s="13">
        <f>[1]!b_dq_close(A824,B824,1)</f>
        <v>104.5137</v>
      </c>
      <c r="D824" s="13">
        <f>[1]!b_dq_close(A824,B824,2)</f>
        <v>106.1645</v>
      </c>
      <c r="E824" s="6">
        <f>[1]!B_Calc_Yield(A824,B824,D824,2,"",,,,"",)</f>
        <v>3.6365947004857921</v>
      </c>
      <c r="F824" s="14">
        <f>[1]!b_calc_accrued(A824,B824,info!$M$9,info!$K$9,info!$Y$9,info!$X$9,info!$C$9,100)</f>
        <v>1.650737704918033</v>
      </c>
      <c r="G824" s="4">
        <f>(info!$M$9-B824)/365</f>
        <v>6.6301369863013697</v>
      </c>
      <c r="H824" s="6">
        <f>(info!$M$9-B824)</f>
        <v>2420</v>
      </c>
      <c r="I824" s="13">
        <f>[1]!b_calc_duration(A824,B824,E824,info!$M$9,info!$K$9,info!$Y$9,info!$X$9,info!$C$9,)</f>
        <v>5.7540320530433791</v>
      </c>
      <c r="J824" s="13">
        <f>[1]!b_calc_mduration(A824,B824,E824,info!$M$9,info!$K$9,info!$Y$9,info!$X$9,info!$C$9,)</f>
        <v>5.5521235287952129</v>
      </c>
      <c r="K824" s="13">
        <f>[1]!b_calc_conv(A824,B824,E824,info!$M$9,info!$K$9,info!$Y$9,info!$X$9,info!$C$9,)</f>
        <v>39.279297429362735</v>
      </c>
    </row>
    <row r="825" spans="1:11" x14ac:dyDescent="0.2">
      <c r="A825" s="15" t="s">
        <v>37</v>
      </c>
      <c r="B825" t="s">
        <v>911</v>
      </c>
      <c r="C825" s="13">
        <f>[1]!b_dq_close(A825,B825,1)</f>
        <v>104.73139999999999</v>
      </c>
      <c r="D825" s="13">
        <f>[1]!b_dq_close(A825,B825,2)</f>
        <v>106.3942</v>
      </c>
      <c r="E825" s="6">
        <f>[1]!B_Calc_Yield(A825,B825,D825,2,"",,,,"",)</f>
        <v>3.6000502439812205</v>
      </c>
      <c r="F825" s="14">
        <f>[1]!b_calc_accrued(A825,B825,info!$M$9,info!$K$9,info!$Y$9,info!$X$9,info!$C$9,100)</f>
        <v>1.6627868852459018</v>
      </c>
      <c r="G825" s="4">
        <f>(info!$M$9-B825)/365</f>
        <v>6.6273972602739724</v>
      </c>
      <c r="H825" s="6">
        <f>(info!$M$9-B825)</f>
        <v>2419</v>
      </c>
      <c r="I825" s="13">
        <f>[1]!b_calc_duration(A825,B825,E825,info!$M$9,info!$K$9,info!$Y$9,info!$X$9,info!$C$9,)</f>
        <v>5.7524378791809969</v>
      </c>
      <c r="J825" s="13">
        <f>[1]!b_calc_mduration(A825,B825,E825,info!$M$9,info!$K$9,info!$Y$9,info!$X$9,info!$C$9,)</f>
        <v>5.5525408558302525</v>
      </c>
      <c r="K825" s="13">
        <f>[1]!b_calc_conv(A825,B825,E825,info!$M$9,info!$K$9,info!$Y$9,info!$X$9,info!$C$9,)</f>
        <v>39.283274079643938</v>
      </c>
    </row>
    <row r="826" spans="1:11" x14ac:dyDescent="0.2">
      <c r="A826" s="15" t="s">
        <v>37</v>
      </c>
      <c r="B826" t="s">
        <v>912</v>
      </c>
      <c r="C826" s="13">
        <f>[1]!b_dq_close(A826,B826,1)</f>
        <v>104.8942</v>
      </c>
      <c r="D826" s="13">
        <f>[1]!b_dq_close(A826,B826,2)</f>
        <v>106.569</v>
      </c>
      <c r="E826" s="6">
        <f>[1]!B_Calc_Yield(A826,B826,D826,2,"",,,,"",)</f>
        <v>3.5726912312636427</v>
      </c>
      <c r="F826" s="14">
        <f>[1]!b_calc_accrued(A826,B826,info!$M$9,info!$K$9,info!$Y$9,info!$X$9,info!$C$9,100)</f>
        <v>1.6748360655737706</v>
      </c>
      <c r="G826" s="4">
        <f>(info!$M$9-B826)/365</f>
        <v>6.624657534246575</v>
      </c>
      <c r="H826" s="6">
        <f>(info!$M$9-B826)</f>
        <v>2418</v>
      </c>
      <c r="I826" s="13">
        <f>[1]!b_calc_duration(A826,B826,E826,info!$M$9,info!$K$9,info!$Y$9,info!$X$9,info!$C$9,)</f>
        <v>5.7505574415290264</v>
      </c>
      <c r="J826" s="13">
        <f>[1]!b_calc_mduration(A826,B826,E826,info!$M$9,info!$K$9,info!$Y$9,info!$X$9,info!$C$9,)</f>
        <v>5.5521941993681985</v>
      </c>
      <c r="K826" s="13">
        <f>[1]!b_calc_conv(A826,B826,E826,info!$M$9,info!$K$9,info!$Y$9,info!$X$9,info!$C$9,)</f>
        <v>39.278284235787751</v>
      </c>
    </row>
    <row r="827" spans="1:11" x14ac:dyDescent="0.2">
      <c r="A827" s="15" t="s">
        <v>37</v>
      </c>
      <c r="B827" t="s">
        <v>913</v>
      </c>
      <c r="C827" s="13">
        <f>[1]!b_dq_close(A827,B827,1)</f>
        <v>105.5183</v>
      </c>
      <c r="D827" s="13">
        <f>[1]!b_dq_close(A827,B827,2)</f>
        <v>107.2051</v>
      </c>
      <c r="E827" s="6">
        <f>[1]!B_Calc_Yield(A827,B827,D827,2,"",,,,"",)</f>
        <v>3.4689829349039192</v>
      </c>
      <c r="F827" s="14">
        <f>[1]!b_calc_accrued(A827,B827,info!$M$9,info!$K$9,info!$Y$9,info!$X$9,info!$C$9,100)</f>
        <v>1.6868852459016392</v>
      </c>
      <c r="G827" s="4">
        <f>(info!$M$9-B827)/365</f>
        <v>6.6219178082191785</v>
      </c>
      <c r="H827" s="6">
        <f>(info!$M$9-B827)</f>
        <v>2417</v>
      </c>
      <c r="I827" s="13">
        <f>[1]!b_calc_duration(A827,B827,E827,info!$M$9,info!$K$9,info!$Y$9,info!$X$9,info!$C$9,)</f>
        <v>5.7510647111529227</v>
      </c>
      <c r="J827" s="13">
        <f>[1]!b_calc_mduration(A827,B827,E827,info!$M$9,info!$K$9,info!$Y$9,info!$X$9,info!$C$9,)</f>
        <v>5.5582490515544976</v>
      </c>
      <c r="K827" s="13">
        <f>[1]!b_calc_conv(A827,B827,E827,info!$M$9,info!$K$9,info!$Y$9,info!$X$9,info!$C$9,)</f>
        <v>39.348629493340312</v>
      </c>
    </row>
    <row r="828" spans="1:11" x14ac:dyDescent="0.2">
      <c r="A828" s="15" t="s">
        <v>37</v>
      </c>
      <c r="B828" t="s">
        <v>914</v>
      </c>
      <c r="C828" s="13">
        <f>[1]!b_dq_close(A828,B828,1)</f>
        <v>105.35299999999999</v>
      </c>
      <c r="D828" s="13">
        <f>[1]!b_dq_close(A828,B828,2)</f>
        <v>107.05200000000001</v>
      </c>
      <c r="E828" s="6">
        <f>[1]!B_Calc_Yield(A828,B828,D828,2,"",,,,"",)</f>
        <v>3.4959658793511692</v>
      </c>
      <c r="F828" s="14">
        <f>[1]!b_calc_accrued(A828,B828,info!$M$9,info!$K$9,info!$Y$9,info!$X$9,info!$C$9,100)</f>
        <v>1.6989344262295083</v>
      </c>
      <c r="G828" s="4">
        <f>(info!$M$9-B828)/365</f>
        <v>6.6191780821917812</v>
      </c>
      <c r="H828" s="6">
        <f>(info!$M$9-B828)</f>
        <v>2416</v>
      </c>
      <c r="I828" s="13">
        <f>[1]!b_calc_duration(A828,B828,E828,info!$M$9,info!$K$9,info!$Y$9,info!$X$9,info!$C$9,)</f>
        <v>5.7474803577350366</v>
      </c>
      <c r="J828" s="13">
        <f>[1]!b_calc_mduration(A828,B828,E828,info!$M$9,info!$K$9,info!$Y$9,info!$X$9,info!$C$9,)</f>
        <v>5.5533357402556973</v>
      </c>
      <c r="K828" s="13">
        <f>[1]!b_calc_conv(A828,B828,E828,info!$M$9,info!$K$9,info!$Y$9,info!$X$9,info!$C$9,)</f>
        <v>39.289910432650359</v>
      </c>
    </row>
    <row r="829" spans="1:11" x14ac:dyDescent="0.2">
      <c r="A829" s="15" t="s">
        <v>37</v>
      </c>
      <c r="B829" t="s">
        <v>915</v>
      </c>
      <c r="C829" s="13">
        <f>[1]!b_dq_close(A829,B829,1)</f>
        <v>105.3426</v>
      </c>
      <c r="D829" s="13">
        <f>[1]!b_dq_close(A829,B829,2)</f>
        <v>107.07769999999999</v>
      </c>
      <c r="E829" s="6">
        <f>[1]!B_Calc_Yield(A829,B829,D829,2,"",,,,"",)</f>
        <v>3.4967472719756576</v>
      </c>
      <c r="F829" s="14">
        <f>[1]!b_calc_accrued(A829,B829,info!$M$9,info!$K$9,info!$Y$9,info!$X$9,info!$C$9,100)</f>
        <v>1.7350819672131146</v>
      </c>
      <c r="G829" s="4">
        <f>(info!$M$9-B829)/365</f>
        <v>6.6109589041095891</v>
      </c>
      <c r="H829" s="6">
        <f>(info!$M$9-B829)</f>
        <v>2413</v>
      </c>
      <c r="I829" s="13">
        <f>[1]!b_calc_duration(A829,B829,E829,info!$M$9,info!$K$9,info!$Y$9,info!$X$9,info!$C$9,)</f>
        <v>5.7392392745895942</v>
      </c>
      <c r="J829" s="13">
        <f>[1]!b_calc_mduration(A829,B829,E829,info!$M$9,info!$K$9,info!$Y$9,info!$X$9,info!$C$9,)</f>
        <v>5.5453355272096543</v>
      </c>
      <c r="K829" s="13">
        <f>[1]!b_calc_conv(A829,B829,E829,info!$M$9,info!$K$9,info!$Y$9,info!$X$9,info!$C$9,)</f>
        <v>39.193193049046357</v>
      </c>
    </row>
    <row r="830" spans="1:11" x14ac:dyDescent="0.2">
      <c r="A830" s="15" t="s">
        <v>37</v>
      </c>
      <c r="B830" t="s">
        <v>916</v>
      </c>
      <c r="C830" s="13">
        <f>[1]!b_dq_close(A830,B830,1)</f>
        <v>105.0877</v>
      </c>
      <c r="D830" s="13">
        <f>[1]!b_dq_close(A830,B830,2)</f>
        <v>106.8348</v>
      </c>
      <c r="E830" s="6">
        <f>[1]!B_Calc_Yield(A830,B830,D830,2,"",,,,"",)</f>
        <v>3.5387538290027298</v>
      </c>
      <c r="F830" s="14">
        <f>[1]!b_calc_accrued(A830,B830,info!$M$9,info!$K$9,info!$Y$9,info!$X$9,info!$C$9,100)</f>
        <v>1.7471311475409836</v>
      </c>
      <c r="G830" s="4">
        <f>(info!$M$9-B830)/365</f>
        <v>6.6082191780821917</v>
      </c>
      <c r="H830" s="6">
        <f>(info!$M$9-B830)</f>
        <v>2412</v>
      </c>
      <c r="I830" s="13">
        <f>[1]!b_calc_duration(A830,B830,E830,info!$M$9,info!$K$9,info!$Y$9,info!$X$9,info!$C$9,)</f>
        <v>5.7351814356509241</v>
      </c>
      <c r="J830" s="13">
        <f>[1]!b_calc_mduration(A830,B830,E830,info!$M$9,info!$K$9,info!$Y$9,info!$X$9,info!$C$9,)</f>
        <v>5.5391615854645062</v>
      </c>
      <c r="K830" s="13">
        <f>[1]!b_calc_conv(A830,B830,E830,info!$M$9,info!$K$9,info!$Y$9,info!$X$9,info!$C$9,)</f>
        <v>39.119814458661637</v>
      </c>
    </row>
    <row r="831" spans="1:11" x14ac:dyDescent="0.2">
      <c r="A831" s="15" t="s">
        <v>37</v>
      </c>
      <c r="B831" t="s">
        <v>917</v>
      </c>
      <c r="C831" s="13">
        <f>[1]!b_dq_close(A831,B831,1)</f>
        <v>105.0797</v>
      </c>
      <c r="D831" s="13">
        <f>[1]!b_dq_close(A831,B831,2)</f>
        <v>106.8389</v>
      </c>
      <c r="E831" s="6">
        <f>[1]!B_Calc_Yield(A831,B831,D831,2,"",,,,"",)</f>
        <v>3.5397749178885771</v>
      </c>
      <c r="F831" s="14">
        <f>[1]!b_calc_accrued(A831,B831,info!$M$9,info!$K$9,info!$Y$9,info!$X$9,info!$C$9,100)</f>
        <v>1.7591803278688525</v>
      </c>
      <c r="G831" s="4">
        <f>(info!$M$9-B831)/365</f>
        <v>6.6054794520547944</v>
      </c>
      <c r="H831" s="6">
        <f>(info!$M$9-B831)</f>
        <v>2411</v>
      </c>
      <c r="I831" s="13">
        <f>[1]!b_calc_duration(A831,B831,E831,info!$M$9,info!$K$9,info!$Y$9,info!$X$9,info!$C$9,)</f>
        <v>5.7324103842680385</v>
      </c>
      <c r="J831" s="13">
        <f>[1]!b_calc_mduration(A831,B831,E831,info!$M$9,info!$K$9,info!$Y$9,info!$X$9,info!$C$9,)</f>
        <v>5.5364317723890117</v>
      </c>
      <c r="K831" s="13">
        <f>[1]!b_calc_conv(A831,B831,E831,info!$M$9,info!$K$9,info!$Y$9,info!$X$9,info!$C$9,)</f>
        <v>39.086896881677532</v>
      </c>
    </row>
    <row r="832" spans="1:11" x14ac:dyDescent="0.2">
      <c r="A832" s="15" t="s">
        <v>37</v>
      </c>
      <c r="B832" t="s">
        <v>918</v>
      </c>
      <c r="C832" s="13">
        <f>[1]!b_dq_close(A832,B832,1)</f>
        <v>105.0209</v>
      </c>
      <c r="D832" s="13">
        <f>[1]!b_dq_close(A832,B832,2)</f>
        <v>106.79219999999999</v>
      </c>
      <c r="E832" s="6">
        <f>[1]!B_Calc_Yield(A832,B832,D832,2,"",,,,"",)</f>
        <v>3.5492519466344712</v>
      </c>
      <c r="F832" s="14">
        <f>[1]!b_calc_accrued(A832,B832,info!$M$9,info!$K$9,info!$Y$9,info!$X$9,info!$C$9,100)</f>
        <v>1.7712295081967213</v>
      </c>
      <c r="G832" s="4">
        <f>(info!$M$9-B832)/365</f>
        <v>6.602739726027397</v>
      </c>
      <c r="H832" s="6">
        <f>(info!$M$9-B832)</f>
        <v>2410</v>
      </c>
      <c r="I832" s="13">
        <f>[1]!b_calc_duration(A832,B832,E832,info!$M$9,info!$K$9,info!$Y$9,info!$X$9,info!$C$9,)</f>
        <v>5.7293730297332504</v>
      </c>
      <c r="J832" s="13">
        <f>[1]!b_calc_mduration(A832,B832,E832,info!$M$9,info!$K$9,info!$Y$9,info!$X$9,info!$C$9,)</f>
        <v>5.5329905945605145</v>
      </c>
      <c r="K832" s="13">
        <f>[1]!b_calc_conv(A832,B832,E832,info!$M$9,info!$K$9,info!$Y$9,info!$X$9,info!$C$9,)</f>
        <v>39.045656999882951</v>
      </c>
    </row>
    <row r="833" spans="1:11" x14ac:dyDescent="0.2">
      <c r="A833" s="15" t="s">
        <v>37</v>
      </c>
      <c r="B833" t="s">
        <v>919</v>
      </c>
      <c r="C833" s="13">
        <f>[1]!b_dq_close(A833,B833,1)</f>
        <v>105.01439999999999</v>
      </c>
      <c r="D833" s="13">
        <f>[1]!b_dq_close(A833,B833,2)</f>
        <v>106.7976</v>
      </c>
      <c r="E833" s="6">
        <f>[1]!B_Calc_Yield(A833,B833,D833,2,"",,,,"",)</f>
        <v>3.5500623403612677</v>
      </c>
      <c r="F833" s="14">
        <f>[1]!b_calc_accrued(A833,B833,info!$M$9,info!$K$9,info!$Y$9,info!$X$9,info!$C$9,100)</f>
        <v>1.7832786885245904</v>
      </c>
      <c r="G833" s="4">
        <f>(info!$M$9-B833)/365</f>
        <v>6.6</v>
      </c>
      <c r="H833" s="6">
        <f>(info!$M$9-B833)</f>
        <v>2409</v>
      </c>
      <c r="I833" s="13">
        <f>[1]!b_calc_duration(A833,B833,E833,info!$M$9,info!$K$9,info!$Y$9,info!$X$9,info!$C$9,)</f>
        <v>5.7266082371441307</v>
      </c>
      <c r="J833" s="13">
        <f>[1]!b_calc_mduration(A833,B833,E833,info!$M$9,info!$K$9,info!$Y$9,info!$X$9,info!$C$9,)</f>
        <v>5.5302778434247104</v>
      </c>
      <c r="K833" s="13">
        <f>[1]!b_calc_conv(A833,B833,E833,info!$M$9,info!$K$9,info!$Y$9,info!$X$9,info!$C$9,)</f>
        <v>39.012973063902052</v>
      </c>
    </row>
    <row r="834" spans="1:11" x14ac:dyDescent="0.2">
      <c r="A834" s="15" t="s">
        <v>37</v>
      </c>
      <c r="B834" t="s">
        <v>920</v>
      </c>
      <c r="C834" s="13">
        <f>[1]!b_dq_close(A834,B834,1)</f>
        <v>104.8631</v>
      </c>
      <c r="D834" s="13">
        <f>[1]!b_dq_close(A834,B834,2)</f>
        <v>106.68259999999999</v>
      </c>
      <c r="E834" s="6">
        <f>[1]!B_Calc_Yield(A834,B834,D834,2,"",,,,"",)</f>
        <v>3.5743950661591009</v>
      </c>
      <c r="F834" s="14">
        <f>[1]!b_calc_accrued(A834,B834,info!$M$9,info!$K$9,info!$Y$9,info!$X$9,info!$C$9,100)</f>
        <v>1.8194262295081967</v>
      </c>
      <c r="G834" s="4">
        <f>(info!$M$9-B834)/365</f>
        <v>6.5917808219178085</v>
      </c>
      <c r="H834" s="6">
        <f>(info!$M$9-B834)</f>
        <v>2406</v>
      </c>
      <c r="I834" s="13">
        <f>[1]!b_calc_duration(A834,B834,E834,info!$M$9,info!$K$9,info!$Y$9,info!$X$9,info!$C$9,)</f>
        <v>5.7176274321676406</v>
      </c>
      <c r="J834" s="13">
        <f>[1]!b_calc_mduration(A834,B834,E834,info!$M$9,info!$K$9,info!$Y$9,info!$X$9,info!$C$9,)</f>
        <v>5.5203094897654639</v>
      </c>
      <c r="K834" s="13">
        <f>[1]!b_calc_conv(A834,B834,E834,info!$M$9,info!$K$9,info!$Y$9,info!$X$9,info!$C$9,)</f>
        <v>38.893608293228063</v>
      </c>
    </row>
    <row r="835" spans="1:11" x14ac:dyDescent="0.2">
      <c r="A835" s="15" t="s">
        <v>37</v>
      </c>
      <c r="B835" t="s">
        <v>921</v>
      </c>
      <c r="C835" s="13">
        <f>[1]!b_dq_close(A835,B835,1)</f>
        <v>105.0305</v>
      </c>
      <c r="D835" s="13">
        <f>[1]!b_dq_close(A835,B835,2)</f>
        <v>106.86199999999999</v>
      </c>
      <c r="E835" s="6">
        <f>[1]!B_Calc_Yield(A835,B835,D835,2,"",,,,"",)</f>
        <v>3.546172894926352</v>
      </c>
      <c r="F835" s="14">
        <f>[1]!b_calc_accrued(A835,B835,info!$M$9,info!$K$9,info!$Y$9,info!$X$9,info!$C$9,100)</f>
        <v>1.8314754098360657</v>
      </c>
      <c r="G835" s="4">
        <f>(info!$M$9-B835)/365</f>
        <v>6.5890410958904111</v>
      </c>
      <c r="H835" s="6">
        <f>(info!$M$9-B835)</f>
        <v>2405</v>
      </c>
      <c r="I835" s="13">
        <f>[1]!b_calc_duration(A835,B835,E835,info!$M$9,info!$K$9,info!$Y$9,info!$X$9,info!$C$9,)</f>
        <v>5.7157715279621168</v>
      </c>
      <c r="J835" s="13">
        <f>[1]!b_calc_mduration(A835,B835,E835,info!$M$9,info!$K$9,info!$Y$9,info!$X$9,info!$C$9,)</f>
        <v>5.5200205589023223</v>
      </c>
      <c r="K835" s="13">
        <f>[1]!b_calc_conv(A835,B835,E835,info!$M$9,info!$K$9,info!$Y$9,info!$X$9,info!$C$9,)</f>
        <v>38.889327293588444</v>
      </c>
    </row>
    <row r="836" spans="1:11" x14ac:dyDescent="0.2">
      <c r="A836" s="15" t="s">
        <v>37</v>
      </c>
      <c r="B836" t="s">
        <v>922</v>
      </c>
      <c r="C836" s="13">
        <f>[1]!b_dq_close(A836,B836,1)</f>
        <v>105.3847</v>
      </c>
      <c r="D836" s="13">
        <f>[1]!b_dq_close(A836,B836,2)</f>
        <v>107.2282</v>
      </c>
      <c r="E836" s="6">
        <f>[1]!B_Calc_Yield(A836,B836,D836,2,"",,,,"",)</f>
        <v>3.4869090450315423</v>
      </c>
      <c r="F836" s="14">
        <f>[1]!b_calc_accrued(A836,B836,info!$M$9,info!$K$9,info!$Y$9,info!$X$9,info!$C$9,100)</f>
        <v>1.8435245901639346</v>
      </c>
      <c r="G836" s="4">
        <f>(info!$M$9-B836)/365</f>
        <v>6.5863013698630137</v>
      </c>
      <c r="H836" s="6">
        <f>(info!$M$9-B836)</f>
        <v>2404</v>
      </c>
      <c r="I836" s="13">
        <f>[1]!b_calc_duration(A836,B836,E836,info!$M$9,info!$K$9,info!$Y$9,info!$X$9,info!$C$9,)</f>
        <v>5.7148883775804133</v>
      </c>
      <c r="J836" s="13">
        <f>[1]!b_calc_mduration(A836,B836,E836,info!$M$9,info!$K$9,info!$Y$9,info!$X$9,info!$C$9,)</f>
        <v>5.5223302442921884</v>
      </c>
      <c r="K836" s="13">
        <f>[1]!b_calc_conv(A836,B836,E836,info!$M$9,info!$K$9,info!$Y$9,info!$X$9,info!$C$9,)</f>
        <v>38.915461203698513</v>
      </c>
    </row>
    <row r="837" spans="1:11" x14ac:dyDescent="0.2">
      <c r="A837" s="15" t="s">
        <v>37</v>
      </c>
      <c r="B837" t="s">
        <v>923</v>
      </c>
      <c r="C837" s="13">
        <f>[1]!b_dq_close(A837,B837,1)</f>
        <v>105.28</v>
      </c>
      <c r="D837" s="13">
        <f>[1]!b_dq_close(A837,B837,2)</f>
        <v>107.1356</v>
      </c>
      <c r="E837" s="6">
        <f>[1]!B_Calc_Yield(A837,B837,D837,2,"",,,,"",)</f>
        <v>3.5039959754439449</v>
      </c>
      <c r="F837" s="14">
        <f>[1]!b_calc_accrued(A837,B837,info!$M$9,info!$K$9,info!$Y$9,info!$X$9,info!$C$9,100)</f>
        <v>1.8555737704918032</v>
      </c>
      <c r="G837" s="4">
        <f>(info!$M$9-B837)/365</f>
        <v>6.5835616438356164</v>
      </c>
      <c r="H837" s="6">
        <f>(info!$M$9-B837)</f>
        <v>2403</v>
      </c>
      <c r="I837" s="13">
        <f>[1]!b_calc_duration(A837,B837,E837,info!$M$9,info!$K$9,info!$Y$9,info!$X$9,info!$C$9,)</f>
        <v>5.7116135537646491</v>
      </c>
      <c r="J837" s="13">
        <f>[1]!b_calc_mduration(A837,B837,E837,info!$M$9,info!$K$9,info!$Y$9,info!$X$9,info!$C$9,)</f>
        <v>5.5182539358523819</v>
      </c>
      <c r="K837" s="13">
        <f>[1]!b_calc_conv(A837,B837,E837,info!$M$9,info!$K$9,info!$Y$9,info!$X$9,info!$C$9,)</f>
        <v>38.866885007295785</v>
      </c>
    </row>
    <row r="838" spans="1:11" x14ac:dyDescent="0.2">
      <c r="A838" s="15" t="s">
        <v>37</v>
      </c>
      <c r="B838" t="s">
        <v>924</v>
      </c>
      <c r="C838" s="13">
        <f>[1]!b_dq_close(A838,B838,1)</f>
        <v>105.2607</v>
      </c>
      <c r="D838" s="13">
        <f>[1]!b_dq_close(A838,B838,2)</f>
        <v>107.1283</v>
      </c>
      <c r="E838" s="6">
        <f>[1]!B_Calc_Yield(A838,B838,D838,2,"",,,,"",)</f>
        <v>3.5069046018054091</v>
      </c>
      <c r="F838" s="14">
        <f>[1]!b_calc_accrued(A838,B838,info!$M$9,info!$K$9,info!$Y$9,info!$X$9,info!$C$9,100)</f>
        <v>1.8676229508196722</v>
      </c>
      <c r="G838" s="4">
        <f>(info!$M$9-B838)/365</f>
        <v>6.580821917808219</v>
      </c>
      <c r="H838" s="6">
        <f>(info!$M$9-B838)</f>
        <v>2402</v>
      </c>
      <c r="I838" s="13">
        <f>[1]!b_calc_duration(A838,B838,E838,info!$M$9,info!$K$9,info!$Y$9,info!$X$9,info!$C$9,)</f>
        <v>5.7087830582758201</v>
      </c>
      <c r="J838" s="13">
        <f>[1]!b_calc_mduration(A838,B838,E838,info!$M$9,info!$K$9,info!$Y$9,info!$X$9,info!$C$9,)</f>
        <v>5.515364732472734</v>
      </c>
      <c r="K838" s="13">
        <f>[1]!b_calc_conv(A838,B838,E838,info!$M$9,info!$K$9,info!$Y$9,info!$X$9,info!$C$9,)</f>
        <v>38.832218787391525</v>
      </c>
    </row>
    <row r="839" spans="1:11" x14ac:dyDescent="0.2">
      <c r="A839" s="15" t="s">
        <v>37</v>
      </c>
      <c r="B839" t="s">
        <v>925</v>
      </c>
      <c r="C839" s="13">
        <f>[1]!b_dq_close(A839,B839,1)</f>
        <v>105.1246</v>
      </c>
      <c r="D839" s="13">
        <f>[1]!b_dq_close(A839,B839,2)</f>
        <v>107.0284</v>
      </c>
      <c r="E839" s="6">
        <f>[1]!B_Calc_Yield(A839,B839,D839,2,"",,,,"",)</f>
        <v>3.5286651733015146</v>
      </c>
      <c r="F839" s="14">
        <f>[1]!b_calc_accrued(A839,B839,info!$M$9,info!$K$9,info!$Y$9,info!$X$9,info!$C$9,100)</f>
        <v>1.9037704918032785</v>
      </c>
      <c r="G839" s="4">
        <f>(info!$M$9-B839)/365</f>
        <v>6.5726027397260278</v>
      </c>
      <c r="H839" s="6">
        <f>(info!$M$9-B839)</f>
        <v>2399</v>
      </c>
      <c r="I839" s="13">
        <f>[1]!b_calc_duration(A839,B839,E839,info!$M$9,info!$K$9,info!$Y$9,info!$X$9,info!$C$9,)</f>
        <v>5.6998813410912259</v>
      </c>
      <c r="J839" s="13">
        <f>[1]!b_calc_mduration(A839,B839,E839,info!$M$9,info!$K$9,info!$Y$9,info!$X$9,info!$C$9,)</f>
        <v>5.5056050554978722</v>
      </c>
      <c r="K839" s="13">
        <f>[1]!b_calc_conv(A839,B839,E839,info!$M$9,info!$K$9,info!$Y$9,info!$X$9,info!$C$9,)</f>
        <v>38.715576840509378</v>
      </c>
    </row>
    <row r="840" spans="1:11" x14ac:dyDescent="0.2">
      <c r="A840" s="15" t="s">
        <v>37</v>
      </c>
      <c r="B840" t="s">
        <v>926</v>
      </c>
      <c r="C840" s="13">
        <f>[1]!b_dq_close(A840,B840,1)</f>
        <v>105.0977</v>
      </c>
      <c r="D840" s="13">
        <f>[1]!b_dq_close(A840,B840,2)</f>
        <v>107.01349999999999</v>
      </c>
      <c r="E840" s="6">
        <f>[1]!B_Calc_Yield(A840,B840,D840,2,"",,,,"",)</f>
        <v>3.532862852015604</v>
      </c>
      <c r="F840" s="14">
        <f>[1]!b_calc_accrued(A840,B840,info!$M$9,info!$K$9,info!$Y$9,info!$X$9,info!$C$9,100)</f>
        <v>1.9158196721311478</v>
      </c>
      <c r="G840" s="4">
        <f>(info!$M$9-B840)/365</f>
        <v>6.5698630136986305</v>
      </c>
      <c r="H840" s="6">
        <f>(info!$M$9-B840)</f>
        <v>2398</v>
      </c>
      <c r="I840" s="13">
        <f>[1]!b_calc_duration(A840,B840,E840,info!$M$9,info!$K$9,info!$Y$9,info!$X$9,info!$C$9,)</f>
        <v>5.6970100755067916</v>
      </c>
      <c r="J840" s="13">
        <f>[1]!b_calc_mduration(A840,B840,E840,info!$M$9,info!$K$9,info!$Y$9,info!$X$9,info!$C$9,)</f>
        <v>5.5026084225466416</v>
      </c>
      <c r="K840" s="13">
        <f>[1]!b_calc_conv(A840,B840,E840,info!$M$9,info!$K$9,info!$Y$9,info!$X$9,info!$C$9,)</f>
        <v>38.679731492356666</v>
      </c>
    </row>
    <row r="841" spans="1:11" x14ac:dyDescent="0.2">
      <c r="A841" s="15" t="s">
        <v>37</v>
      </c>
      <c r="B841" t="s">
        <v>927</v>
      </c>
      <c r="C841" s="13">
        <f>[1]!b_dq_close(A841,B841,1)</f>
        <v>105.26519999999999</v>
      </c>
      <c r="D841" s="13">
        <f>[1]!b_dq_close(A841,B841,2)</f>
        <v>107.1931</v>
      </c>
      <c r="E841" s="6">
        <f>[1]!B_Calc_Yield(A841,B841,D841,2,"",,,,"",)</f>
        <v>3.5045841476939752</v>
      </c>
      <c r="F841" s="14">
        <f>[1]!b_calc_accrued(A841,B841,info!$M$9,info!$K$9,info!$Y$9,info!$X$9,info!$C$9,100)</f>
        <v>1.9278688524590164</v>
      </c>
      <c r="G841" s="4">
        <f>(info!$M$9-B841)/365</f>
        <v>6.5671232876712331</v>
      </c>
      <c r="H841" s="6">
        <f>(info!$M$9-B841)</f>
        <v>2397</v>
      </c>
      <c r="I841" s="13">
        <f>[1]!b_calc_duration(A841,B841,E841,info!$M$9,info!$K$9,info!$Y$9,info!$X$9,info!$C$9,)</f>
        <v>5.6951564182323562</v>
      </c>
      <c r="J841" s="13">
        <f>[1]!b_calc_mduration(A841,B841,E841,info!$M$9,info!$K$9,info!$Y$9,info!$X$9,info!$C$9,)</f>
        <v>5.5023220400178898</v>
      </c>
      <c r="K841" s="13">
        <f>[1]!b_calc_conv(A841,B841,E841,info!$M$9,info!$K$9,info!$Y$9,info!$X$9,info!$C$9,)</f>
        <v>38.675504641009312</v>
      </c>
    </row>
    <row r="842" spans="1:11" x14ac:dyDescent="0.2">
      <c r="A842" s="15" t="s">
        <v>37</v>
      </c>
      <c r="B842" t="s">
        <v>928</v>
      </c>
      <c r="C842" s="13">
        <f>[1]!b_dq_close(A842,B842,1)</f>
        <v>105.84780000000001</v>
      </c>
      <c r="D842" s="13">
        <f>[1]!b_dq_close(A842,B842,2)</f>
        <v>107.7877</v>
      </c>
      <c r="E842" s="6">
        <f>[1]!B_Calc_Yield(A842,B842,D842,2,"",,,,"",)</f>
        <v>3.4073691320094377</v>
      </c>
      <c r="F842" s="14">
        <f>[1]!b_calc_accrued(A842,B842,info!$M$9,info!$K$9,info!$Y$9,info!$X$9,info!$C$9,100)</f>
        <v>1.9399180327868852</v>
      </c>
      <c r="G842" s="4">
        <f>(info!$M$9-B842)/365</f>
        <v>6.5643835616438357</v>
      </c>
      <c r="H842" s="6">
        <f>(info!$M$9-B842)</f>
        <v>2396</v>
      </c>
      <c r="I842" s="13">
        <f>[1]!b_calc_duration(A842,B842,E842,info!$M$9,info!$K$9,info!$Y$9,info!$X$9,info!$C$9,)</f>
        <v>5.6954554068560146</v>
      </c>
      <c r="J842" s="13">
        <f>[1]!b_calc_mduration(A842,B842,E842,info!$M$9,info!$K$9,info!$Y$9,info!$X$9,info!$C$9,)</f>
        <v>5.5077832020300432</v>
      </c>
      <c r="K842" s="13">
        <f>[1]!b_calc_conv(A842,B842,E842,info!$M$9,info!$K$9,info!$Y$9,info!$X$9,info!$C$9,)</f>
        <v>38.738398065593081</v>
      </c>
    </row>
    <row r="843" spans="1:11" x14ac:dyDescent="0.2">
      <c r="A843" s="15" t="s">
        <v>37</v>
      </c>
      <c r="B843" t="s">
        <v>929</v>
      </c>
      <c r="C843" s="13">
        <f>[1]!b_dq_close(A843,B843,1)</f>
        <v>106.11450000000001</v>
      </c>
      <c r="D843" s="13">
        <f>[1]!b_dq_close(A843,B843,2)</f>
        <v>108.0664</v>
      </c>
      <c r="E843" s="6">
        <f>[1]!B_Calc_Yield(A843,B843,D843,2,"",,,,"",)</f>
        <v>3.3628571446337476</v>
      </c>
      <c r="F843" s="14">
        <f>[1]!b_calc_accrued(A843,B843,info!$M$9,info!$K$9,info!$Y$9,info!$X$9,info!$C$9,100)</f>
        <v>1.9519672131147543</v>
      </c>
      <c r="G843" s="4">
        <f>(info!$M$9-B843)/365</f>
        <v>6.5616438356164384</v>
      </c>
      <c r="H843" s="6">
        <f>(info!$M$9-B843)</f>
        <v>2395</v>
      </c>
      <c r="I843" s="13">
        <f>[1]!b_calc_duration(A843,B843,E843,info!$M$9,info!$K$9,info!$Y$9,info!$X$9,info!$C$9,)</f>
        <v>5.6941044822611957</v>
      </c>
      <c r="J843" s="13">
        <f>[1]!b_calc_mduration(A843,B843,E843,info!$M$9,info!$K$9,info!$Y$9,info!$X$9,info!$C$9,)</f>
        <v>5.5088474513207313</v>
      </c>
      <c r="K843" s="13">
        <f>[1]!b_calc_conv(A843,B843,E843,info!$M$9,info!$K$9,info!$Y$9,info!$X$9,info!$C$9,)</f>
        <v>38.749994774945669</v>
      </c>
    </row>
    <row r="844" spans="1:11" x14ac:dyDescent="0.2">
      <c r="A844" s="15" t="s">
        <v>37</v>
      </c>
      <c r="B844" t="s">
        <v>930</v>
      </c>
      <c r="C844" s="13">
        <f>[1]!b_dq_close(A844,B844,1)</f>
        <v>106.214</v>
      </c>
      <c r="D844" s="13">
        <f>[1]!b_dq_close(A844,B844,2)</f>
        <v>108.2021</v>
      </c>
      <c r="E844" s="6">
        <f>[1]!B_Calc_Yield(A844,B844,D844,2,"",,,,"",)</f>
        <v>3.3452906358637979</v>
      </c>
      <c r="F844" s="14">
        <f>[1]!b_calc_accrued(A844,B844,info!$M$9,info!$K$9,info!$Y$9,info!$X$9,info!$C$9,100)</f>
        <v>1.9881147540983606</v>
      </c>
      <c r="G844" s="4">
        <f>(info!$M$9-B844)/365</f>
        <v>6.5534246575342463</v>
      </c>
      <c r="H844" s="6">
        <f>(info!$M$9-B844)</f>
        <v>2392</v>
      </c>
      <c r="I844" s="13">
        <f>[1]!b_calc_duration(A844,B844,E844,info!$M$9,info!$K$9,info!$Y$9,info!$X$9,info!$C$9,)</f>
        <v>5.6864341704150414</v>
      </c>
      <c r="J844" s="13">
        <f>[1]!b_calc_mduration(A844,B844,E844,info!$M$9,info!$K$9,info!$Y$9,info!$X$9,info!$C$9,)</f>
        <v>5.502363600874971</v>
      </c>
      <c r="K844" s="13">
        <f>[1]!b_calc_conv(A844,B844,E844,info!$M$9,info!$K$9,info!$Y$9,info!$X$9,info!$C$9,)</f>
        <v>38.67170700320063</v>
      </c>
    </row>
    <row r="845" spans="1:11" x14ac:dyDescent="0.2">
      <c r="A845" s="15" t="s">
        <v>37</v>
      </c>
      <c r="B845" t="s">
        <v>931</v>
      </c>
      <c r="C845" s="13">
        <f>[1]!b_dq_close(A845,B845,1)</f>
        <v>106.1529</v>
      </c>
      <c r="D845" s="13">
        <f>[1]!b_dq_close(A845,B845,2)</f>
        <v>108.15300000000001</v>
      </c>
      <c r="E845" s="6">
        <f>[1]!B_Calc_Yield(A845,B845,D845,2,"",,,,"",)</f>
        <v>3.3550400032642091</v>
      </c>
      <c r="F845" s="14">
        <f>[1]!b_calc_accrued(A845,B845,info!$M$9,info!$K$9,info!$Y$9,info!$X$9,info!$C$9,100)</f>
        <v>2.0001639344262299</v>
      </c>
      <c r="G845" s="4">
        <f>(info!$M$9-B845)/365</f>
        <v>6.5506849315068489</v>
      </c>
      <c r="H845" s="6">
        <f>(info!$M$9-B845)</f>
        <v>2391</v>
      </c>
      <c r="I845" s="13">
        <f>[1]!b_calc_duration(A845,B845,E845,info!$M$9,info!$K$9,info!$Y$9,info!$X$9,info!$C$9,)</f>
        <v>5.683391973171334</v>
      </c>
      <c r="J845" s="13">
        <f>[1]!b_calc_mduration(A845,B845,E845,info!$M$9,info!$K$9,info!$Y$9,info!$X$9,info!$C$9,)</f>
        <v>5.4989037522822644</v>
      </c>
      <c r="K845" s="13">
        <f>[1]!b_calc_conv(A845,B845,E845,info!$M$9,info!$K$9,info!$Y$9,info!$X$9,info!$C$9,)</f>
        <v>38.630466974770357</v>
      </c>
    </row>
    <row r="846" spans="1:11" x14ac:dyDescent="0.2">
      <c r="A846" s="15" t="s">
        <v>37</v>
      </c>
      <c r="B846" t="s">
        <v>932</v>
      </c>
      <c r="C846" s="13">
        <f>[1]!b_dq_close(A846,B846,1)</f>
        <v>106.07729999999999</v>
      </c>
      <c r="D846" s="13">
        <f>[1]!b_dq_close(A846,B846,2)</f>
        <v>108.0895</v>
      </c>
      <c r="E846" s="6">
        <f>[1]!B_Calc_Yield(A846,B846,D846,2,"",,,,"",)</f>
        <v>3.3671900873781109</v>
      </c>
      <c r="F846" s="14">
        <f>[1]!b_calc_accrued(A846,B846,info!$M$9,info!$K$9,info!$Y$9,info!$X$9,info!$C$9,100)</f>
        <v>2.0122131147540983</v>
      </c>
      <c r="G846" s="4">
        <f>(info!$M$9-B846)/365</f>
        <v>6.5479452054794525</v>
      </c>
      <c r="H846" s="6">
        <f>(info!$M$9-B846)</f>
        <v>2390</v>
      </c>
      <c r="I846" s="13">
        <f>[1]!b_calc_duration(A846,B846,E846,info!$M$9,info!$K$9,info!$Y$9,info!$X$9,info!$C$9,)</f>
        <v>5.6802717185779095</v>
      </c>
      <c r="J846" s="13">
        <f>[1]!b_calc_mduration(A846,B846,E846,info!$M$9,info!$K$9,info!$Y$9,info!$X$9,info!$C$9,)</f>
        <v>5.4952361276864519</v>
      </c>
      <c r="K846" s="13">
        <f>[1]!b_calc_conv(A846,B846,E846,info!$M$9,info!$K$9,info!$Y$9,info!$X$9,info!$C$9,)</f>
        <v>38.586827618896649</v>
      </c>
    </row>
    <row r="847" spans="1:11" x14ac:dyDescent="0.2">
      <c r="A847" s="15" t="s">
        <v>37</v>
      </c>
      <c r="B847" t="s">
        <v>933</v>
      </c>
      <c r="C847" s="13">
        <f>[1]!b_dq_close(A847,B847,1)</f>
        <v>106.0501</v>
      </c>
      <c r="D847" s="13">
        <f>[1]!b_dq_close(A847,B847,2)</f>
        <v>108.0744</v>
      </c>
      <c r="E847" s="6">
        <f>[1]!B_Calc_Yield(A847,B847,D847,2,"",,,,"",)</f>
        <v>3.3713297508210371</v>
      </c>
      <c r="F847" s="14">
        <f>[1]!b_calc_accrued(A847,B847,info!$M$9,info!$K$9,info!$Y$9,info!$X$9,info!$C$9,100)</f>
        <v>2.0242622950819671</v>
      </c>
      <c r="G847" s="4">
        <f>(info!$M$9-B847)/365</f>
        <v>6.5452054794520551</v>
      </c>
      <c r="H847" s="6">
        <f>(info!$M$9-B847)</f>
        <v>2389</v>
      </c>
      <c r="I847" s="13">
        <f>[1]!b_calc_duration(A847,B847,E847,info!$M$9,info!$K$9,info!$Y$9,info!$X$9,info!$C$9,)</f>
        <v>5.6774040847744009</v>
      </c>
      <c r="J847" s="13">
        <f>[1]!b_calc_mduration(A847,B847,E847,info!$M$9,info!$K$9,info!$Y$9,info!$X$9,info!$C$9,)</f>
        <v>5.492244060754194</v>
      </c>
      <c r="K847" s="13">
        <f>[1]!b_calc_conv(A847,B847,E847,info!$M$9,info!$K$9,info!$Y$9,info!$X$9,info!$C$9,)</f>
        <v>38.551092750251954</v>
      </c>
    </row>
    <row r="848" spans="1:11" x14ac:dyDescent="0.2">
      <c r="A848" s="15" t="s">
        <v>37</v>
      </c>
      <c r="B848" t="s">
        <v>934</v>
      </c>
      <c r="C848" s="13">
        <f>[1]!b_dq_close(A848,B848,1)</f>
        <v>106.0787</v>
      </c>
      <c r="D848" s="13">
        <f>[1]!b_dq_close(A848,B848,2)</f>
        <v>108.1151</v>
      </c>
      <c r="E848" s="6">
        <f>[1]!B_Calc_Yield(A848,B848,D848,2,"",,,,"",)</f>
        <v>3.3662155069553359</v>
      </c>
      <c r="F848" s="14">
        <f>[1]!b_calc_accrued(A848,B848,info!$M$9,info!$K$9,info!$Y$9,info!$X$9,info!$C$9,100)</f>
        <v>2.0363114754098364</v>
      </c>
      <c r="G848" s="4">
        <f>(info!$M$9-B848)/365</f>
        <v>6.5424657534246577</v>
      </c>
      <c r="H848" s="6">
        <f>(info!$M$9-B848)</f>
        <v>2388</v>
      </c>
      <c r="I848" s="13">
        <f>[1]!b_calc_duration(A848,B848,E848,info!$M$9,info!$K$9,info!$Y$9,info!$X$9,info!$C$9,)</f>
        <v>5.6748234616166844</v>
      </c>
      <c r="J848" s="13">
        <f>[1]!b_calc_mduration(A848,B848,E848,info!$M$9,info!$K$9,info!$Y$9,info!$X$9,info!$C$9,)</f>
        <v>5.4900184602091242</v>
      </c>
      <c r="K848" s="13">
        <f>[1]!b_calc_conv(A848,B848,E848,info!$M$9,info!$K$9,info!$Y$9,info!$X$9,info!$C$9,)</f>
        <v>38.52430911417423</v>
      </c>
    </row>
    <row r="849" spans="1:11" x14ac:dyDescent="0.2">
      <c r="A849" s="15" t="s">
        <v>37</v>
      </c>
      <c r="B849" t="s">
        <v>935</v>
      </c>
      <c r="C849" s="13">
        <f>[1]!b_dq_close(A849,B849,1)</f>
        <v>106.0042</v>
      </c>
      <c r="D849" s="13">
        <f>[1]!b_dq_close(A849,B849,2)</f>
        <v>108.0767</v>
      </c>
      <c r="E849" s="6">
        <f>[1]!B_Calc_Yield(A849,B849,D849,2,"",,,,"",)</f>
        <v>3.3775099889065978</v>
      </c>
      <c r="F849" s="14">
        <f>[1]!b_calc_accrued(A849,B849,info!$M$9,info!$K$9,info!$Y$9,info!$X$9,info!$C$9,100)</f>
        <v>2.0724590163934424</v>
      </c>
      <c r="G849" s="4">
        <f>(info!$M$9-B849)/365</f>
        <v>6.5342465753424657</v>
      </c>
      <c r="H849" s="6">
        <f>(info!$M$9-B849)</f>
        <v>2385</v>
      </c>
      <c r="I849" s="13">
        <f>[1]!b_calc_duration(A849,B849,E849,info!$M$9,info!$K$9,info!$Y$9,info!$X$9,info!$C$9,)</f>
        <v>5.6662517350460497</v>
      </c>
      <c r="J849" s="13">
        <f>[1]!b_calc_mduration(A849,B849,E849,info!$M$9,info!$K$9,info!$Y$9,info!$X$9,info!$C$9,)</f>
        <v>5.4811266813823609</v>
      </c>
      <c r="K849" s="13">
        <f>[1]!b_calc_conv(A849,B849,E849,info!$M$9,info!$K$9,info!$Y$9,info!$X$9,info!$C$9,)</f>
        <v>38.418234824168778</v>
      </c>
    </row>
    <row r="850" spans="1:11" x14ac:dyDescent="0.2">
      <c r="A850" s="15" t="s">
        <v>37</v>
      </c>
      <c r="B850" t="s">
        <v>936</v>
      </c>
      <c r="C850" s="13">
        <f>[1]!b_dq_close(A850,B850,1)</f>
        <v>105.949</v>
      </c>
      <c r="D850" s="13">
        <f>[1]!b_dq_close(A850,B850,2)</f>
        <v>108.0335</v>
      </c>
      <c r="E850" s="6">
        <f>[1]!B_Calc_Yield(A850,B850,D850,2,"",,,,"",)</f>
        <v>3.3863391383422319</v>
      </c>
      <c r="F850" s="14">
        <f>[1]!b_calc_accrued(A850,B850,info!$M$9,info!$K$9,info!$Y$9,info!$X$9,info!$C$9,100)</f>
        <v>2.0845081967213117</v>
      </c>
      <c r="G850" s="4">
        <f>(info!$M$9-B850)/365</f>
        <v>6.5315068493150683</v>
      </c>
      <c r="H850" s="6">
        <f>(info!$M$9-B850)</f>
        <v>2384</v>
      </c>
      <c r="I850" s="13">
        <f>[1]!b_calc_duration(A850,B850,E850,info!$M$9,info!$K$9,info!$Y$9,info!$X$9,info!$C$9,)</f>
        <v>5.663237391221795</v>
      </c>
      <c r="J850" s="13">
        <f>[1]!b_calc_mduration(A850,B850,E850,info!$M$9,info!$K$9,info!$Y$9,info!$X$9,info!$C$9,)</f>
        <v>5.4777445282612831</v>
      </c>
      <c r="K850" s="13">
        <f>[1]!b_calc_conv(A850,B850,E850,info!$M$9,info!$K$9,info!$Y$9,info!$X$9,info!$C$9,)</f>
        <v>38.378047930367927</v>
      </c>
    </row>
    <row r="851" spans="1:11" x14ac:dyDescent="0.2">
      <c r="A851" s="15" t="s">
        <v>37</v>
      </c>
      <c r="B851" t="s">
        <v>937</v>
      </c>
      <c r="C851" s="13">
        <f>[1]!b_dq_close(A851,B851,1)</f>
        <v>106.0008</v>
      </c>
      <c r="D851" s="13">
        <f>[1]!b_dq_close(A851,B851,2)</f>
        <v>108.09739999999999</v>
      </c>
      <c r="E851" s="6">
        <f>[1]!B_Calc_Yield(A851,B851,D851,2,"",,,,"",)</f>
        <v>3.377357351634886</v>
      </c>
      <c r="F851" s="14">
        <f>[1]!b_calc_accrued(A851,B851,info!$M$9,info!$K$9,info!$Y$9,info!$X$9,info!$C$9,100)</f>
        <v>2.0965573770491805</v>
      </c>
      <c r="G851" s="4">
        <f>(info!$M$9-B851)/365</f>
        <v>6.5287671232876709</v>
      </c>
      <c r="H851" s="6">
        <f>(info!$M$9-B851)</f>
        <v>2383</v>
      </c>
      <c r="I851" s="13">
        <f>[1]!b_calc_duration(A851,B851,E851,info!$M$9,info!$K$9,info!$Y$9,info!$X$9,info!$C$9,)</f>
        <v>5.6607754033121216</v>
      </c>
      <c r="J851" s="13">
        <f>[1]!b_calc_mduration(A851,B851,E851,info!$M$9,info!$K$9,info!$Y$9,info!$X$9,info!$C$9,)</f>
        <v>5.4758345666578201</v>
      </c>
      <c r="K851" s="13">
        <f>[1]!b_calc_conv(A851,B851,E851,info!$M$9,info!$K$9,info!$Y$9,info!$X$9,info!$C$9,)</f>
        <v>38.354998244121269</v>
      </c>
    </row>
    <row r="852" spans="1:11" x14ac:dyDescent="0.2">
      <c r="A852" s="15" t="s">
        <v>37</v>
      </c>
      <c r="B852" t="s">
        <v>938</v>
      </c>
      <c r="C852" s="13">
        <f>[1]!b_dq_close(A852,B852,1)</f>
        <v>105.98690000000001</v>
      </c>
      <c r="D852" s="13">
        <f>[1]!b_dq_close(A852,B852,2)</f>
        <v>108.0956</v>
      </c>
      <c r="E852" s="6">
        <f>[1]!B_Calc_Yield(A852,B852,D852,2,"",,,,"",)</f>
        <v>3.3793028495324866</v>
      </c>
      <c r="F852" s="14">
        <f>[1]!b_calc_accrued(A852,B852,info!$M$9,info!$K$9,info!$Y$9,info!$X$9,info!$C$9,100)</f>
        <v>2.1086065573770494</v>
      </c>
      <c r="G852" s="4">
        <f>(info!$M$9-B852)/365</f>
        <v>6.5260273972602736</v>
      </c>
      <c r="H852" s="6">
        <f>(info!$M$9-B852)</f>
        <v>2382</v>
      </c>
      <c r="I852" s="13">
        <f>[1]!b_calc_duration(A852,B852,E852,info!$M$9,info!$K$9,info!$Y$9,info!$X$9,info!$C$9,)</f>
        <v>5.657976389897458</v>
      </c>
      <c r="J852" s="13">
        <f>[1]!b_calc_mduration(A852,B852,E852,info!$M$9,info!$K$9,info!$Y$9,info!$X$9,info!$C$9,)</f>
        <v>5.4730264084758344</v>
      </c>
      <c r="K852" s="13">
        <f>[1]!b_calc_conv(A852,B852,E852,info!$M$9,info!$K$9,info!$Y$9,info!$X$9,info!$C$9,)</f>
        <v>38.321517161045321</v>
      </c>
    </row>
    <row r="853" spans="1:11" x14ac:dyDescent="0.2">
      <c r="A853" s="15" t="s">
        <v>37</v>
      </c>
      <c r="B853" t="s">
        <v>939</v>
      </c>
      <c r="C853" s="13">
        <f>[1]!b_dq_close(A853,B853,1)</f>
        <v>106.0671</v>
      </c>
      <c r="D853" s="13">
        <f>[1]!b_dq_close(A853,B853,2)</f>
        <v>108.1878</v>
      </c>
      <c r="E853" s="6">
        <f>[1]!B_Calc_Yield(A853,B853,D853,2,"",,,,"",)</f>
        <v>3.3656081857519324</v>
      </c>
      <c r="F853" s="14">
        <f>[1]!b_calc_accrued(A853,B853,info!$M$9,info!$K$9,info!$Y$9,info!$X$9,info!$C$9,100)</f>
        <v>2.1206557377049182</v>
      </c>
      <c r="G853" s="4">
        <f>(info!$M$9-B853)/365</f>
        <v>6.5232876712328771</v>
      </c>
      <c r="H853" s="6">
        <f>(info!$M$9-B853)</f>
        <v>2381</v>
      </c>
      <c r="I853" s="13">
        <f>[1]!b_calc_duration(A853,B853,E853,info!$M$9,info!$K$9,info!$Y$9,info!$X$9,info!$C$9,)</f>
        <v>5.6556640961186906</v>
      </c>
      <c r="J853" s="13">
        <f>[1]!b_calc_mduration(A853,B853,E853,info!$M$9,info!$K$9,info!$Y$9,info!$X$9,info!$C$9,)</f>
        <v>5.4715147942049303</v>
      </c>
      <c r="K853" s="13">
        <f>[1]!b_calc_conv(A853,B853,E853,info!$M$9,info!$K$9,info!$Y$9,info!$X$9,info!$C$9,)</f>
        <v>38.303114908111191</v>
      </c>
    </row>
    <row r="854" spans="1:11" x14ac:dyDescent="0.2">
      <c r="A854" s="15" t="s">
        <v>37</v>
      </c>
      <c r="B854" t="s">
        <v>940</v>
      </c>
      <c r="C854" s="13">
        <f>[1]!b_dq_close(A854,B854,1)</f>
        <v>106.10250000000001</v>
      </c>
      <c r="D854" s="13">
        <f>[1]!b_dq_close(A854,B854,2)</f>
        <v>108.2593</v>
      </c>
      <c r="E854" s="6">
        <f>[1]!B_Calc_Yield(A854,B854,D854,2,"",,,,"",)</f>
        <v>3.3586330411689835</v>
      </c>
      <c r="F854" s="14">
        <f>[1]!b_calc_accrued(A854,B854,info!$M$9,info!$K$9,info!$Y$9,info!$X$9,info!$C$9,100)</f>
        <v>2.1568032786885247</v>
      </c>
      <c r="G854" s="4">
        <f>(info!$M$9-B854)/365</f>
        <v>6.515068493150685</v>
      </c>
      <c r="H854" s="6">
        <f>(info!$M$9-B854)</f>
        <v>2378</v>
      </c>
      <c r="I854" s="13">
        <f>[1]!b_calc_duration(A854,B854,E854,info!$M$9,info!$K$9,info!$Y$9,info!$X$9,info!$C$9,)</f>
        <v>5.6476632593834362</v>
      </c>
      <c r="J854" s="13">
        <f>[1]!b_calc_mduration(A854,B854,E854,info!$M$9,info!$K$9,info!$Y$9,info!$X$9,info!$C$9,)</f>
        <v>5.4641445021347392</v>
      </c>
      <c r="K854" s="13">
        <f>[1]!b_calc_conv(A854,B854,E854,info!$M$9,info!$K$9,info!$Y$9,info!$X$9,info!$C$9,)</f>
        <v>38.215025085371799</v>
      </c>
    </row>
    <row r="855" spans="1:11" x14ac:dyDescent="0.2">
      <c r="A855" s="15" t="s">
        <v>37</v>
      </c>
      <c r="B855" t="s">
        <v>941</v>
      </c>
      <c r="C855" s="13">
        <f>[1]!b_dq_close(A855,B855,1)</f>
        <v>106.0505</v>
      </c>
      <c r="D855" s="13">
        <f>[1]!b_dq_close(A855,B855,2)</f>
        <v>108.21939999999999</v>
      </c>
      <c r="E855" s="6">
        <f>[1]!B_Calc_Yield(A855,B855,D855,2,"",,,,"",)</f>
        <v>3.3669192939212769</v>
      </c>
      <c r="F855" s="14">
        <f>[1]!b_calc_accrued(A855,B855,info!$M$9,info!$K$9,info!$Y$9,info!$X$9,info!$C$9,100)</f>
        <v>2.1688524590163936</v>
      </c>
      <c r="G855" s="4">
        <f>(info!$M$9-B855)/365</f>
        <v>6.5123287671232877</v>
      </c>
      <c r="H855" s="6">
        <f>(info!$M$9-B855)</f>
        <v>2377</v>
      </c>
      <c r="I855" s="13">
        <f>[1]!b_calc_duration(A855,B855,E855,info!$M$9,info!$K$9,info!$Y$9,info!$X$9,info!$C$9,)</f>
        <v>5.6446646388290782</v>
      </c>
      <c r="J855" s="13">
        <f>[1]!b_calc_mduration(A855,B855,E855,info!$M$9,info!$K$9,info!$Y$9,info!$X$9,info!$C$9,)</f>
        <v>5.4608048019521513</v>
      </c>
      <c r="K855" s="13">
        <f>[1]!b_calc_conv(A855,B855,E855,info!$M$9,info!$K$9,info!$Y$9,info!$X$9,info!$C$9,)</f>
        <v>38.17544393033527</v>
      </c>
    </row>
    <row r="856" spans="1:11" x14ac:dyDescent="0.2">
      <c r="A856" s="15" t="s">
        <v>37</v>
      </c>
      <c r="B856" t="s">
        <v>942</v>
      </c>
      <c r="C856" s="13">
        <f>[1]!b_dq_close(A856,B856,1)</f>
        <v>106.0895</v>
      </c>
      <c r="D856" s="13">
        <f>[1]!b_dq_close(A856,B856,2)</f>
        <v>108.2704</v>
      </c>
      <c r="E856" s="6">
        <f>[1]!B_Calc_Yield(A856,B856,D856,2,"",,,,"",)</f>
        <v>3.3600665795742888</v>
      </c>
      <c r="F856" s="14">
        <f>[1]!b_calc_accrued(A856,B856,info!$M$9,info!$K$9,info!$Y$9,info!$X$9,info!$C$9,100)</f>
        <v>2.1809016393442624</v>
      </c>
      <c r="G856" s="4">
        <f>(info!$M$9-B856)/365</f>
        <v>6.5095890410958903</v>
      </c>
      <c r="H856" s="6">
        <f>(info!$M$9-B856)</f>
        <v>2376</v>
      </c>
      <c r="I856" s="13">
        <f>[1]!b_calc_duration(A856,B856,E856,info!$M$9,info!$K$9,info!$Y$9,info!$X$9,info!$C$9,)</f>
        <v>5.6421370230111796</v>
      </c>
      <c r="J856" s="13">
        <f>[1]!b_calc_mduration(A856,B856,E856,info!$M$9,info!$K$9,info!$Y$9,info!$X$9,info!$C$9,)</f>
        <v>5.4587186187041032</v>
      </c>
      <c r="K856" s="13">
        <f>[1]!b_calc_conv(A856,B856,E856,info!$M$9,info!$K$9,info!$Y$9,info!$X$9,info!$C$9,)</f>
        <v>38.150418133508367</v>
      </c>
    </row>
    <row r="857" spans="1:11" x14ac:dyDescent="0.2">
      <c r="A857" s="15" t="s">
        <v>37</v>
      </c>
      <c r="B857" t="s">
        <v>943</v>
      </c>
      <c r="C857" s="13">
        <f>[1]!b_dq_close(A857,B857,1)</f>
        <v>105.98309999999999</v>
      </c>
      <c r="D857" s="13">
        <f>[1]!b_dq_close(A857,B857,2)</f>
        <v>108.17610000000001</v>
      </c>
      <c r="E857" s="6">
        <f>[1]!B_Calc_Yield(A857,B857,D857,2,"",,,,"",)</f>
        <v>3.3774344930978017</v>
      </c>
      <c r="F857" s="14">
        <f>[1]!b_calc_accrued(A857,B857,info!$M$9,info!$K$9,info!$Y$9,info!$X$9,info!$C$9,100)</f>
        <v>2.1929508196721312</v>
      </c>
      <c r="G857" s="4">
        <f>(info!$M$9-B857)/365</f>
        <v>6.506849315068493</v>
      </c>
      <c r="H857" s="6">
        <f>(info!$M$9-B857)</f>
        <v>2375</v>
      </c>
      <c r="I857" s="13">
        <f>[1]!b_calc_duration(A857,B857,E857,info!$M$9,info!$K$9,info!$Y$9,info!$X$9,info!$C$9,)</f>
        <v>5.6388575950929454</v>
      </c>
      <c r="J857" s="13">
        <f>[1]!b_calc_mduration(A857,B857,E857,info!$M$9,info!$K$9,info!$Y$9,info!$X$9,info!$C$9,)</f>
        <v>5.4546328260267192</v>
      </c>
      <c r="K857" s="13">
        <f>[1]!b_calc_conv(A857,B857,E857,info!$M$9,info!$K$9,info!$Y$9,info!$X$9,info!$C$9,)</f>
        <v>38.102228581843704</v>
      </c>
    </row>
    <row r="858" spans="1:11" x14ac:dyDescent="0.2">
      <c r="A858" s="15" t="s">
        <v>37</v>
      </c>
      <c r="B858" t="s">
        <v>944</v>
      </c>
      <c r="C858" s="13">
        <f>[1]!b_dq_close(A858,B858,1)</f>
        <v>105.9796</v>
      </c>
      <c r="D858" s="13">
        <f>[1]!b_dq_close(A858,B858,2)</f>
        <v>105.9796</v>
      </c>
      <c r="E858" s="6">
        <f>[1]!B_Calc_Yield(A858,B858,D858,2,"",,,,"",)</f>
        <v>3.3776680917343556</v>
      </c>
      <c r="F858" s="14">
        <f>[1]!b_calc_accrued(A858,B858,info!$M$9,info!$K$9,info!$Y$9,info!$X$9,info!$C$9,100)</f>
        <v>0</v>
      </c>
      <c r="G858" s="4">
        <f>(info!$M$9-B858)/365</f>
        <v>6.5041095890410956</v>
      </c>
      <c r="H858" s="6">
        <f>(info!$M$9-B858)</f>
        <v>2374</v>
      </c>
      <c r="I858" s="13">
        <f>[1]!b_calc_duration(A858,B858,E858,info!$M$9,info!$K$9,info!$Y$9,info!$X$9,info!$C$9,)</f>
        <v>5.7532020814095581</v>
      </c>
      <c r="J858" s="13">
        <f>[1]!b_calc_mduration(A858,B858,E858,info!$M$9,info!$K$9,info!$Y$9,info!$X$9,info!$C$9,)</f>
        <v>5.5652254610129246</v>
      </c>
      <c r="K858" s="13">
        <f>[1]!b_calc_conv(A858,B858,E858,info!$M$9,info!$K$9,info!$Y$9,info!$X$9,info!$C$9,)</f>
        <v>38.862497923952354</v>
      </c>
    </row>
    <row r="859" spans="1:11" x14ac:dyDescent="0.2">
      <c r="A859" s="15" t="s">
        <v>37</v>
      </c>
      <c r="B859" t="s">
        <v>945</v>
      </c>
      <c r="C859" s="13">
        <f>[1]!b_dq_close(A859,B859,1)</f>
        <v>105.9863</v>
      </c>
      <c r="D859" s="13">
        <f>[1]!b_dq_close(A859,B859,2)</f>
        <v>106.0224</v>
      </c>
      <c r="E859" s="6">
        <f>[1]!B_Calc_Yield(A859,B859,D859,2,"",,,,"",)</f>
        <v>3.3753790065161025</v>
      </c>
      <c r="F859" s="14">
        <f>[1]!b_calc_accrued(A859,B859,info!$M$9,info!$K$9,info!$Y$9,info!$X$9,info!$C$9,100)</f>
        <v>3.6147540983606556E-2</v>
      </c>
      <c r="G859" s="4">
        <f>(info!$M$9-B859)/365</f>
        <v>6.4958904109589044</v>
      </c>
      <c r="H859" s="6">
        <f>(info!$M$9-B859)</f>
        <v>2371</v>
      </c>
      <c r="I859" s="13">
        <f>[1]!b_calc_duration(A859,B859,E859,info!$M$9,info!$K$9,info!$Y$9,info!$X$9,info!$C$9,)</f>
        <v>5.7450411726496711</v>
      </c>
      <c r="J859" s="13">
        <f>[1]!b_calc_mduration(A859,B859,E859,info!$M$9,info!$K$9,info!$Y$9,info!$X$9,info!$C$9,)</f>
        <v>5.55745484191565</v>
      </c>
      <c r="K859" s="13">
        <f>[1]!b_calc_conv(A859,B859,E859,info!$M$9,info!$K$9,info!$Y$9,info!$X$9,info!$C$9,)</f>
        <v>38.768323889531807</v>
      </c>
    </row>
    <row r="860" spans="1:11" x14ac:dyDescent="0.2">
      <c r="A860" s="15" t="s">
        <v>37</v>
      </c>
      <c r="B860" t="s">
        <v>946</v>
      </c>
      <c r="C860" s="13">
        <f>[1]!b_dq_close(A860,B860,1)</f>
        <v>106.0869</v>
      </c>
      <c r="D860" s="13">
        <f>[1]!b_dq_close(A860,B860,2)</f>
        <v>106.13509999999999</v>
      </c>
      <c r="E860" s="6">
        <f>[1]!B_Calc_Yield(A860,B860,D860,2,"",,,,"",)</f>
        <v>3.3581725924407615</v>
      </c>
      <c r="F860" s="14">
        <f>[1]!b_calc_accrued(A860,B860,info!$M$9,info!$K$9,info!$Y$9,info!$X$9,info!$C$9,100)</f>
        <v>4.8196721311475413E-2</v>
      </c>
      <c r="G860" s="4">
        <f>(info!$M$9-B860)/365</f>
        <v>6.493150684931507</v>
      </c>
      <c r="H860" s="6">
        <f>(info!$M$9-B860)</f>
        <v>2370</v>
      </c>
      <c r="I860" s="13">
        <f>[1]!b_calc_duration(A860,B860,E860,info!$M$9,info!$K$9,info!$Y$9,info!$X$9,info!$C$9,)</f>
        <v>5.7427371039245845</v>
      </c>
      <c r="J860" s="13">
        <f>[1]!b_calc_mduration(A860,B860,E860,info!$M$9,info!$K$9,info!$Y$9,info!$X$9,info!$C$9,)</f>
        <v>5.5561504592036091</v>
      </c>
      <c r="K860" s="13">
        <f>[1]!b_calc_conv(A860,B860,E860,info!$M$9,info!$K$9,info!$Y$9,info!$X$9,info!$C$9,)</f>
        <v>38.75229080676548</v>
      </c>
    </row>
    <row r="861" spans="1:11" x14ac:dyDescent="0.2">
      <c r="A861" s="15" t="s">
        <v>37</v>
      </c>
      <c r="B861" t="s">
        <v>947</v>
      </c>
      <c r="C861" s="13">
        <f>[1]!b_dq_close(A861,B861,1)</f>
        <v>106.0728</v>
      </c>
      <c r="D861" s="13">
        <f>[1]!b_dq_close(A861,B861,2)</f>
        <v>106.133</v>
      </c>
      <c r="E861" s="6">
        <f>[1]!B_Calc_Yield(A861,B861,D861,2,"",,,,"",)</f>
        <v>3.3601364752522676</v>
      </c>
      <c r="F861" s="14">
        <f>[1]!b_calc_accrued(A861,B861,info!$M$9,info!$K$9,info!$Y$9,info!$X$9,info!$C$9,100)</f>
        <v>6.0245901639344263E-2</v>
      </c>
      <c r="G861" s="4">
        <f>(info!$M$9-B861)/365</f>
        <v>6.4904109589041097</v>
      </c>
      <c r="H861" s="6">
        <f>(info!$M$9-B861)</f>
        <v>2369</v>
      </c>
      <c r="I861" s="13">
        <f>[1]!b_calc_duration(A861,B861,E861,info!$M$9,info!$K$9,info!$Y$9,info!$X$9,info!$C$9,)</f>
        <v>5.7399492612738143</v>
      </c>
      <c r="J861" s="13">
        <f>[1]!b_calc_mduration(A861,B861,E861,info!$M$9,info!$K$9,info!$Y$9,info!$X$9,info!$C$9,)</f>
        <v>5.5533511106063314</v>
      </c>
      <c r="K861" s="13">
        <f>[1]!b_calc_conv(A861,B861,E861,info!$M$9,info!$K$9,info!$Y$9,info!$X$9,info!$C$9,)</f>
        <v>38.71844056351722</v>
      </c>
    </row>
    <row r="862" spans="1:11" x14ac:dyDescent="0.2">
      <c r="A862" s="15" t="s">
        <v>37</v>
      </c>
      <c r="B862" t="s">
        <v>948</v>
      </c>
      <c r="C862" s="13">
        <f>[1]!b_dq_close(A862,B862,1)</f>
        <v>106.2045</v>
      </c>
      <c r="D862" s="13">
        <f>[1]!b_dq_close(A862,B862,2)</f>
        <v>106.27679999999999</v>
      </c>
      <c r="E862" s="6">
        <f>[1]!B_Calc_Yield(A862,B862,D862,2,"",,,,"",)</f>
        <v>3.3377383598622803</v>
      </c>
      <c r="F862" s="14">
        <f>[1]!b_calc_accrued(A862,B862,info!$M$9,info!$K$9,info!$Y$9,info!$X$9,info!$C$9,100)</f>
        <v>7.2295081967213112E-2</v>
      </c>
      <c r="G862" s="4">
        <f>(info!$M$9-B862)/365</f>
        <v>6.4876712328767123</v>
      </c>
      <c r="H862" s="6">
        <f>(info!$M$9-B862)</f>
        <v>2368</v>
      </c>
      <c r="I862" s="13">
        <f>[1]!b_calc_duration(A862,B862,E862,info!$M$9,info!$K$9,info!$Y$9,info!$X$9,info!$C$9,)</f>
        <v>5.7377766736216405</v>
      </c>
      <c r="J862" s="13">
        <f>[1]!b_calc_mduration(A862,B862,E862,info!$M$9,info!$K$9,info!$Y$9,info!$X$9,info!$C$9,)</f>
        <v>5.5524524676102143</v>
      </c>
      <c r="K862" s="13">
        <f>[1]!b_calc_conv(A862,B862,E862,info!$M$9,info!$K$9,info!$Y$9,info!$X$9,info!$C$9,)</f>
        <v>38.707258114330791</v>
      </c>
    </row>
    <row r="863" spans="1:11" x14ac:dyDescent="0.2">
      <c r="A863" s="15" t="s">
        <v>37</v>
      </c>
      <c r="B863" t="s">
        <v>949</v>
      </c>
      <c r="C863" s="13">
        <f>[1]!b_dq_close(A863,B863,1)</f>
        <v>106.3104</v>
      </c>
      <c r="D863" s="13">
        <f>[1]!b_dq_close(A863,B863,2)</f>
        <v>106.3947</v>
      </c>
      <c r="E863" s="6">
        <f>[1]!B_Calc_Yield(A863,B863,D863,2,"",,,,"",)</f>
        <v>3.3196735942891116</v>
      </c>
      <c r="F863" s="14">
        <f>[1]!b_calc_accrued(A863,B863,info!$M$9,info!$K$9,info!$Y$9,info!$X$9,info!$C$9,100)</f>
        <v>8.4344262295081976E-2</v>
      </c>
      <c r="G863" s="4">
        <f>(info!$M$9-B863)/365</f>
        <v>6.484931506849315</v>
      </c>
      <c r="H863" s="6">
        <f>(info!$M$9-B863)</f>
        <v>2367</v>
      </c>
      <c r="I863" s="13">
        <f>[1]!b_calc_duration(A863,B863,E863,info!$M$9,info!$K$9,info!$Y$9,info!$X$9,info!$C$9,)</f>
        <v>5.7354924758696777</v>
      </c>
      <c r="J863" s="13">
        <f>[1]!b_calc_mduration(A863,B863,E863,info!$M$9,info!$K$9,info!$Y$9,info!$X$9,info!$C$9,)</f>
        <v>5.5512089909955975</v>
      </c>
      <c r="K863" s="13">
        <f>[1]!b_calc_conv(A863,B863,E863,info!$M$9,info!$K$9,info!$Y$9,info!$X$9,info!$C$9,)</f>
        <v>38.691971857182978</v>
      </c>
    </row>
    <row r="864" spans="1:11" x14ac:dyDescent="0.2">
      <c r="A864" s="15" t="s">
        <v>37</v>
      </c>
      <c r="B864" t="s">
        <v>950</v>
      </c>
      <c r="C864" s="13">
        <f>[1]!b_dq_close(A864,B864,1)</f>
        <v>106.1996</v>
      </c>
      <c r="D864" s="13">
        <f>[1]!b_dq_close(A864,B864,2)</f>
        <v>106.3442</v>
      </c>
      <c r="E864" s="6">
        <f>[1]!B_Calc_Yield(A864,B864,D864,2,"",,,,"",)</f>
        <v>3.3361140433246339</v>
      </c>
      <c r="F864" s="14">
        <f>[1]!b_calc_accrued(A864,B864,info!$M$9,info!$K$9,info!$Y$9,info!$X$9,info!$C$9,100)</f>
        <v>0.14459016393442622</v>
      </c>
      <c r="G864" s="4">
        <f>(info!$M$9-B864)/365</f>
        <v>6.4712328767123291</v>
      </c>
      <c r="H864" s="6">
        <f>(info!$M$9-B864)</f>
        <v>2362</v>
      </c>
      <c r="I864" s="13">
        <f>[1]!b_calc_duration(A864,B864,E864,info!$M$9,info!$K$9,info!$Y$9,info!$X$9,info!$C$9,)</f>
        <v>5.7213788163621073</v>
      </c>
      <c r="J864" s="13">
        <f>[1]!b_calc_mduration(A864,B864,E864,info!$M$9,info!$K$9,info!$Y$9,info!$X$9,info!$C$9,)</f>
        <v>5.5366699695093073</v>
      </c>
      <c r="K864" s="13">
        <f>[1]!b_calc_conv(A864,B864,E864,info!$M$9,info!$K$9,info!$Y$9,info!$X$9,info!$C$9,)</f>
        <v>38.516566546077996</v>
      </c>
    </row>
    <row r="865" spans="1:11" x14ac:dyDescent="0.2">
      <c r="A865" s="15" t="s">
        <v>37</v>
      </c>
      <c r="B865" t="s">
        <v>951</v>
      </c>
      <c r="C865" s="13">
        <f>[1]!b_dq_close(A865,B865,1)</f>
        <v>106.2037</v>
      </c>
      <c r="D865" s="13">
        <f>[1]!b_dq_close(A865,B865,2)</f>
        <v>106.3603</v>
      </c>
      <c r="E865" s="6">
        <f>[1]!B_Calc_Yield(A865,B865,D865,2,"",,,,"",)</f>
        <v>3.33502899971643</v>
      </c>
      <c r="F865" s="14">
        <f>[1]!b_calc_accrued(A865,B865,info!$M$9,info!$K$9,info!$Y$9,info!$X$9,info!$C$9,100)</f>
        <v>0.15663934426229509</v>
      </c>
      <c r="G865" s="4">
        <f>(info!$M$9-B865)/365</f>
        <v>6.4684931506849317</v>
      </c>
      <c r="H865" s="6">
        <f>(info!$M$9-B865)</f>
        <v>2361</v>
      </c>
      <c r="I865" s="13">
        <f>[1]!b_calc_duration(A865,B865,E865,info!$M$9,info!$K$9,info!$Y$9,info!$X$9,info!$C$9,)</f>
        <v>5.71866693248261</v>
      </c>
      <c r="J865" s="13">
        <f>[1]!b_calc_mduration(A865,B865,E865,info!$M$9,info!$K$9,info!$Y$9,info!$X$9,info!$C$9,)</f>
        <v>5.5341045458775922</v>
      </c>
      <c r="K865" s="13">
        <f>[1]!b_calc_conv(A865,B865,E865,info!$M$9,info!$K$9,info!$Y$9,info!$X$9,info!$C$9,)</f>
        <v>38.485605741308568</v>
      </c>
    </row>
    <row r="866" spans="1:11" x14ac:dyDescent="0.2">
      <c r="A866" s="15" t="s">
        <v>37</v>
      </c>
      <c r="B866" t="s">
        <v>952</v>
      </c>
      <c r="C866" s="13">
        <f>[1]!b_dq_close(A866,B866,1)</f>
        <v>106.4542</v>
      </c>
      <c r="D866" s="13">
        <f>[1]!b_dq_close(A866,B866,2)</f>
        <v>106.6228</v>
      </c>
      <c r="E866" s="6">
        <f>[1]!B_Calc_Yield(A866,B866,D866,2,"",,,,"",)</f>
        <v>3.2927682736581625</v>
      </c>
      <c r="F866" s="14">
        <f>[1]!b_calc_accrued(A866,B866,info!$M$9,info!$K$9,info!$Y$9,info!$X$9,info!$C$9,100)</f>
        <v>0.16868852459016395</v>
      </c>
      <c r="G866" s="4">
        <f>(info!$M$9-B866)/365</f>
        <v>6.4657534246575343</v>
      </c>
      <c r="H866" s="6">
        <f>(info!$M$9-B866)</f>
        <v>2360</v>
      </c>
      <c r="I866" s="13">
        <f>[1]!b_calc_duration(A866,B866,E866,info!$M$9,info!$K$9,info!$Y$9,info!$X$9,info!$C$9,)</f>
        <v>5.7169948100294938</v>
      </c>
      <c r="J866" s="13">
        <f>[1]!b_calc_mduration(A866,B866,E866,info!$M$9,info!$K$9,info!$Y$9,info!$X$9,info!$C$9,)</f>
        <v>5.5347466716261868</v>
      </c>
      <c r="K866" s="13">
        <f>[1]!b_calc_conv(A866,B866,E866,info!$M$9,info!$K$9,info!$Y$9,info!$X$9,info!$C$9,)</f>
        <v>38.492785803766161</v>
      </c>
    </row>
    <row r="867" spans="1:11" x14ac:dyDescent="0.2">
      <c r="A867" s="15" t="s">
        <v>37</v>
      </c>
      <c r="B867" t="s">
        <v>953</v>
      </c>
      <c r="C867" s="13">
        <f>[1]!b_dq_close(A867,B867,1)</f>
        <v>106.46080000000001</v>
      </c>
      <c r="D867" s="13">
        <f>[1]!b_dq_close(A867,B867,2)</f>
        <v>106.6657</v>
      </c>
      <c r="E867" s="6">
        <f>[1]!B_Calc_Yield(A867,B867,D867,2,"",,,,"",)</f>
        <v>3.290370400367745</v>
      </c>
      <c r="F867" s="14">
        <f>[1]!b_calc_accrued(A867,B867,info!$M$9,info!$K$9,info!$Y$9,info!$X$9,info!$C$9,100)</f>
        <v>0.20483606557377049</v>
      </c>
      <c r="G867" s="4">
        <f>(info!$M$9-B867)/365</f>
        <v>6.4575342465753423</v>
      </c>
      <c r="H867" s="6">
        <f>(info!$M$9-B867)</f>
        <v>2357</v>
      </c>
      <c r="I867" s="13">
        <f>[1]!b_calc_duration(A867,B867,E867,info!$M$9,info!$K$9,info!$Y$9,info!$X$9,info!$C$9,)</f>
        <v>5.7088363181316879</v>
      </c>
      <c r="J867" s="13">
        <f>[1]!b_calc_mduration(A867,B867,E867,info!$M$9,info!$K$9,info!$Y$9,info!$X$9,info!$C$9,)</f>
        <v>5.5269766775341056</v>
      </c>
      <c r="K867" s="13">
        <f>[1]!b_calc_conv(A867,B867,E867,info!$M$9,info!$K$9,info!$Y$9,info!$X$9,info!$C$9,)</f>
        <v>38.39910031492218</v>
      </c>
    </row>
    <row r="868" spans="1:11" x14ac:dyDescent="0.2">
      <c r="A868" s="15" t="s">
        <v>37</v>
      </c>
      <c r="B868" t="s">
        <v>954</v>
      </c>
      <c r="C868" s="13">
        <f>[1]!b_dq_close(A868,B868,1)</f>
        <v>106.44070000000001</v>
      </c>
      <c r="D868" s="13">
        <f>[1]!b_dq_close(A868,B868,2)</f>
        <v>106.6576</v>
      </c>
      <c r="E868" s="6">
        <f>[1]!B_Calc_Yield(A868,B868,D868,2,"",,,,"",)</f>
        <v>3.2933138688358259</v>
      </c>
      <c r="F868" s="14">
        <f>[1]!b_calc_accrued(A868,B868,info!$M$9,info!$K$9,info!$Y$9,info!$X$9,info!$C$9,100)</f>
        <v>0.21688524590163932</v>
      </c>
      <c r="G868" s="4">
        <f>(info!$M$9-B868)/365</f>
        <v>6.4547945205479449</v>
      </c>
      <c r="H868" s="6">
        <f>(info!$M$9-B868)</f>
        <v>2356</v>
      </c>
      <c r="I868" s="13">
        <f>[1]!b_calc_duration(A868,B868,E868,info!$M$9,info!$K$9,info!$Y$9,info!$X$9,info!$C$9,)</f>
        <v>5.7060232625502074</v>
      </c>
      <c r="J868" s="13">
        <f>[1]!b_calc_mduration(A868,B868,E868,info!$M$9,info!$K$9,info!$Y$9,info!$X$9,info!$C$9,)</f>
        <v>5.5240981385532333</v>
      </c>
      <c r="K868" s="13">
        <f>[1]!b_calc_conv(A868,B868,E868,info!$M$9,info!$K$9,info!$Y$9,info!$X$9,info!$C$9,)</f>
        <v>38.364473126939295</v>
      </c>
    </row>
    <row r="869" spans="1:11" x14ac:dyDescent="0.2">
      <c r="A869" s="15" t="s">
        <v>37</v>
      </c>
      <c r="B869" t="s">
        <v>955</v>
      </c>
      <c r="C869" s="13">
        <f>[1]!b_dq_close(A869,B869,1)</f>
        <v>106.36750000000001</v>
      </c>
      <c r="D869" s="13">
        <f>[1]!b_dq_close(A869,B869,2)</f>
        <v>106.5964</v>
      </c>
      <c r="E869" s="6">
        <f>[1]!B_Calc_Yield(A869,B869,D869,2,"",,,,"",)</f>
        <v>3.3051436238219019</v>
      </c>
      <c r="F869" s="14">
        <f>[1]!b_calc_accrued(A869,B869,info!$M$9,info!$K$9,info!$Y$9,info!$X$9,info!$C$9,100)</f>
        <v>0.22893442622950821</v>
      </c>
      <c r="G869" s="4">
        <f>(info!$M$9-B869)/365</f>
        <v>6.4520547945205475</v>
      </c>
      <c r="H869" s="6">
        <f>(info!$M$9-B869)</f>
        <v>2355</v>
      </c>
      <c r="I869" s="13">
        <f>[1]!b_calc_duration(A869,B869,E869,info!$M$9,info!$K$9,info!$Y$9,info!$X$9,info!$C$9,)</f>
        <v>5.7029851114964751</v>
      </c>
      <c r="J869" s="13">
        <f>[1]!b_calc_mduration(A869,B869,E869,info!$M$9,info!$K$9,info!$Y$9,info!$X$9,info!$C$9,)</f>
        <v>5.520526200058347</v>
      </c>
      <c r="K869" s="13">
        <f>[1]!b_calc_conv(A869,B869,E869,info!$M$9,info!$K$9,info!$Y$9,info!$X$9,info!$C$9,)</f>
        <v>38.321635660869646</v>
      </c>
    </row>
    <row r="870" spans="1:11" x14ac:dyDescent="0.2">
      <c r="A870" s="15" t="s">
        <v>37</v>
      </c>
      <c r="B870" t="s">
        <v>956</v>
      </c>
      <c r="C870" s="13">
        <f>[1]!b_dq_close(A870,B870,1)</f>
        <v>106.51430000000001</v>
      </c>
      <c r="D870" s="13">
        <f>[1]!b_dq_close(A870,B870,2)</f>
        <v>106.75530000000001</v>
      </c>
      <c r="E870" s="6">
        <f>[1]!B_Calc_Yield(A870,B870,D870,2,"",,,,"",)</f>
        <v>3.280161424984084</v>
      </c>
      <c r="F870" s="14">
        <f>[1]!b_calc_accrued(A870,B870,info!$M$9,info!$K$9,info!$Y$9,info!$X$9,info!$C$9,100)</f>
        <v>0.24098360655737705</v>
      </c>
      <c r="G870" s="4">
        <f>(info!$M$9-B870)/365</f>
        <v>6.4493150684931511</v>
      </c>
      <c r="H870" s="6">
        <f>(info!$M$9-B870)</f>
        <v>2354</v>
      </c>
      <c r="I870" s="13">
        <f>[1]!b_calc_duration(A870,B870,E870,info!$M$9,info!$K$9,info!$Y$9,info!$X$9,info!$C$9,)</f>
        <v>5.7008750195833651</v>
      </c>
      <c r="J870" s="13">
        <f>[1]!b_calc_mduration(A870,B870,E870,info!$M$9,info!$K$9,info!$Y$9,info!$X$9,info!$C$9,)</f>
        <v>5.5198140781905582</v>
      </c>
      <c r="K870" s="13">
        <f>[1]!b_calc_conv(A870,B870,E870,info!$M$9,info!$K$9,info!$Y$9,info!$X$9,info!$C$9,)</f>
        <v>38.31274244710859</v>
      </c>
    </row>
    <row r="871" spans="1:11" x14ac:dyDescent="0.2">
      <c r="A871" s="15" t="s">
        <v>37</v>
      </c>
      <c r="B871" t="s">
        <v>957</v>
      </c>
      <c r="C871" s="13">
        <f>[1]!b_dq_close(A871,B871,1)</f>
        <v>106.4269</v>
      </c>
      <c r="D871" s="13">
        <f>[1]!b_dq_close(A871,B871,2)</f>
        <v>106.68</v>
      </c>
      <c r="E871" s="6">
        <f>[1]!B_Calc_Yield(A871,B871,D871,2,"",,,,"",)</f>
        <v>3.2943448878118917</v>
      </c>
      <c r="F871" s="14">
        <f>[1]!b_calc_accrued(A871,B871,info!$M$9,info!$K$9,info!$Y$9,info!$X$9,info!$C$9,100)</f>
        <v>0.25303278688524589</v>
      </c>
      <c r="G871" s="4">
        <f>(info!$M$9-B871)/365</f>
        <v>6.4465753424657537</v>
      </c>
      <c r="H871" s="6">
        <f>(info!$M$9-B871)</f>
        <v>2353</v>
      </c>
      <c r="I871" s="13">
        <f>[1]!b_calc_duration(A871,B871,E871,info!$M$9,info!$K$9,info!$Y$9,info!$X$9,info!$C$9,)</f>
        <v>5.6977787972997058</v>
      </c>
      <c r="J871" s="13">
        <f>[1]!b_calc_mduration(A871,B871,E871,info!$M$9,info!$K$9,info!$Y$9,info!$X$9,info!$C$9,)</f>
        <v>5.5160631296206146</v>
      </c>
      <c r="K871" s="13">
        <f>[1]!b_calc_conv(A871,B871,E871,info!$M$9,info!$K$9,info!$Y$9,info!$X$9,info!$C$9,)</f>
        <v>38.267811622075733</v>
      </c>
    </row>
    <row r="872" spans="1:11" x14ac:dyDescent="0.2">
      <c r="A872" s="15" t="s">
        <v>37</v>
      </c>
      <c r="B872" t="s">
        <v>958</v>
      </c>
      <c r="C872" s="13">
        <f>[1]!b_dq_close(A872,B872,1)</f>
        <v>106.33159999999999</v>
      </c>
      <c r="D872" s="13">
        <f>[1]!b_dq_close(A872,B872,2)</f>
        <v>106.6208</v>
      </c>
      <c r="E872" s="6">
        <f>[1]!B_Calc_Yield(A872,B872,D872,2,"",,,,"",)</f>
        <v>3.3090588589477905</v>
      </c>
      <c r="F872" s="14">
        <f>[1]!b_calc_accrued(A872,B872,info!$M$9,info!$K$9,info!$Y$9,info!$X$9,info!$C$9,100)</f>
        <v>0.28918032786885245</v>
      </c>
      <c r="G872" s="4">
        <f>(info!$M$9-B872)/365</f>
        <v>6.4383561643835616</v>
      </c>
      <c r="H872" s="6">
        <f>(info!$M$9-B872)</f>
        <v>2350</v>
      </c>
      <c r="I872" s="13">
        <f>[1]!b_calc_duration(A872,B872,E872,info!$M$9,info!$K$9,info!$Y$9,info!$X$9,info!$C$9,)</f>
        <v>5.6891853022623398</v>
      </c>
      <c r="J872" s="13">
        <f>[1]!b_calc_mduration(A872,B872,E872,info!$M$9,info!$K$9,info!$Y$9,info!$X$9,info!$C$9,)</f>
        <v>5.5069546654286405</v>
      </c>
      <c r="K872" s="13">
        <f>[1]!b_calc_conv(A872,B872,E872,info!$M$9,info!$K$9,info!$Y$9,info!$X$9,info!$C$9,)</f>
        <v>38.158571692189852</v>
      </c>
    </row>
    <row r="873" spans="1:11" x14ac:dyDescent="0.2">
      <c r="A873" s="15" t="s">
        <v>37</v>
      </c>
      <c r="B873" t="s">
        <v>959</v>
      </c>
      <c r="C873" s="13">
        <f>[1]!b_dq_close(A873,B873,1)</f>
        <v>106.4238</v>
      </c>
      <c r="D873" s="13">
        <f>[1]!b_dq_close(A873,B873,2)</f>
        <v>106.72499999999999</v>
      </c>
      <c r="E873" s="6">
        <f>[1]!B_Calc_Yield(A873,B873,D873,2,"",,,,"",)</f>
        <v>3.2931888357386252</v>
      </c>
      <c r="F873" s="14">
        <f>[1]!b_calc_accrued(A873,B873,info!$M$9,info!$K$9,info!$Y$9,info!$X$9,info!$C$9,100)</f>
        <v>0.30122950819672129</v>
      </c>
      <c r="G873" s="4">
        <f>(info!$M$9-B873)/365</f>
        <v>6.4356164383561643</v>
      </c>
      <c r="H873" s="6">
        <f>(info!$M$9-B873)</f>
        <v>2349</v>
      </c>
      <c r="I873" s="13">
        <f>[1]!b_calc_duration(A873,B873,E873,info!$M$9,info!$K$9,info!$Y$9,info!$X$9,info!$C$9,)</f>
        <v>5.6868477090438061</v>
      </c>
      <c r="J873" s="13">
        <f>[1]!b_calc_mduration(A873,B873,E873,info!$M$9,info!$K$9,info!$Y$9,info!$X$9,info!$C$9,)</f>
        <v>5.505539289172769</v>
      </c>
      <c r="K873" s="13">
        <f>[1]!b_calc_conv(A873,B873,E873,info!$M$9,info!$K$9,info!$Y$9,info!$X$9,info!$C$9,)</f>
        <v>38.141373944797188</v>
      </c>
    </row>
    <row r="874" spans="1:11" x14ac:dyDescent="0.2">
      <c r="A874" s="15" t="s">
        <v>37</v>
      </c>
      <c r="B874" t="s">
        <v>960</v>
      </c>
      <c r="C874" s="13">
        <f>[1]!b_dq_close(A874,B874,1)</f>
        <v>106.4522</v>
      </c>
      <c r="D874" s="13">
        <f>[1]!b_dq_close(A874,B874,2)</f>
        <v>106.7654</v>
      </c>
      <c r="E874" s="6">
        <f>[1]!B_Calc_Yield(A874,B874,D874,2,"",,,,"",)</f>
        <v>3.2880129373500764</v>
      </c>
      <c r="F874" s="14">
        <f>[1]!b_calc_accrued(A874,B874,info!$M$9,info!$K$9,info!$Y$9,info!$X$9,info!$C$9,100)</f>
        <v>0.31327868852459018</v>
      </c>
      <c r="G874" s="4">
        <f>(info!$M$9-B874)/365</f>
        <v>6.4328767123287669</v>
      </c>
      <c r="H874" s="6">
        <f>(info!$M$9-B874)</f>
        <v>2348</v>
      </c>
      <c r="I874" s="13">
        <f>[1]!b_calc_duration(A874,B874,E874,info!$M$9,info!$K$9,info!$Y$9,info!$X$9,info!$C$9,)</f>
        <v>5.684239466775419</v>
      </c>
      <c r="J874" s="13">
        <f>[1]!b_calc_mduration(A874,B874,E874,info!$M$9,info!$K$9,info!$Y$9,info!$X$9,info!$C$9,)</f>
        <v>5.5032912504602844</v>
      </c>
      <c r="K874" s="13">
        <f>[1]!b_calc_conv(A874,B874,E874,info!$M$9,info!$K$9,info!$Y$9,info!$X$9,info!$C$9,)</f>
        <v>38.114329744156905</v>
      </c>
    </row>
    <row r="875" spans="1:11" x14ac:dyDescent="0.2">
      <c r="A875" s="15" t="s">
        <v>37</v>
      </c>
      <c r="B875" t="s">
        <v>961</v>
      </c>
      <c r="C875" s="13">
        <f>[1]!b_dq_close(A875,B875,1)</f>
        <v>106.5736</v>
      </c>
      <c r="D875" s="13">
        <f>[1]!b_dq_close(A875,B875,2)</f>
        <v>106.8989</v>
      </c>
      <c r="E875" s="6">
        <f>[1]!B_Calc_Yield(A875,B875,D875,2,"",,,,"",)</f>
        <v>3.2672372382528647</v>
      </c>
      <c r="F875" s="14">
        <f>[1]!b_calc_accrued(A875,B875,info!$M$9,info!$K$9,info!$Y$9,info!$X$9,info!$C$9,100)</f>
        <v>0.32532786885245901</v>
      </c>
      <c r="G875" s="4">
        <f>(info!$M$9-B875)/365</f>
        <v>6.4301369863013695</v>
      </c>
      <c r="H875" s="6">
        <f>(info!$M$9-B875)</f>
        <v>2347</v>
      </c>
      <c r="I875" s="13">
        <f>[1]!b_calc_duration(A875,B875,E875,info!$M$9,info!$K$9,info!$Y$9,info!$X$9,info!$C$9,)</f>
        <v>5.6820255211430117</v>
      </c>
      <c r="J875" s="13">
        <f>[1]!b_calc_mduration(A875,B875,E875,info!$M$9,info!$K$9,info!$Y$9,info!$X$9,info!$C$9,)</f>
        <v>5.5022558190238637</v>
      </c>
      <c r="K875" s="13">
        <f>[1]!b_calc_conv(A875,B875,E875,info!$M$9,info!$K$9,info!$Y$9,info!$X$9,info!$C$9,)</f>
        <v>38.101641850824819</v>
      </c>
    </row>
    <row r="876" spans="1:11" x14ac:dyDescent="0.2">
      <c r="A876" s="15" t="s">
        <v>37</v>
      </c>
      <c r="B876" t="s">
        <v>962</v>
      </c>
      <c r="C876" s="13">
        <f>[1]!b_dq_close(A876,B876,1)</f>
        <v>106.6082</v>
      </c>
      <c r="D876" s="13">
        <f>[1]!b_dq_close(A876,B876,2)</f>
        <v>106.9455</v>
      </c>
      <c r="E876" s="6">
        <f>[1]!B_Calc_Yield(A876,B876,D876,2,"",,,,"",)</f>
        <v>3.2610179374081598</v>
      </c>
      <c r="F876" s="14">
        <f>[1]!b_calc_accrued(A876,B876,info!$M$9,info!$K$9,info!$Y$9,info!$X$9,info!$C$9,100)</f>
        <v>0.3373770491803279</v>
      </c>
      <c r="G876" s="4">
        <f>(info!$M$9-B876)/365</f>
        <v>6.4273972602739722</v>
      </c>
      <c r="H876" s="6">
        <f>(info!$M$9-B876)</f>
        <v>2346</v>
      </c>
      <c r="I876" s="13">
        <f>[1]!b_calc_duration(A876,B876,E876,info!$M$9,info!$K$9,info!$Y$9,info!$X$9,info!$C$9,)</f>
        <v>5.6794424702491666</v>
      </c>
      <c r="J876" s="13">
        <f>[1]!b_calc_mduration(A876,B876,E876,info!$M$9,info!$K$9,info!$Y$9,info!$X$9,info!$C$9,)</f>
        <v>5.5000847079237722</v>
      </c>
      <c r="K876" s="13">
        <f>[1]!b_calc_conv(A876,B876,E876,info!$M$9,info!$K$9,info!$Y$9,info!$X$9,info!$C$9,)</f>
        <v>38.075524212865673</v>
      </c>
    </row>
    <row r="877" spans="1:11" x14ac:dyDescent="0.2">
      <c r="A877" s="15" t="s">
        <v>37</v>
      </c>
      <c r="B877" t="s">
        <v>963</v>
      </c>
      <c r="C877" s="13">
        <f>[1]!b_dq_close(A877,B877,1)</f>
        <v>106.51909999999999</v>
      </c>
      <c r="D877" s="13">
        <f>[1]!b_dq_close(A877,B877,2)</f>
        <v>106.977</v>
      </c>
      <c r="E877" s="6">
        <f>[1]!B_Calc_Yield(A877,B877,D877,2,"",,,,"",)</f>
        <v>3.2716227126175941</v>
      </c>
      <c r="F877" s="14">
        <f>[1]!b_calc_accrued(A877,B877,info!$M$9,info!$K$9,info!$Y$9,info!$X$9,info!$C$9,100)</f>
        <v>0.45786885245901643</v>
      </c>
      <c r="G877" s="4">
        <f>(info!$M$9-B877)/365</f>
        <v>6.4</v>
      </c>
      <c r="H877" s="6">
        <f>(info!$M$9-B877)</f>
        <v>2336</v>
      </c>
      <c r="I877" s="13">
        <f>[1]!b_calc_duration(A877,B877,E877,info!$M$9,info!$K$9,info!$Y$9,info!$X$9,info!$C$9,)</f>
        <v>5.6517773327001235</v>
      </c>
      <c r="J877" s="13">
        <f>[1]!b_calc_mduration(A877,B877,E877,info!$M$9,info!$K$9,info!$Y$9,info!$X$9,info!$C$9,)</f>
        <v>5.4727314505634883</v>
      </c>
      <c r="K877" s="13">
        <f>[1]!b_calc_conv(A877,B877,E877,info!$M$9,info!$K$9,info!$Y$9,info!$X$9,info!$C$9,)</f>
        <v>37.748405217621801</v>
      </c>
    </row>
    <row r="878" spans="1:11" x14ac:dyDescent="0.2">
      <c r="A878" s="15" t="s">
        <v>37</v>
      </c>
      <c r="B878" t="s">
        <v>964</v>
      </c>
      <c r="C878" s="13">
        <f>[1]!b_dq_close(A878,B878,1)</f>
        <v>106.4716</v>
      </c>
      <c r="D878" s="13">
        <f>[1]!b_dq_close(A878,B878,2)</f>
        <v>106.94159999999999</v>
      </c>
      <c r="E878" s="6">
        <f>[1]!B_Calc_Yield(A878,B878,D878,2,"",,,,"",)</f>
        <v>3.2791784845625465</v>
      </c>
      <c r="F878" s="14">
        <f>[1]!b_calc_accrued(A878,B878,info!$M$9,info!$K$9,info!$Y$9,info!$X$9,info!$C$9,100)</f>
        <v>0.46991803278688526</v>
      </c>
      <c r="G878" s="4">
        <f>(info!$M$9-B878)/365</f>
        <v>6.397260273972603</v>
      </c>
      <c r="H878" s="6">
        <f>(info!$M$9-B878)</f>
        <v>2335</v>
      </c>
      <c r="I878" s="13">
        <f>[1]!b_calc_duration(A878,B878,E878,info!$M$9,info!$K$9,info!$Y$9,info!$X$9,info!$C$9,)</f>
        <v>5.6488455041674364</v>
      </c>
      <c r="J878" s="13">
        <f>[1]!b_calc_mduration(A878,B878,E878,info!$M$9,info!$K$9,info!$Y$9,info!$X$9,info!$C$9,)</f>
        <v>5.4694899884656705</v>
      </c>
      <c r="K878" s="13">
        <f>[1]!b_calc_conv(A878,B878,E878,info!$M$9,info!$K$9,info!$Y$9,info!$X$9,info!$C$9,)</f>
        <v>37.709819531534322</v>
      </c>
    </row>
    <row r="879" spans="1:11" x14ac:dyDescent="0.2">
      <c r="A879" s="15" t="s">
        <v>37</v>
      </c>
      <c r="B879" t="s">
        <v>965</v>
      </c>
      <c r="C879" s="13">
        <f>[1]!b_dq_close(A879,B879,1)</f>
        <v>106.1801</v>
      </c>
      <c r="D879" s="13">
        <f>[1]!b_dq_close(A879,B879,2)</f>
        <v>106.6621</v>
      </c>
      <c r="E879" s="6">
        <f>[1]!B_Calc_Yield(A879,B879,D879,2,"",,,,"",)</f>
        <v>3.3279360781314331</v>
      </c>
      <c r="F879" s="14">
        <f>[1]!b_calc_accrued(A879,B879,info!$M$9,info!$K$9,info!$Y$9,info!$X$9,info!$C$9,100)</f>
        <v>0.4819672131147541</v>
      </c>
      <c r="G879" s="4">
        <f>(info!$M$9-B879)/365</f>
        <v>6.3945205479452056</v>
      </c>
      <c r="H879" s="6">
        <f>(info!$M$9-B879)</f>
        <v>2334</v>
      </c>
      <c r="I879" s="13">
        <f>[1]!b_calc_duration(A879,B879,E879,info!$M$9,info!$K$9,info!$Y$9,info!$X$9,info!$C$9,)</f>
        <v>5.6448740215057756</v>
      </c>
      <c r="J879" s="13">
        <f>[1]!b_calc_mduration(A879,B879,E879,info!$M$9,info!$K$9,info!$Y$9,info!$X$9,info!$C$9,)</f>
        <v>5.4630685628042137</v>
      </c>
      <c r="K879" s="13">
        <f>[1]!b_calc_conv(A879,B879,E879,info!$M$9,info!$K$9,info!$Y$9,info!$X$9,info!$C$9,)</f>
        <v>37.633877380939531</v>
      </c>
    </row>
    <row r="880" spans="1:11" x14ac:dyDescent="0.2">
      <c r="A880" s="15" t="s">
        <v>37</v>
      </c>
      <c r="B880" t="s">
        <v>966</v>
      </c>
      <c r="C880" s="13">
        <f>[1]!b_dq_close(A880,B880,1)</f>
        <v>106.0996</v>
      </c>
      <c r="D880" s="13">
        <f>[1]!b_dq_close(A880,B880,2)</f>
        <v>106.5936</v>
      </c>
      <c r="E880" s="6">
        <f>[1]!B_Calc_Yield(A880,B880,D880,2,"",,,,"",)</f>
        <v>3.3411472401812201</v>
      </c>
      <c r="F880" s="14">
        <f>[1]!b_calc_accrued(A880,B880,info!$M$9,info!$K$9,info!$Y$9,info!$X$9,info!$C$9,100)</f>
        <v>0.49401639344262294</v>
      </c>
      <c r="G880" s="4">
        <f>(info!$M$9-B880)/365</f>
        <v>6.3917808219178083</v>
      </c>
      <c r="H880" s="6">
        <f>(info!$M$9-B880)</f>
        <v>2333</v>
      </c>
      <c r="I880" s="13">
        <f>[1]!b_calc_duration(A880,B880,E880,info!$M$9,info!$K$9,info!$Y$9,info!$X$9,info!$C$9,)</f>
        <v>5.6418001976293377</v>
      </c>
      <c r="J880" s="13">
        <f>[1]!b_calc_mduration(A880,B880,E880,info!$M$9,info!$K$9,info!$Y$9,info!$X$9,info!$C$9,)</f>
        <v>5.4593963075962391</v>
      </c>
      <c r="K880" s="13">
        <f>[1]!b_calc_conv(A880,B880,E880,info!$M$9,info!$K$9,info!$Y$9,info!$X$9,info!$C$9,)</f>
        <v>37.590300172768188</v>
      </c>
    </row>
    <row r="881" spans="1:11" x14ac:dyDescent="0.2">
      <c r="A881" s="15" t="s">
        <v>37</v>
      </c>
      <c r="B881" t="s">
        <v>967</v>
      </c>
      <c r="C881" s="13">
        <f>[1]!b_dq_close(A881,B881,1)</f>
        <v>106.11320000000001</v>
      </c>
      <c r="D881" s="13">
        <f>[1]!b_dq_close(A881,B881,2)</f>
        <v>106.61920000000001</v>
      </c>
      <c r="E881" s="6">
        <f>[1]!B_Calc_Yield(A881,B881,D881,2,"",,,,"",)</f>
        <v>3.3384479943938081</v>
      </c>
      <c r="F881" s="14">
        <f>[1]!b_calc_accrued(A881,B881,info!$M$9,info!$K$9,info!$Y$9,info!$X$9,info!$C$9,100)</f>
        <v>0.50606557377049177</v>
      </c>
      <c r="G881" s="4">
        <f>(info!$M$9-B881)/365</f>
        <v>6.3890410958904109</v>
      </c>
      <c r="H881" s="6">
        <f>(info!$M$9-B881)</f>
        <v>2332</v>
      </c>
      <c r="I881" s="13">
        <f>[1]!b_calc_duration(A881,B881,E881,info!$M$9,info!$K$9,info!$Y$9,info!$X$9,info!$C$9,)</f>
        <v>5.639128817904143</v>
      </c>
      <c r="J881" s="13">
        <f>[1]!b_calc_mduration(A881,B881,E881,info!$M$9,info!$K$9,info!$Y$9,info!$X$9,info!$C$9,)</f>
        <v>5.4569538699110325</v>
      </c>
      <c r="K881" s="13">
        <f>[1]!b_calc_conv(A881,B881,E881,info!$M$9,info!$K$9,info!$Y$9,info!$X$9,info!$C$9,)</f>
        <v>37.561180804981838</v>
      </c>
    </row>
    <row r="882" spans="1:11" x14ac:dyDescent="0.2">
      <c r="A882" s="15" t="s">
        <v>37</v>
      </c>
      <c r="B882" t="s">
        <v>968</v>
      </c>
      <c r="C882" s="13">
        <f>[1]!b_dq_close(A882,B882,1)</f>
        <v>105.892</v>
      </c>
      <c r="D882" s="13">
        <f>[1]!b_dq_close(A882,B882,2)</f>
        <v>106.4342</v>
      </c>
      <c r="E882" s="6">
        <f>[1]!B_Calc_Yield(A882,B882,D882,2,"",,,,"",)</f>
        <v>3.3747373810074892</v>
      </c>
      <c r="F882" s="14">
        <f>[1]!b_calc_accrued(A882,B882,info!$M$9,info!$K$9,info!$Y$9,info!$X$9,info!$C$9,100)</f>
        <v>0.54221311475409839</v>
      </c>
      <c r="G882" s="4">
        <f>(info!$M$9-B882)/365</f>
        <v>6.3808219178082188</v>
      </c>
      <c r="H882" s="6">
        <f>(info!$M$9-B882)</f>
        <v>2329</v>
      </c>
      <c r="I882" s="13">
        <f>[1]!b_calc_duration(A882,B882,E882,info!$M$9,info!$K$9,info!$Y$9,info!$X$9,info!$C$9,)</f>
        <v>5.6299904130401757</v>
      </c>
      <c r="J882" s="13">
        <f>[1]!b_calc_mduration(A882,B882,E882,info!$M$9,info!$K$9,info!$Y$9,info!$X$9,info!$C$9,)</f>
        <v>5.4461975831999281</v>
      </c>
      <c r="K882" s="13">
        <f>[1]!b_calc_conv(A882,B882,E882,info!$M$9,info!$K$9,info!$Y$9,info!$X$9,info!$C$9,)</f>
        <v>37.433722275075027</v>
      </c>
    </row>
    <row r="883" spans="1:11" x14ac:dyDescent="0.2">
      <c r="A883" s="15" t="s">
        <v>37</v>
      </c>
      <c r="B883" t="s">
        <v>969</v>
      </c>
      <c r="C883" s="13">
        <f>[1]!b_dq_close(A883,B883,1)</f>
        <v>105.9177</v>
      </c>
      <c r="D883" s="13">
        <f>[1]!b_dq_close(A883,B883,2)</f>
        <v>106.47190000000001</v>
      </c>
      <c r="E883" s="6">
        <f>[1]!B_Calc_Yield(A883,B883,D883,2,"",,,,"",)</f>
        <v>3.3699866519507018</v>
      </c>
      <c r="F883" s="14">
        <f>[1]!b_calc_accrued(A883,B883,info!$M$9,info!$K$9,info!$Y$9,info!$X$9,info!$C$9,100)</f>
        <v>0.55426229508196723</v>
      </c>
      <c r="G883" s="4">
        <f>(info!$M$9-B883)/365</f>
        <v>6.3780821917808215</v>
      </c>
      <c r="H883" s="6">
        <f>(info!$M$9-B883)</f>
        <v>2328</v>
      </c>
      <c r="I883" s="13">
        <f>[1]!b_calc_duration(A883,B883,E883,info!$M$9,info!$K$9,info!$Y$9,info!$X$9,info!$C$9,)</f>
        <v>5.6273697478189701</v>
      </c>
      <c r="J883" s="13">
        <f>[1]!b_calc_mduration(A883,B883,E883,info!$M$9,info!$K$9,info!$Y$9,info!$X$9,info!$C$9,)</f>
        <v>5.4439099814442971</v>
      </c>
      <c r="K883" s="13">
        <f>[1]!b_calc_conv(A883,B883,E883,info!$M$9,info!$K$9,info!$Y$9,info!$X$9,info!$C$9,)</f>
        <v>37.406478904562157</v>
      </c>
    </row>
    <row r="884" spans="1:11" x14ac:dyDescent="0.2">
      <c r="A884" s="15" t="s">
        <v>37</v>
      </c>
      <c r="B884" t="s">
        <v>970</v>
      </c>
      <c r="C884" s="13">
        <f>[1]!b_dq_close(A884,B884,1)</f>
        <v>105.74039999999999</v>
      </c>
      <c r="D884" s="13">
        <f>[1]!b_dq_close(A884,B884,2)</f>
        <v>106.30670000000001</v>
      </c>
      <c r="E884" s="6">
        <f>[1]!B_Calc_Yield(A884,B884,D884,2,"",,,,"",)</f>
        <v>3.3997357377364894</v>
      </c>
      <c r="F884" s="14">
        <f>[1]!b_calc_accrued(A884,B884,info!$M$9,info!$K$9,info!$Y$9,info!$X$9,info!$C$9,100)</f>
        <v>0.56631147540983606</v>
      </c>
      <c r="G884" s="4">
        <f>(info!$M$9-B884)/365</f>
        <v>6.375342465753425</v>
      </c>
      <c r="H884" s="6">
        <f>(info!$M$9-B884)</f>
        <v>2327</v>
      </c>
      <c r="I884" s="13">
        <f>[1]!b_calc_duration(A884,B884,E884,info!$M$9,info!$K$9,info!$Y$9,info!$X$9,info!$C$9,)</f>
        <v>5.6238774465494439</v>
      </c>
      <c r="J884" s="13">
        <f>[1]!b_calc_mduration(A884,B884,E884,info!$M$9,info!$K$9,info!$Y$9,info!$X$9,info!$C$9,)</f>
        <v>5.4389688234583309</v>
      </c>
      <c r="K884" s="13">
        <f>[1]!b_calc_conv(A884,B884,E884,info!$M$9,info!$K$9,info!$Y$9,info!$X$9,info!$C$9,)</f>
        <v>37.348207419950235</v>
      </c>
    </row>
    <row r="885" spans="1:11" x14ac:dyDescent="0.2">
      <c r="A885" s="15" t="s">
        <v>37</v>
      </c>
      <c r="B885" t="s">
        <v>971</v>
      </c>
      <c r="C885" s="13">
        <f>[1]!b_dq_close(A885,B885,1)</f>
        <v>105.504</v>
      </c>
      <c r="D885" s="13">
        <f>[1]!b_dq_close(A885,B885,2)</f>
        <v>106.08240000000001</v>
      </c>
      <c r="E885" s="6">
        <f>[1]!B_Calc_Yield(A885,B885,D885,2,"",,,,"",)</f>
        <v>3.4396534781715715</v>
      </c>
      <c r="F885" s="14">
        <f>[1]!b_calc_accrued(A885,B885,info!$M$9,info!$K$9,info!$Y$9,info!$X$9,info!$C$9,100)</f>
        <v>0.5783606557377049</v>
      </c>
      <c r="G885" s="4">
        <f>(info!$M$9-B885)/365</f>
        <v>6.3726027397260276</v>
      </c>
      <c r="H885" s="6">
        <f>(info!$M$9-B885)</f>
        <v>2326</v>
      </c>
      <c r="I885" s="13">
        <f>[1]!b_calc_duration(A885,B885,E885,info!$M$9,info!$K$9,info!$Y$9,info!$X$9,info!$C$9,)</f>
        <v>5.6201233541392259</v>
      </c>
      <c r="J885" s="13">
        <f>[1]!b_calc_mduration(A885,B885,E885,info!$M$9,info!$K$9,info!$Y$9,info!$X$9,info!$C$9,)</f>
        <v>5.4332363242925359</v>
      </c>
      <c r="K885" s="13">
        <f>[1]!b_calc_conv(A885,B885,E885,info!$M$9,info!$K$9,info!$Y$9,info!$X$9,info!$C$9,)</f>
        <v>37.280751628641774</v>
      </c>
    </row>
    <row r="886" spans="1:11" x14ac:dyDescent="0.2">
      <c r="A886" s="15" t="s">
        <v>37</v>
      </c>
      <c r="B886" t="s">
        <v>972</v>
      </c>
      <c r="C886" s="13">
        <f>[1]!b_dq_close(A886,B886,1)</f>
        <v>105.6177</v>
      </c>
      <c r="D886" s="13">
        <f>[1]!b_dq_close(A886,B886,2)</f>
        <v>106.2081</v>
      </c>
      <c r="E886" s="6">
        <f>[1]!B_Calc_Yield(A886,B886,D886,2,"",,,,"",)</f>
        <v>3.4198839157381227</v>
      </c>
      <c r="F886" s="14">
        <f>[1]!b_calc_accrued(A886,B886,info!$M$9,info!$K$9,info!$Y$9,info!$X$9,info!$C$9,100)</f>
        <v>0.59040983606557373</v>
      </c>
      <c r="G886" s="4">
        <f>(info!$M$9-B886)/365</f>
        <v>6.3698630136986303</v>
      </c>
      <c r="H886" s="6">
        <f>(info!$M$9-B886)</f>
        <v>2325</v>
      </c>
      <c r="I886" s="13">
        <f>[1]!b_calc_duration(A886,B886,E886,info!$M$9,info!$K$9,info!$Y$9,info!$X$9,info!$C$9,)</f>
        <v>5.6178858538078886</v>
      </c>
      <c r="J886" s="13">
        <f>[1]!b_calc_mduration(A886,B886,E886,info!$M$9,info!$K$9,info!$Y$9,info!$X$9,info!$C$9,)</f>
        <v>5.432113020615847</v>
      </c>
      <c r="K886" s="13">
        <f>[1]!b_calc_conv(A886,B886,E886,info!$M$9,info!$K$9,info!$Y$9,info!$X$9,info!$C$9,)</f>
        <v>37.267156690716156</v>
      </c>
    </row>
    <row r="887" spans="1:11" x14ac:dyDescent="0.2">
      <c r="A887" s="15" t="s">
        <v>37</v>
      </c>
      <c r="B887" t="s">
        <v>973</v>
      </c>
      <c r="C887" s="13">
        <f>[1]!b_dq_close(A887,B887,1)</f>
        <v>105.91370000000001</v>
      </c>
      <c r="D887" s="13">
        <f>[1]!b_dq_close(A887,B887,2)</f>
        <v>106.5403</v>
      </c>
      <c r="E887" s="6">
        <f>[1]!B_Calc_Yield(A887,B887,D887,2,"",,,,"",)</f>
        <v>3.3682753040122928</v>
      </c>
      <c r="F887" s="14">
        <f>[1]!b_calc_accrued(A887,B887,info!$M$9,info!$K$9,info!$Y$9,info!$X$9,info!$C$9,100)</f>
        <v>0.62655737704918035</v>
      </c>
      <c r="G887" s="4">
        <f>(info!$M$9-B887)/365</f>
        <v>6.3616438356164382</v>
      </c>
      <c r="H887" s="6">
        <f>(info!$M$9-B887)</f>
        <v>2322</v>
      </c>
      <c r="I887" s="13">
        <f>[1]!b_calc_duration(A887,B887,E887,info!$M$9,info!$K$9,info!$Y$9,info!$X$9,info!$C$9,)</f>
        <v>5.6109744530909325</v>
      </c>
      <c r="J887" s="13">
        <f>[1]!b_calc_mduration(A887,B887,E887,info!$M$9,info!$K$9,info!$Y$9,info!$X$9,info!$C$9,)</f>
        <v>5.4281384651686571</v>
      </c>
      <c r="K887" s="13">
        <f>[1]!b_calc_conv(A887,B887,E887,info!$M$9,info!$K$9,info!$Y$9,info!$X$9,info!$C$9,)</f>
        <v>37.219352114968352</v>
      </c>
    </row>
    <row r="888" spans="1:11" x14ac:dyDescent="0.2">
      <c r="A888" s="15" t="s">
        <v>37</v>
      </c>
      <c r="B888" t="s">
        <v>974</v>
      </c>
      <c r="C888" s="13">
        <f>[1]!b_dq_close(A888,B888,1)</f>
        <v>105.8852</v>
      </c>
      <c r="D888" s="13">
        <f>[1]!b_dq_close(A888,B888,2)</f>
        <v>106.5239</v>
      </c>
      <c r="E888" s="6">
        <f>[1]!B_Calc_Yield(A888,B888,D888,2,"",,,,"",)</f>
        <v>3.3727245741518637</v>
      </c>
      <c r="F888" s="14">
        <f>[1]!b_calc_accrued(A888,B888,info!$M$9,info!$K$9,info!$Y$9,info!$X$9,info!$C$9,100)</f>
        <v>0.63860655737704919</v>
      </c>
      <c r="G888" s="4">
        <f>(info!$M$9-B888)/365</f>
        <v>6.3589041095890408</v>
      </c>
      <c r="H888" s="6">
        <f>(info!$M$9-B888)</f>
        <v>2321</v>
      </c>
      <c r="I888" s="13">
        <f>[1]!b_calc_duration(A888,B888,E888,info!$M$9,info!$K$9,info!$Y$9,info!$X$9,info!$C$9,)</f>
        <v>5.6081232705376953</v>
      </c>
      <c r="J888" s="13">
        <f>[1]!b_calc_mduration(A888,B888,E888,info!$M$9,info!$K$9,info!$Y$9,info!$X$9,info!$C$9,)</f>
        <v>5.4251492613985075</v>
      </c>
      <c r="K888" s="13">
        <f>[1]!b_calc_conv(A888,B888,E888,info!$M$9,info!$K$9,info!$Y$9,info!$X$9,info!$C$9,)</f>
        <v>37.18400466135072</v>
      </c>
    </row>
    <row r="889" spans="1:11" x14ac:dyDescent="0.2">
      <c r="A889" s="15" t="s">
        <v>37</v>
      </c>
      <c r="B889" t="s">
        <v>975</v>
      </c>
      <c r="C889" s="13">
        <f>[1]!b_dq_close(A889,B889,1)</f>
        <v>105.84059999999999</v>
      </c>
      <c r="D889" s="13">
        <f>[1]!b_dq_close(A889,B889,2)</f>
        <v>106.4913</v>
      </c>
      <c r="E889" s="6">
        <f>[1]!B_Calc_Yield(A889,B889,D889,2,"",,,,"",)</f>
        <v>3.3799404522438925</v>
      </c>
      <c r="F889" s="14">
        <f>[1]!b_calc_accrued(A889,B889,info!$M$9,info!$K$9,info!$Y$9,info!$X$9,info!$C$9,100)</f>
        <v>0.65065573770491802</v>
      </c>
      <c r="G889" s="4">
        <f>(info!$M$9-B889)/365</f>
        <v>6.3561643835616435</v>
      </c>
      <c r="H889" s="6">
        <f>(info!$M$9-B889)</f>
        <v>2320</v>
      </c>
      <c r="I889" s="13">
        <f>[1]!b_calc_duration(A889,B889,E889,info!$M$9,info!$K$9,info!$Y$9,info!$X$9,info!$C$9,)</f>
        <v>5.6052011372262367</v>
      </c>
      <c r="J889" s="13">
        <f>[1]!b_calc_mduration(A889,B889,E889,info!$M$9,info!$K$9,info!$Y$9,info!$X$9,info!$C$9,)</f>
        <v>5.4219448241159425</v>
      </c>
      <c r="K889" s="13">
        <f>[1]!b_calc_conv(A889,B889,E889,info!$M$9,info!$K$9,info!$Y$9,info!$X$9,info!$C$9,)</f>
        <v>37.146165151563508</v>
      </c>
    </row>
    <row r="890" spans="1:11" x14ac:dyDescent="0.2">
      <c r="A890" s="15" t="s">
        <v>37</v>
      </c>
      <c r="B890" t="s">
        <v>976</v>
      </c>
      <c r="C890" s="13">
        <f>[1]!b_dq_close(A890,B890,1)</f>
        <v>105.687</v>
      </c>
      <c r="D890" s="13">
        <f>[1]!b_dq_close(A890,B890,2)</f>
        <v>106.3497</v>
      </c>
      <c r="E890" s="6">
        <f>[1]!B_Calc_Yield(A890,B890,D890,2,"",,,,"",)</f>
        <v>3.4057759120331159</v>
      </c>
      <c r="F890" s="14">
        <f>[1]!b_calc_accrued(A890,B890,info!$M$9,info!$K$9,info!$Y$9,info!$X$9,info!$C$9,100)</f>
        <v>0.66270491803278697</v>
      </c>
      <c r="G890" s="4">
        <f>(info!$M$9-B890)/365</f>
        <v>6.353424657534247</v>
      </c>
      <c r="H890" s="6">
        <f>(info!$M$9-B890)</f>
        <v>2319</v>
      </c>
      <c r="I890" s="13">
        <f>[1]!b_calc_duration(A890,B890,E890,info!$M$9,info!$K$9,info!$Y$9,info!$X$9,info!$C$9,)</f>
        <v>5.6018050065725227</v>
      </c>
      <c r="J890" s="13">
        <f>[1]!b_calc_mduration(A890,B890,E890,info!$M$9,info!$K$9,info!$Y$9,info!$X$9,info!$C$9,)</f>
        <v>5.4173025174337637</v>
      </c>
      <c r="K890" s="13">
        <f>[1]!b_calc_conv(A890,B890,E890,info!$M$9,info!$K$9,info!$Y$9,info!$X$9,info!$C$9,)</f>
        <v>37.091592576896197</v>
      </c>
    </row>
    <row r="891" spans="1:11" x14ac:dyDescent="0.2">
      <c r="A891" s="15" t="s">
        <v>37</v>
      </c>
      <c r="B891" t="s">
        <v>977</v>
      </c>
      <c r="C891" s="13">
        <f>[1]!b_dq_close(A891,B891,1)</f>
        <v>105.5553</v>
      </c>
      <c r="D891" s="13">
        <f>[1]!b_dq_close(A891,B891,2)</f>
        <v>106.23</v>
      </c>
      <c r="E891" s="6">
        <f>[1]!B_Calc_Yield(A891,B891,D891,2,"",,,,"",)</f>
        <v>3.4279265249425368</v>
      </c>
      <c r="F891" s="14">
        <f>[1]!b_calc_accrued(A891,B891,info!$M$9,info!$K$9,info!$Y$9,info!$X$9,info!$C$9,100)</f>
        <v>0.67475409836065581</v>
      </c>
      <c r="G891" s="4">
        <f>(info!$M$9-B891)/365</f>
        <v>6.3506849315068497</v>
      </c>
      <c r="H891" s="6">
        <f>(info!$M$9-B891)</f>
        <v>2318</v>
      </c>
      <c r="I891" s="13">
        <f>[1]!b_calc_duration(A891,B891,E891,info!$M$9,info!$K$9,info!$Y$9,info!$X$9,info!$C$9,)</f>
        <v>5.5985048791285461</v>
      </c>
      <c r="J891" s="13">
        <f>[1]!b_calc_mduration(A891,B891,E891,info!$M$9,info!$K$9,info!$Y$9,info!$X$9,info!$C$9,)</f>
        <v>5.4129542213740649</v>
      </c>
      <c r="K891" s="13">
        <f>[1]!b_calc_conv(A891,B891,E891,info!$M$9,info!$K$9,info!$Y$9,info!$X$9,info!$C$9,)</f>
        <v>37.040490481337201</v>
      </c>
    </row>
    <row r="892" spans="1:11" x14ac:dyDescent="0.2">
      <c r="A892" s="15" t="s">
        <v>37</v>
      </c>
      <c r="B892" t="s">
        <v>978</v>
      </c>
      <c r="C892" s="13">
        <f>[1]!b_dq_close(A892,B892,1)</f>
        <v>105.6844</v>
      </c>
      <c r="D892" s="13">
        <f>[1]!b_dq_close(A892,B892,2)</f>
        <v>106.39530000000001</v>
      </c>
      <c r="E892" s="6">
        <f>[1]!B_Calc_Yield(A892,B892,D892,2,"",,,,"",)</f>
        <v>3.404690942985344</v>
      </c>
      <c r="F892" s="14">
        <f>[1]!b_calc_accrued(A892,B892,info!$M$9,info!$K$9,info!$Y$9,info!$X$9,info!$C$9,100)</f>
        <v>0.71090163934426231</v>
      </c>
      <c r="G892" s="4">
        <f>(info!$M$9-B892)/365</f>
        <v>6.3424657534246576</v>
      </c>
      <c r="H892" s="6">
        <f>(info!$M$9-B892)</f>
        <v>2315</v>
      </c>
      <c r="I892" s="13">
        <f>[1]!b_calc_duration(A892,B892,E892,info!$M$9,info!$K$9,info!$Y$9,info!$X$9,info!$C$9,)</f>
        <v>5.5908739884506033</v>
      </c>
      <c r="J892" s="13">
        <f>[1]!b_calc_mduration(A892,B892,E892,info!$M$9,info!$K$9,info!$Y$9,info!$X$9,info!$C$9,)</f>
        <v>5.4067890419396836</v>
      </c>
      <c r="K892" s="13">
        <f>[1]!b_calc_conv(A892,B892,E892,info!$M$9,info!$K$9,info!$Y$9,info!$X$9,info!$C$9,)</f>
        <v>36.967355590528982</v>
      </c>
    </row>
    <row r="893" spans="1:11" x14ac:dyDescent="0.2">
      <c r="A893" s="15" t="s">
        <v>37</v>
      </c>
      <c r="B893" t="s">
        <v>979</v>
      </c>
      <c r="C893" s="13">
        <f>[1]!b_dq_close(A893,B893,1)</f>
        <v>105.6559</v>
      </c>
      <c r="D893" s="13">
        <f>[1]!b_dq_close(A893,B893,2)</f>
        <v>106.3789</v>
      </c>
      <c r="E893" s="6">
        <f>[1]!B_Calc_Yield(A893,B893,D893,2,"",,,,"",)</f>
        <v>3.4091786412877481</v>
      </c>
      <c r="F893" s="14">
        <f>[1]!b_calc_accrued(A893,B893,info!$M$9,info!$K$9,info!$Y$9,info!$X$9,info!$C$9,100)</f>
        <v>0.72295081967213126</v>
      </c>
      <c r="G893" s="4">
        <f>(info!$M$9-B893)/365</f>
        <v>6.3397260273972602</v>
      </c>
      <c r="H893" s="6">
        <f>(info!$M$9-B893)</f>
        <v>2314</v>
      </c>
      <c r="I893" s="13">
        <f>[1]!b_calc_duration(A893,B893,E893,info!$M$9,info!$K$9,info!$Y$9,info!$X$9,info!$C$9,)</f>
        <v>5.5880201790088107</v>
      </c>
      <c r="J893" s="13">
        <f>[1]!b_calc_mduration(A893,B893,E893,info!$M$9,info!$K$9,info!$Y$9,info!$X$9,info!$C$9,)</f>
        <v>5.4037940328411889</v>
      </c>
      <c r="K893" s="13">
        <f>[1]!b_calc_conv(A893,B893,E893,info!$M$9,info!$K$9,info!$Y$9,info!$X$9,info!$C$9,)</f>
        <v>36.932069466864725</v>
      </c>
    </row>
    <row r="894" spans="1:11" x14ac:dyDescent="0.2">
      <c r="A894" s="15" t="s">
        <v>37</v>
      </c>
      <c r="B894" t="s">
        <v>980</v>
      </c>
      <c r="C894" s="13">
        <f>[1]!b_dq_close(A894,B894,1)</f>
        <v>105.68300000000001</v>
      </c>
      <c r="D894" s="13">
        <f>[1]!b_dq_close(A894,B894,2)</f>
        <v>106.41800000000001</v>
      </c>
      <c r="E894" s="6">
        <f>[1]!B_Calc_Yield(A894,B894,D894,2,"",,,,"",)</f>
        <v>3.4041652472576782</v>
      </c>
      <c r="F894" s="14">
        <f>[1]!b_calc_accrued(A894,B894,info!$M$9,info!$K$9,info!$Y$9,info!$X$9,info!$C$9,100)</f>
        <v>0.73499999999999999</v>
      </c>
      <c r="G894" s="4">
        <f>(info!$M$9-B894)/365</f>
        <v>6.3369863013698629</v>
      </c>
      <c r="H894" s="6">
        <f>(info!$M$9-B894)</f>
        <v>2313</v>
      </c>
      <c r="I894" s="13">
        <f>[1]!b_calc_duration(A894,B894,E894,info!$M$9,info!$K$9,info!$Y$9,info!$X$9,info!$C$9,)</f>
        <v>5.5854072116160447</v>
      </c>
      <c r="J894" s="13">
        <f>[1]!b_calc_mduration(A894,B894,E894,info!$M$9,info!$K$9,info!$Y$9,info!$X$9,info!$C$9,)</f>
        <v>5.4015283824216471</v>
      </c>
      <c r="K894" s="13">
        <f>[1]!b_calc_conv(A894,B894,E894,info!$M$9,info!$K$9,info!$Y$9,info!$X$9,info!$C$9,)</f>
        <v>36.905274785538651</v>
      </c>
    </row>
    <row r="895" spans="1:11" x14ac:dyDescent="0.2">
      <c r="A895" s="15" t="s">
        <v>37</v>
      </c>
      <c r="B895" t="s">
        <v>981</v>
      </c>
      <c r="C895" s="13">
        <f>[1]!b_dq_close(A895,B895,1)</f>
        <v>105.6199</v>
      </c>
      <c r="D895" s="13">
        <f>[1]!b_dq_close(A895,B895,2)</f>
        <v>106.3669</v>
      </c>
      <c r="E895" s="6">
        <f>[1]!B_Calc_Yield(A895,B895,D895,2,"",,,,"",)</f>
        <v>3.4146033242163258</v>
      </c>
      <c r="F895" s="14">
        <f>[1]!b_calc_accrued(A895,B895,info!$M$9,info!$K$9,info!$Y$9,info!$X$9,info!$C$9,100)</f>
        <v>0.74704918032786893</v>
      </c>
      <c r="G895" s="4">
        <f>(info!$M$9-B895)/365</f>
        <v>6.3342465753424655</v>
      </c>
      <c r="H895" s="6">
        <f>(info!$M$9-B895)</f>
        <v>2312</v>
      </c>
      <c r="I895" s="13">
        <f>[1]!b_calc_duration(A895,B895,E895,info!$M$9,info!$K$9,info!$Y$9,info!$X$9,info!$C$9,)</f>
        <v>5.5824038115738004</v>
      </c>
      <c r="J895" s="13">
        <f>[1]!b_calc_mduration(A895,B895,E895,info!$M$9,info!$K$9,info!$Y$9,info!$X$9,info!$C$9,)</f>
        <v>5.3980809398032772</v>
      </c>
      <c r="K895" s="13">
        <f>[1]!b_calc_conv(A895,B895,E895,info!$M$9,info!$K$9,info!$Y$9,info!$X$9,info!$C$9,)</f>
        <v>36.86476667393319</v>
      </c>
    </row>
    <row r="896" spans="1:11" x14ac:dyDescent="0.2">
      <c r="A896" s="15" t="s">
        <v>37</v>
      </c>
      <c r="B896" t="s">
        <v>982</v>
      </c>
      <c r="C896" s="13">
        <f>[1]!b_dq_close(A896,B896,1)</f>
        <v>105.6163</v>
      </c>
      <c r="D896" s="13">
        <f>[1]!b_dq_close(A896,B896,2)</f>
        <v>106.3754</v>
      </c>
      <c r="E896" s="6">
        <f>[1]!B_Calc_Yield(A896,B896,D896,2,"",,,,"",)</f>
        <v>3.4148331456166292</v>
      </c>
      <c r="F896" s="14">
        <f>[1]!b_calc_accrued(A896,B896,info!$M$9,info!$K$9,info!$Y$9,info!$X$9,info!$C$9,100)</f>
        <v>0.75909836065573766</v>
      </c>
      <c r="G896" s="4">
        <f>(info!$M$9-B896)/365</f>
        <v>6.3315068493150681</v>
      </c>
      <c r="H896" s="6">
        <f>(info!$M$9-B896)</f>
        <v>2311</v>
      </c>
      <c r="I896" s="13">
        <f>[1]!b_calc_duration(A896,B896,E896,info!$M$9,info!$K$9,info!$Y$9,info!$X$9,info!$C$9,)</f>
        <v>5.5796590142862152</v>
      </c>
      <c r="J896" s="13">
        <f>[1]!b_calc_mduration(A896,B896,E896,info!$M$9,info!$K$9,info!$Y$9,info!$X$9,info!$C$9,)</f>
        <v>5.3954163372033932</v>
      </c>
      <c r="K896" s="13">
        <f>[1]!b_calc_conv(A896,B896,E896,info!$M$9,info!$K$9,info!$Y$9,info!$X$9,info!$C$9,)</f>
        <v>36.833367413757387</v>
      </c>
    </row>
    <row r="897" spans="1:11" x14ac:dyDescent="0.2">
      <c r="A897" s="15" t="s">
        <v>37</v>
      </c>
      <c r="B897" t="s">
        <v>983</v>
      </c>
      <c r="C897" s="13">
        <f>[1]!b_dq_close(A897,B897,1)</f>
        <v>105.4799</v>
      </c>
      <c r="D897" s="13">
        <f>[1]!b_dq_close(A897,B897,2)</f>
        <v>106.27509999999999</v>
      </c>
      <c r="E897" s="6">
        <f>[1]!B_Calc_Yield(A897,B897,D897,2,"",,,,"",)</f>
        <v>3.4371389339238236</v>
      </c>
      <c r="F897" s="14">
        <f>[1]!b_calc_accrued(A897,B897,info!$M$9,info!$K$9,info!$Y$9,info!$X$9,info!$C$9,100)</f>
        <v>0.79524590163934428</v>
      </c>
      <c r="G897" s="4">
        <f>(info!$M$9-B897)/365</f>
        <v>6.3232876712328769</v>
      </c>
      <c r="H897" s="6">
        <f>(info!$M$9-B897)</f>
        <v>2308</v>
      </c>
      <c r="I897" s="13">
        <f>[1]!b_calc_duration(A897,B897,E897,info!$M$9,info!$K$9,info!$Y$9,info!$X$9,info!$C$9,)</f>
        <v>5.5708742472586223</v>
      </c>
      <c r="J897" s="13">
        <f>[1]!b_calc_mduration(A897,B897,E897,info!$M$9,info!$K$9,info!$Y$9,info!$X$9,info!$C$9,)</f>
        <v>5.3857602806523222</v>
      </c>
      <c r="K897" s="13">
        <f>[1]!b_calc_conv(A897,B897,E897,info!$M$9,info!$K$9,info!$Y$9,info!$X$9,info!$C$9,)</f>
        <v>36.719994667811754</v>
      </c>
    </row>
    <row r="898" spans="1:11" x14ac:dyDescent="0.2">
      <c r="A898" s="15" t="s">
        <v>37</v>
      </c>
      <c r="B898" t="s">
        <v>984</v>
      </c>
      <c r="C898" s="13">
        <f>[1]!b_dq_close(A898,B898,1)</f>
        <v>105.5782</v>
      </c>
      <c r="D898" s="13">
        <f>[1]!b_dq_close(A898,B898,2)</f>
        <v>106.38549999999999</v>
      </c>
      <c r="E898" s="6">
        <f>[1]!B_Calc_Yield(A898,B898,D898,2,"",,,,"",)</f>
        <v>3.419861614867207</v>
      </c>
      <c r="F898" s="14">
        <f>[1]!b_calc_accrued(A898,B898,info!$M$9,info!$K$9,info!$Y$9,info!$X$9,info!$C$9,100)</f>
        <v>0.80729508196721322</v>
      </c>
      <c r="G898" s="4">
        <f>(info!$M$9-B898)/365</f>
        <v>6.3205479452054796</v>
      </c>
      <c r="H898" s="6">
        <f>(info!$M$9-B898)</f>
        <v>2307</v>
      </c>
      <c r="I898" s="13">
        <f>[1]!b_calc_duration(A898,B898,E898,info!$M$9,info!$K$9,info!$Y$9,info!$X$9,info!$C$9,)</f>
        <v>5.5685707853147379</v>
      </c>
      <c r="J898" s="13">
        <f>[1]!b_calc_mduration(A898,B898,E898,info!$M$9,info!$K$9,info!$Y$9,info!$X$9,info!$C$9,)</f>
        <v>5.3844287079321651</v>
      </c>
      <c r="K898" s="13">
        <f>[1]!b_calc_conv(A898,B898,E898,info!$M$9,info!$K$9,info!$Y$9,info!$X$9,info!$C$9,)</f>
        <v>36.704099143260578</v>
      </c>
    </row>
    <row r="899" spans="1:11" x14ac:dyDescent="0.2">
      <c r="A899" s="15" t="s">
        <v>37</v>
      </c>
      <c r="B899" t="s">
        <v>985</v>
      </c>
      <c r="C899" s="13">
        <f>[1]!b_dq_close(A899,B899,1)</f>
        <v>105.5934</v>
      </c>
      <c r="D899" s="13">
        <f>[1]!b_dq_close(A899,B899,2)</f>
        <v>106.4127</v>
      </c>
      <c r="E899" s="6">
        <f>[1]!B_Calc_Yield(A899,B899,D899,2,"",,,,"",)</f>
        <v>3.4168809795325124</v>
      </c>
      <c r="F899" s="14">
        <f>[1]!b_calc_accrued(A899,B899,info!$M$9,info!$K$9,info!$Y$9,info!$X$9,info!$C$9,100)</f>
        <v>0.81934426229508195</v>
      </c>
      <c r="G899" s="4">
        <f>(info!$M$9-B899)/365</f>
        <v>6.3178082191780822</v>
      </c>
      <c r="H899" s="6">
        <f>(info!$M$9-B899)</f>
        <v>2306</v>
      </c>
      <c r="I899" s="13">
        <f>[1]!b_calc_duration(A899,B899,E899,info!$M$9,info!$K$9,info!$Y$9,info!$X$9,info!$C$9,)</f>
        <v>5.5659071345365039</v>
      </c>
      <c r="J899" s="13">
        <f>[1]!b_calc_mduration(A899,B899,E899,info!$M$9,info!$K$9,info!$Y$9,info!$X$9,info!$C$9,)</f>
        <v>5.3820092601272176</v>
      </c>
      <c r="K899" s="13">
        <f>[1]!b_calc_conv(A899,B899,E899,info!$M$9,info!$K$9,info!$Y$9,info!$X$9,info!$C$9,)</f>
        <v>36.675611442194352</v>
      </c>
    </row>
    <row r="900" spans="1:11" x14ac:dyDescent="0.2">
      <c r="A900" s="15" t="s">
        <v>37</v>
      </c>
      <c r="B900" t="s">
        <v>986</v>
      </c>
      <c r="C900" s="13">
        <f>[1]!b_dq_close(A900,B900,1)</f>
        <v>105.53149999999999</v>
      </c>
      <c r="D900" s="13">
        <f>[1]!b_dq_close(A900,B900,2)</f>
        <v>106.3629</v>
      </c>
      <c r="E900" s="6">
        <f>[1]!B_Calc_Yield(A900,B900,D900,2,"",,,,"",)</f>
        <v>3.4271392889354293</v>
      </c>
      <c r="F900" s="14">
        <f>[1]!b_calc_accrued(A900,B900,info!$M$9,info!$K$9,info!$Y$9,info!$X$9,info!$C$9,100)</f>
        <v>0.8313934426229509</v>
      </c>
      <c r="G900" s="4">
        <f>(info!$M$9-B900)/365</f>
        <v>6.3150684931506849</v>
      </c>
      <c r="H900" s="6">
        <f>(info!$M$9-B900)</f>
        <v>2305</v>
      </c>
      <c r="I900" s="13">
        <f>[1]!b_calc_duration(A900,B900,E900,info!$M$9,info!$K$9,info!$Y$9,info!$X$9,info!$C$9,)</f>
        <v>5.5629087316677328</v>
      </c>
      <c r="J900" s="13">
        <f>[1]!b_calc_mduration(A900,B900,E900,info!$M$9,info!$K$9,info!$Y$9,info!$X$9,info!$C$9,)</f>
        <v>5.3785794358226546</v>
      </c>
      <c r="K900" s="13">
        <f>[1]!b_calc_conv(A900,B900,E900,info!$M$9,info!$K$9,info!$Y$9,info!$X$9,info!$C$9,)</f>
        <v>36.635442481358993</v>
      </c>
    </row>
    <row r="901" spans="1:11" x14ac:dyDescent="0.2">
      <c r="A901" s="15" t="s">
        <v>37</v>
      </c>
      <c r="B901" t="s">
        <v>987</v>
      </c>
      <c r="C901" s="13">
        <f>[1]!b_dq_close(A901,B901,1)</f>
        <v>105.4828</v>
      </c>
      <c r="D901" s="13">
        <f>[1]!b_dq_close(A901,B901,2)</f>
        <v>106.3263</v>
      </c>
      <c r="E901" s="6">
        <f>[1]!B_Calc_Yield(A901,B901,D901,2,"",,,,"",)</f>
        <v>3.4351396887253749</v>
      </c>
      <c r="F901" s="14">
        <f>[1]!b_calc_accrued(A901,B901,info!$M$9,info!$K$9,info!$Y$9,info!$X$9,info!$C$9,100)</f>
        <v>0.84344262295081962</v>
      </c>
      <c r="G901" s="4">
        <f>(info!$M$9-B901)/365</f>
        <v>6.3123287671232875</v>
      </c>
      <c r="H901" s="6">
        <f>(info!$M$9-B901)</f>
        <v>2304</v>
      </c>
      <c r="I901" s="13">
        <f>[1]!b_calc_duration(A901,B901,E901,info!$M$9,info!$K$9,info!$Y$9,info!$X$9,info!$C$9,)</f>
        <v>5.5599660802210815</v>
      </c>
      <c r="J901" s="13">
        <f>[1]!b_calc_mduration(A901,B901,E901,info!$M$9,info!$K$9,info!$Y$9,info!$X$9,info!$C$9,)</f>
        <v>5.3753185139484385</v>
      </c>
      <c r="K901" s="13">
        <f>[1]!b_calc_conv(A901,B901,E901,info!$M$9,info!$K$9,info!$Y$9,info!$X$9,info!$C$9,)</f>
        <v>36.597250970863129</v>
      </c>
    </row>
    <row r="902" spans="1:11" x14ac:dyDescent="0.2">
      <c r="A902" s="15" t="s">
        <v>37</v>
      </c>
      <c r="B902" t="s">
        <v>988</v>
      </c>
      <c r="C902" s="13">
        <f>[1]!b_dq_close(A902,B902,1)</f>
        <v>105.49469999999999</v>
      </c>
      <c r="D902" s="13">
        <f>[1]!b_dq_close(A902,B902,2)</f>
        <v>106.37430000000001</v>
      </c>
      <c r="E902" s="6">
        <f>[1]!B_Calc_Yield(A902,B902,D902,2,"",,,,"",)</f>
        <v>3.4319831833787635</v>
      </c>
      <c r="F902" s="14">
        <f>[1]!b_calc_accrued(A902,B902,info!$M$9,info!$K$9,info!$Y$9,info!$X$9,info!$C$9,100)</f>
        <v>0.87959016393442624</v>
      </c>
      <c r="G902" s="4">
        <f>(info!$M$9-B902)/365</f>
        <v>6.3041095890410963</v>
      </c>
      <c r="H902" s="6">
        <f>(info!$M$9-B902)</f>
        <v>2301</v>
      </c>
      <c r="I902" s="13">
        <f>[1]!b_calc_duration(A902,B902,E902,info!$M$9,info!$K$9,info!$Y$9,info!$X$9,info!$C$9,)</f>
        <v>5.5518255400811114</v>
      </c>
      <c r="J902" s="13">
        <f>[1]!b_calc_mduration(A902,B902,E902,info!$M$9,info!$K$9,info!$Y$9,info!$X$9,info!$C$9,)</f>
        <v>5.3676091925913756</v>
      </c>
      <c r="K902" s="13">
        <f>[1]!b_calc_conv(A902,B902,E902,info!$M$9,info!$K$9,info!$Y$9,info!$X$9,info!$C$9,)</f>
        <v>36.50674602426102</v>
      </c>
    </row>
    <row r="903" spans="1:11" x14ac:dyDescent="0.2">
      <c r="A903" s="15" t="s">
        <v>37</v>
      </c>
      <c r="B903" t="s">
        <v>989</v>
      </c>
      <c r="C903" s="13">
        <f>[1]!b_dq_close(A903,B903,1)</f>
        <v>105.4558</v>
      </c>
      <c r="D903" s="13">
        <f>[1]!b_dq_close(A903,B903,2)</f>
        <v>106.3475</v>
      </c>
      <c r="E903" s="6">
        <f>[1]!B_Calc_Yield(A903,B903,D903,2,"",,,,"",)</f>
        <v>3.4383108800948801</v>
      </c>
      <c r="F903" s="14">
        <f>[1]!b_calc_accrued(A903,B903,info!$M$9,info!$K$9,info!$Y$9,info!$X$9,info!$C$9,100)</f>
        <v>0.89163934426229519</v>
      </c>
      <c r="G903" s="4">
        <f>(info!$M$9-B903)/365</f>
        <v>6.3013698630136989</v>
      </c>
      <c r="H903" s="6">
        <f>(info!$M$9-B903)</f>
        <v>2300</v>
      </c>
      <c r="I903" s="13">
        <f>[1]!b_calc_duration(A903,B903,E903,info!$M$9,info!$K$9,info!$Y$9,info!$X$9,info!$C$9,)</f>
        <v>5.5489259956985091</v>
      </c>
      <c r="J903" s="13">
        <f>[1]!b_calc_mduration(A903,B903,E903,info!$M$9,info!$K$9,info!$Y$9,info!$X$9,info!$C$9,)</f>
        <v>5.3644791104441092</v>
      </c>
      <c r="K903" s="13">
        <f>[1]!b_calc_conv(A903,B903,E903,info!$M$9,info!$K$9,info!$Y$9,info!$X$9,info!$C$9,)</f>
        <v>36.470136425171987</v>
      </c>
    </row>
    <row r="904" spans="1:11" x14ac:dyDescent="0.2">
      <c r="A904" s="15" t="s">
        <v>37</v>
      </c>
      <c r="B904" t="s">
        <v>990</v>
      </c>
      <c r="C904" s="13">
        <f>[1]!b_dq_close(A904,B904,1)</f>
        <v>105.63460000000001</v>
      </c>
      <c r="D904" s="13">
        <f>[1]!b_dq_close(A904,B904,2)</f>
        <v>106.53830000000001</v>
      </c>
      <c r="E904" s="6">
        <f>[1]!B_Calc_Yield(A904,B904,D904,2,"",,,,"",)</f>
        <v>3.4071260898401659</v>
      </c>
      <c r="F904" s="14">
        <f>[1]!b_calc_accrued(A904,B904,info!$M$9,info!$K$9,info!$Y$9,info!$X$9,info!$C$9,100)</f>
        <v>0.90368852459016391</v>
      </c>
      <c r="G904" s="4">
        <f>(info!$M$9-B904)/365</f>
        <v>6.2986301369863016</v>
      </c>
      <c r="H904" s="6">
        <f>(info!$M$9-B904)</f>
        <v>2299</v>
      </c>
      <c r="I904" s="13">
        <f>[1]!b_calc_duration(A904,B904,E904,info!$M$9,info!$K$9,info!$Y$9,info!$X$9,info!$C$9,)</f>
        <v>5.5469775289653933</v>
      </c>
      <c r="J904" s="13">
        <f>[1]!b_calc_mduration(A904,B904,E904,info!$M$9,info!$K$9,info!$Y$9,info!$X$9,info!$C$9,)</f>
        <v>5.3642134137456647</v>
      </c>
      <c r="K904" s="13">
        <f>[1]!b_calc_conv(A904,B904,E904,info!$M$9,info!$K$9,info!$Y$9,info!$X$9,info!$C$9,)</f>
        <v>36.466603534085344</v>
      </c>
    </row>
    <row r="905" spans="1:11" x14ac:dyDescent="0.2">
      <c r="A905" s="15" t="s">
        <v>37</v>
      </c>
      <c r="B905" t="s">
        <v>991</v>
      </c>
      <c r="C905" s="13">
        <f>[1]!b_dq_close(A905,B905,1)</f>
        <v>105.6587</v>
      </c>
      <c r="D905" s="13">
        <f>[1]!b_dq_close(A905,B905,2)</f>
        <v>106.5744</v>
      </c>
      <c r="E905" s="6">
        <f>[1]!B_Calc_Yield(A905,B905,D905,2,"",,,,"",)</f>
        <v>3.4026014989810784</v>
      </c>
      <c r="F905" s="14">
        <f>[1]!b_calc_accrued(A905,B905,info!$M$9,info!$K$9,info!$Y$9,info!$X$9,info!$C$9,100)</f>
        <v>0.91573770491803286</v>
      </c>
      <c r="G905" s="4">
        <f>(info!$M$9-B905)/365</f>
        <v>6.2958904109589042</v>
      </c>
      <c r="H905" s="6">
        <f>(info!$M$9-B905)</f>
        <v>2298</v>
      </c>
      <c r="I905" s="13">
        <f>[1]!b_calc_duration(A905,B905,E905,info!$M$9,info!$K$9,info!$Y$9,info!$X$9,info!$C$9,)</f>
        <v>5.5443518809492929</v>
      </c>
      <c r="J905" s="13">
        <f>[1]!b_calc_mduration(A905,B905,E905,info!$M$9,info!$K$9,info!$Y$9,info!$X$9,info!$C$9,)</f>
        <v>5.361907612525501</v>
      </c>
      <c r="K905" s="13">
        <f>[1]!b_calc_conv(A905,B905,E905,info!$M$9,info!$K$9,info!$Y$9,info!$X$9,info!$C$9,)</f>
        <v>36.439526465597623</v>
      </c>
    </row>
    <row r="906" spans="1:11" x14ac:dyDescent="0.2">
      <c r="A906" s="15" t="s">
        <v>37</v>
      </c>
      <c r="B906" t="s">
        <v>992</v>
      </c>
      <c r="C906" s="13">
        <f>[1]!b_dq_close(A906,B906,1)</f>
        <v>105.60039999999999</v>
      </c>
      <c r="D906" s="13">
        <f>[1]!b_dq_close(A906,B906,2)</f>
        <v>106.5282</v>
      </c>
      <c r="E906" s="6">
        <f>[1]!B_Calc_Yield(A906,B906,D906,2,"",,,,"",)</f>
        <v>3.4122580961826303</v>
      </c>
      <c r="F906" s="14">
        <f>[1]!b_calc_accrued(A906,B906,info!$M$9,info!$K$9,info!$Y$9,info!$X$9,info!$C$9,100)</f>
        <v>0.92778688524590158</v>
      </c>
      <c r="G906" s="4">
        <f>(info!$M$9-B906)/365</f>
        <v>6.2931506849315069</v>
      </c>
      <c r="H906" s="6">
        <f>(info!$M$9-B906)</f>
        <v>2297</v>
      </c>
      <c r="I906" s="13">
        <f>[1]!b_calc_duration(A906,B906,E906,info!$M$9,info!$K$9,info!$Y$9,info!$X$9,info!$C$9,)</f>
        <v>5.5413662390112179</v>
      </c>
      <c r="J906" s="13">
        <f>[1]!b_calc_mduration(A906,B906,E906,info!$M$9,info!$K$9,info!$Y$9,info!$X$9,info!$C$9,)</f>
        <v>5.3585175448290183</v>
      </c>
      <c r="K906" s="13">
        <f>[1]!b_calc_conv(A906,B906,E906,info!$M$9,info!$K$9,info!$Y$9,info!$X$9,info!$C$9,)</f>
        <v>36.399952341787447</v>
      </c>
    </row>
    <row r="907" spans="1:11" x14ac:dyDescent="0.2">
      <c r="A907" s="15" t="s">
        <v>37</v>
      </c>
      <c r="B907" t="s">
        <v>993</v>
      </c>
      <c r="C907" s="13">
        <f>[1]!b_dq_close(A907,B907,1)</f>
        <v>105.711</v>
      </c>
      <c r="D907" s="13">
        <f>[1]!b_dq_close(A907,B907,2)</f>
        <v>106.67489999999999</v>
      </c>
      <c r="E907" s="6">
        <f>[1]!B_Calc_Yield(A907,B907,D907,2,"",,,,"",)</f>
        <v>3.3920480151442205</v>
      </c>
      <c r="F907" s="14">
        <f>[1]!b_calc_accrued(A907,B907,info!$M$9,info!$K$9,info!$Y$9,info!$X$9,info!$C$9,100)</f>
        <v>0.9639344262295082</v>
      </c>
      <c r="G907" s="4">
        <f>(info!$M$9-B907)/365</f>
        <v>6.2849315068493148</v>
      </c>
      <c r="H907" s="6">
        <f>(info!$M$9-B907)</f>
        <v>2294</v>
      </c>
      <c r="I907" s="13">
        <f>[1]!b_calc_duration(A907,B907,E907,info!$M$9,info!$K$9,info!$Y$9,info!$X$9,info!$C$9,)</f>
        <v>5.533661648174796</v>
      </c>
      <c r="J907" s="13">
        <f>[1]!b_calc_mduration(A907,B907,E907,info!$M$9,info!$K$9,info!$Y$9,info!$X$9,info!$C$9,)</f>
        <v>5.3521178119920263</v>
      </c>
      <c r="K907" s="13">
        <f>[1]!b_calc_conv(A907,B907,E907,info!$M$9,info!$K$9,info!$Y$9,info!$X$9,info!$C$9,)</f>
        <v>36.324797768195715</v>
      </c>
    </row>
    <row r="908" spans="1:11" x14ac:dyDescent="0.2">
      <c r="A908" s="15" t="s">
        <v>37</v>
      </c>
      <c r="B908" t="s">
        <v>994</v>
      </c>
      <c r="C908" s="13">
        <f>[1]!b_dq_close(A908,B908,1)</f>
        <v>105.67270000000001</v>
      </c>
      <c r="D908" s="13">
        <f>[1]!b_dq_close(A908,B908,2)</f>
        <v>106.64870000000001</v>
      </c>
      <c r="E908" s="6">
        <f>[1]!B_Calc_Yield(A908,B908,D908,2,"",,,,"",)</f>
        <v>3.3982588530096254</v>
      </c>
      <c r="F908" s="14">
        <f>[1]!b_calc_accrued(A908,B908,info!$M$9,info!$K$9,info!$Y$9,info!$X$9,info!$C$9,100)</f>
        <v>0.97598360655737715</v>
      </c>
      <c r="G908" s="4">
        <f>(info!$M$9-B908)/365</f>
        <v>6.2821917808219174</v>
      </c>
      <c r="H908" s="6">
        <f>(info!$M$9-B908)</f>
        <v>2293</v>
      </c>
      <c r="I908" s="13">
        <f>[1]!b_calc_duration(A908,B908,E908,info!$M$9,info!$K$9,info!$Y$9,info!$X$9,info!$C$9,)</f>
        <v>5.5307622478720599</v>
      </c>
      <c r="J908" s="13">
        <f>[1]!b_calc_mduration(A908,B908,E908,info!$M$9,info!$K$9,info!$Y$9,info!$X$9,info!$C$9,)</f>
        <v>5.3489876021869405</v>
      </c>
      <c r="K908" s="13">
        <f>[1]!b_calc_conv(A908,B908,E908,info!$M$9,info!$K$9,info!$Y$9,info!$X$9,info!$C$9,)</f>
        <v>36.288281707207531</v>
      </c>
    </row>
    <row r="909" spans="1:11" x14ac:dyDescent="0.2">
      <c r="A909" s="15" t="s">
        <v>37</v>
      </c>
      <c r="B909" t="s">
        <v>995</v>
      </c>
      <c r="C909" s="13">
        <f>[1]!b_dq_close(A909,B909,1)</f>
        <v>105.5818</v>
      </c>
      <c r="D909" s="13">
        <f>[1]!b_dq_close(A909,B909,2)</f>
        <v>106.5698</v>
      </c>
      <c r="E909" s="6">
        <f>[1]!B_Calc_Yield(A909,B909,D909,2,"",,,,"",)</f>
        <v>3.4135799925762398</v>
      </c>
      <c r="F909" s="14">
        <f>[1]!b_calc_accrued(A909,B909,info!$M$9,info!$K$9,info!$Y$9,info!$X$9,info!$C$9,100)</f>
        <v>0.98803278688524587</v>
      </c>
      <c r="G909" s="4">
        <f>(info!$M$9-B909)/365</f>
        <v>6.279452054794521</v>
      </c>
      <c r="H909" s="6">
        <f>(info!$M$9-B909)</f>
        <v>2292</v>
      </c>
      <c r="I909" s="13">
        <f>[1]!b_calc_duration(A909,B909,E909,info!$M$9,info!$K$9,info!$Y$9,info!$X$9,info!$C$9,)</f>
        <v>5.5276346469837421</v>
      </c>
      <c r="J909" s="13">
        <f>[1]!b_calc_mduration(A909,B909,E909,info!$M$9,info!$K$9,info!$Y$9,info!$X$9,info!$C$9,)</f>
        <v>5.3451718603585432</v>
      </c>
      <c r="K909" s="13">
        <f>[1]!b_calc_conv(A909,B909,E909,info!$M$9,info!$K$9,info!$Y$9,info!$X$9,info!$C$9,)</f>
        <v>36.243895731725054</v>
      </c>
    </row>
    <row r="910" spans="1:11" x14ac:dyDescent="0.2">
      <c r="A910" s="15" t="s">
        <v>37</v>
      </c>
      <c r="B910" t="s">
        <v>996</v>
      </c>
      <c r="C910" s="13">
        <f>[1]!b_dq_close(A910,B910,1)</f>
        <v>105.4435</v>
      </c>
      <c r="D910" s="13">
        <f>[1]!b_dq_close(A910,B910,2)</f>
        <v>106.4436</v>
      </c>
      <c r="E910" s="6">
        <f>[1]!B_Calc_Yield(A910,B910,D910,2,"",,,,"",)</f>
        <v>3.4371144279617409</v>
      </c>
      <c r="F910" s="14">
        <f>[1]!b_calc_accrued(A910,B910,info!$M$9,info!$K$9,info!$Y$9,info!$X$9,info!$C$9,100)</f>
        <v>1.0000819672131149</v>
      </c>
      <c r="G910" s="4">
        <f>(info!$M$9-B910)/365</f>
        <v>6.2767123287671236</v>
      </c>
      <c r="H910" s="6">
        <f>(info!$M$9-B910)</f>
        <v>2291</v>
      </c>
      <c r="I910" s="13">
        <f>[1]!b_calc_duration(A910,B910,E910,info!$M$9,info!$K$9,info!$Y$9,info!$X$9,info!$C$9,)</f>
        <v>5.5242989047928663</v>
      </c>
      <c r="J910" s="13">
        <f>[1]!b_calc_mduration(A910,B910,E910,info!$M$9,info!$K$9,info!$Y$9,info!$X$9,info!$C$9,)</f>
        <v>5.3407325851100493</v>
      </c>
      <c r="K910" s="13">
        <f>[1]!b_calc_conv(A910,B910,E910,info!$M$9,info!$K$9,info!$Y$9,info!$X$9,info!$C$9,)</f>
        <v>36.192371755149132</v>
      </c>
    </row>
    <row r="911" spans="1:11" x14ac:dyDescent="0.2">
      <c r="A911" s="15" t="s">
        <v>37</v>
      </c>
      <c r="B911" t="s">
        <v>997</v>
      </c>
      <c r="C911" s="13">
        <f>[1]!b_dq_close(A911,B911,1)</f>
        <v>105.56440000000001</v>
      </c>
      <c r="D911" s="13">
        <f>[1]!b_dq_close(A911,B911,2)</f>
        <v>106.5765</v>
      </c>
      <c r="E911" s="6">
        <f>[1]!B_Calc_Yield(A911,B911,D911,2,"",,,,"",)</f>
        <v>3.415830309158074</v>
      </c>
      <c r="F911" s="14">
        <f>[1]!b_calc_accrued(A911,B911,info!$M$9,info!$K$9,info!$Y$9,info!$X$9,info!$C$9,100)</f>
        <v>1.0121311475409835</v>
      </c>
      <c r="G911" s="4">
        <f>(info!$M$9-B911)/365</f>
        <v>6.2739726027397262</v>
      </c>
      <c r="H911" s="6">
        <f>(info!$M$9-B911)</f>
        <v>2290</v>
      </c>
      <c r="I911" s="13">
        <f>[1]!b_calc_duration(A911,B911,E911,info!$M$9,info!$K$9,info!$Y$9,info!$X$9,info!$C$9,)</f>
        <v>5.5220994110668915</v>
      </c>
      <c r="J911" s="13">
        <f>[1]!b_calc_mduration(A911,B911,E911,info!$M$9,info!$K$9,info!$Y$9,info!$X$9,info!$C$9,)</f>
        <v>5.3397057423207013</v>
      </c>
      <c r="K911" s="13">
        <f>[1]!b_calc_conv(A911,B911,E911,info!$M$9,info!$K$9,info!$Y$9,info!$X$9,info!$C$9,)</f>
        <v>36.180103326018802</v>
      </c>
    </row>
    <row r="912" spans="1:11" x14ac:dyDescent="0.2">
      <c r="A912" s="15" t="s">
        <v>37</v>
      </c>
      <c r="B912" t="s">
        <v>998</v>
      </c>
      <c r="C912" s="13">
        <f>[1]!b_dq_close(A912,B912,1)</f>
        <v>105.55500000000001</v>
      </c>
      <c r="D912" s="13">
        <f>[1]!b_dq_close(A912,B912,2)</f>
        <v>106.6032</v>
      </c>
      <c r="E912" s="6">
        <f>[1]!B_Calc_Yield(A912,B912,D912,2,"",,,,"",)</f>
        <v>3.4163310825873046</v>
      </c>
      <c r="F912" s="14">
        <f>[1]!b_calc_accrued(A912,B912,info!$M$9,info!$K$9,info!$Y$9,info!$X$9,info!$C$9,100)</f>
        <v>1.0482786885245903</v>
      </c>
      <c r="G912" s="4">
        <f>(info!$M$9-B912)/365</f>
        <v>6.2657534246575342</v>
      </c>
      <c r="H912" s="6">
        <f>(info!$M$9-B912)</f>
        <v>2287</v>
      </c>
      <c r="I912" s="13">
        <f>[1]!b_calc_duration(A912,B912,E912,info!$M$9,info!$K$9,info!$Y$9,info!$X$9,info!$C$9,)</f>
        <v>5.5138675544483036</v>
      </c>
      <c r="J912" s="13">
        <f>[1]!b_calc_mduration(A912,B912,E912,info!$M$9,info!$K$9,info!$Y$9,info!$X$9,info!$C$9,)</f>
        <v>5.3317200039532491</v>
      </c>
      <c r="K912" s="13">
        <f>[1]!b_calc_conv(A912,B912,E912,info!$M$9,info!$K$9,info!$Y$9,info!$X$9,info!$C$9,)</f>
        <v>36.086977529872804</v>
      </c>
    </row>
    <row r="913" spans="1:11" x14ac:dyDescent="0.2">
      <c r="A913" s="15" t="s">
        <v>37</v>
      </c>
      <c r="B913" t="s">
        <v>999</v>
      </c>
      <c r="C913" s="13">
        <f>[1]!b_dq_close(A913,B913,1)</f>
        <v>105.5587</v>
      </c>
      <c r="D913" s="13">
        <f>[1]!b_dq_close(A913,B913,2)</f>
        <v>106.619</v>
      </c>
      <c r="E913" s="6">
        <f>[1]!B_Calc_Yield(A913,B913,D913,2,"",,,,"",)</f>
        <v>3.4153033757226665</v>
      </c>
      <c r="F913" s="14">
        <f>[1]!b_calc_accrued(A913,B913,info!$M$9,info!$K$9,info!$Y$9,info!$X$9,info!$C$9,100)</f>
        <v>1.0603278688524591</v>
      </c>
      <c r="G913" s="4">
        <f>(info!$M$9-B913)/365</f>
        <v>6.2630136986301368</v>
      </c>
      <c r="H913" s="6">
        <f>(info!$M$9-B913)</f>
        <v>2286</v>
      </c>
      <c r="I913" s="13">
        <f>[1]!b_calc_duration(A913,B913,E913,info!$M$9,info!$K$9,info!$Y$9,info!$X$9,info!$C$9,)</f>
        <v>5.5111531853507651</v>
      </c>
      <c r="J913" s="13">
        <f>[1]!b_calc_mduration(A913,B913,E913,info!$M$9,info!$K$9,info!$Y$9,info!$X$9,info!$C$9,)</f>
        <v>5.3291468335447121</v>
      </c>
      <c r="K913" s="13">
        <f>[1]!b_calc_conv(A913,B913,E913,info!$M$9,info!$K$9,info!$Y$9,info!$X$9,info!$C$9,)</f>
        <v>36.056982461525642</v>
      </c>
    </row>
    <row r="914" spans="1:11" x14ac:dyDescent="0.2">
      <c r="A914" s="15" t="s">
        <v>37</v>
      </c>
      <c r="B914" t="s">
        <v>1000</v>
      </c>
      <c r="C914" s="13">
        <f>[1]!b_dq_close(A914,B914,1)</f>
        <v>105.54179999999999</v>
      </c>
      <c r="D914" s="13">
        <f>[1]!b_dq_close(A914,B914,2)</f>
        <v>106.6142</v>
      </c>
      <c r="E914" s="6">
        <f>[1]!B_Calc_Yield(A914,B914,D914,2,"",,,,"",)</f>
        <v>3.4178448808334458</v>
      </c>
      <c r="F914" s="14">
        <f>[1]!b_calc_accrued(A914,B914,info!$M$9,info!$K$9,info!$Y$9,info!$X$9,info!$C$9,100)</f>
        <v>1.0723770491803279</v>
      </c>
      <c r="G914" s="4">
        <f>(info!$M$9-B914)/365</f>
        <v>6.2602739726027394</v>
      </c>
      <c r="H914" s="6">
        <f>(info!$M$9-B914)</f>
        <v>2285</v>
      </c>
      <c r="I914" s="13">
        <f>[1]!b_calc_duration(A914,B914,E914,info!$M$9,info!$K$9,info!$Y$9,info!$X$9,info!$C$9,)</f>
        <v>5.5083500659267077</v>
      </c>
      <c r="J914" s="13">
        <f>[1]!b_calc_mduration(A914,B914,E914,info!$M$9,info!$K$9,info!$Y$9,info!$X$9,info!$C$9,)</f>
        <v>5.3263075272600151</v>
      </c>
      <c r="K914" s="13">
        <f>[1]!b_calc_conv(A914,B914,E914,info!$M$9,info!$K$9,info!$Y$9,info!$X$9,info!$C$9,)</f>
        <v>36.023947886428417</v>
      </c>
    </row>
    <row r="915" spans="1:11" x14ac:dyDescent="0.2">
      <c r="A915" s="15" t="s">
        <v>37</v>
      </c>
      <c r="B915" t="s">
        <v>1001</v>
      </c>
      <c r="C915" s="13">
        <f>[1]!b_dq_close(A915,B915,1)</f>
        <v>105.5492</v>
      </c>
      <c r="D915" s="13">
        <f>[1]!b_dq_close(A915,B915,2)</f>
        <v>106.6336</v>
      </c>
      <c r="E915" s="6">
        <f>[1]!B_Calc_Yield(A915,B915,D915,2,"",,,,"",)</f>
        <v>3.4161930514093855</v>
      </c>
      <c r="F915" s="14">
        <f>[1]!b_calc_accrued(A915,B915,info!$M$9,info!$K$9,info!$Y$9,info!$X$9,info!$C$9,100)</f>
        <v>1.0844262295081968</v>
      </c>
      <c r="G915" s="4">
        <f>(info!$M$9-B915)/365</f>
        <v>6.2575342465753421</v>
      </c>
      <c r="H915" s="6">
        <f>(info!$M$9-B915)</f>
        <v>2284</v>
      </c>
      <c r="I915" s="13">
        <f>[1]!b_calc_duration(A915,B915,E915,info!$M$9,info!$K$9,info!$Y$9,info!$X$9,info!$C$9,)</f>
        <v>5.5056509120848256</v>
      </c>
      <c r="J915" s="13">
        <f>[1]!b_calc_mduration(A915,B915,E915,info!$M$9,info!$K$9,info!$Y$9,info!$X$9,info!$C$9,)</f>
        <v>5.3237799417159257</v>
      </c>
      <c r="K915" s="13">
        <f>[1]!b_calc_conv(A915,B915,E915,info!$M$9,info!$K$9,info!$Y$9,info!$X$9,info!$C$9,)</f>
        <v>35.994503428829596</v>
      </c>
    </row>
    <row r="916" spans="1:11" x14ac:dyDescent="0.2">
      <c r="A916" s="15" t="s">
        <v>37</v>
      </c>
      <c r="B916" t="s">
        <v>1002</v>
      </c>
      <c r="C916" s="13">
        <f>[1]!b_dq_close(A916,B916,1)</f>
        <v>105.5694</v>
      </c>
      <c r="D916" s="13">
        <f>[1]!b_dq_close(A916,B916,2)</f>
        <v>106.66589999999999</v>
      </c>
      <c r="E916" s="6">
        <f>[1]!B_Calc_Yield(A916,B916,D916,2,"",,,,"",)</f>
        <v>3.4123033200846771</v>
      </c>
      <c r="F916" s="14">
        <f>[1]!b_calc_accrued(A916,B916,info!$M$9,info!$K$9,info!$Y$9,info!$X$9,info!$C$9,100)</f>
        <v>1.0964754098360656</v>
      </c>
      <c r="G916" s="4">
        <f>(info!$M$9-B916)/365</f>
        <v>6.2547945205479456</v>
      </c>
      <c r="H916" s="6">
        <f>(info!$M$9-B916)</f>
        <v>2283</v>
      </c>
      <c r="I916" s="13">
        <f>[1]!b_calc_duration(A916,B916,E916,info!$M$9,info!$K$9,info!$Y$9,info!$X$9,info!$C$9,)</f>
        <v>5.5030100746276593</v>
      </c>
      <c r="J916" s="13">
        <f>[1]!b_calc_mduration(A916,B916,E916,info!$M$9,info!$K$9,info!$Y$9,info!$X$9,info!$C$9,)</f>
        <v>5.3214270204102023</v>
      </c>
      <c r="K916" s="13">
        <f>[1]!b_calc_conv(A916,B916,E916,info!$M$9,info!$K$9,info!$Y$9,info!$X$9,info!$C$9,)</f>
        <v>35.967073734714205</v>
      </c>
    </row>
    <row r="917" spans="1:11" x14ac:dyDescent="0.2">
      <c r="A917" s="15" t="s">
        <v>37</v>
      </c>
      <c r="B917" t="s">
        <v>1003</v>
      </c>
      <c r="C917" s="13">
        <f>[1]!b_dq_close(A917,B917,1)</f>
        <v>105.6087</v>
      </c>
      <c r="D917" s="13">
        <f>[1]!b_dq_close(A917,B917,2)</f>
        <v>106.7414</v>
      </c>
      <c r="E917" s="6">
        <f>[1]!B_Calc_Yield(A917,B917,D917,2,"",,,,"",)</f>
        <v>3.4043347082576423</v>
      </c>
      <c r="F917" s="14">
        <f>[1]!b_calc_accrued(A917,B917,info!$M$9,info!$K$9,info!$Y$9,info!$X$9,info!$C$9,100)</f>
        <v>1.1326229508196721</v>
      </c>
      <c r="G917" s="4">
        <f>(info!$M$9-B917)/365</f>
        <v>6.2465753424657535</v>
      </c>
      <c r="H917" s="6">
        <f>(info!$M$9-B917)</f>
        <v>2280</v>
      </c>
      <c r="I917" s="13">
        <f>[1]!b_calc_duration(A917,B917,E917,info!$M$9,info!$K$9,info!$Y$9,info!$X$9,info!$C$9,)</f>
        <v>5.4949937176793258</v>
      </c>
      <c r="J917" s="13">
        <f>[1]!b_calc_mduration(A917,B917,E917,info!$M$9,info!$K$9,info!$Y$9,info!$X$9,info!$C$9,)</f>
        <v>5.3140862785003389</v>
      </c>
      <c r="K917" s="13">
        <f>[1]!b_calc_conv(A917,B917,E917,info!$M$9,info!$K$9,info!$Y$9,info!$X$9,info!$C$9,)</f>
        <v>35.88162436971178</v>
      </c>
    </row>
    <row r="918" spans="1:11" x14ac:dyDescent="0.2">
      <c r="A918" s="15" t="s">
        <v>37</v>
      </c>
      <c r="B918" t="s">
        <v>1004</v>
      </c>
      <c r="C918" s="13">
        <f>[1]!b_dq_close(A918,B918,1)</f>
        <v>105.5427</v>
      </c>
      <c r="D918" s="13">
        <f>[1]!b_dq_close(A918,B918,2)</f>
        <v>106.6874</v>
      </c>
      <c r="E918" s="6">
        <f>[1]!B_Calc_Yield(A918,B918,D918,2,"",,,,"",)</f>
        <v>3.4154211417971654</v>
      </c>
      <c r="F918" s="14">
        <f>[1]!b_calc_accrued(A918,B918,info!$M$9,info!$K$9,info!$Y$9,info!$X$9,info!$C$9,100)</f>
        <v>1.144672131147541</v>
      </c>
      <c r="G918" s="4">
        <f>(info!$M$9-B918)/365</f>
        <v>6.2438356164383562</v>
      </c>
      <c r="H918" s="6">
        <f>(info!$M$9-B918)</f>
        <v>2279</v>
      </c>
      <c r="I918" s="13">
        <f>[1]!b_calc_duration(A918,B918,E918,info!$M$9,info!$K$9,info!$Y$9,info!$X$9,info!$C$9,)</f>
        <v>5.4919725674917244</v>
      </c>
      <c r="J918" s="13">
        <f>[1]!b_calc_mduration(A918,B918,E918,info!$M$9,info!$K$9,info!$Y$9,info!$X$9,info!$C$9,)</f>
        <v>5.310594522181149</v>
      </c>
      <c r="K918" s="13">
        <f>[1]!b_calc_conv(A918,B918,E918,info!$M$9,info!$K$9,info!$Y$9,info!$X$9,info!$C$9,)</f>
        <v>35.841210505022815</v>
      </c>
    </row>
    <row r="919" spans="1:11" x14ac:dyDescent="0.2">
      <c r="A919" s="15" t="s">
        <v>37</v>
      </c>
      <c r="B919" t="s">
        <v>1005</v>
      </c>
      <c r="C919" s="13">
        <f>[1]!b_dq_close(A919,B919,1)</f>
        <v>105.6527</v>
      </c>
      <c r="D919" s="13">
        <f>[1]!b_dq_close(A919,B919,2)</f>
        <v>106.8094</v>
      </c>
      <c r="E919" s="6">
        <f>[1]!B_Calc_Yield(A919,B919,D919,2,"",,,,"",)</f>
        <v>3.3959480105362352</v>
      </c>
      <c r="F919" s="14">
        <f>[1]!b_calc_accrued(A919,B919,info!$M$9,info!$K$9,info!$Y$9,info!$X$9,info!$C$9,100)</f>
        <v>1.1567213114754098</v>
      </c>
      <c r="G919" s="4">
        <f>(info!$M$9-B919)/365</f>
        <v>6.2410958904109588</v>
      </c>
      <c r="H919" s="6">
        <f>(info!$M$9-B919)</f>
        <v>2278</v>
      </c>
      <c r="I919" s="13">
        <f>[1]!b_calc_duration(A919,B919,E919,info!$M$9,info!$K$9,info!$Y$9,info!$X$9,info!$C$9,)</f>
        <v>5.4897271884323473</v>
      </c>
      <c r="J919" s="13">
        <f>[1]!b_calc_mduration(A919,B919,E919,info!$M$9,info!$K$9,info!$Y$9,info!$X$9,info!$C$9,)</f>
        <v>5.3094244437471376</v>
      </c>
      <c r="K919" s="13">
        <f>[1]!b_calc_conv(A919,B919,E919,info!$M$9,info!$K$9,info!$Y$9,info!$X$9,info!$C$9,)</f>
        <v>35.827372774733178</v>
      </c>
    </row>
    <row r="920" spans="1:11" x14ac:dyDescent="0.2">
      <c r="A920" s="15" t="s">
        <v>37</v>
      </c>
      <c r="B920" t="s">
        <v>1006</v>
      </c>
      <c r="C920" s="13">
        <f>[1]!b_dq_close(A920,B920,1)</f>
        <v>105.7038</v>
      </c>
      <c r="D920" s="13">
        <f>[1]!b_dq_close(A920,B920,2)</f>
        <v>106.87260000000001</v>
      </c>
      <c r="E920" s="6">
        <f>[1]!B_Calc_Yield(A920,B920,D920,2,"",,,,"",)</f>
        <v>3.3866835728880162</v>
      </c>
      <c r="F920" s="14">
        <f>[1]!b_calc_accrued(A920,B920,info!$M$9,info!$K$9,info!$Y$9,info!$X$9,info!$C$9,100)</f>
        <v>1.1687704918032789</v>
      </c>
      <c r="G920" s="4">
        <f>(info!$M$9-B920)/365</f>
        <v>6.2383561643835614</v>
      </c>
      <c r="H920" s="6">
        <f>(info!$M$9-B920)</f>
        <v>2277</v>
      </c>
      <c r="I920" s="13">
        <f>[1]!b_calc_duration(A920,B920,E920,info!$M$9,info!$K$9,info!$Y$9,info!$X$9,info!$C$9,)</f>
        <v>5.4872206172850193</v>
      </c>
      <c r="J920" s="13">
        <f>[1]!b_calc_mduration(A920,B920,E920,info!$M$9,info!$K$9,info!$Y$9,info!$X$9,info!$C$9,)</f>
        <v>5.3074724478922519</v>
      </c>
      <c r="K920" s="13">
        <f>[1]!b_calc_conv(A920,B920,E920,info!$M$9,info!$K$9,info!$Y$9,info!$X$9,info!$C$9,)</f>
        <v>35.804597354239959</v>
      </c>
    </row>
    <row r="921" spans="1:11" x14ac:dyDescent="0.2">
      <c r="A921" s="15" t="s">
        <v>37</v>
      </c>
      <c r="B921" t="s">
        <v>1007</v>
      </c>
      <c r="C921" s="13">
        <f>[1]!b_dq_close(A921,B921,1)</f>
        <v>105.7299</v>
      </c>
      <c r="D921" s="13">
        <f>[1]!b_dq_close(A921,B921,2)</f>
        <v>106.91070000000001</v>
      </c>
      <c r="E921" s="6">
        <f>[1]!B_Calc_Yield(A921,B921,D921,2,"",,,,"",)</f>
        <v>3.3817726274874378</v>
      </c>
      <c r="F921" s="14">
        <f>[1]!b_calc_accrued(A921,B921,info!$M$9,info!$K$9,info!$Y$9,info!$X$9,info!$C$9,100)</f>
        <v>1.1808196721311475</v>
      </c>
      <c r="G921" s="4">
        <f>(info!$M$9-B921)/365</f>
        <v>6.2356164383561641</v>
      </c>
      <c r="H921" s="6">
        <f>(info!$M$9-B921)</f>
        <v>2276</v>
      </c>
      <c r="I921" s="13">
        <f>[1]!b_calc_duration(A921,B921,E921,info!$M$9,info!$K$9,info!$Y$9,info!$X$9,info!$C$9,)</f>
        <v>5.4846050518221237</v>
      </c>
      <c r="J921" s="13">
        <f>[1]!b_calc_mduration(A921,B921,E921,info!$M$9,info!$K$9,info!$Y$9,info!$X$9,info!$C$9,)</f>
        <v>5.305194001093156</v>
      </c>
      <c r="K921" s="13">
        <f>[1]!b_calc_conv(A921,B921,E921,info!$M$9,info!$K$9,info!$Y$9,info!$X$9,info!$C$9,)</f>
        <v>35.778097830573579</v>
      </c>
    </row>
    <row r="922" spans="1:11" x14ac:dyDescent="0.2">
      <c r="A922" s="15" t="s">
        <v>37</v>
      </c>
      <c r="B922" t="s">
        <v>1008</v>
      </c>
      <c r="C922" s="13">
        <f>[1]!b_dq_close(A922,B922,1)</f>
        <v>105.6328</v>
      </c>
      <c r="D922" s="13">
        <f>[1]!b_dq_close(A922,B922,2)</f>
        <v>106.88590000000001</v>
      </c>
      <c r="E922" s="6">
        <f>[1]!B_Calc_Yield(A922,B922,D922,2,"",,,,"",)</f>
        <v>3.3963217350705852</v>
      </c>
      <c r="F922" s="14">
        <f>[1]!b_calc_accrued(A922,B922,info!$M$9,info!$K$9,info!$Y$9,info!$X$9,info!$C$9,100)</f>
        <v>1.2531147540983607</v>
      </c>
      <c r="G922" s="4">
        <f>(info!$M$9-B922)/365</f>
        <v>6.2191780821917808</v>
      </c>
      <c r="H922" s="6">
        <f>(info!$M$9-B922)</f>
        <v>2270</v>
      </c>
      <c r="I922" s="13">
        <f>[1]!b_calc_duration(A922,B922,E922,info!$M$9,info!$K$9,info!$Y$9,info!$X$9,info!$C$9,)</f>
        <v>5.4677992419466701</v>
      </c>
      <c r="J922" s="13">
        <f>[1]!b_calc_mduration(A922,B922,E922,info!$M$9,info!$K$9,info!$Y$9,info!$X$9,info!$C$9,)</f>
        <v>5.2881962332759205</v>
      </c>
      <c r="K922" s="13">
        <f>[1]!b_calc_conv(A922,B922,E922,info!$M$9,info!$K$9,info!$Y$9,info!$X$9,info!$C$9,)</f>
        <v>35.581382291664468</v>
      </c>
    </row>
    <row r="923" spans="1:11" x14ac:dyDescent="0.2">
      <c r="A923" s="15" t="s">
        <v>37</v>
      </c>
      <c r="B923" t="s">
        <v>1009</v>
      </c>
      <c r="C923" s="13">
        <f>[1]!b_dq_close(A923,B923,1)</f>
        <v>105.6335</v>
      </c>
      <c r="D923" s="13">
        <f>[1]!b_dq_close(A923,B923,2)</f>
        <v>106.8986</v>
      </c>
      <c r="E923" s="6">
        <f>[1]!B_Calc_Yield(A923,B923,D923,2,"",,,,"",)</f>
        <v>3.395822778331989</v>
      </c>
      <c r="F923" s="14">
        <f>[1]!b_calc_accrued(A923,B923,info!$M$9,info!$K$9,info!$Y$9,info!$X$9,info!$C$9,100)</f>
        <v>1.2651639344262295</v>
      </c>
      <c r="G923" s="4">
        <f>(info!$M$9-B923)/365</f>
        <v>6.2164383561643834</v>
      </c>
      <c r="H923" s="6">
        <f>(info!$M$9-B923)</f>
        <v>2269</v>
      </c>
      <c r="I923" s="13">
        <f>[1]!b_calc_duration(A923,B923,E923,info!$M$9,info!$K$9,info!$Y$9,info!$X$9,info!$C$9,)</f>
        <v>5.4650721887381035</v>
      </c>
      <c r="J923" s="13">
        <f>[1]!b_calc_mduration(A923,B923,E923,info!$M$9,info!$K$9,info!$Y$9,info!$X$9,info!$C$9,)</f>
        <v>5.2855843165177925</v>
      </c>
      <c r="K923" s="13">
        <f>[1]!b_calc_conv(A923,B923,E923,info!$M$9,info!$K$9,info!$Y$9,info!$X$9,info!$C$9,)</f>
        <v>35.551171158231369</v>
      </c>
    </row>
    <row r="924" spans="1:11" x14ac:dyDescent="0.2">
      <c r="A924" s="15" t="s">
        <v>37</v>
      </c>
      <c r="B924" t="s">
        <v>1010</v>
      </c>
      <c r="C924" s="13">
        <f>[1]!b_dq_close(A924,B924,1)</f>
        <v>105.56659999999999</v>
      </c>
      <c r="D924" s="13">
        <f>[1]!b_dq_close(A924,B924,2)</f>
        <v>106.86790000000001</v>
      </c>
      <c r="E924" s="6">
        <f>[1]!B_Calc_Yield(A924,B924,D924,2,"",,,,"",)</f>
        <v>3.406327406688793</v>
      </c>
      <c r="F924" s="14">
        <f>[1]!b_calc_accrued(A924,B924,info!$M$9,info!$K$9,info!$Y$9,info!$X$9,info!$C$9,100)</f>
        <v>1.301311475409836</v>
      </c>
      <c r="G924" s="4">
        <f>(info!$M$9-B924)/365</f>
        <v>6.2082191780821914</v>
      </c>
      <c r="H924" s="6">
        <f>(info!$M$9-B924)</f>
        <v>2266</v>
      </c>
      <c r="I924" s="13">
        <f>[1]!b_calc_duration(A924,B924,E924,info!$M$9,info!$K$9,info!$Y$9,info!$X$9,info!$C$9,)</f>
        <v>5.4565868514428253</v>
      </c>
      <c r="J924" s="13">
        <f>[1]!b_calc_mduration(A924,B924,E924,info!$M$9,info!$K$9,info!$Y$9,info!$X$9,info!$C$9,)</f>
        <v>5.2768417895648767</v>
      </c>
      <c r="K924" s="13">
        <f>[1]!b_calc_conv(A924,B924,E924,info!$M$9,info!$K$9,info!$Y$9,info!$X$9,info!$C$9,)</f>
        <v>35.450303744625046</v>
      </c>
    </row>
    <row r="925" spans="1:11" x14ac:dyDescent="0.2">
      <c r="A925" s="15" t="s">
        <v>37</v>
      </c>
      <c r="B925" t="s">
        <v>1011</v>
      </c>
      <c r="C925" s="13">
        <f>[1]!b_dq_close(A925,B925,1)</f>
        <v>105.5885</v>
      </c>
      <c r="D925" s="13">
        <f>[1]!b_dq_close(A925,B925,2)</f>
        <v>106.9019</v>
      </c>
      <c r="E925" s="6">
        <f>[1]!B_Calc_Yield(A925,B925,D925,2,"",,,,"",)</f>
        <v>3.4021136505035163</v>
      </c>
      <c r="F925" s="14">
        <f>[1]!b_calc_accrued(A925,B925,info!$M$9,info!$K$9,info!$Y$9,info!$X$9,info!$C$9,100)</f>
        <v>1.3133606557377049</v>
      </c>
      <c r="G925" s="4">
        <f>(info!$M$9-B925)/365</f>
        <v>6.2054794520547949</v>
      </c>
      <c r="H925" s="6">
        <f>(info!$M$9-B925)</f>
        <v>2265</v>
      </c>
      <c r="I925" s="13">
        <f>[1]!b_calc_duration(A925,B925,E925,info!$M$9,info!$K$9,info!$Y$9,info!$X$9,info!$C$9,)</f>
        <v>5.4539535966650741</v>
      </c>
      <c r="J925" s="13">
        <f>[1]!b_calc_mduration(A925,B925,E925,info!$M$9,info!$K$9,info!$Y$9,info!$X$9,info!$C$9,)</f>
        <v>5.2745095086705911</v>
      </c>
      <c r="K925" s="13">
        <f>[1]!b_calc_conv(A925,B925,E925,info!$M$9,info!$K$9,info!$Y$9,info!$X$9,info!$C$9,)</f>
        <v>35.423331665533027</v>
      </c>
    </row>
    <row r="926" spans="1:11" x14ac:dyDescent="0.2">
      <c r="A926" s="15" t="s">
        <v>37</v>
      </c>
      <c r="B926" t="s">
        <v>1012</v>
      </c>
      <c r="C926" s="13">
        <f>[1]!b_dq_close(A926,B926,1)</f>
        <v>105.6289</v>
      </c>
      <c r="D926" s="13">
        <f>[1]!b_dq_close(A926,B926,2)</f>
        <v>106.9543</v>
      </c>
      <c r="E926" s="6">
        <f>[1]!B_Calc_Yield(A926,B926,D926,2,"",,,,"",)</f>
        <v>3.3946858381630687</v>
      </c>
      <c r="F926" s="14">
        <f>[1]!b_calc_accrued(A926,B926,info!$M$9,info!$K$9,info!$Y$9,info!$X$9,info!$C$9,100)</f>
        <v>1.3254098360655739</v>
      </c>
      <c r="G926" s="4">
        <f>(info!$M$9-B926)/365</f>
        <v>6.2027397260273975</v>
      </c>
      <c r="H926" s="6">
        <f>(info!$M$9-B926)</f>
        <v>2264</v>
      </c>
      <c r="I926" s="13">
        <f>[1]!b_calc_duration(A926,B926,E926,info!$M$9,info!$K$9,info!$Y$9,info!$X$9,info!$C$9,)</f>
        <v>5.4514014382993929</v>
      </c>
      <c r="J926" s="13">
        <f>[1]!b_calc_mduration(A926,B926,E926,info!$M$9,info!$K$9,info!$Y$9,info!$X$9,info!$C$9,)</f>
        <v>5.2724186426377688</v>
      </c>
      <c r="K926" s="13">
        <f>[1]!b_calc_conv(A926,B926,E926,info!$M$9,info!$K$9,info!$Y$9,info!$X$9,info!$C$9,)</f>
        <v>35.399115042036648</v>
      </c>
    </row>
    <row r="927" spans="1:11" x14ac:dyDescent="0.2">
      <c r="A927" s="15" t="s">
        <v>37</v>
      </c>
      <c r="B927" t="s">
        <v>1013</v>
      </c>
      <c r="C927" s="13">
        <f>[1]!b_dq_close(A927,B927,1)</f>
        <v>105.5346</v>
      </c>
      <c r="D927" s="13">
        <f>[1]!b_dq_close(A927,B927,2)</f>
        <v>106.872</v>
      </c>
      <c r="E927" s="6">
        <f>[1]!B_Calc_Yield(A927,B927,D927,2,"",,,,"",)</f>
        <v>3.4107823917275648</v>
      </c>
      <c r="F927" s="14">
        <f>[1]!b_calc_accrued(A927,B927,info!$M$9,info!$K$9,info!$Y$9,info!$X$9,info!$C$9,100)</f>
        <v>1.3374590163934426</v>
      </c>
      <c r="G927" s="4">
        <f>(info!$M$9-B927)/365</f>
        <v>6.2</v>
      </c>
      <c r="H927" s="6">
        <f>(info!$M$9-B927)</f>
        <v>2263</v>
      </c>
      <c r="I927" s="13">
        <f>[1]!b_calc_duration(A927,B927,E927,info!$M$9,info!$K$9,info!$Y$9,info!$X$9,info!$C$9,)</f>
        <v>5.4482535858296073</v>
      </c>
      <c r="J927" s="13">
        <f>[1]!b_calc_mduration(A927,B927,E927,info!$M$9,info!$K$9,info!$Y$9,info!$X$9,info!$C$9,)</f>
        <v>5.2685537543753718</v>
      </c>
      <c r="K927" s="13">
        <f>[1]!b_calc_conv(A927,B927,E927,info!$M$9,info!$K$9,info!$Y$9,info!$X$9,info!$C$9,)</f>
        <v>35.354752036904685</v>
      </c>
    </row>
    <row r="928" spans="1:11" x14ac:dyDescent="0.2">
      <c r="A928" s="15" t="s">
        <v>37</v>
      </c>
      <c r="B928" t="s">
        <v>1014</v>
      </c>
      <c r="C928" s="13">
        <f>[1]!b_dq_close(A928,B928,1)</f>
        <v>105.5309</v>
      </c>
      <c r="D928" s="13">
        <f>[1]!b_dq_close(A928,B928,2)</f>
        <v>106.8805</v>
      </c>
      <c r="E928" s="6">
        <f>[1]!B_Calc_Yield(A928,B928,D928,2,"",,,,"",)</f>
        <v>3.4110229988237788</v>
      </c>
      <c r="F928" s="14">
        <f>[1]!b_calc_accrued(A928,B928,info!$M$9,info!$K$9,info!$Y$9,info!$X$9,info!$C$9,100)</f>
        <v>1.3495081967213116</v>
      </c>
      <c r="G928" s="4">
        <f>(info!$M$9-B928)/365</f>
        <v>6.1972602739726028</v>
      </c>
      <c r="H928" s="6">
        <f>(info!$M$9-B928)</f>
        <v>2262</v>
      </c>
      <c r="I928" s="13">
        <f>[1]!b_calc_duration(A928,B928,E928,info!$M$9,info!$K$9,info!$Y$9,info!$X$9,info!$C$9,)</f>
        <v>5.445508788976551</v>
      </c>
      <c r="J928" s="13">
        <f>[1]!b_calc_mduration(A928,B928,E928,info!$M$9,info!$K$9,info!$Y$9,info!$X$9,info!$C$9,)</f>
        <v>5.265889304790158</v>
      </c>
      <c r="K928" s="13">
        <f>[1]!b_calc_conv(A928,B928,E928,info!$M$9,info!$K$9,info!$Y$9,info!$X$9,info!$C$9,)</f>
        <v>35.324047286435409</v>
      </c>
    </row>
    <row r="929" spans="1:11" x14ac:dyDescent="0.2">
      <c r="A929" s="15" t="s">
        <v>37</v>
      </c>
      <c r="B929" t="s">
        <v>1015</v>
      </c>
      <c r="C929" s="13">
        <f>[1]!b_dq_close(A929,B929,1)</f>
        <v>105.5183</v>
      </c>
      <c r="D929" s="13">
        <f>[1]!b_dq_close(A929,B929,2)</f>
        <v>106.904</v>
      </c>
      <c r="E929" s="6">
        <f>[1]!B_Calc_Yield(A929,B929,D929,2,"",,,,"",)</f>
        <v>3.4120971658711179</v>
      </c>
      <c r="F929" s="14">
        <f>[1]!b_calc_accrued(A929,B929,info!$M$9,info!$K$9,info!$Y$9,info!$X$9,info!$C$9,100)</f>
        <v>1.3856557377049181</v>
      </c>
      <c r="G929" s="4">
        <f>(info!$M$9-B929)/365</f>
        <v>6.1890410958904107</v>
      </c>
      <c r="H929" s="6">
        <f>(info!$M$9-B929)</f>
        <v>2259</v>
      </c>
      <c r="I929" s="13">
        <f>[1]!b_calc_duration(A929,B929,E929,info!$M$9,info!$K$9,info!$Y$9,info!$X$9,info!$C$9,)</f>
        <v>5.4372617209444387</v>
      </c>
      <c r="J929" s="13">
        <f>[1]!b_calc_mduration(A929,B929,E929,info!$M$9,info!$K$9,info!$Y$9,info!$X$9,info!$C$9,)</f>
        <v>5.2578583366399467</v>
      </c>
      <c r="K929" s="13">
        <f>[1]!b_calc_conv(A929,B929,E929,info!$M$9,info!$K$9,info!$Y$9,info!$X$9,info!$C$9,)</f>
        <v>35.231592007421817</v>
      </c>
    </row>
    <row r="930" spans="1:11" x14ac:dyDescent="0.2">
      <c r="A930" s="15" t="s">
        <v>37</v>
      </c>
      <c r="B930" t="s">
        <v>1016</v>
      </c>
      <c r="C930" s="13">
        <f>[1]!b_dq_close(A930,B930,1)</f>
        <v>105.6036</v>
      </c>
      <c r="D930" s="13">
        <f>[1]!b_dq_close(A930,B930,2)</f>
        <v>107.0014</v>
      </c>
      <c r="E930" s="6">
        <f>[1]!B_Calc_Yield(A930,B930,D930,2,"",,,,"",)</f>
        <v>3.3967746986831293</v>
      </c>
      <c r="F930" s="14">
        <f>[1]!b_calc_accrued(A930,B930,info!$M$9,info!$K$9,info!$Y$9,info!$X$9,info!$C$9,100)</f>
        <v>1.397704918032787</v>
      </c>
      <c r="G930" s="4">
        <f>(info!$M$9-B930)/365</f>
        <v>6.1863013698630134</v>
      </c>
      <c r="H930" s="6">
        <f>(info!$M$9-B930)</f>
        <v>2258</v>
      </c>
      <c r="I930" s="13">
        <f>[1]!b_calc_duration(A930,B930,E930,info!$M$9,info!$K$9,info!$Y$9,info!$X$9,info!$C$9,)</f>
        <v>5.4349098566561294</v>
      </c>
      <c r="J930" s="13">
        <f>[1]!b_calc_mduration(A930,B930,E930,info!$M$9,info!$K$9,info!$Y$9,info!$X$9,info!$C$9,)</f>
        <v>5.2563617603795567</v>
      </c>
      <c r="K930" s="13">
        <f>[1]!b_calc_conv(A930,B930,E930,info!$M$9,info!$K$9,info!$Y$9,info!$X$9,info!$C$9,)</f>
        <v>35.214181416152307</v>
      </c>
    </row>
    <row r="931" spans="1:11" x14ac:dyDescent="0.2">
      <c r="A931" s="15" t="s">
        <v>37</v>
      </c>
      <c r="B931" t="s">
        <v>1017</v>
      </c>
      <c r="C931" s="13">
        <f>[1]!b_dq_close(A931,B931,1)</f>
        <v>105.5072</v>
      </c>
      <c r="D931" s="13">
        <f>[1]!b_dq_close(A931,B931,2)</f>
        <v>106.917</v>
      </c>
      <c r="E931" s="6">
        <f>[1]!B_Calc_Yield(A931,B931,D931,2,"",,,,"",)</f>
        <v>3.4132829115825274</v>
      </c>
      <c r="F931" s="14">
        <f>[1]!b_calc_accrued(A931,B931,info!$M$9,info!$K$9,info!$Y$9,info!$X$9,info!$C$9,100)</f>
        <v>1.4097540983606558</v>
      </c>
      <c r="G931" s="4">
        <f>(info!$M$9-B931)/365</f>
        <v>6.183561643835616</v>
      </c>
      <c r="H931" s="6">
        <f>(info!$M$9-B931)</f>
        <v>2257</v>
      </c>
      <c r="I931" s="13">
        <f>[1]!b_calc_duration(A931,B931,E931,info!$M$9,info!$K$9,info!$Y$9,info!$X$9,info!$C$9,)</f>
        <v>5.4317518427007148</v>
      </c>
      <c r="J931" s="13">
        <f>[1]!b_calc_mduration(A931,B931,E931,info!$M$9,info!$K$9,info!$Y$9,info!$X$9,info!$C$9,)</f>
        <v>5.2524693078169973</v>
      </c>
      <c r="K931" s="13">
        <f>[1]!b_calc_conv(A931,B931,E931,info!$M$9,info!$K$9,info!$Y$9,info!$X$9,info!$C$9,)</f>
        <v>35.169630043686276</v>
      </c>
    </row>
    <row r="932" spans="1:11" x14ac:dyDescent="0.2">
      <c r="A932" s="15" t="s">
        <v>37</v>
      </c>
      <c r="B932" t="s">
        <v>1018</v>
      </c>
      <c r="C932" s="13">
        <f>[1]!b_dq_close(A932,B932,1)</f>
        <v>105.4786</v>
      </c>
      <c r="D932" s="13">
        <f>[1]!b_dq_close(A932,B932,2)</f>
        <v>106.9004</v>
      </c>
      <c r="E932" s="6">
        <f>[1]!B_Calc_Yield(A932,B932,D932,2,"",,,,"",)</f>
        <v>3.4179273747767001</v>
      </c>
      <c r="F932" s="14">
        <f>[1]!b_calc_accrued(A932,B932,info!$M$9,info!$K$9,info!$Y$9,info!$X$9,info!$C$9,100)</f>
        <v>1.4218032786885246</v>
      </c>
      <c r="G932" s="4">
        <f>(info!$M$9-B932)/365</f>
        <v>6.1808219178082195</v>
      </c>
      <c r="H932" s="6">
        <f>(info!$M$9-B932)</f>
        <v>2256</v>
      </c>
      <c r="I932" s="13">
        <f>[1]!b_calc_duration(A932,B932,E932,info!$M$9,info!$K$9,info!$Y$9,info!$X$9,info!$C$9,)</f>
        <v>5.4288954753219949</v>
      </c>
      <c r="J932" s="13">
        <f>[1]!b_calc_mduration(A932,B932,E932,info!$M$9,info!$K$9,info!$Y$9,info!$X$9,info!$C$9,)</f>
        <v>5.249473713275937</v>
      </c>
      <c r="K932" s="13">
        <f>[1]!b_calc_conv(A932,B932,E932,info!$M$9,info!$K$9,info!$Y$9,info!$X$9,info!$C$9,)</f>
        <v>35.135262419129347</v>
      </c>
    </row>
    <row r="933" spans="1:11" x14ac:dyDescent="0.2">
      <c r="A933" s="15" t="s">
        <v>37</v>
      </c>
      <c r="B933" t="s">
        <v>1019</v>
      </c>
      <c r="C933" s="13">
        <f>[1]!b_dq_close(A933,B933,1)</f>
        <v>105.5365</v>
      </c>
      <c r="D933" s="13">
        <f>[1]!b_dq_close(A933,B933,2)</f>
        <v>106.97029999999999</v>
      </c>
      <c r="E933" s="6">
        <f>[1]!B_Calc_Yield(A933,B933,D933,2,"",,,,"",)</f>
        <v>3.4074040398576591</v>
      </c>
      <c r="F933" s="14">
        <f>[1]!b_calc_accrued(A933,B933,info!$M$9,info!$K$9,info!$Y$9,info!$X$9,info!$C$9,100)</f>
        <v>1.4338524590163932</v>
      </c>
      <c r="G933" s="4">
        <f>(info!$M$9-B933)/365</f>
        <v>6.1780821917808222</v>
      </c>
      <c r="H933" s="6">
        <f>(info!$M$9-B933)</f>
        <v>2255</v>
      </c>
      <c r="I933" s="13">
        <f>[1]!b_calc_duration(A933,B933,E933,info!$M$9,info!$K$9,info!$Y$9,info!$X$9,info!$C$9,)</f>
        <v>5.4264219781474958</v>
      </c>
      <c r="J933" s="13">
        <f>[1]!b_calc_mduration(A933,B933,E933,info!$M$9,info!$K$9,info!$Y$9,info!$X$9,info!$C$9,)</f>
        <v>5.2476147530520025</v>
      </c>
      <c r="K933" s="13">
        <f>[1]!b_calc_conv(A933,B933,E933,info!$M$9,info!$K$9,info!$Y$9,info!$X$9,info!$C$9,)</f>
        <v>35.113774986072073</v>
      </c>
    </row>
    <row r="934" spans="1:11" x14ac:dyDescent="0.2">
      <c r="A934" s="15" t="s">
        <v>37</v>
      </c>
      <c r="B934" t="s">
        <v>1020</v>
      </c>
      <c r="C934" s="13">
        <f>[1]!b_dq_close(A934,B934,1)</f>
        <v>105.59050000000001</v>
      </c>
      <c r="D934" s="13">
        <f>[1]!b_dq_close(A934,B934,2)</f>
        <v>107.0605</v>
      </c>
      <c r="E934" s="6">
        <f>[1]!B_Calc_Yield(A934,B934,D934,2,"",,,,"",)</f>
        <v>3.3967746196747148</v>
      </c>
      <c r="F934" s="14">
        <f>[1]!b_calc_accrued(A934,B934,info!$M$9,info!$K$9,info!$Y$9,info!$X$9,info!$C$9,100)</f>
        <v>1.47</v>
      </c>
      <c r="G934" s="4">
        <f>(info!$M$9-B934)/365</f>
        <v>6.1698630136986301</v>
      </c>
      <c r="H934" s="6">
        <f>(info!$M$9-B934)</f>
        <v>2252</v>
      </c>
      <c r="I934" s="13">
        <f>[1]!b_calc_duration(A934,B934,E934,info!$M$9,info!$K$9,info!$Y$9,info!$X$9,info!$C$9,)</f>
        <v>5.4184715004917452</v>
      </c>
      <c r="J934" s="13">
        <f>[1]!b_calc_mduration(A934,B934,E934,info!$M$9,info!$K$9,info!$Y$9,info!$X$9,info!$C$9,)</f>
        <v>5.2404634384156425</v>
      </c>
      <c r="K934" s="13">
        <f>[1]!b_calc_conv(A934,B934,E934,info!$M$9,info!$K$9,info!$Y$9,info!$X$9,info!$C$9,)</f>
        <v>35.031557608170495</v>
      </c>
    </row>
    <row r="935" spans="1:11" x14ac:dyDescent="0.2">
      <c r="A935" s="15" t="s">
        <v>37</v>
      </c>
      <c r="B935" t="s">
        <v>1021</v>
      </c>
      <c r="C935" s="13">
        <f>[1]!b_dq_close(A935,B935,1)</f>
        <v>105.58369999999999</v>
      </c>
      <c r="D935" s="13">
        <f>[1]!b_dq_close(A935,B935,2)</f>
        <v>107.06570000000001</v>
      </c>
      <c r="E935" s="6">
        <f>[1]!B_Calc_Yield(A935,B935,D935,2,"",,,,"",)</f>
        <v>3.3975912592994746</v>
      </c>
      <c r="F935" s="14">
        <f>[1]!b_calc_accrued(A935,B935,info!$M$9,info!$K$9,info!$Y$9,info!$X$9,info!$C$9,100)</f>
        <v>1.482049180327869</v>
      </c>
      <c r="G935" s="4">
        <f>(info!$M$9-B935)/365</f>
        <v>6.1671232876712327</v>
      </c>
      <c r="H935" s="6">
        <f>(info!$M$9-B935)</f>
        <v>2251</v>
      </c>
      <c r="I935" s="13">
        <f>[1]!b_calc_duration(A935,B935,E935,info!$M$9,info!$K$9,info!$Y$9,info!$X$9,info!$C$9,)</f>
        <v>5.4157114974281892</v>
      </c>
      <c r="J935" s="13">
        <f>[1]!b_calc_mduration(A935,B935,E935,info!$M$9,info!$K$9,info!$Y$9,info!$X$9,info!$C$9,)</f>
        <v>5.2377535817351557</v>
      </c>
      <c r="K935" s="13">
        <f>[1]!b_calc_conv(A935,B935,E935,info!$M$9,info!$K$9,info!$Y$9,info!$X$9,info!$C$9,)</f>
        <v>35.000490096757247</v>
      </c>
    </row>
    <row r="936" spans="1:11" x14ac:dyDescent="0.2">
      <c r="A936" s="15" t="s">
        <v>37</v>
      </c>
      <c r="B936" t="s">
        <v>1022</v>
      </c>
      <c r="C936" s="13">
        <f>[1]!b_dq_close(A936,B936,1)</f>
        <v>105.5271</v>
      </c>
      <c r="D936" s="13">
        <f>[1]!b_dq_close(A936,B936,2)</f>
        <v>107.02119999999999</v>
      </c>
      <c r="E936" s="6">
        <f>[1]!B_Calc_Yield(A936,B936,D936,2,"",,,,"",)</f>
        <v>3.4071380206568711</v>
      </c>
      <c r="F936" s="14">
        <f>[1]!b_calc_accrued(A936,B936,info!$M$9,info!$K$9,info!$Y$9,info!$X$9,info!$C$9,100)</f>
        <v>1.4940983606557379</v>
      </c>
      <c r="G936" s="4">
        <f>(info!$M$9-B936)/365</f>
        <v>6.1643835616438354</v>
      </c>
      <c r="H936" s="6">
        <f>(info!$M$9-B936)</f>
        <v>2250</v>
      </c>
      <c r="I936" s="13">
        <f>[1]!b_calc_duration(A936,B936,E936,info!$M$9,info!$K$9,info!$Y$9,info!$X$9,info!$C$9,)</f>
        <v>5.4127309536229289</v>
      </c>
      <c r="J936" s="13">
        <f>[1]!b_calc_mduration(A936,B936,E936,info!$M$9,info!$K$9,info!$Y$9,info!$X$9,info!$C$9,)</f>
        <v>5.2343900502218217</v>
      </c>
      <c r="K936" s="13">
        <f>[1]!b_calc_conv(A936,B936,E936,info!$M$9,info!$K$9,info!$Y$9,info!$X$9,info!$C$9,)</f>
        <v>34.962055195299413</v>
      </c>
    </row>
    <row r="937" spans="1:11" x14ac:dyDescent="0.2">
      <c r="A937" s="15" t="s">
        <v>37</v>
      </c>
      <c r="B937" t="s">
        <v>1023</v>
      </c>
      <c r="C937" s="13">
        <f>[1]!b_dq_close(A937,B937,1)</f>
        <v>105.6476</v>
      </c>
      <c r="D937" s="13">
        <f>[1]!b_dq_close(A937,B937,2)</f>
        <v>107.1538</v>
      </c>
      <c r="E937" s="6">
        <f>[1]!B_Calc_Yield(A937,B937,D937,2,"",,,,"",)</f>
        <v>3.3855832912353541</v>
      </c>
      <c r="F937" s="14">
        <f>[1]!b_calc_accrued(A937,B937,info!$M$9,info!$K$9,info!$Y$9,info!$X$9,info!$C$9,100)</f>
        <v>1.5061475409836065</v>
      </c>
      <c r="G937" s="4">
        <f>(info!$M$9-B937)/365</f>
        <v>6.161643835616438</v>
      </c>
      <c r="H937" s="6">
        <f>(info!$M$9-B937)</f>
        <v>2249</v>
      </c>
      <c r="I937" s="13">
        <f>[1]!b_calc_duration(A937,B937,E937,info!$M$9,info!$K$9,info!$Y$9,info!$X$9,info!$C$9,)</f>
        <v>5.4105361624927051</v>
      </c>
      <c r="J937" s="13">
        <f>[1]!b_calc_mduration(A937,B937,E937,info!$M$9,info!$K$9,info!$Y$9,info!$X$9,info!$C$9,)</f>
        <v>5.2333556728332615</v>
      </c>
      <c r="K937" s="13">
        <f>[1]!b_calc_conv(A937,B937,E937,info!$M$9,info!$K$9,info!$Y$9,info!$X$9,info!$C$9,)</f>
        <v>34.949936266233351</v>
      </c>
    </row>
    <row r="938" spans="1:11" x14ac:dyDescent="0.2">
      <c r="A938" s="15" t="s">
        <v>37</v>
      </c>
      <c r="B938" t="s">
        <v>1024</v>
      </c>
      <c r="C938" s="13">
        <f>[1]!b_dq_close(A938,B938,1)</f>
        <v>105.70310000000001</v>
      </c>
      <c r="D938" s="13">
        <f>[1]!b_dq_close(A938,B938,2)</f>
        <v>107.2213</v>
      </c>
      <c r="E938" s="6">
        <f>[1]!B_Calc_Yield(A938,B938,D938,2,"",,,,"",)</f>
        <v>3.3754598984466733</v>
      </c>
      <c r="F938" s="14">
        <f>[1]!b_calc_accrued(A938,B938,info!$M$9,info!$K$9,info!$Y$9,info!$X$9,info!$C$9,100)</f>
        <v>1.5181967213114753</v>
      </c>
      <c r="G938" s="4">
        <f>(info!$M$9-B938)/365</f>
        <v>6.1589041095890407</v>
      </c>
      <c r="H938" s="6">
        <f>(info!$M$9-B938)</f>
        <v>2248</v>
      </c>
      <c r="I938" s="13">
        <f>[1]!b_calc_duration(A938,B938,E938,info!$M$9,info!$K$9,info!$Y$9,info!$X$9,info!$C$9,)</f>
        <v>5.408052337893908</v>
      </c>
      <c r="J938" s="13">
        <f>[1]!b_calc_mduration(A938,B938,E938,info!$M$9,info!$K$9,info!$Y$9,info!$X$9,info!$C$9,)</f>
        <v>5.2314642617389113</v>
      </c>
      <c r="K938" s="13">
        <f>[1]!b_calc_conv(A938,B938,E938,info!$M$9,info!$K$9,info!$Y$9,info!$X$9,info!$C$9,)</f>
        <v>34.928146578108617</v>
      </c>
    </row>
    <row r="939" spans="1:11" x14ac:dyDescent="0.2">
      <c r="A939" s="15" t="s">
        <v>37</v>
      </c>
      <c r="B939" t="s">
        <v>1025</v>
      </c>
      <c r="C939" s="13">
        <f>[1]!b_dq_close(A939,B939,1)</f>
        <v>105.7105</v>
      </c>
      <c r="D939" s="13">
        <f>[1]!b_dq_close(A939,B939,2)</f>
        <v>107.2889</v>
      </c>
      <c r="E939" s="6">
        <f>[1]!B_Calc_Yield(A939,B939,D939,2,"",,,,"",)</f>
        <v>3.3721967616723214</v>
      </c>
      <c r="F939" s="14">
        <f>[1]!b_calc_accrued(A939,B939,info!$M$9,info!$K$9,info!$Y$9,info!$X$9,info!$C$9,100)</f>
        <v>1.5784426229508197</v>
      </c>
      <c r="G939" s="4">
        <f>(info!$M$9-B939)/365</f>
        <v>6.1452054794520548</v>
      </c>
      <c r="H939" s="6">
        <f>(info!$M$9-B939)</f>
        <v>2243</v>
      </c>
      <c r="I939" s="13">
        <f>[1]!b_calc_duration(A939,B939,E939,info!$M$9,info!$K$9,info!$Y$9,info!$X$9,info!$C$9,)</f>
        <v>5.3944373064725113</v>
      </c>
      <c r="J939" s="13">
        <f>[1]!b_calc_mduration(A939,B939,E939,info!$M$9,info!$K$9,info!$Y$9,info!$X$9,info!$C$9,)</f>
        <v>5.2184603853574858</v>
      </c>
      <c r="K939" s="13">
        <f>[1]!b_calc_conv(A939,B939,E939,info!$M$9,info!$K$9,info!$Y$9,info!$X$9,info!$C$9,)</f>
        <v>34.779344710834422</v>
      </c>
    </row>
    <row r="940" spans="1:11" x14ac:dyDescent="0.2">
      <c r="A940" s="15" t="s">
        <v>37</v>
      </c>
      <c r="B940" t="s">
        <v>1026</v>
      </c>
      <c r="C940" s="13">
        <f>[1]!b_dq_close(A940,B940,1)</f>
        <v>105.6092</v>
      </c>
      <c r="D940" s="13">
        <f>[1]!b_dq_close(A940,B940,2)</f>
        <v>107.19970000000001</v>
      </c>
      <c r="E940" s="6">
        <f>[1]!B_Calc_Yield(A940,B940,D940,2,"",,,,"",)</f>
        <v>3.3896193561369778</v>
      </c>
      <c r="F940" s="14">
        <f>[1]!b_calc_accrued(A940,B940,info!$M$9,info!$K$9,info!$Y$9,info!$X$9,info!$C$9,100)</f>
        <v>1.5904918032786886</v>
      </c>
      <c r="G940" s="4">
        <f>(info!$M$9-B940)/365</f>
        <v>6.1424657534246574</v>
      </c>
      <c r="H940" s="6">
        <f>(info!$M$9-B940)</f>
        <v>2242</v>
      </c>
      <c r="I940" s="13">
        <f>[1]!b_calc_duration(A940,B940,E940,info!$M$9,info!$K$9,info!$Y$9,info!$X$9,info!$C$9,)</f>
        <v>5.3912567170762093</v>
      </c>
      <c r="J940" s="13">
        <f>[1]!b_calc_mduration(A940,B940,E940,info!$M$9,info!$K$9,info!$Y$9,info!$X$9,info!$C$9,)</f>
        <v>5.2145058275457199</v>
      </c>
      <c r="K940" s="13">
        <f>[1]!b_calc_conv(A940,B940,E940,info!$M$9,info!$K$9,info!$Y$9,info!$X$9,info!$C$9,)</f>
        <v>34.734384757070288</v>
      </c>
    </row>
    <row r="941" spans="1:11" x14ac:dyDescent="0.2">
      <c r="A941" s="15" t="s">
        <v>37</v>
      </c>
      <c r="B941" t="s">
        <v>1027</v>
      </c>
      <c r="C941" s="13">
        <f>[1]!b_dq_close(A941,B941,1)</f>
        <v>105.6734</v>
      </c>
      <c r="D941" s="13">
        <f>[1]!b_dq_close(A941,B941,2)</f>
        <v>107.276</v>
      </c>
      <c r="E941" s="6">
        <f>[1]!B_Calc_Yield(A941,B941,D941,2,"",,,,"",)</f>
        <v>3.3779176989745494</v>
      </c>
      <c r="F941" s="14">
        <f>[1]!b_calc_accrued(A941,B941,info!$M$9,info!$K$9,info!$Y$9,info!$X$9,info!$C$9,100)</f>
        <v>1.6025409836065574</v>
      </c>
      <c r="G941" s="4">
        <f>(info!$M$9-B941)/365</f>
        <v>6.13972602739726</v>
      </c>
      <c r="H941" s="6">
        <f>(info!$M$9-B941)</f>
        <v>2241</v>
      </c>
      <c r="I941" s="13">
        <f>[1]!b_calc_duration(A941,B941,E941,info!$M$9,info!$K$9,info!$Y$9,info!$X$9,info!$C$9,)</f>
        <v>5.3888134527251843</v>
      </c>
      <c r="J941" s="13">
        <f>[1]!b_calc_mduration(A941,B941,E941,info!$M$9,info!$K$9,info!$Y$9,info!$X$9,info!$C$9,)</f>
        <v>5.2127325595946372</v>
      </c>
      <c r="K941" s="13">
        <f>[1]!b_calc_conv(A941,B941,E941,info!$M$9,info!$K$9,info!$Y$9,info!$X$9,info!$C$9,)</f>
        <v>34.713996384475067</v>
      </c>
    </row>
    <row r="942" spans="1:11" x14ac:dyDescent="0.2">
      <c r="A942" s="15" t="s">
        <v>37</v>
      </c>
      <c r="B942" t="s">
        <v>1028</v>
      </c>
      <c r="C942" s="13">
        <f>[1]!b_dq_close(A942,B942,1)</f>
        <v>105.7406</v>
      </c>
      <c r="D942" s="13">
        <f>[1]!b_dq_close(A942,B942,2)</f>
        <v>107.3793</v>
      </c>
      <c r="E942" s="6">
        <f>[1]!B_Calc_Yield(A942,B942,D942,2,"",,,,"",)</f>
        <v>3.3649091470599681</v>
      </c>
      <c r="F942" s="14">
        <f>[1]!b_calc_accrued(A942,B942,info!$M$9,info!$K$9,info!$Y$9,info!$X$9,info!$C$9,100)</f>
        <v>1.6386885245901639</v>
      </c>
      <c r="G942" s="4">
        <f>(info!$M$9-B942)/365</f>
        <v>6.1315068493150688</v>
      </c>
      <c r="H942" s="6">
        <f>(info!$M$9-B942)</f>
        <v>2238</v>
      </c>
      <c r="I942" s="13">
        <f>[1]!b_calc_duration(A942,B942,E942,info!$M$9,info!$K$9,info!$Y$9,info!$X$9,info!$C$9,)</f>
        <v>5.3809235847047256</v>
      </c>
      <c r="J942" s="13">
        <f>[1]!b_calc_mduration(A942,B942,E942,info!$M$9,info!$K$9,info!$Y$9,info!$X$9,info!$C$9,)</f>
        <v>5.2057551303244383</v>
      </c>
      <c r="K942" s="13">
        <f>[1]!b_calc_conv(A942,B942,E942,info!$M$9,info!$K$9,info!$Y$9,info!$X$9,info!$C$9,)</f>
        <v>34.634239290282189</v>
      </c>
    </row>
    <row r="943" spans="1:11" x14ac:dyDescent="0.2">
      <c r="A943" s="15" t="s">
        <v>37</v>
      </c>
      <c r="B943" t="s">
        <v>1029</v>
      </c>
      <c r="C943" s="13">
        <f>[1]!b_dq_close(A943,B943,1)</f>
        <v>105.6734</v>
      </c>
      <c r="D943" s="13">
        <f>[1]!b_dq_close(A943,B943,2)</f>
        <v>107.3242</v>
      </c>
      <c r="E943" s="6">
        <f>[1]!B_Calc_Yield(A943,B943,D943,2,"",,,,"",)</f>
        <v>3.3763450045006067</v>
      </c>
      <c r="F943" s="14">
        <f>[1]!b_calc_accrued(A943,B943,info!$M$9,info!$K$9,info!$Y$9,info!$X$9,info!$C$9,100)</f>
        <v>1.650737704918033</v>
      </c>
      <c r="G943" s="4">
        <f>(info!$M$9-B943)/365</f>
        <v>6.1287671232876715</v>
      </c>
      <c r="H943" s="6">
        <f>(info!$M$9-B943)</f>
        <v>2237</v>
      </c>
      <c r="I943" s="13">
        <f>[1]!b_calc_duration(A943,B943,E943,info!$M$9,info!$K$9,info!$Y$9,info!$X$9,info!$C$9,)</f>
        <v>5.3778950842995021</v>
      </c>
      <c r="J943" s="13">
        <f>[1]!b_calc_mduration(A943,B943,E943,info!$M$9,info!$K$9,info!$Y$9,info!$X$9,info!$C$9,)</f>
        <v>5.2022514679858949</v>
      </c>
      <c r="K943" s="13">
        <f>[1]!b_calc_conv(A943,B943,E943,info!$M$9,info!$K$9,info!$Y$9,info!$X$9,info!$C$9,)</f>
        <v>34.594442800424758</v>
      </c>
    </row>
    <row r="944" spans="1:11" x14ac:dyDescent="0.2">
      <c r="A944" s="15" t="s">
        <v>37</v>
      </c>
      <c r="B944" t="s">
        <v>1030</v>
      </c>
      <c r="C944" s="13">
        <f>[1]!b_dq_close(A944,B944,1)</f>
        <v>105.6173</v>
      </c>
      <c r="D944" s="13">
        <f>[1]!b_dq_close(A944,B944,2)</f>
        <v>107.2801</v>
      </c>
      <c r="E944" s="6">
        <f>[1]!B_Calc_Yield(A944,B944,D944,2,"",,,,"",)</f>
        <v>3.3858574181375518</v>
      </c>
      <c r="F944" s="14">
        <f>[1]!b_calc_accrued(A944,B944,info!$M$9,info!$K$9,info!$Y$9,info!$X$9,info!$C$9,100)</f>
        <v>1.6627868852459018</v>
      </c>
      <c r="G944" s="4">
        <f>(info!$M$9-B944)/365</f>
        <v>6.1260273972602741</v>
      </c>
      <c r="H944" s="6">
        <f>(info!$M$9-B944)</f>
        <v>2236</v>
      </c>
      <c r="I944" s="13">
        <f>[1]!b_calc_duration(A944,B944,E944,info!$M$9,info!$K$9,info!$Y$9,info!$X$9,info!$C$9,)</f>
        <v>5.3749121222120246</v>
      </c>
      <c r="J944" s="13">
        <f>[1]!b_calc_mduration(A944,B944,E944,info!$M$9,info!$K$9,info!$Y$9,info!$X$9,info!$C$9,)</f>
        <v>5.1988831380410909</v>
      </c>
      <c r="K944" s="13">
        <f>[1]!b_calc_conv(A944,B944,E944,info!$M$9,info!$K$9,info!$Y$9,info!$X$9,info!$C$9,)</f>
        <v>34.556190916409925</v>
      </c>
    </row>
    <row r="945" spans="1:11" x14ac:dyDescent="0.2">
      <c r="A945" s="15" t="s">
        <v>37</v>
      </c>
      <c r="B945" t="s">
        <v>1031</v>
      </c>
      <c r="C945" s="13">
        <f>[1]!b_dq_close(A945,B945,1)</f>
        <v>105.6807</v>
      </c>
      <c r="D945" s="13">
        <f>[1]!b_dq_close(A945,B945,2)</f>
        <v>107.35550000000001</v>
      </c>
      <c r="E945" s="6">
        <f>[1]!B_Calc_Yield(A945,B945,D945,2,"",,,,"",)</f>
        <v>3.3742874192620897</v>
      </c>
      <c r="F945" s="14">
        <f>[1]!b_calc_accrued(A945,B945,info!$M$9,info!$K$9,info!$Y$9,info!$X$9,info!$C$9,100)</f>
        <v>1.6748360655737706</v>
      </c>
      <c r="G945" s="4">
        <f>(info!$M$9-B945)/365</f>
        <v>6.1232876712328768</v>
      </c>
      <c r="H945" s="6">
        <f>(info!$M$9-B945)</f>
        <v>2235</v>
      </c>
      <c r="I945" s="13">
        <f>[1]!b_calc_duration(A945,B945,E945,info!$M$9,info!$K$9,info!$Y$9,info!$X$9,info!$C$9,)</f>
        <v>5.3724662997911459</v>
      </c>
      <c r="J945" s="13">
        <f>[1]!b_calc_mduration(A945,B945,E945,info!$M$9,info!$K$9,info!$Y$9,info!$X$9,info!$C$9,)</f>
        <v>5.1971005363916811</v>
      </c>
      <c r="K945" s="13">
        <f>[1]!b_calc_conv(A945,B945,E945,info!$M$9,info!$K$9,info!$Y$9,info!$X$9,info!$C$9,)</f>
        <v>34.535754462348152</v>
      </c>
    </row>
    <row r="946" spans="1:11" x14ac:dyDescent="0.2">
      <c r="A946" s="15" t="s">
        <v>37</v>
      </c>
      <c r="B946" t="s">
        <v>1032</v>
      </c>
      <c r="C946" s="13">
        <f>[1]!b_dq_close(A946,B946,1)</f>
        <v>105.99290000000001</v>
      </c>
      <c r="D946" s="13">
        <f>[1]!b_dq_close(A946,B946,2)</f>
        <v>107.6798</v>
      </c>
      <c r="E946" s="6">
        <f>[1]!B_Calc_Yield(A946,B946,D946,2,"",,,,"",)</f>
        <v>3.3188786979582372</v>
      </c>
      <c r="F946" s="14">
        <f>[1]!b_calc_accrued(A946,B946,info!$M$9,info!$K$9,info!$Y$9,info!$X$9,info!$C$9,100)</f>
        <v>1.6868852459016392</v>
      </c>
      <c r="G946" s="4">
        <f>(info!$M$9-B946)/365</f>
        <v>6.1205479452054794</v>
      </c>
      <c r="H946" s="6">
        <f>(info!$M$9-B946)</f>
        <v>2234</v>
      </c>
      <c r="I946" s="13">
        <f>[1]!b_calc_duration(A946,B946,E946,info!$M$9,info!$K$9,info!$Y$9,info!$X$9,info!$C$9,)</f>
        <v>5.3711291556266643</v>
      </c>
      <c r="J946" s="13">
        <f>[1]!b_calc_mduration(A946,B946,E946,info!$M$9,info!$K$9,info!$Y$9,info!$X$9,info!$C$9,)</f>
        <v>5.1985930508616187</v>
      </c>
      <c r="K946" s="13">
        <f>[1]!b_calc_conv(A946,B946,E946,info!$M$9,info!$K$9,info!$Y$9,info!$X$9,info!$C$9,)</f>
        <v>34.552093890579407</v>
      </c>
    </row>
    <row r="947" spans="1:11" x14ac:dyDescent="0.2">
      <c r="A947" s="15" t="s">
        <v>37</v>
      </c>
      <c r="B947" t="s">
        <v>1033</v>
      </c>
      <c r="C947" s="13">
        <f>[1]!b_dq_close(A947,B947,1)</f>
        <v>106.3656</v>
      </c>
      <c r="D947" s="13">
        <f>[1]!b_dq_close(A947,B947,2)</f>
        <v>108.0886</v>
      </c>
      <c r="E947" s="6">
        <f>[1]!B_Calc_Yield(A947,B947,D947,2,"",,,,"",)</f>
        <v>3.2521429747301576</v>
      </c>
      <c r="F947" s="14">
        <f>[1]!b_calc_accrued(A947,B947,info!$M$9,info!$K$9,info!$Y$9,info!$X$9,info!$C$9,100)</f>
        <v>1.723032786885246</v>
      </c>
      <c r="G947" s="4">
        <f>(info!$M$9-B947)/365</f>
        <v>6.1123287671232873</v>
      </c>
      <c r="H947" s="6">
        <f>(info!$M$9-B947)</f>
        <v>2231</v>
      </c>
      <c r="I947" s="13">
        <f>[1]!b_calc_duration(A947,B947,E947,info!$M$9,info!$K$9,info!$Y$9,info!$X$9,info!$C$9,)</f>
        <v>5.3645988432953686</v>
      </c>
      <c r="J947" s="13">
        <f>[1]!b_calc_mduration(A947,B947,E947,info!$M$9,info!$K$9,info!$Y$9,info!$X$9,info!$C$9,)</f>
        <v>5.1956317046291245</v>
      </c>
      <c r="K947" s="13">
        <f>[1]!b_calc_conv(A947,B947,E947,info!$M$9,info!$K$9,info!$Y$9,info!$X$9,info!$C$9,)</f>
        <v>34.517633038048025</v>
      </c>
    </row>
    <row r="948" spans="1:11" x14ac:dyDescent="0.2">
      <c r="A948" s="15" t="s">
        <v>37</v>
      </c>
      <c r="B948" t="s">
        <v>1034</v>
      </c>
      <c r="C948" s="13">
        <f>[1]!b_dq_close(A948,B948,1)</f>
        <v>106.7171</v>
      </c>
      <c r="D948" s="13">
        <f>[1]!b_dq_close(A948,B948,2)</f>
        <v>108.4522</v>
      </c>
      <c r="E948" s="6">
        <f>[1]!B_Calc_Yield(A948,B948,D948,2,"",,,,"",)</f>
        <v>3.1901421058912431</v>
      </c>
      <c r="F948" s="14">
        <f>[1]!b_calc_accrued(A948,B948,info!$M$9,info!$K$9,info!$Y$9,info!$X$9,info!$C$9,100)</f>
        <v>1.7350819672131146</v>
      </c>
      <c r="G948" s="4">
        <f>(info!$M$9-B948)/365</f>
        <v>6.1095890410958908</v>
      </c>
      <c r="H948" s="6">
        <f>(info!$M$9-B948)</f>
        <v>2230</v>
      </c>
      <c r="I948" s="13">
        <f>[1]!b_calc_duration(A948,B948,E948,info!$M$9,info!$K$9,info!$Y$9,info!$X$9,info!$C$9,)</f>
        <v>5.3634243437985001</v>
      </c>
      <c r="J948" s="13">
        <f>[1]!b_calc_mduration(A948,B948,E948,info!$M$9,info!$K$9,info!$Y$9,info!$X$9,info!$C$9,)</f>
        <v>5.197615220644713</v>
      </c>
      <c r="K948" s="13">
        <f>[1]!b_calc_conv(A948,B948,E948,info!$M$9,info!$K$9,info!$Y$9,info!$X$9,info!$C$9,)</f>
        <v>34.539549574213851</v>
      </c>
    </row>
    <row r="949" spans="1:11" x14ac:dyDescent="0.2">
      <c r="A949" s="15" t="s">
        <v>37</v>
      </c>
      <c r="B949" t="s">
        <v>1035</v>
      </c>
      <c r="C949" s="13">
        <f>[1]!b_dq_close(A949,B949,1)</f>
        <v>106.9956</v>
      </c>
      <c r="D949" s="13">
        <f>[1]!b_dq_close(A949,B949,2)</f>
        <v>108.7427</v>
      </c>
      <c r="E949" s="6">
        <f>[1]!B_Calc_Yield(A949,B949,D949,2,"",,,,"",)</f>
        <v>3.1410652196280235</v>
      </c>
      <c r="F949" s="14">
        <f>[1]!b_calc_accrued(A949,B949,info!$M$9,info!$K$9,info!$Y$9,info!$X$9,info!$C$9,100)</f>
        <v>1.7471311475409836</v>
      </c>
      <c r="G949" s="4">
        <f>(info!$M$9-B949)/365</f>
        <v>6.1068493150684935</v>
      </c>
      <c r="H949" s="6">
        <f>(info!$M$9-B949)</f>
        <v>2229</v>
      </c>
      <c r="I949" s="13">
        <f>[1]!b_calc_duration(A949,B949,E949,info!$M$9,info!$K$9,info!$Y$9,info!$X$9,info!$C$9,)</f>
        <v>5.361920096110949</v>
      </c>
      <c r="J949" s="13">
        <f>[1]!b_calc_mduration(A949,B949,E949,info!$M$9,info!$K$9,info!$Y$9,info!$X$9,info!$C$9,)</f>
        <v>5.1986260531552881</v>
      </c>
      <c r="K949" s="13">
        <f>[1]!b_calc_conv(A949,B949,E949,info!$M$9,info!$K$9,info!$Y$9,info!$X$9,info!$C$9,)</f>
        <v>34.550560394993965</v>
      </c>
    </row>
    <row r="950" spans="1:11" x14ac:dyDescent="0.2">
      <c r="A950" s="15" t="s">
        <v>37</v>
      </c>
      <c r="B950" t="s">
        <v>1036</v>
      </c>
      <c r="C950" s="13">
        <f>[1]!b_dq_close(A950,B950,1)</f>
        <v>106.5639</v>
      </c>
      <c r="D950" s="13">
        <f>[1]!b_dq_close(A950,B950,2)</f>
        <v>108.3231</v>
      </c>
      <c r="E950" s="6">
        <f>[1]!B_Calc_Yield(A950,B950,D950,2,"",,,,"",)</f>
        <v>3.2160259890549279</v>
      </c>
      <c r="F950" s="14">
        <f>[1]!b_calc_accrued(A950,B950,info!$M$9,info!$K$9,info!$Y$9,info!$X$9,info!$C$9,100)</f>
        <v>1.7591803278688525</v>
      </c>
      <c r="G950" s="4">
        <f>(info!$M$9-B950)/365</f>
        <v>6.1041095890410961</v>
      </c>
      <c r="H950" s="6">
        <f>(info!$M$9-B950)</f>
        <v>2228</v>
      </c>
      <c r="I950" s="13">
        <f>[1]!b_calc_duration(A950,B950,E950,info!$M$9,info!$K$9,info!$Y$9,info!$X$9,info!$C$9,)</f>
        <v>5.3572912983744372</v>
      </c>
      <c r="J950" s="13">
        <f>[1]!b_calc_mduration(A950,B950,E950,info!$M$9,info!$K$9,info!$Y$9,info!$X$9,info!$C$9,)</f>
        <v>5.19036903035812</v>
      </c>
      <c r="K950" s="13">
        <f>[1]!b_calc_conv(A950,B950,E950,info!$M$9,info!$K$9,info!$Y$9,info!$X$9,info!$C$9,)</f>
        <v>34.457382078731435</v>
      </c>
    </row>
    <row r="951" spans="1:11" x14ac:dyDescent="0.2">
      <c r="A951" s="15" t="s">
        <v>37</v>
      </c>
      <c r="B951" t="s">
        <v>1037</v>
      </c>
      <c r="C951" s="13">
        <f>[1]!b_dq_close(A951,B951,1)</f>
        <v>106.7522</v>
      </c>
      <c r="D951" s="13">
        <f>[1]!b_dq_close(A951,B951,2)</f>
        <v>108.5234</v>
      </c>
      <c r="E951" s="6">
        <f>[1]!B_Calc_Yield(A951,B951,D951,2,"",,,,"",)</f>
        <v>3.1826085138285225</v>
      </c>
      <c r="F951" s="14">
        <f>[1]!b_calc_accrued(A951,B951,info!$M$9,info!$K$9,info!$Y$9,info!$X$9,info!$C$9,100)</f>
        <v>1.7712295081967213</v>
      </c>
      <c r="G951" s="4">
        <f>(info!$M$9-B951)/365</f>
        <v>6.1013698630136988</v>
      </c>
      <c r="H951" s="6">
        <f>(info!$M$9-B951)</f>
        <v>2227</v>
      </c>
      <c r="I951" s="13">
        <f>[1]!b_calc_duration(A951,B951,E951,info!$M$9,info!$K$9,info!$Y$9,info!$X$9,info!$C$9,)</f>
        <v>5.3553943585637516</v>
      </c>
      <c r="J951" s="13">
        <f>[1]!b_calc_mduration(A951,B951,E951,info!$M$9,info!$K$9,info!$Y$9,info!$X$9,info!$C$9,)</f>
        <v>5.1902107124299564</v>
      </c>
      <c r="K951" s="13">
        <f>[1]!b_calc_conv(A951,B951,E951,info!$M$9,info!$K$9,info!$Y$9,info!$X$9,info!$C$9,)</f>
        <v>34.455233895054917</v>
      </c>
    </row>
    <row r="952" spans="1:11" x14ac:dyDescent="0.2">
      <c r="A952" s="15" t="s">
        <v>37</v>
      </c>
      <c r="B952" t="s">
        <v>1038</v>
      </c>
      <c r="C952" s="13">
        <f>[1]!b_dq_close(A952,B952,1)</f>
        <v>106.6589</v>
      </c>
      <c r="D952" s="13">
        <f>[1]!b_dq_close(A952,B952,2)</f>
        <v>108.4663</v>
      </c>
      <c r="E952" s="6">
        <f>[1]!B_Calc_Yield(A952,B952,D952,2,"",,,,"",)</f>
        <v>3.1975351798803904</v>
      </c>
      <c r="F952" s="14">
        <f>[1]!b_calc_accrued(A952,B952,info!$M$9,info!$K$9,info!$Y$9,info!$X$9,info!$C$9,100)</f>
        <v>1.8073770491803278</v>
      </c>
      <c r="G952" s="4">
        <f>(info!$M$9-B952)/365</f>
        <v>6.0931506849315067</v>
      </c>
      <c r="H952" s="6">
        <f>(info!$M$9-B952)</f>
        <v>2224</v>
      </c>
      <c r="I952" s="13">
        <f>[1]!b_calc_duration(A952,B952,E952,info!$M$9,info!$K$9,info!$Y$9,info!$X$9,info!$C$9,)</f>
        <v>5.3467992858238222</v>
      </c>
      <c r="J952" s="13">
        <f>[1]!b_calc_mduration(A952,B952,E952,info!$M$9,info!$K$9,info!$Y$9,info!$X$9,info!$C$9,)</f>
        <v>5.1811325718392611</v>
      </c>
      <c r="K952" s="13">
        <f>[1]!b_calc_conv(A952,B952,E952,info!$M$9,info!$K$9,info!$Y$9,info!$X$9,info!$C$9,)</f>
        <v>34.35225913349452</v>
      </c>
    </row>
    <row r="953" spans="1:11" x14ac:dyDescent="0.2">
      <c r="A953" s="15" t="s">
        <v>37</v>
      </c>
      <c r="B953" t="s">
        <v>1039</v>
      </c>
      <c r="C953" s="13">
        <f>[1]!b_dq_close(A953,B953,1)</f>
        <v>106.5938</v>
      </c>
      <c r="D953" s="13">
        <f>[1]!b_dq_close(A953,B953,2)</f>
        <v>108.41330000000001</v>
      </c>
      <c r="E953" s="6">
        <f>[1]!B_Calc_Yield(A953,B953,D953,2,"",,,,"",)</f>
        <v>3.208482252328011</v>
      </c>
      <c r="F953" s="14">
        <f>[1]!b_calc_accrued(A953,B953,info!$M$9,info!$K$9,info!$Y$9,info!$X$9,info!$C$9,100)</f>
        <v>1.8194262295081967</v>
      </c>
      <c r="G953" s="4">
        <f>(info!$M$9-B953)/365</f>
        <v>6.0904109589041093</v>
      </c>
      <c r="H953" s="6">
        <f>(info!$M$9-B953)</f>
        <v>2223</v>
      </c>
      <c r="I953" s="13">
        <f>[1]!b_calc_duration(A953,B953,E953,info!$M$9,info!$K$9,info!$Y$9,info!$X$9,info!$C$9,)</f>
        <v>5.3437819721933035</v>
      </c>
      <c r="J953" s="13">
        <f>[1]!b_calc_mduration(A953,B953,E953,info!$M$9,info!$K$9,info!$Y$9,info!$X$9,info!$C$9,)</f>
        <v>5.1776568520938717</v>
      </c>
      <c r="K953" s="13">
        <f>[1]!b_calc_conv(A953,B953,E953,info!$M$9,info!$K$9,info!$Y$9,info!$X$9,info!$C$9,)</f>
        <v>34.312932744603202</v>
      </c>
    </row>
    <row r="954" spans="1:11" x14ac:dyDescent="0.2">
      <c r="A954" s="15" t="s">
        <v>37</v>
      </c>
      <c r="B954" t="s">
        <v>1040</v>
      </c>
      <c r="C954" s="13">
        <f>[1]!b_dq_close(A954,B954,1)</f>
        <v>106.6151</v>
      </c>
      <c r="D954" s="13">
        <f>[1]!b_dq_close(A954,B954,2)</f>
        <v>108.4466</v>
      </c>
      <c r="E954" s="6">
        <f>[1]!B_Calc_Yield(A954,B954,D954,2,"",,,,"",)</f>
        <v>3.204291889475178</v>
      </c>
      <c r="F954" s="14">
        <f>[1]!b_calc_accrued(A954,B954,info!$M$9,info!$K$9,info!$Y$9,info!$X$9,info!$C$9,100)</f>
        <v>1.8314754098360657</v>
      </c>
      <c r="G954" s="4">
        <f>(info!$M$9-B954)/365</f>
        <v>6.087671232876712</v>
      </c>
      <c r="H954" s="6">
        <f>(info!$M$9-B954)</f>
        <v>2222</v>
      </c>
      <c r="I954" s="13">
        <f>[1]!b_calc_duration(A954,B954,E954,info!$M$9,info!$K$9,info!$Y$9,info!$X$9,info!$C$9,)</f>
        <v>5.3411482423277299</v>
      </c>
      <c r="J954" s="13">
        <f>[1]!b_calc_mduration(A954,B954,E954,info!$M$9,info!$K$9,info!$Y$9,info!$X$9,info!$C$9,)</f>
        <v>5.1753156044154451</v>
      </c>
      <c r="K954" s="13">
        <f>[1]!b_calc_conv(A954,B954,E954,info!$M$9,info!$K$9,info!$Y$9,info!$X$9,info!$C$9,)</f>
        <v>34.286335114843766</v>
      </c>
    </row>
    <row r="955" spans="1:11" x14ac:dyDescent="0.2">
      <c r="A955" s="15" t="s">
        <v>37</v>
      </c>
      <c r="B955" t="s">
        <v>1041</v>
      </c>
      <c r="C955" s="13">
        <f>[1]!b_dq_close(A955,B955,1)</f>
        <v>106.9456</v>
      </c>
      <c r="D955" s="13">
        <f>[1]!b_dq_close(A955,B955,2)</f>
        <v>108.7891</v>
      </c>
      <c r="E955" s="6">
        <f>[1]!B_Calc_Yield(A955,B955,D955,2,"",,,,"",)</f>
        <v>3.1459115837117939</v>
      </c>
      <c r="F955" s="14">
        <f>[1]!b_calc_accrued(A955,B955,info!$M$9,info!$K$9,info!$Y$9,info!$X$9,info!$C$9,100)</f>
        <v>1.8435245901639346</v>
      </c>
      <c r="G955" s="4">
        <f>(info!$M$9-B955)/365</f>
        <v>6.0849315068493155</v>
      </c>
      <c r="H955" s="6">
        <f>(info!$M$9-B955)</f>
        <v>2221</v>
      </c>
      <c r="I955" s="13">
        <f>[1]!b_calc_duration(A955,B955,E955,info!$M$9,info!$K$9,info!$Y$9,info!$X$9,info!$C$9,)</f>
        <v>5.3398813221228734</v>
      </c>
      <c r="J955" s="13">
        <f>[1]!b_calc_mduration(A955,B955,E955,info!$M$9,info!$K$9,info!$Y$9,info!$X$9,info!$C$9,)</f>
        <v>5.1770175277183812</v>
      </c>
      <c r="K955" s="13">
        <f>[1]!b_calc_conv(A955,B955,E955,info!$M$9,info!$K$9,info!$Y$9,info!$X$9,info!$C$9,)</f>
        <v>34.305043820903627</v>
      </c>
    </row>
    <row r="956" spans="1:11" x14ac:dyDescent="0.2">
      <c r="A956" s="15" t="s">
        <v>37</v>
      </c>
      <c r="B956" t="s">
        <v>1042</v>
      </c>
      <c r="C956" s="13">
        <f>[1]!b_dq_close(A956,B956,1)</f>
        <v>107.4708</v>
      </c>
      <c r="D956" s="13">
        <f>[1]!b_dq_close(A956,B956,2)</f>
        <v>109.32640000000001</v>
      </c>
      <c r="E956" s="6">
        <f>[1]!B_Calc_Yield(A956,B956,D956,2,"",,,,"",)</f>
        <v>3.0537565340465993</v>
      </c>
      <c r="F956" s="14">
        <f>[1]!b_calc_accrued(A956,B956,info!$M$9,info!$K$9,info!$Y$9,info!$X$9,info!$C$9,100)</f>
        <v>1.8555737704918032</v>
      </c>
      <c r="G956" s="4">
        <f>(info!$M$9-B956)/365</f>
        <v>6.0821917808219181</v>
      </c>
      <c r="H956" s="6">
        <f>(info!$M$9-B956)</f>
        <v>2220</v>
      </c>
      <c r="I956" s="13">
        <f>[1]!b_calc_duration(A956,B956,E956,info!$M$9,info!$K$9,info!$Y$9,info!$X$9,info!$C$9,)</f>
        <v>5.3394603269586494</v>
      </c>
      <c r="J956" s="13">
        <f>[1]!b_calc_mduration(A956,B956,E956,info!$M$9,info!$K$9,info!$Y$9,info!$X$9,info!$C$9,)</f>
        <v>5.181235749636258</v>
      </c>
      <c r="K956" s="13">
        <f>[1]!b_calc_conv(A956,B956,E956,info!$M$9,info!$K$9,info!$Y$9,info!$X$9,info!$C$9,)</f>
        <v>34.352032700101425</v>
      </c>
    </row>
    <row r="957" spans="1:11" x14ac:dyDescent="0.2">
      <c r="A957" s="15" t="s">
        <v>37</v>
      </c>
      <c r="B957" t="s">
        <v>1043</v>
      </c>
      <c r="C957" s="13">
        <f>[1]!b_dq_close(A957,B957,1)</f>
        <v>107.27460000000001</v>
      </c>
      <c r="D957" s="13">
        <f>[1]!b_dq_close(A957,B957,2)</f>
        <v>109.1664</v>
      </c>
      <c r="E957" s="6">
        <f>[1]!B_Calc_Yield(A957,B957,D957,2,"",,,,"",)</f>
        <v>3.0864032922657434</v>
      </c>
      <c r="F957" s="14">
        <f>[1]!b_calc_accrued(A957,B957,info!$M$9,info!$K$9,info!$Y$9,info!$X$9,info!$C$9,100)</f>
        <v>1.8917213114754099</v>
      </c>
      <c r="G957" s="4">
        <f>(info!$M$9-B957)/365</f>
        <v>6.0739726027397261</v>
      </c>
      <c r="H957" s="6">
        <f>(info!$M$9-B957)</f>
        <v>2217</v>
      </c>
      <c r="I957" s="13">
        <f>[1]!b_calc_duration(A957,B957,E957,info!$M$9,info!$K$9,info!$Y$9,info!$X$9,info!$C$9,)</f>
        <v>5.3304209585921924</v>
      </c>
      <c r="J957" s="13">
        <f>[1]!b_calc_mduration(A957,B957,E957,info!$M$9,info!$K$9,info!$Y$9,info!$X$9,info!$C$9,)</f>
        <v>5.1708285075356129</v>
      </c>
      <c r="K957" s="13">
        <f>[1]!b_calc_conv(A957,B957,E957,info!$M$9,info!$K$9,info!$Y$9,info!$X$9,info!$C$9,)</f>
        <v>34.234311583709015</v>
      </c>
    </row>
    <row r="958" spans="1:11" x14ac:dyDescent="0.2">
      <c r="A958" s="15" t="s">
        <v>37</v>
      </c>
      <c r="B958" t="s">
        <v>1044</v>
      </c>
      <c r="C958" s="13">
        <f>[1]!b_dq_close(A958,B958,1)</f>
        <v>107.13249999999999</v>
      </c>
      <c r="D958" s="13">
        <f>[1]!b_dq_close(A958,B958,2)</f>
        <v>109.0363</v>
      </c>
      <c r="E958" s="6">
        <f>[1]!B_Calc_Yield(A958,B958,D958,2,"",,,,"",)</f>
        <v>3.1107438062727781</v>
      </c>
      <c r="F958" s="14">
        <f>[1]!b_calc_accrued(A958,B958,info!$M$9,info!$K$9,info!$Y$9,info!$X$9,info!$C$9,100)</f>
        <v>1.9037704918032785</v>
      </c>
      <c r="G958" s="4">
        <f>(info!$M$9-B958)/365</f>
        <v>6.0712328767123287</v>
      </c>
      <c r="H958" s="6">
        <f>(info!$M$9-B958)</f>
        <v>2216</v>
      </c>
      <c r="I958" s="13">
        <f>[1]!b_calc_duration(A958,B958,E958,info!$M$9,info!$K$9,info!$Y$9,info!$X$9,info!$C$9,)</f>
        <v>5.3270694682191442</v>
      </c>
      <c r="J958" s="13">
        <f>[1]!b_calc_mduration(A958,B958,E958,info!$M$9,info!$K$9,info!$Y$9,info!$X$9,info!$C$9,)</f>
        <v>5.1663595225511454</v>
      </c>
      <c r="K958" s="13">
        <f>[1]!b_calc_conv(A958,B958,E958,info!$M$9,info!$K$9,info!$Y$9,info!$X$9,info!$C$9,)</f>
        <v>34.183927456834724</v>
      </c>
    </row>
    <row r="959" spans="1:11" x14ac:dyDescent="0.2">
      <c r="A959" s="15" t="s">
        <v>37</v>
      </c>
      <c r="B959" t="s">
        <v>1045</v>
      </c>
      <c r="C959" s="13">
        <f>[1]!b_dq_close(A959,B959,1)</f>
        <v>107.0043</v>
      </c>
      <c r="D959" s="13">
        <f>[1]!b_dq_close(A959,B959,2)</f>
        <v>108.92010000000001</v>
      </c>
      <c r="E959" s="6">
        <f>[1]!B_Calc_Yield(A959,B959,D959,2,"",,,,"",)</f>
        <v>3.1327059496138316</v>
      </c>
      <c r="F959" s="14">
        <f>[1]!b_calc_accrued(A959,B959,info!$M$9,info!$K$9,info!$Y$9,info!$X$9,info!$C$9,100)</f>
        <v>1.9158196721311478</v>
      </c>
      <c r="G959" s="4">
        <f>(info!$M$9-B959)/365</f>
        <v>6.0684931506849313</v>
      </c>
      <c r="H959" s="6">
        <f>(info!$M$9-B959)</f>
        <v>2215</v>
      </c>
      <c r="I959" s="13">
        <f>[1]!b_calc_duration(A959,B959,E959,info!$M$9,info!$K$9,info!$Y$9,info!$X$9,info!$C$9,)</f>
        <v>5.323775590108661</v>
      </c>
      <c r="J959" s="13">
        <f>[1]!b_calc_mduration(A959,B959,E959,info!$M$9,info!$K$9,info!$Y$9,info!$X$9,info!$C$9,)</f>
        <v>5.1620636229912149</v>
      </c>
      <c r="K959" s="13">
        <f>[1]!b_calc_conv(A959,B959,E959,info!$M$9,info!$K$9,info!$Y$9,info!$X$9,info!$C$9,)</f>
        <v>34.135523493338155</v>
      </c>
    </row>
    <row r="960" spans="1:11" x14ac:dyDescent="0.2">
      <c r="A960" s="15" t="s">
        <v>37</v>
      </c>
      <c r="B960" t="s">
        <v>1046</v>
      </c>
      <c r="C960" s="13">
        <f>[1]!b_dq_close(A960,B960,1)</f>
        <v>107.122</v>
      </c>
      <c r="D960" s="13">
        <f>[1]!b_dq_close(A960,B960,2)</f>
        <v>109.04989999999999</v>
      </c>
      <c r="E960" s="6">
        <f>[1]!B_Calc_Yield(A960,B960,D960,2,"",,,,"",)</f>
        <v>3.1115831629416641</v>
      </c>
      <c r="F960" s="14">
        <f>[1]!b_calc_accrued(A960,B960,info!$M$9,info!$K$9,info!$Y$9,info!$X$9,info!$C$9,100)</f>
        <v>1.9278688524590164</v>
      </c>
      <c r="G960" s="4">
        <f>(info!$M$9-B960)/365</f>
        <v>6.065753424657534</v>
      </c>
      <c r="H960" s="6">
        <f>(info!$M$9-B960)</f>
        <v>2214</v>
      </c>
      <c r="I960" s="13">
        <f>[1]!b_calc_duration(A960,B960,E960,info!$M$9,info!$K$9,info!$Y$9,info!$X$9,info!$C$9,)</f>
        <v>5.3215673517381932</v>
      </c>
      <c r="J960" s="13">
        <f>[1]!b_calc_mduration(A960,B960,E960,info!$M$9,info!$K$9,info!$Y$9,info!$X$9,info!$C$9,)</f>
        <v>5.1609783494177117</v>
      </c>
      <c r="K960" s="13">
        <f>[1]!b_calc_conv(A960,B960,E960,info!$M$9,info!$K$9,info!$Y$9,info!$X$9,info!$C$9,)</f>
        <v>34.123044538325409</v>
      </c>
    </row>
    <row r="961" spans="1:11" x14ac:dyDescent="0.2">
      <c r="A961" s="15" t="s">
        <v>37</v>
      </c>
      <c r="B961" t="s">
        <v>1047</v>
      </c>
      <c r="C961" s="13">
        <f>[1]!b_dq_close(A961,B961,1)</f>
        <v>107.17910000000001</v>
      </c>
      <c r="D961" s="13">
        <f>[1]!b_dq_close(A961,B961,2)</f>
        <v>109.1191</v>
      </c>
      <c r="E961" s="6">
        <f>[1]!B_Calc_Yield(A961,B961,D961,2,"",,,,"",)</f>
        <v>3.1010756780889315</v>
      </c>
      <c r="F961" s="14">
        <f>[1]!b_calc_accrued(A961,B961,info!$M$9,info!$K$9,info!$Y$9,info!$X$9,info!$C$9,100)</f>
        <v>1.9399180327868852</v>
      </c>
      <c r="G961" s="4">
        <f>(info!$M$9-B961)/365</f>
        <v>6.0630136986301366</v>
      </c>
      <c r="H961" s="6">
        <f>(info!$M$9-B961)</f>
        <v>2213</v>
      </c>
      <c r="I961" s="13">
        <f>[1]!b_calc_duration(A961,B961,E961,info!$M$9,info!$K$9,info!$Y$9,info!$X$9,info!$C$9,)</f>
        <v>5.3190920151831653</v>
      </c>
      <c r="J961" s="13">
        <f>[1]!b_calc_mduration(A961,B961,E961,info!$M$9,info!$K$9,info!$Y$9,info!$X$9,info!$C$9,)</f>
        <v>5.1591030698830238</v>
      </c>
      <c r="K961" s="13">
        <f>[1]!b_calc_conv(A961,B961,E961,info!$M$9,info!$K$9,info!$Y$9,info!$X$9,info!$C$9,)</f>
        <v>34.101738712176534</v>
      </c>
    </row>
    <row r="962" spans="1:11" x14ac:dyDescent="0.2">
      <c r="A962" s="15" t="s">
        <v>37</v>
      </c>
      <c r="B962" t="s">
        <v>1048</v>
      </c>
      <c r="C962" s="13">
        <f>[1]!b_dq_close(A962,B962,1)</f>
        <v>107.2394</v>
      </c>
      <c r="D962" s="13">
        <f>[1]!b_dq_close(A962,B962,2)</f>
        <v>109.21550000000001</v>
      </c>
      <c r="E962" s="6">
        <f>[1]!B_Calc_Yield(A962,B962,D962,2,"",,,,"",)</f>
        <v>3.0890072296473989</v>
      </c>
      <c r="F962" s="14">
        <f>[1]!b_calc_accrued(A962,B962,info!$M$9,info!$K$9,info!$Y$9,info!$X$9,info!$C$9,100)</f>
        <v>1.9760655737704917</v>
      </c>
      <c r="G962" s="4">
        <f>(info!$M$9-B962)/365</f>
        <v>6.0547945205479454</v>
      </c>
      <c r="H962" s="6">
        <f>(info!$M$9-B962)</f>
        <v>2210</v>
      </c>
      <c r="I962" s="13">
        <f>[1]!b_calc_duration(A962,B962,E962,info!$M$9,info!$K$9,info!$Y$9,info!$X$9,info!$C$9,)</f>
        <v>5.3111774362716559</v>
      </c>
      <c r="J962" s="13">
        <f>[1]!b_calc_mduration(A962,B962,E962,info!$M$9,info!$K$9,info!$Y$9,info!$X$9,info!$C$9,)</f>
        <v>5.1520311927282787</v>
      </c>
      <c r="K962" s="13">
        <f>[1]!b_calc_conv(A962,B962,E962,info!$M$9,info!$K$9,info!$Y$9,info!$X$9,info!$C$9,)</f>
        <v>34.021717877560036</v>
      </c>
    </row>
    <row r="963" spans="1:11" x14ac:dyDescent="0.2">
      <c r="A963" s="15" t="s">
        <v>37</v>
      </c>
      <c r="B963" t="s">
        <v>1049</v>
      </c>
      <c r="C963" s="13">
        <f>[1]!b_dq_close(A963,B963,1)</f>
        <v>107.1232</v>
      </c>
      <c r="D963" s="13">
        <f>[1]!b_dq_close(A963,B963,2)</f>
        <v>109.1113</v>
      </c>
      <c r="E963" s="6">
        <f>[1]!B_Calc_Yield(A963,B963,D963,2,"",,,,"",)</f>
        <v>3.1088822946128851</v>
      </c>
      <c r="F963" s="14">
        <f>[1]!b_calc_accrued(A963,B963,info!$M$9,info!$K$9,info!$Y$9,info!$X$9,info!$C$9,100)</f>
        <v>1.9881147540983606</v>
      </c>
      <c r="G963" s="4">
        <f>(info!$M$9-B963)/365</f>
        <v>6.0520547945205481</v>
      </c>
      <c r="H963" s="6">
        <f>(info!$M$9-B963)</f>
        <v>2209</v>
      </c>
      <c r="I963" s="13">
        <f>[1]!b_calc_duration(A963,B963,E963,info!$M$9,info!$K$9,info!$Y$9,info!$X$9,info!$C$9,)</f>
        <v>5.307936713489525</v>
      </c>
      <c r="J963" s="13">
        <f>[1]!b_calc_mduration(A963,B963,E963,info!$M$9,info!$K$9,info!$Y$9,info!$X$9,info!$C$9,)</f>
        <v>5.1478938418405447</v>
      </c>
      <c r="K963" s="13">
        <f>[1]!b_calc_conv(A963,B963,E963,info!$M$9,info!$K$9,info!$Y$9,info!$X$9,info!$C$9,)</f>
        <v>33.975201509233287</v>
      </c>
    </row>
    <row r="964" spans="1:11" x14ac:dyDescent="0.2">
      <c r="A964" s="15" t="s">
        <v>37</v>
      </c>
      <c r="B964" t="s">
        <v>1050</v>
      </c>
      <c r="C964" s="13">
        <f>[1]!b_dq_close(A964,B964,1)</f>
        <v>106.9676</v>
      </c>
      <c r="D964" s="13">
        <f>[1]!b_dq_close(A964,B964,2)</f>
        <v>108.9678</v>
      </c>
      <c r="E964" s="6">
        <f>[1]!B_Calc_Yield(A964,B964,D964,2,"",,,,"",)</f>
        <v>3.1357074856083496</v>
      </c>
      <c r="F964" s="14">
        <f>[1]!b_calc_accrued(A964,B964,info!$M$9,info!$K$9,info!$Y$9,info!$X$9,info!$C$9,100)</f>
        <v>2.0001639344262299</v>
      </c>
      <c r="G964" s="4">
        <f>(info!$M$9-B964)/365</f>
        <v>6.0493150684931507</v>
      </c>
      <c r="H964" s="6">
        <f>(info!$M$9-B964)</f>
        <v>2208</v>
      </c>
      <c r="I964" s="13">
        <f>[1]!b_calc_duration(A964,B964,E964,info!$M$9,info!$K$9,info!$Y$9,info!$X$9,info!$C$9,)</f>
        <v>5.304521920271462</v>
      </c>
      <c r="J964" s="13">
        <f>[1]!b_calc_mduration(A964,B964,E964,info!$M$9,info!$K$9,info!$Y$9,info!$X$9,info!$C$9,)</f>
        <v>5.1432451811268667</v>
      </c>
      <c r="K964" s="13">
        <f>[1]!b_calc_conv(A964,B964,E964,info!$M$9,info!$K$9,info!$Y$9,info!$X$9,info!$C$9,)</f>
        <v>33.923023773727444</v>
      </c>
    </row>
    <row r="965" spans="1:11" x14ac:dyDescent="0.2">
      <c r="A965" s="15" t="s">
        <v>37</v>
      </c>
      <c r="B965" t="s">
        <v>1051</v>
      </c>
      <c r="C965" s="13">
        <f>[1]!b_dq_close(A965,B965,1)</f>
        <v>107.04389999999999</v>
      </c>
      <c r="D965" s="13">
        <f>[1]!b_dq_close(A965,B965,2)</f>
        <v>109.0561</v>
      </c>
      <c r="E965" s="6">
        <f>[1]!B_Calc_Yield(A965,B965,D965,2,"",,,,"",)</f>
        <v>3.1218111993437998</v>
      </c>
      <c r="F965" s="14">
        <f>[1]!b_calc_accrued(A965,B965,info!$M$9,info!$K$9,info!$Y$9,info!$X$9,info!$C$9,100)</f>
        <v>2.0122131147540983</v>
      </c>
      <c r="G965" s="4">
        <f>(info!$M$9-B965)/365</f>
        <v>6.0465753424657533</v>
      </c>
      <c r="H965" s="6">
        <f>(info!$M$9-B965)</f>
        <v>2207</v>
      </c>
      <c r="I965" s="13">
        <f>[1]!b_calc_duration(A965,B965,E965,info!$M$9,info!$K$9,info!$Y$9,info!$X$9,info!$C$9,)</f>
        <v>5.3021323736649997</v>
      </c>
      <c r="J965" s="13">
        <f>[1]!b_calc_mduration(A965,B965,E965,info!$M$9,info!$K$9,info!$Y$9,info!$X$9,info!$C$9,)</f>
        <v>5.1416212417403493</v>
      </c>
      <c r="K965" s="13">
        <f>[1]!b_calc_conv(A965,B965,E965,info!$M$9,info!$K$9,info!$Y$9,info!$X$9,info!$C$9,)</f>
        <v>33.904583329904497</v>
      </c>
    </row>
    <row r="966" spans="1:11" x14ac:dyDescent="0.2">
      <c r="A966" s="15" t="s">
        <v>37</v>
      </c>
      <c r="B966" t="s">
        <v>1052</v>
      </c>
      <c r="C966" s="13">
        <f>[1]!b_dq_close(A966,B966,1)</f>
        <v>107.3763</v>
      </c>
      <c r="D966" s="13">
        <f>[1]!b_dq_close(A966,B966,2)</f>
        <v>109.40049999999999</v>
      </c>
      <c r="E966" s="6">
        <f>[1]!B_Calc_Yield(A966,B966,D966,2,"",,,,"",)</f>
        <v>3.0629882909485677</v>
      </c>
      <c r="F966" s="14">
        <f>[1]!b_calc_accrued(A966,B966,info!$M$9,info!$K$9,info!$Y$9,info!$X$9,info!$C$9,100)</f>
        <v>2.0242622950819671</v>
      </c>
      <c r="G966" s="4">
        <f>(info!$M$9-B966)/365</f>
        <v>6.043835616438356</v>
      </c>
      <c r="H966" s="6">
        <f>(info!$M$9-B966)</f>
        <v>2206</v>
      </c>
      <c r="I966" s="13">
        <f>[1]!b_calc_duration(A966,B966,E966,info!$M$9,info!$K$9,info!$Y$9,info!$X$9,info!$C$9,)</f>
        <v>5.3008727594149736</v>
      </c>
      <c r="J966" s="13">
        <f>[1]!b_calc_mduration(A966,B966,E966,info!$M$9,info!$K$9,info!$Y$9,info!$X$9,info!$C$9,)</f>
        <v>5.1433324853875533</v>
      </c>
      <c r="K966" s="13">
        <f>[1]!b_calc_conv(A966,B966,E966,info!$M$9,info!$K$9,info!$Y$9,info!$X$9,info!$C$9,)</f>
        <v>33.923328073287124</v>
      </c>
    </row>
    <row r="967" spans="1:11" x14ac:dyDescent="0.2">
      <c r="A967" s="15" t="s">
        <v>37</v>
      </c>
      <c r="B967" t="s">
        <v>1053</v>
      </c>
      <c r="C967" s="13">
        <f>[1]!b_dq_close(A967,B967,1)</f>
        <v>107.0381</v>
      </c>
      <c r="D967" s="13">
        <f>[1]!b_dq_close(A967,B967,2)</f>
        <v>109.0985</v>
      </c>
      <c r="E967" s="6">
        <f>[1]!B_Calc_Yield(A967,B967,D967,2,"",,,,"",)</f>
        <v>3.1208476679076238</v>
      </c>
      <c r="F967" s="14">
        <f>[1]!b_calc_accrued(A967,B967,info!$M$9,info!$K$9,info!$Y$9,info!$X$9,info!$C$9,100)</f>
        <v>2.0604098360655736</v>
      </c>
      <c r="G967" s="4">
        <f>(info!$M$9-B967)/365</f>
        <v>6.0356164383561648</v>
      </c>
      <c r="H967" s="6">
        <f>(info!$M$9-B967)</f>
        <v>2203</v>
      </c>
      <c r="I967" s="13">
        <f>[1]!b_calc_duration(A967,B967,E967,info!$M$9,info!$K$9,info!$Y$9,info!$X$9,info!$C$9,)</f>
        <v>5.2911986580576533</v>
      </c>
      <c r="J967" s="13">
        <f>[1]!b_calc_mduration(A967,B967,E967,info!$M$9,info!$K$9,info!$Y$9,info!$X$9,info!$C$9,)</f>
        <v>5.1310682792003686</v>
      </c>
      <c r="K967" s="13">
        <f>[1]!b_calc_conv(A967,B967,E967,info!$M$9,info!$K$9,info!$Y$9,info!$X$9,info!$C$9,)</f>
        <v>33.785738132078663</v>
      </c>
    </row>
    <row r="968" spans="1:11" x14ac:dyDescent="0.2">
      <c r="A968" s="15" t="s">
        <v>37</v>
      </c>
      <c r="B968" t="s">
        <v>1054</v>
      </c>
      <c r="C968" s="13">
        <f>[1]!b_dq_close(A968,B968,1)</f>
        <v>106.96080000000001</v>
      </c>
      <c r="D968" s="13">
        <f>[1]!b_dq_close(A968,B968,2)</f>
        <v>109.03319999999999</v>
      </c>
      <c r="E968" s="6">
        <f>[1]!B_Calc_Yield(A968,B968,D968,2,"",,,,"",)</f>
        <v>3.133979099234844</v>
      </c>
      <c r="F968" s="14">
        <f>[1]!b_calc_accrued(A968,B968,info!$M$9,info!$K$9,info!$Y$9,info!$X$9,info!$C$9,100)</f>
        <v>2.0724590163934424</v>
      </c>
      <c r="G968" s="4">
        <f>(info!$M$9-B968)/365</f>
        <v>6.0328767123287674</v>
      </c>
      <c r="H968" s="6">
        <f>(info!$M$9-B968)</f>
        <v>2202</v>
      </c>
      <c r="I968" s="13">
        <f>[1]!b_calc_duration(A968,B968,E968,info!$M$9,info!$K$9,info!$Y$9,info!$X$9,info!$C$9,)</f>
        <v>5.2881263977382673</v>
      </c>
      <c r="J968" s="13">
        <f>[1]!b_calc_mduration(A968,B968,E968,info!$M$9,info!$K$9,info!$Y$9,info!$X$9,info!$C$9,)</f>
        <v>5.1274326582293597</v>
      </c>
      <c r="K968" s="13">
        <f>[1]!b_calc_conv(A968,B968,E968,info!$M$9,info!$K$9,info!$Y$9,info!$X$9,info!$C$9,)</f>
        <v>33.744975554127841</v>
      </c>
    </row>
    <row r="969" spans="1:11" x14ac:dyDescent="0.2">
      <c r="A969" s="15" t="s">
        <v>37</v>
      </c>
      <c r="B969" t="s">
        <v>1055</v>
      </c>
      <c r="C969" s="13">
        <f>[1]!b_dq_close(A969,B969,1)</f>
        <v>106.9114</v>
      </c>
      <c r="D969" s="13">
        <f>[1]!b_dq_close(A969,B969,2)</f>
        <v>108.99590000000001</v>
      </c>
      <c r="E969" s="6">
        <f>[1]!B_Calc_Yield(A969,B969,D969,2,"",,,,"",)</f>
        <v>3.1421920723872265</v>
      </c>
      <c r="F969" s="14">
        <f>[1]!b_calc_accrued(A969,B969,info!$M$9,info!$K$9,info!$Y$9,info!$X$9,info!$C$9,100)</f>
        <v>2.0845081967213117</v>
      </c>
      <c r="G969" s="4">
        <f>(info!$M$9-B969)/365</f>
        <v>6.0301369863013701</v>
      </c>
      <c r="H969" s="6">
        <f>(info!$M$9-B969)</f>
        <v>2201</v>
      </c>
      <c r="I969" s="13">
        <f>[1]!b_calc_duration(A969,B969,E969,info!$M$9,info!$K$9,info!$Y$9,info!$X$9,info!$C$9,)</f>
        <v>5.285180047185893</v>
      </c>
      <c r="J969" s="13">
        <f>[1]!b_calc_mduration(A969,B969,E969,info!$M$9,info!$K$9,info!$Y$9,info!$X$9,info!$C$9,)</f>
        <v>5.1241684268765768</v>
      </c>
      <c r="K969" s="13">
        <f>[1]!b_calc_conv(A969,B969,E969,info!$M$9,info!$K$9,info!$Y$9,info!$X$9,info!$C$9,)</f>
        <v>33.708365250634422</v>
      </c>
    </row>
    <row r="970" spans="1:11" x14ac:dyDescent="0.2">
      <c r="A970" s="15" t="s">
        <v>37</v>
      </c>
      <c r="B970" t="s">
        <v>1056</v>
      </c>
      <c r="C970" s="13">
        <f>[1]!b_dq_close(A970,B970,1)</f>
        <v>106.9075</v>
      </c>
      <c r="D970" s="13">
        <f>[1]!b_dq_close(A970,B970,2)</f>
        <v>109.00409999999999</v>
      </c>
      <c r="E970" s="6">
        <f>[1]!B_Calc_Yield(A970,B970,D970,2,"",,,,"",)</f>
        <v>3.1423836096482836</v>
      </c>
      <c r="F970" s="14">
        <f>[1]!b_calc_accrued(A970,B970,info!$M$9,info!$K$9,info!$Y$9,info!$X$9,info!$C$9,100)</f>
        <v>2.0965573770491805</v>
      </c>
      <c r="G970" s="4">
        <f>(info!$M$9-B970)/365</f>
        <v>6.0273972602739727</v>
      </c>
      <c r="H970" s="6">
        <f>(info!$M$9-B970)</f>
        <v>2200</v>
      </c>
      <c r="I970" s="13">
        <f>[1]!b_calc_duration(A970,B970,E970,info!$M$9,info!$K$9,info!$Y$9,info!$X$9,info!$C$9,)</f>
        <v>5.2824352810554176</v>
      </c>
      <c r="J970" s="13">
        <f>[1]!b_calc_mduration(A970,B970,E970,info!$M$9,info!$K$9,info!$Y$9,info!$X$9,info!$C$9,)</f>
        <v>5.1214973483799273</v>
      </c>
      <c r="K970" s="13">
        <f>[1]!b_calc_conv(A970,B970,E970,info!$M$9,info!$K$9,info!$Y$9,info!$X$9,info!$C$9,)</f>
        <v>33.678360674532229</v>
      </c>
    </row>
    <row r="971" spans="1:11" x14ac:dyDescent="0.2">
      <c r="A971" s="15" t="s">
        <v>37</v>
      </c>
      <c r="B971" t="s">
        <v>1057</v>
      </c>
      <c r="C971" s="13">
        <f>[1]!b_dq_close(A971,B971,1)</f>
        <v>106.98439999999999</v>
      </c>
      <c r="D971" s="13">
        <f>[1]!b_dq_close(A971,B971,2)</f>
        <v>109.093</v>
      </c>
      <c r="E971" s="6">
        <f>[1]!B_Calc_Yield(A971,B971,D971,2,"",,,,"",)</f>
        <v>3.1283316467633226</v>
      </c>
      <c r="F971" s="14">
        <f>[1]!b_calc_accrued(A971,B971,info!$M$9,info!$K$9,info!$Y$9,info!$X$9,info!$C$9,100)</f>
        <v>2.1086065573770494</v>
      </c>
      <c r="G971" s="4">
        <f>(info!$M$9-B971)/365</f>
        <v>6.0246575342465754</v>
      </c>
      <c r="H971" s="6">
        <f>(info!$M$9-B971)</f>
        <v>2199</v>
      </c>
      <c r="I971" s="13">
        <f>[1]!b_calc_duration(A971,B971,E971,info!$M$9,info!$K$9,info!$Y$9,info!$X$9,info!$C$9,)</f>
        <v>5.2800508262371997</v>
      </c>
      <c r="J971" s="13">
        <f>[1]!b_calc_mduration(A971,B971,E971,info!$M$9,info!$K$9,info!$Y$9,info!$X$9,info!$C$9,)</f>
        <v>5.1198854497138031</v>
      </c>
      <c r="K971" s="13">
        <f>[1]!b_calc_conv(A971,B971,E971,info!$M$9,info!$K$9,info!$Y$9,info!$X$9,info!$C$9,)</f>
        <v>33.660124592638176</v>
      </c>
    </row>
    <row r="972" spans="1:11" x14ac:dyDescent="0.2">
      <c r="A972" s="15" t="s">
        <v>37</v>
      </c>
      <c r="B972" t="s">
        <v>1058</v>
      </c>
      <c r="C972" s="13">
        <f>[1]!b_dq_close(A972,B972,1)</f>
        <v>106.839</v>
      </c>
      <c r="D972" s="13">
        <f>[1]!b_dq_close(A972,B972,2)</f>
        <v>108.9837</v>
      </c>
      <c r="E972" s="6">
        <f>[1]!B_Calc_Yield(A972,B972,D972,2,"",,,,"",)</f>
        <v>3.1525622155167956</v>
      </c>
      <c r="F972" s="14">
        <f>[1]!b_calc_accrued(A972,B972,info!$M$9,info!$K$9,info!$Y$9,info!$X$9,info!$C$9,100)</f>
        <v>2.1447540983606559</v>
      </c>
      <c r="G972" s="4">
        <f>(info!$M$9-B972)/365</f>
        <v>6.0164383561643833</v>
      </c>
      <c r="H972" s="6">
        <f>(info!$M$9-B972)</f>
        <v>2196</v>
      </c>
      <c r="I972" s="13">
        <f>[1]!b_calc_duration(A972,B972,E972,info!$M$9,info!$K$9,info!$Y$9,info!$X$9,info!$C$9,)</f>
        <v>5.2712193013476609</v>
      </c>
      <c r="J972" s="13">
        <f>[1]!b_calc_mduration(A972,B972,E972,info!$M$9,info!$K$9,info!$Y$9,info!$X$9,info!$C$9,)</f>
        <v>5.1101177297980476</v>
      </c>
      <c r="K972" s="13">
        <f>[1]!b_calc_conv(A972,B972,E972,info!$M$9,info!$K$9,info!$Y$9,info!$X$9,info!$C$9,)</f>
        <v>33.550782557835028</v>
      </c>
    </row>
    <row r="973" spans="1:11" x14ac:dyDescent="0.2">
      <c r="A973" s="15" t="s">
        <v>37</v>
      </c>
      <c r="B973" t="s">
        <v>1059</v>
      </c>
      <c r="C973" s="13">
        <f>[1]!b_dq_close(A973,B973,1)</f>
        <v>106.8656</v>
      </c>
      <c r="D973" s="13">
        <f>[1]!b_dq_close(A973,B973,2)</f>
        <v>109.0224</v>
      </c>
      <c r="E973" s="6">
        <f>[1]!B_Calc_Yield(A973,B973,D973,2,"",,,,"",)</f>
        <v>3.1473619447666734</v>
      </c>
      <c r="F973" s="14">
        <f>[1]!b_calc_accrued(A973,B973,info!$M$9,info!$K$9,info!$Y$9,info!$X$9,info!$C$9,100)</f>
        <v>2.1568032786885247</v>
      </c>
      <c r="G973" s="4">
        <f>(info!$M$9-B973)/365</f>
        <v>6.0136986301369859</v>
      </c>
      <c r="H973" s="6">
        <f>(info!$M$9-B973)</f>
        <v>2195</v>
      </c>
      <c r="I973" s="13">
        <f>[1]!b_calc_duration(A973,B973,E973,info!$M$9,info!$K$9,info!$Y$9,info!$X$9,info!$C$9,)</f>
        <v>5.2686106409048632</v>
      </c>
      <c r="J973" s="13">
        <f>[1]!b_calc_mduration(A973,B973,E973,info!$M$9,info!$K$9,info!$Y$9,info!$X$9,info!$C$9,)</f>
        <v>5.1078462868718582</v>
      </c>
      <c r="K973" s="13">
        <f>[1]!b_calc_conv(A973,B973,E973,info!$M$9,info!$K$9,info!$Y$9,info!$X$9,info!$C$9,)</f>
        <v>33.525278237365633</v>
      </c>
    </row>
    <row r="974" spans="1:11" x14ac:dyDescent="0.2">
      <c r="A974" s="15" t="s">
        <v>37</v>
      </c>
      <c r="B974" t="s">
        <v>1060</v>
      </c>
      <c r="C974" s="13">
        <f>[1]!b_dq_close(A974,B974,1)</f>
        <v>106.8103</v>
      </c>
      <c r="D974" s="13">
        <f>[1]!b_dq_close(A974,B974,2)</f>
        <v>108.9791</v>
      </c>
      <c r="E974" s="6">
        <f>[1]!B_Calc_Yield(A974,B974,D974,2,"",,,,"",)</f>
        <v>3.1566761183445187</v>
      </c>
      <c r="F974" s="14">
        <f>[1]!b_calc_accrued(A974,B974,info!$M$9,info!$K$9,info!$Y$9,info!$X$9,info!$C$9,100)</f>
        <v>2.1688524590163936</v>
      </c>
      <c r="G974" s="4">
        <f>(info!$M$9-B974)/365</f>
        <v>6.0109589041095894</v>
      </c>
      <c r="H974" s="6">
        <f>(info!$M$9-B974)</f>
        <v>2194</v>
      </c>
      <c r="I974" s="13">
        <f>[1]!b_calc_duration(A974,B974,E974,info!$M$9,info!$K$9,info!$Y$9,info!$X$9,info!$C$9,)</f>
        <v>5.2656364982145503</v>
      </c>
      <c r="J974" s="13">
        <f>[1]!b_calc_mduration(A974,B974,E974,info!$M$9,info!$K$9,info!$Y$9,info!$X$9,info!$C$9,)</f>
        <v>5.1045026626622905</v>
      </c>
      <c r="K974" s="13">
        <f>[1]!b_calc_conv(A974,B974,E974,info!$M$9,info!$K$9,info!$Y$9,info!$X$9,info!$C$9,)</f>
        <v>33.487918107994986</v>
      </c>
    </row>
    <row r="975" spans="1:11" x14ac:dyDescent="0.2">
      <c r="A975" s="15" t="s">
        <v>37</v>
      </c>
      <c r="B975" t="s">
        <v>1061</v>
      </c>
      <c r="C975" s="13">
        <f>[1]!b_dq_close(A975,B975,1)</f>
        <v>106.892</v>
      </c>
      <c r="D975" s="13">
        <f>[1]!b_dq_close(A975,B975,2)</f>
        <v>109.0729</v>
      </c>
      <c r="E975" s="6">
        <f>[1]!B_Calc_Yield(A975,B975,D975,2,"",,,,"",)</f>
        <v>3.1417147323237469</v>
      </c>
      <c r="F975" s="14">
        <f>[1]!b_calc_accrued(A975,B975,info!$M$9,info!$K$9,info!$Y$9,info!$X$9,info!$C$9,100)</f>
        <v>2.1809016393442624</v>
      </c>
      <c r="G975" s="4">
        <f>(info!$M$9-B975)/365</f>
        <v>6.0082191780821921</v>
      </c>
      <c r="H975" s="6">
        <f>(info!$M$9-B975)</f>
        <v>2193</v>
      </c>
      <c r="I975" s="13">
        <f>[1]!b_calc_duration(A975,B975,E975,info!$M$9,info!$K$9,info!$Y$9,info!$X$9,info!$C$9,)</f>
        <v>5.2632748391243078</v>
      </c>
      <c r="J975" s="13">
        <f>[1]!b_calc_mduration(A975,B975,E975,info!$M$9,info!$K$9,info!$Y$9,info!$X$9,info!$C$9,)</f>
        <v>5.102955292693748</v>
      </c>
      <c r="K975" s="13">
        <f>[1]!b_calc_conv(A975,B975,E975,info!$M$9,info!$K$9,info!$Y$9,info!$X$9,info!$C$9,)</f>
        <v>33.470449702479151</v>
      </c>
    </row>
    <row r="976" spans="1:11" x14ac:dyDescent="0.2">
      <c r="A976" s="15" t="s">
        <v>37</v>
      </c>
      <c r="B976" t="s">
        <v>1062</v>
      </c>
      <c r="C976" s="13">
        <f>[1]!b_dq_close(A976,B976,1)</f>
        <v>106.9187</v>
      </c>
      <c r="D976" s="13">
        <f>[1]!b_dq_close(A976,B976,2)</f>
        <v>106.94280000000001</v>
      </c>
      <c r="E976" s="6">
        <f>[1]!B_Calc_Yield(A976,B976,D976,2,"",,,,"",)</f>
        <v>3.1349579644795589</v>
      </c>
      <c r="F976" s="14">
        <f>[1]!b_calc_accrued(A976,B976,info!$M$9,info!$K$9,info!$Y$9,info!$X$9,info!$C$9,100)</f>
        <v>2.4098360655737706E-2</v>
      </c>
      <c r="G976" s="4">
        <f>(info!$M$9-B976)/365</f>
        <v>5.9972602739726026</v>
      </c>
      <c r="H976" s="6">
        <f>(info!$M$9-B976)</f>
        <v>2189</v>
      </c>
      <c r="I976" s="13">
        <f>[1]!b_calc_duration(A976,B976,E976,info!$M$9,info!$K$9,info!$Y$9,info!$X$9,info!$C$9,)</f>
        <v>5.3607847501395502</v>
      </c>
      <c r="J976" s="13">
        <f>[1]!b_calc_mduration(A976,B976,E976,info!$M$9,info!$K$9,info!$Y$9,info!$X$9,info!$C$9,)</f>
        <v>5.1978326951467011</v>
      </c>
      <c r="K976" s="13">
        <f>[1]!b_calc_conv(A976,B976,E976,info!$M$9,info!$K$9,info!$Y$9,info!$X$9,info!$C$9,)</f>
        <v>34.045084479739209</v>
      </c>
    </row>
    <row r="977" spans="1:11" x14ac:dyDescent="0.2">
      <c r="A977" s="15" t="s">
        <v>37</v>
      </c>
      <c r="B977" t="s">
        <v>1063</v>
      </c>
      <c r="C977" s="13">
        <f>[1]!b_dq_close(A977,B977,1)</f>
        <v>107.02460000000001</v>
      </c>
      <c r="D977" s="13">
        <f>[1]!b_dq_close(A977,B977,2)</f>
        <v>107.0608</v>
      </c>
      <c r="E977" s="6">
        <f>[1]!B_Calc_Yield(A977,B977,D977,2,"",,,,"",)</f>
        <v>3.1156555128477414</v>
      </c>
      <c r="F977" s="14">
        <f>[1]!b_calc_accrued(A977,B977,info!$M$9,info!$K$9,info!$Y$9,info!$X$9,info!$C$9,100)</f>
        <v>3.6147540983606556E-2</v>
      </c>
      <c r="G977" s="4">
        <f>(info!$M$9-B977)/365</f>
        <v>5.9945205479452053</v>
      </c>
      <c r="H977" s="6">
        <f>(info!$M$9-B977)</f>
        <v>2188</v>
      </c>
      <c r="I977" s="13">
        <f>[1]!b_calc_duration(A977,B977,E977,info!$M$9,info!$K$9,info!$Y$9,info!$X$9,info!$C$9,)</f>
        <v>5.3584324958150029</v>
      </c>
      <c r="J977" s="13">
        <f>[1]!b_calc_mduration(A977,B977,E977,info!$M$9,info!$K$9,info!$Y$9,info!$X$9,info!$C$9,)</f>
        <v>5.1965243855348922</v>
      </c>
      <c r="K977" s="13">
        <f>[1]!b_calc_conv(A977,B977,E977,info!$M$9,info!$K$9,info!$Y$9,info!$X$9,info!$C$9,)</f>
        <v>34.030200171889113</v>
      </c>
    </row>
    <row r="978" spans="1:11" x14ac:dyDescent="0.2">
      <c r="A978" s="15" t="s">
        <v>37</v>
      </c>
      <c r="B978" t="s">
        <v>1064</v>
      </c>
      <c r="C978" s="13">
        <f>[1]!b_dq_close(A978,B978,1)</f>
        <v>107.1553</v>
      </c>
      <c r="D978" s="13">
        <f>[1]!b_dq_close(A978,B978,2)</f>
        <v>107.20350000000001</v>
      </c>
      <c r="E978" s="6">
        <f>[1]!B_Calc_Yield(A978,B978,D978,2,"",,,,"",)</f>
        <v>3.0919885263467553</v>
      </c>
      <c r="F978" s="14">
        <f>[1]!b_calc_accrued(A978,B978,info!$M$9,info!$K$9,info!$Y$9,info!$X$9,info!$C$9,100)</f>
        <v>4.8196721311475413E-2</v>
      </c>
      <c r="G978" s="4">
        <f>(info!$M$9-B978)/365</f>
        <v>5.9917808219178079</v>
      </c>
      <c r="H978" s="6">
        <f>(info!$M$9-B978)</f>
        <v>2187</v>
      </c>
      <c r="I978" s="13">
        <f>[1]!b_calc_duration(A978,B978,E978,info!$M$9,info!$K$9,info!$Y$9,info!$X$9,info!$C$9,)</f>
        <v>5.3561683628050787</v>
      </c>
      <c r="J978" s="13">
        <f>[1]!b_calc_mduration(A978,B978,E978,info!$M$9,info!$K$9,info!$Y$9,info!$X$9,info!$C$9,)</f>
        <v>5.1955227978941902</v>
      </c>
      <c r="K978" s="13">
        <f>[1]!b_calc_conv(A978,B978,E978,info!$M$9,info!$K$9,info!$Y$9,info!$X$9,info!$C$9,)</f>
        <v>34.018816279260861</v>
      </c>
    </row>
    <row r="979" spans="1:11" x14ac:dyDescent="0.2">
      <c r="A979" s="15" t="s">
        <v>37</v>
      </c>
      <c r="B979" t="s">
        <v>1065</v>
      </c>
      <c r="C979" s="13">
        <f>[1]!b_dq_close(A979,B979,1)</f>
        <v>107.1846</v>
      </c>
      <c r="D979" s="13">
        <f>[1]!b_dq_close(A979,B979,2)</f>
        <v>107.2448</v>
      </c>
      <c r="E979" s="6">
        <f>[1]!B_Calc_Yield(A979,B979,D979,2,"",,,,"",)</f>
        <v>3.0862695880127955</v>
      </c>
      <c r="F979" s="14">
        <f>[1]!b_calc_accrued(A979,B979,info!$M$9,info!$K$9,info!$Y$9,info!$X$9,info!$C$9,100)</f>
        <v>6.0245901639344263E-2</v>
      </c>
      <c r="G979" s="4">
        <f>(info!$M$9-B979)/365</f>
        <v>5.9890410958904106</v>
      </c>
      <c r="H979" s="6">
        <f>(info!$M$9-B979)</f>
        <v>2186</v>
      </c>
      <c r="I979" s="13">
        <f>[1]!b_calc_duration(A979,B979,E979,info!$M$9,info!$K$9,info!$Y$9,info!$X$9,info!$C$9,)</f>
        <v>5.3535429846843972</v>
      </c>
      <c r="J979" s="13">
        <f>[1]!b_calc_mduration(A979,B979,E979,info!$M$9,info!$K$9,info!$Y$9,info!$X$9,info!$C$9,)</f>
        <v>5.1932632994727683</v>
      </c>
      <c r="K979" s="13">
        <f>[1]!b_calc_conv(A979,B979,E979,info!$M$9,info!$K$9,info!$Y$9,info!$X$9,info!$C$9,)</f>
        <v>33.993113829080187</v>
      </c>
    </row>
    <row r="980" spans="1:11" x14ac:dyDescent="0.2">
      <c r="A980" s="15" t="s">
        <v>37</v>
      </c>
      <c r="B980" t="s">
        <v>1066</v>
      </c>
      <c r="C980" s="13">
        <f>[1]!b_dq_close(A980,B980,1)</f>
        <v>107.2291</v>
      </c>
      <c r="D980" s="13">
        <f>[1]!b_dq_close(A980,B980,2)</f>
        <v>107.3014</v>
      </c>
      <c r="E980" s="6">
        <f>[1]!B_Calc_Yield(A980,B980,D980,2,"",,,,"",)</f>
        <v>3.0778404630045237</v>
      </c>
      <c r="F980" s="14">
        <f>[1]!b_calc_accrued(A980,B980,info!$M$9,info!$K$9,info!$Y$9,info!$X$9,info!$C$9,100)</f>
        <v>7.2295081967213112E-2</v>
      </c>
      <c r="G980" s="4">
        <f>(info!$M$9-B980)/365</f>
        <v>5.9863013698630141</v>
      </c>
      <c r="H980" s="6">
        <f>(info!$M$9-B980)</f>
        <v>2185</v>
      </c>
      <c r="I980" s="13">
        <f>[1]!b_calc_duration(A980,B980,E980,info!$M$9,info!$K$9,info!$Y$9,info!$X$9,info!$C$9,)</f>
        <v>5.3509737520946379</v>
      </c>
      <c r="J980" s="13">
        <f>[1]!b_calc_mduration(A980,B980,E980,info!$M$9,info!$K$9,info!$Y$9,info!$X$9,info!$C$9,)</f>
        <v>5.1911990283985867</v>
      </c>
      <c r="K980" s="13">
        <f>[1]!b_calc_conv(A980,B980,E980,info!$M$9,info!$K$9,info!$Y$9,info!$X$9,info!$C$9,)</f>
        <v>33.969644276155968</v>
      </c>
    </row>
    <row r="981" spans="1:11" x14ac:dyDescent="0.2">
      <c r="A981" s="15" t="s">
        <v>37</v>
      </c>
      <c r="B981" t="s">
        <v>1067</v>
      </c>
      <c r="C981" s="13">
        <f>[1]!b_dq_close(A981,B981,1)</f>
        <v>107.1666</v>
      </c>
      <c r="D981" s="13">
        <f>[1]!b_dq_close(A981,B981,2)</f>
        <v>107.27500000000001</v>
      </c>
      <c r="E981" s="6">
        <f>[1]!B_Calc_Yield(A981,B981,D981,2,"",,,,"",)</f>
        <v>3.0872805612679652</v>
      </c>
      <c r="F981" s="14">
        <f>[1]!b_calc_accrued(A981,B981,info!$M$9,info!$K$9,info!$Y$9,info!$X$9,info!$C$9,100)</f>
        <v>0.10844262295081966</v>
      </c>
      <c r="G981" s="4">
        <f>(info!$M$9-B981)/365</f>
        <v>5.978082191780822</v>
      </c>
      <c r="H981" s="6">
        <f>(info!$M$9-B981)</f>
        <v>2182</v>
      </c>
      <c r="I981" s="13">
        <f>[1]!b_calc_duration(A981,B981,E981,info!$M$9,info!$K$9,info!$Y$9,info!$X$9,info!$C$9,)</f>
        <v>5.3425640205264555</v>
      </c>
      <c r="J981" s="13">
        <f>[1]!b_calc_mduration(A981,B981,E981,info!$M$9,info!$K$9,info!$Y$9,info!$X$9,info!$C$9,)</f>
        <v>5.1825627604238891</v>
      </c>
      <c r="K981" s="13">
        <f>[1]!b_calc_conv(A981,B981,E981,info!$M$9,info!$K$9,info!$Y$9,info!$X$9,info!$C$9,)</f>
        <v>33.87150990542402</v>
      </c>
    </row>
    <row r="982" spans="1:11" x14ac:dyDescent="0.2">
      <c r="A982" s="15" t="s">
        <v>37</v>
      </c>
      <c r="B982" t="s">
        <v>1068</v>
      </c>
      <c r="C982" s="13">
        <f>[1]!b_dq_close(A982,B982,1)</f>
        <v>107.1896</v>
      </c>
      <c r="D982" s="13">
        <f>[1]!b_dq_close(A982,B982,2)</f>
        <v>107.31010000000001</v>
      </c>
      <c r="E982" s="6">
        <f>[1]!B_Calc_Yield(A982,B982,D982,2,"",,,,"",)</f>
        <v>3.0826489020386294</v>
      </c>
      <c r="F982" s="14">
        <f>[1]!b_calc_accrued(A982,B982,info!$M$9,info!$K$9,info!$Y$9,info!$X$9,info!$C$9,100)</f>
        <v>0.12049180327868853</v>
      </c>
      <c r="G982" s="4">
        <f>(info!$M$9-B982)/365</f>
        <v>5.9753424657534246</v>
      </c>
      <c r="H982" s="6">
        <f>(info!$M$9-B982)</f>
        <v>2181</v>
      </c>
      <c r="I982" s="13">
        <f>[1]!b_calc_duration(A982,B982,E982,info!$M$9,info!$K$9,info!$Y$9,info!$X$9,info!$C$9,)</f>
        <v>5.3399185730710013</v>
      </c>
      <c r="J982" s="13">
        <f>[1]!b_calc_mduration(A982,B982,E982,info!$M$9,info!$K$9,info!$Y$9,info!$X$9,info!$C$9,)</f>
        <v>5.18023271926688</v>
      </c>
      <c r="K982" s="13">
        <f>[1]!b_calc_conv(A982,B982,E982,info!$M$9,info!$K$9,info!$Y$9,info!$X$9,info!$C$9,)</f>
        <v>33.845065283382183</v>
      </c>
    </row>
    <row r="983" spans="1:11" x14ac:dyDescent="0.2">
      <c r="A983" s="15" t="s">
        <v>37</v>
      </c>
      <c r="B983" t="s">
        <v>1069</v>
      </c>
      <c r="C983" s="13">
        <f>[1]!b_dq_close(A983,B983,1)</f>
        <v>107.18389999999999</v>
      </c>
      <c r="D983" s="13">
        <f>[1]!b_dq_close(A983,B983,2)</f>
        <v>107.3165</v>
      </c>
      <c r="E983" s="6">
        <f>[1]!B_Calc_Yield(A983,B983,D983,2,"",,,,"",)</f>
        <v>3.0831046992097115</v>
      </c>
      <c r="F983" s="14">
        <f>[1]!b_calc_accrued(A983,B983,info!$M$9,info!$K$9,info!$Y$9,info!$X$9,info!$C$9,100)</f>
        <v>0.13254098360655739</v>
      </c>
      <c r="G983" s="4">
        <f>(info!$M$9-B983)/365</f>
        <v>5.9726027397260273</v>
      </c>
      <c r="H983" s="6">
        <f>(info!$M$9-B983)</f>
        <v>2180</v>
      </c>
      <c r="I983" s="13">
        <f>[1]!b_calc_duration(A983,B983,E983,info!$M$9,info!$K$9,info!$Y$9,info!$X$9,info!$C$9,)</f>
        <v>5.337168817849701</v>
      </c>
      <c r="J983" s="13">
        <f>[1]!b_calc_mduration(A983,B983,E983,info!$M$9,info!$K$9,info!$Y$9,info!$X$9,info!$C$9,)</f>
        <v>5.177540079653892</v>
      </c>
      <c r="K983" s="13">
        <f>[1]!b_calc_conv(A983,B983,E983,info!$M$9,info!$K$9,info!$Y$9,info!$X$9,info!$C$9,)</f>
        <v>33.814513926975124</v>
      </c>
    </row>
    <row r="984" spans="1:11" x14ac:dyDescent="0.2">
      <c r="A984" s="15" t="s">
        <v>37</v>
      </c>
      <c r="B984" t="s">
        <v>1070</v>
      </c>
      <c r="C984" s="13">
        <f>[1]!b_dq_close(A984,B984,1)</f>
        <v>107.20910000000001</v>
      </c>
      <c r="D984" s="13">
        <f>[1]!b_dq_close(A984,B984,2)</f>
        <v>107.3537</v>
      </c>
      <c r="E984" s="6">
        <f>[1]!B_Calc_Yield(A984,B984,D984,2,"",,,,"",)</f>
        <v>3.0780961864134935</v>
      </c>
      <c r="F984" s="14">
        <f>[1]!b_calc_accrued(A984,B984,info!$M$9,info!$K$9,info!$Y$9,info!$X$9,info!$C$9,100)</f>
        <v>0.14459016393442622</v>
      </c>
      <c r="G984" s="4">
        <f>(info!$M$9-B984)/365</f>
        <v>5.9698630136986299</v>
      </c>
      <c r="H984" s="6">
        <f>(info!$M$9-B984)</f>
        <v>2179</v>
      </c>
      <c r="I984" s="13">
        <f>[1]!b_calc_duration(A984,B984,E984,info!$M$9,info!$K$9,info!$Y$9,info!$X$9,info!$C$9,)</f>
        <v>5.3345293790318884</v>
      </c>
      <c r="J984" s="13">
        <f>[1]!b_calc_mduration(A984,B984,E984,info!$M$9,info!$K$9,info!$Y$9,info!$X$9,info!$C$9,)</f>
        <v>5.1752306057561102</v>
      </c>
      <c r="K984" s="13">
        <f>[1]!b_calc_conv(A984,B984,E984,info!$M$9,info!$K$9,info!$Y$9,info!$X$9,info!$C$9,)</f>
        <v>33.788326560736628</v>
      </c>
    </row>
    <row r="985" spans="1:11" x14ac:dyDescent="0.2">
      <c r="A985" s="15" t="s">
        <v>37</v>
      </c>
      <c r="B985" t="s">
        <v>1071</v>
      </c>
      <c r="C985" s="13">
        <f>[1]!b_dq_close(A985,B985,1)</f>
        <v>107.46550000000001</v>
      </c>
      <c r="D985" s="13">
        <f>[1]!b_dq_close(A985,B985,2)</f>
        <v>107.6221</v>
      </c>
      <c r="E985" s="6">
        <f>[1]!B_Calc_Yield(A985,B985,D985,2,"",,,,"",)</f>
        <v>3.0321164862776411</v>
      </c>
      <c r="F985" s="14">
        <f>[1]!b_calc_accrued(A985,B985,info!$M$9,info!$K$9,info!$Y$9,info!$X$9,info!$C$9,100)</f>
        <v>0.15663934426229509</v>
      </c>
      <c r="G985" s="4">
        <f>(info!$M$9-B985)/365</f>
        <v>5.9671232876712326</v>
      </c>
      <c r="H985" s="6">
        <f>(info!$M$9-B985)</f>
        <v>2178</v>
      </c>
      <c r="I985" s="13">
        <f>[1]!b_calc_duration(A985,B985,E985,info!$M$9,info!$K$9,info!$Y$9,info!$X$9,info!$C$9,)</f>
        <v>5.3327118022017865</v>
      </c>
      <c r="J985" s="13">
        <f>[1]!b_calc_mduration(A985,B985,E985,info!$M$9,info!$K$9,info!$Y$9,info!$X$9,info!$C$9,)</f>
        <v>5.1757770657899691</v>
      </c>
      <c r="K985" s="13">
        <f>[1]!b_calc_conv(A985,B985,E985,info!$M$9,info!$K$9,info!$Y$9,info!$X$9,info!$C$9,)</f>
        <v>33.794575330688104</v>
      </c>
    </row>
    <row r="986" spans="1:11" x14ac:dyDescent="0.2">
      <c r="A986" s="15" t="s">
        <v>37</v>
      </c>
      <c r="B986" t="s">
        <v>1072</v>
      </c>
      <c r="C986" s="13">
        <f>[1]!b_dq_close(A986,B986,1)</f>
        <v>107.62820000000001</v>
      </c>
      <c r="D986" s="13">
        <f>[1]!b_dq_close(A986,B986,2)</f>
        <v>107.821</v>
      </c>
      <c r="E986" s="6">
        <f>[1]!B_Calc_Yield(A986,B986,D986,2,"",,,,"",)</f>
        <v>3.001603507776716</v>
      </c>
      <c r="F986" s="14">
        <f>[1]!b_calc_accrued(A986,B986,info!$M$9,info!$K$9,info!$Y$9,info!$X$9,info!$C$9,100)</f>
        <v>0.19278688524590165</v>
      </c>
      <c r="G986" s="4">
        <f>(info!$M$9-B986)/365</f>
        <v>5.9589041095890414</v>
      </c>
      <c r="H986" s="6">
        <f>(info!$M$9-B986)</f>
        <v>2175</v>
      </c>
      <c r="I986" s="13">
        <f>[1]!b_calc_duration(A986,B986,E986,info!$M$9,info!$K$9,info!$Y$9,info!$X$9,info!$C$9,)</f>
        <v>5.3251035586649742</v>
      </c>
      <c r="J986" s="13">
        <f>[1]!b_calc_mduration(A986,B986,E986,info!$M$9,info!$K$9,info!$Y$9,info!$X$9,info!$C$9,)</f>
        <v>5.1699231455287817</v>
      </c>
      <c r="K986" s="13">
        <f>[1]!b_calc_conv(A986,B986,E986,info!$M$9,info!$K$9,info!$Y$9,info!$X$9,info!$C$9,)</f>
        <v>33.728273965943778</v>
      </c>
    </row>
    <row r="987" spans="1:11" x14ac:dyDescent="0.2">
      <c r="A987" s="15" t="s">
        <v>37</v>
      </c>
      <c r="B987" t="s">
        <v>1073</v>
      </c>
      <c r="C987" s="13">
        <f>[1]!b_dq_close(A987,B987,1)</f>
        <v>107.7413</v>
      </c>
      <c r="D987" s="13">
        <f>[1]!b_dq_close(A987,B987,2)</f>
        <v>107.9461</v>
      </c>
      <c r="E987" s="6">
        <f>[1]!B_Calc_Yield(A987,B987,D987,2,"",,,,"",)</f>
        <v>2.9810328476978358</v>
      </c>
      <c r="F987" s="14">
        <f>[1]!b_calc_accrued(A987,B987,info!$M$9,info!$K$9,info!$Y$9,info!$X$9,info!$C$9,100)</f>
        <v>0.20483606557377049</v>
      </c>
      <c r="G987" s="4">
        <f>(info!$M$9-B987)/365</f>
        <v>5.956164383561644</v>
      </c>
      <c r="H987" s="6">
        <f>(info!$M$9-B987)</f>
        <v>2174</v>
      </c>
      <c r="I987" s="13">
        <f>[1]!b_calc_duration(A987,B987,E987,info!$M$9,info!$K$9,info!$Y$9,info!$X$9,info!$C$9,)</f>
        <v>5.3227762425541663</v>
      </c>
      <c r="J987" s="13">
        <f>[1]!b_calc_mduration(A987,B987,E987,info!$M$9,info!$K$9,info!$Y$9,info!$X$9,info!$C$9,)</f>
        <v>5.1686973738399962</v>
      </c>
      <c r="K987" s="13">
        <f>[1]!b_calc_conv(A987,B987,E987,info!$M$9,info!$K$9,info!$Y$9,info!$X$9,info!$C$9,)</f>
        <v>33.714425921795339</v>
      </c>
    </row>
    <row r="988" spans="1:11" x14ac:dyDescent="0.2">
      <c r="A988" s="15" t="s">
        <v>37</v>
      </c>
      <c r="B988" t="s">
        <v>1074</v>
      </c>
      <c r="C988" s="13">
        <f>[1]!b_dq_close(A988,B988,1)</f>
        <v>107.7602</v>
      </c>
      <c r="D988" s="13">
        <f>[1]!b_dq_close(A988,B988,2)</f>
        <v>107.97709999999999</v>
      </c>
      <c r="E988" s="6">
        <f>[1]!B_Calc_Yield(A988,B988,D988,2,"",,,,"",)</f>
        <v>2.9770954129120333</v>
      </c>
      <c r="F988" s="14">
        <f>[1]!b_calc_accrued(A988,B988,info!$M$9,info!$K$9,info!$Y$9,info!$X$9,info!$C$9,100)</f>
        <v>0.21688524590163932</v>
      </c>
      <c r="G988" s="4">
        <f>(info!$M$9-B988)/365</f>
        <v>5.9534246575342467</v>
      </c>
      <c r="H988" s="6">
        <f>(info!$M$9-B988)</f>
        <v>2173</v>
      </c>
      <c r="I988" s="13">
        <f>[1]!b_calc_duration(A988,B988,E988,info!$M$9,info!$K$9,info!$Y$9,info!$X$9,info!$C$9,)</f>
        <v>5.3201145740459328</v>
      </c>
      <c r="J988" s="13">
        <f>[1]!b_calc_mduration(A988,B988,E988,info!$M$9,info!$K$9,info!$Y$9,info!$X$9,info!$C$9,)</f>
        <v>5.1663084064767144</v>
      </c>
      <c r="K988" s="13">
        <f>[1]!b_calc_conv(A988,B988,E988,info!$M$9,info!$K$9,info!$Y$9,info!$X$9,info!$C$9,)</f>
        <v>33.687383065924074</v>
      </c>
    </row>
    <row r="989" spans="1:11" x14ac:dyDescent="0.2">
      <c r="A989" s="15" t="s">
        <v>37</v>
      </c>
      <c r="B989" t="s">
        <v>1075</v>
      </c>
      <c r="C989" s="13">
        <f>[1]!b_dq_close(A989,B989,1)</f>
        <v>107.7728</v>
      </c>
      <c r="D989" s="13">
        <f>[1]!b_dq_close(A989,B989,2)</f>
        <v>108.0018</v>
      </c>
      <c r="E989" s="6">
        <f>[1]!B_Calc_Yield(A989,B989,D989,2,"",,,,"",)</f>
        <v>2.9742695040867106</v>
      </c>
      <c r="F989" s="14">
        <f>[1]!b_calc_accrued(A989,B989,info!$M$9,info!$K$9,info!$Y$9,info!$X$9,info!$C$9,100)</f>
        <v>0.22893442622950821</v>
      </c>
      <c r="G989" s="4">
        <f>(info!$M$9-B989)/365</f>
        <v>5.9506849315068493</v>
      </c>
      <c r="H989" s="6">
        <f>(info!$M$9-B989)</f>
        <v>2172</v>
      </c>
      <c r="I989" s="13">
        <f>[1]!b_calc_duration(A989,B989,E989,info!$M$9,info!$K$9,info!$Y$9,info!$X$9,info!$C$9,)</f>
        <v>5.317430885370598</v>
      </c>
      <c r="J989" s="13">
        <f>[1]!b_calc_mduration(A989,B989,E989,info!$M$9,info!$K$9,info!$Y$9,info!$X$9,info!$C$9,)</f>
        <v>5.1638427115994938</v>
      </c>
      <c r="K989" s="13">
        <f>[1]!b_calc_conv(A989,B989,E989,info!$M$9,info!$K$9,info!$Y$9,info!$X$9,info!$C$9,)</f>
        <v>33.659481525124903</v>
      </c>
    </row>
    <row r="990" spans="1:11" x14ac:dyDescent="0.2">
      <c r="A990" s="15" t="s">
        <v>37</v>
      </c>
      <c r="B990" t="s">
        <v>1076</v>
      </c>
      <c r="C990" s="13">
        <f>[1]!b_dq_close(A990,B990,1)</f>
        <v>107.736</v>
      </c>
      <c r="D990" s="13">
        <f>[1]!b_dq_close(A990,B990,2)</f>
        <v>107.977</v>
      </c>
      <c r="E990" s="6">
        <f>[1]!B_Calc_Yield(A990,B990,D990,2,"",,,,"",)</f>
        <v>2.9801984748524073</v>
      </c>
      <c r="F990" s="14">
        <f>[1]!b_calc_accrued(A990,B990,info!$M$9,info!$K$9,info!$Y$9,info!$X$9,info!$C$9,100)</f>
        <v>0.24098360655737705</v>
      </c>
      <c r="G990" s="4">
        <f>(info!$M$9-B990)/365</f>
        <v>5.9479452054794519</v>
      </c>
      <c r="H990" s="6">
        <f>(info!$M$9-B990)</f>
        <v>2171</v>
      </c>
      <c r="I990" s="13">
        <f>[1]!b_calc_duration(A990,B990,E990,info!$M$9,info!$K$9,info!$Y$9,info!$X$9,info!$C$9,)</f>
        <v>5.3145730767921231</v>
      </c>
      <c r="J990" s="13">
        <f>[1]!b_calc_mduration(A990,B990,E990,info!$M$9,info!$K$9,info!$Y$9,info!$X$9,info!$C$9,)</f>
        <v>5.1607717568931912</v>
      </c>
      <c r="K990" s="13">
        <f>[1]!b_calc_conv(A990,B990,E990,info!$M$9,info!$K$9,info!$Y$9,info!$X$9,info!$C$9,)</f>
        <v>33.624730260014253</v>
      </c>
    </row>
    <row r="991" spans="1:11" x14ac:dyDescent="0.2">
      <c r="A991" s="15" t="s">
        <v>37</v>
      </c>
      <c r="B991" t="s">
        <v>1077</v>
      </c>
      <c r="C991" s="13">
        <f>[1]!b_dq_close(A991,B991,1)</f>
        <v>107.7336</v>
      </c>
      <c r="D991" s="13">
        <f>[1]!b_dq_close(A991,B991,2)</f>
        <v>108.0108</v>
      </c>
      <c r="E991" s="6">
        <f>[1]!B_Calc_Yield(A991,B991,D991,2,"",,,,"",)</f>
        <v>2.9788493050642053</v>
      </c>
      <c r="F991" s="14">
        <f>[1]!b_calc_accrued(A991,B991,info!$M$9,info!$K$9,info!$Y$9,info!$X$9,info!$C$9,100)</f>
        <v>0.27713114754098361</v>
      </c>
      <c r="G991" s="4">
        <f>(info!$M$9-B991)/365</f>
        <v>5.9397260273972599</v>
      </c>
      <c r="H991" s="6">
        <f>(info!$M$9-B991)</f>
        <v>2168</v>
      </c>
      <c r="I991" s="13">
        <f>[1]!b_calc_duration(A991,B991,E991,info!$M$9,info!$K$9,info!$Y$9,info!$X$9,info!$C$9,)</f>
        <v>5.3063819196227131</v>
      </c>
      <c r="J991" s="13">
        <f>[1]!b_calc_mduration(A991,B991,E991,info!$M$9,info!$K$9,info!$Y$9,info!$X$9,info!$C$9,)</f>
        <v>5.1528877007915348</v>
      </c>
      <c r="K991" s="13">
        <f>[1]!b_calc_conv(A991,B991,E991,info!$M$9,info!$K$9,info!$Y$9,info!$X$9,info!$C$9,)</f>
        <v>33.535631111947367</v>
      </c>
    </row>
    <row r="992" spans="1:11" x14ac:dyDescent="0.2">
      <c r="A992" s="15" t="s">
        <v>37</v>
      </c>
      <c r="B992" t="s">
        <v>1078</v>
      </c>
      <c r="C992" s="13">
        <f>[1]!b_dq_close(A992,B992,1)</f>
        <v>107.7056</v>
      </c>
      <c r="D992" s="13">
        <f>[1]!b_dq_close(A992,B992,2)</f>
        <v>107.9948</v>
      </c>
      <c r="E992" s="6">
        <f>[1]!B_Calc_Yield(A992,B992,D992,2,"",,,,"",)</f>
        <v>2.9832324972901674</v>
      </c>
      <c r="F992" s="14">
        <f>[1]!b_calc_accrued(A992,B992,info!$M$9,info!$K$9,info!$Y$9,info!$X$9,info!$C$9,100)</f>
        <v>0.28918032786885245</v>
      </c>
      <c r="G992" s="4">
        <f>(info!$M$9-B992)/365</f>
        <v>5.9369863013698634</v>
      </c>
      <c r="H992" s="6">
        <f>(info!$M$9-B992)</f>
        <v>2167</v>
      </c>
      <c r="I992" s="13">
        <f>[1]!b_calc_duration(A992,B992,E992,info!$M$9,info!$K$9,info!$Y$9,info!$X$9,info!$C$9,)</f>
        <v>5.3035541250945242</v>
      </c>
      <c r="J992" s="13">
        <f>[1]!b_calc_mduration(A992,B992,E992,info!$M$9,info!$K$9,info!$Y$9,info!$X$9,info!$C$9,)</f>
        <v>5.1499216620716037</v>
      </c>
      <c r="K992" s="13">
        <f>[1]!b_calc_conv(A992,B992,E992,info!$M$9,info!$K$9,info!$Y$9,info!$X$9,info!$C$9,)</f>
        <v>33.50213435295435</v>
      </c>
    </row>
    <row r="993" spans="1:11" x14ac:dyDescent="0.2">
      <c r="A993" s="15" t="s">
        <v>37</v>
      </c>
      <c r="B993" t="s">
        <v>1079</v>
      </c>
      <c r="C993" s="13">
        <f>[1]!b_dq_close(A993,B993,1)</f>
        <v>107.6738</v>
      </c>
      <c r="D993" s="13">
        <f>[1]!b_dq_close(A993,B993,2)</f>
        <v>107.9751</v>
      </c>
      <c r="E993" s="6">
        <f>[1]!B_Calc_Yield(A993,B993,D993,2,"",,,,"",)</f>
        <v>2.9882772504143467</v>
      </c>
      <c r="F993" s="14">
        <f>[1]!b_calc_accrued(A993,B993,info!$M$9,info!$K$9,info!$Y$9,info!$X$9,info!$C$9,100)</f>
        <v>0.30122950819672129</v>
      </c>
      <c r="G993" s="4">
        <f>(info!$M$9-B993)/365</f>
        <v>5.934246575342466</v>
      </c>
      <c r="H993" s="6">
        <f>(info!$M$9-B993)</f>
        <v>2166</v>
      </c>
      <c r="I993" s="13">
        <f>[1]!b_calc_duration(A993,B993,E993,info!$M$9,info!$K$9,info!$Y$9,info!$X$9,info!$C$9,)</f>
        <v>5.3007123094833473</v>
      </c>
      <c r="J993" s="13">
        <f>[1]!b_calc_mduration(A993,B993,E993,info!$M$9,info!$K$9,info!$Y$9,info!$X$9,info!$C$9,)</f>
        <v>5.1469072792573005</v>
      </c>
      <c r="K993" s="13">
        <f>[1]!b_calc_conv(A993,B993,E993,info!$M$9,info!$K$9,info!$Y$9,info!$X$9,info!$C$9,)</f>
        <v>33.468108645512238</v>
      </c>
    </row>
    <row r="994" spans="1:11" x14ac:dyDescent="0.2">
      <c r="A994" s="15" t="s">
        <v>37</v>
      </c>
      <c r="B994" t="s">
        <v>1080</v>
      </c>
      <c r="C994" s="13">
        <f>[1]!b_dq_close(A994,B994,1)</f>
        <v>107.6113</v>
      </c>
      <c r="D994" s="13">
        <f>[1]!b_dq_close(A994,B994,2)</f>
        <v>107.9246</v>
      </c>
      <c r="E994" s="6">
        <f>[1]!B_Calc_Yield(A994,B994,D994,2,"",,,,"",)</f>
        <v>2.998797658597224</v>
      </c>
      <c r="F994" s="14">
        <f>[1]!b_calc_accrued(A994,B994,info!$M$9,info!$K$9,info!$Y$9,info!$X$9,info!$C$9,100)</f>
        <v>0.31327868852459018</v>
      </c>
      <c r="G994" s="4">
        <f>(info!$M$9-B994)/365</f>
        <v>5.9315068493150687</v>
      </c>
      <c r="H994" s="6">
        <f>(info!$M$9-B994)</f>
        <v>2165</v>
      </c>
      <c r="I994" s="13">
        <f>[1]!b_calc_duration(A994,B994,E994,info!$M$9,info!$K$9,info!$Y$9,info!$X$9,info!$C$9,)</f>
        <v>5.2977623645850436</v>
      </c>
      <c r="J994" s="13">
        <f>[1]!b_calc_mduration(A994,B994,E994,info!$M$9,info!$K$9,info!$Y$9,info!$X$9,info!$C$9,)</f>
        <v>5.1435185308809848</v>
      </c>
      <c r="K994" s="13">
        <f>[1]!b_calc_conv(A994,B994,E994,info!$M$9,info!$K$9,info!$Y$9,info!$X$9,info!$C$9,)</f>
        <v>33.429870679653817</v>
      </c>
    </row>
    <row r="995" spans="1:11" x14ac:dyDescent="0.2">
      <c r="A995" s="15" t="s">
        <v>37</v>
      </c>
      <c r="B995" t="s">
        <v>1081</v>
      </c>
      <c r="C995" s="13">
        <f>[1]!b_dq_close(A995,B995,1)</f>
        <v>107.6643</v>
      </c>
      <c r="D995" s="13">
        <f>[1]!b_dq_close(A995,B995,2)</f>
        <v>107.9896</v>
      </c>
      <c r="E995" s="6">
        <f>[1]!B_Calc_Yield(A995,B995,D995,2,"",,,,"",)</f>
        <v>2.9888104628837251</v>
      </c>
      <c r="F995" s="14">
        <f>[1]!b_calc_accrued(A995,B995,info!$M$9,info!$K$9,info!$Y$9,info!$X$9,info!$C$9,100)</f>
        <v>0.32532786885245901</v>
      </c>
      <c r="G995" s="4">
        <f>(info!$M$9-B995)/365</f>
        <v>5.9287671232876713</v>
      </c>
      <c r="H995" s="6">
        <f>(info!$M$9-B995)</f>
        <v>2164</v>
      </c>
      <c r="I995" s="13">
        <f>[1]!b_calc_duration(A995,B995,E995,info!$M$9,info!$K$9,info!$Y$9,info!$X$9,info!$C$9,)</f>
        <v>5.2952228480572154</v>
      </c>
      <c r="J995" s="13">
        <f>[1]!b_calc_mduration(A995,B995,E995,info!$M$9,info!$K$9,info!$Y$9,info!$X$9,info!$C$9,)</f>
        <v>5.1415521377637337</v>
      </c>
      <c r="K995" s="13">
        <f>[1]!b_calc_conv(A995,B995,E995,info!$M$9,info!$K$9,info!$Y$9,info!$X$9,info!$C$9,)</f>
        <v>33.407721679369885</v>
      </c>
    </row>
    <row r="996" spans="1:11" x14ac:dyDescent="0.2">
      <c r="A996" s="15" t="s">
        <v>37</v>
      </c>
      <c r="B996" t="s">
        <v>1082</v>
      </c>
      <c r="C996" s="13">
        <f>[1]!b_dq_close(A996,B996,1)</f>
        <v>107.7394</v>
      </c>
      <c r="D996" s="13">
        <f>[1]!b_dq_close(A996,B996,2)</f>
        <v>108.1009</v>
      </c>
      <c r="E996" s="6">
        <f>[1]!B_Calc_Yield(A996,B996,D996,2,"",,,,"",)</f>
        <v>2.9736965986824191</v>
      </c>
      <c r="F996" s="14">
        <f>[1]!b_calc_accrued(A996,B996,info!$M$9,info!$K$9,info!$Y$9,info!$X$9,info!$C$9,100)</f>
        <v>0.36147540983606563</v>
      </c>
      <c r="G996" s="4">
        <f>(info!$M$9-B996)/365</f>
        <v>5.9205479452054792</v>
      </c>
      <c r="H996" s="6">
        <f>(info!$M$9-B996)</f>
        <v>2161</v>
      </c>
      <c r="I996" s="13">
        <f>[1]!b_calc_duration(A996,B996,E996,info!$M$9,info!$K$9,info!$Y$9,info!$X$9,info!$C$9,)</f>
        <v>5.2873059066443897</v>
      </c>
      <c r="J996" s="13">
        <f>[1]!b_calc_mduration(A996,B996,E996,info!$M$9,info!$K$9,info!$Y$9,info!$X$9,info!$C$9,)</f>
        <v>5.1346177777863575</v>
      </c>
      <c r="K996" s="13">
        <f>[1]!b_calc_conv(A996,B996,E996,info!$M$9,info!$K$9,info!$Y$9,info!$X$9,info!$C$9,)</f>
        <v>33.329642492087132</v>
      </c>
    </row>
    <row r="997" spans="1:11" x14ac:dyDescent="0.2">
      <c r="A997" s="15" t="s">
        <v>37</v>
      </c>
      <c r="B997" t="s">
        <v>1083</v>
      </c>
      <c r="C997" s="13">
        <f>[1]!b_dq_close(A997,B997,1)</f>
        <v>107.7902</v>
      </c>
      <c r="D997" s="13">
        <f>[1]!b_dq_close(A997,B997,2)</f>
        <v>108.16370000000001</v>
      </c>
      <c r="E997" s="6">
        <f>[1]!B_Calc_Yield(A997,B997,D997,2,"",,,,"",)</f>
        <v>2.9640875890125704</v>
      </c>
      <c r="F997" s="14">
        <f>[1]!b_calc_accrued(A997,B997,info!$M$9,info!$K$9,info!$Y$9,info!$X$9,info!$C$9,100)</f>
        <v>0.37352459016393447</v>
      </c>
      <c r="G997" s="4">
        <f>(info!$M$9-B997)/365</f>
        <v>5.9178082191780819</v>
      </c>
      <c r="H997" s="6">
        <f>(info!$M$9-B997)</f>
        <v>2160</v>
      </c>
      <c r="I997" s="13">
        <f>[1]!b_calc_duration(A997,B997,E997,info!$M$9,info!$K$9,info!$Y$9,info!$X$9,info!$C$9,)</f>
        <v>5.2847582812346241</v>
      </c>
      <c r="J997" s="13">
        <f>[1]!b_calc_mduration(A997,B997,E997,info!$M$9,info!$K$9,info!$Y$9,info!$X$9,info!$C$9,)</f>
        <v>5.1326222258385439</v>
      </c>
      <c r="K997" s="13">
        <f>[1]!b_calc_conv(A997,B997,E997,info!$M$9,info!$K$9,info!$Y$9,info!$X$9,info!$C$9,)</f>
        <v>33.307202262430131</v>
      </c>
    </row>
    <row r="998" spans="1:11" x14ac:dyDescent="0.2">
      <c r="A998" s="15" t="s">
        <v>37</v>
      </c>
      <c r="B998" t="s">
        <v>1084</v>
      </c>
      <c r="C998" s="13">
        <f>[1]!b_dq_close(A998,B998,1)</f>
        <v>107.7333</v>
      </c>
      <c r="D998" s="13">
        <f>[1]!b_dq_close(A998,B998,2)</f>
        <v>108.11879999999999</v>
      </c>
      <c r="E998" s="6">
        <f>[1]!B_Calc_Yield(A998,B998,D998,2,"",,,,"",)</f>
        <v>2.973614483584293</v>
      </c>
      <c r="F998" s="14">
        <f>[1]!b_calc_accrued(A998,B998,info!$M$9,info!$K$9,info!$Y$9,info!$X$9,info!$C$9,100)</f>
        <v>0.3855737704918033</v>
      </c>
      <c r="G998" s="4">
        <f>(info!$M$9-B998)/365</f>
        <v>5.9150684931506845</v>
      </c>
      <c r="H998" s="6">
        <f>(info!$M$9-B998)</f>
        <v>2159</v>
      </c>
      <c r="I998" s="13">
        <f>[1]!b_calc_duration(A998,B998,E998,info!$M$9,info!$K$9,info!$Y$9,info!$X$9,info!$C$9,)</f>
        <v>5.2818284558374096</v>
      </c>
      <c r="J998" s="13">
        <f>[1]!b_calc_mduration(A998,B998,E998,info!$M$9,info!$K$9,info!$Y$9,info!$X$9,info!$C$9,)</f>
        <v>5.1293034873379293</v>
      </c>
      <c r="K998" s="13">
        <f>[1]!b_calc_conv(A998,B998,E998,info!$M$9,info!$K$9,info!$Y$9,info!$X$9,info!$C$9,)</f>
        <v>33.269848266870909</v>
      </c>
    </row>
    <row r="999" spans="1:11" x14ac:dyDescent="0.2">
      <c r="A999" s="15" t="s">
        <v>37</v>
      </c>
      <c r="B999" t="s">
        <v>1085</v>
      </c>
      <c r="C999" s="13">
        <f>[1]!b_dq_close(A999,B999,1)</f>
        <v>107.73</v>
      </c>
      <c r="D999" s="13">
        <f>[1]!b_dq_close(A999,B999,2)</f>
        <v>108.1277</v>
      </c>
      <c r="E999" s="6">
        <f>[1]!B_Calc_Yield(A999,B999,D999,2,"",,,,"",)</f>
        <v>2.973582454312437</v>
      </c>
      <c r="F999" s="14">
        <f>[1]!b_calc_accrued(A999,B999,info!$M$9,info!$K$9,info!$Y$9,info!$X$9,info!$C$9,100)</f>
        <v>0.39762295081967214</v>
      </c>
      <c r="G999" s="4">
        <f>(info!$M$9-B999)/365</f>
        <v>5.912328767123288</v>
      </c>
      <c r="H999" s="6">
        <f>(info!$M$9-B999)</f>
        <v>2158</v>
      </c>
      <c r="I999" s="13">
        <f>[1]!b_calc_duration(A999,B999,E999,info!$M$9,info!$K$9,info!$Y$9,info!$X$9,info!$C$9,)</f>
        <v>5.2790887298100122</v>
      </c>
      <c r="J999" s="13">
        <f>[1]!b_calc_mduration(A999,B999,E999,info!$M$9,info!$K$9,info!$Y$9,info!$X$9,info!$C$9,)</f>
        <v>5.1266428772132002</v>
      </c>
      <c r="K999" s="13">
        <f>[1]!b_calc_conv(A999,B999,E999,info!$M$9,info!$K$9,info!$Y$9,info!$X$9,info!$C$9,)</f>
        <v>33.239933342348657</v>
      </c>
    </row>
    <row r="1000" spans="1:11" x14ac:dyDescent="0.2">
      <c r="A1000" s="15" t="s">
        <v>37</v>
      </c>
      <c r="B1000" t="s">
        <v>1086</v>
      </c>
      <c r="C1000" s="13">
        <f>[1]!b_dq_close(A1000,B1000,1)</f>
        <v>107.69159999999999</v>
      </c>
      <c r="D1000" s="13">
        <f>[1]!b_dq_close(A1000,B1000,2)</f>
        <v>108.10120000000001</v>
      </c>
      <c r="E1000" s="6">
        <f>[1]!B_Calc_Yield(A1000,B1000,D1000,2,"",,,,"",)</f>
        <v>2.9798515385195392</v>
      </c>
      <c r="F1000" s="14">
        <f>[1]!b_calc_accrued(A1000,B1000,info!$M$9,info!$K$9,info!$Y$9,info!$X$9,info!$C$9,100)</f>
        <v>0.40967213114754097</v>
      </c>
      <c r="G1000" s="4">
        <f>(info!$M$9-B1000)/365</f>
        <v>5.9095890410958907</v>
      </c>
      <c r="H1000" s="6">
        <f>(info!$M$9-B1000)</f>
        <v>2157</v>
      </c>
      <c r="I1000" s="13">
        <f>[1]!b_calc_duration(A1000,B1000,E1000,info!$M$9,info!$K$9,info!$Y$9,info!$X$9,info!$C$9,)</f>
        <v>5.2762229169592452</v>
      </c>
      <c r="J1000" s="13">
        <f>[1]!b_calc_mduration(A1000,B1000,E1000,info!$M$9,info!$K$9,info!$Y$9,info!$X$9,info!$C$9,)</f>
        <v>5.1235463590071904</v>
      </c>
      <c r="K1000" s="13">
        <f>[1]!b_calc_conv(A1000,B1000,E1000,info!$M$9,info!$K$9,info!$Y$9,info!$X$9,info!$C$9,)</f>
        <v>33.205122501920833</v>
      </c>
    </row>
    <row r="1001" spans="1:11" x14ac:dyDescent="0.2">
      <c r="A1001" s="15" t="s">
        <v>37</v>
      </c>
      <c r="B1001" t="s">
        <v>1087</v>
      </c>
      <c r="C1001" s="13">
        <f>[1]!b_dq_close(A1001,B1001,1)</f>
        <v>107.6026</v>
      </c>
      <c r="D1001" s="13">
        <f>[1]!b_dq_close(A1001,B1001,2)</f>
        <v>108.0484</v>
      </c>
      <c r="E1001" s="6">
        <f>[1]!B_Calc_Yield(A1001,B1001,D1001,2,"",,,,"",)</f>
        <v>2.9939424862413069</v>
      </c>
      <c r="F1001" s="14">
        <f>[1]!b_calc_accrued(A1001,B1001,info!$M$9,info!$K$9,info!$Y$9,info!$X$9,info!$C$9,100)</f>
        <v>0.44581967213114759</v>
      </c>
      <c r="G1001" s="4">
        <f>(info!$M$9-B1001)/365</f>
        <v>5.9013698630136986</v>
      </c>
      <c r="H1001" s="6">
        <f>(info!$M$9-B1001)</f>
        <v>2154</v>
      </c>
      <c r="I1001" s="13">
        <f>[1]!b_calc_duration(A1001,B1001,E1001,info!$M$9,info!$K$9,info!$Y$9,info!$X$9,info!$C$9,)</f>
        <v>5.2677234861917883</v>
      </c>
      <c r="J1001" s="13">
        <f>[1]!b_calc_mduration(A1001,B1001,E1001,info!$M$9,info!$K$9,info!$Y$9,info!$X$9,info!$C$9,)</f>
        <v>5.1145975501382006</v>
      </c>
      <c r="K1001" s="13">
        <f>[1]!b_calc_conv(A1001,B1001,E1001,info!$M$9,info!$K$9,info!$Y$9,info!$X$9,info!$C$9,)</f>
        <v>33.104637849470869</v>
      </c>
    </row>
    <row r="1002" spans="1:11" x14ac:dyDescent="0.2">
      <c r="A1002" s="15" t="s">
        <v>37</v>
      </c>
      <c r="B1002" t="s">
        <v>1088</v>
      </c>
      <c r="C1002" s="13">
        <f>[1]!b_dq_close(A1002,B1002,1)</f>
        <v>107.51439999999999</v>
      </c>
      <c r="D1002" s="13">
        <f>[1]!b_dq_close(A1002,B1002,2)</f>
        <v>107.9723</v>
      </c>
      <c r="E1002" s="6">
        <f>[1]!B_Calc_Yield(A1002,B1002,D1002,2,"",,,,"",)</f>
        <v>3.0090987886128713</v>
      </c>
      <c r="F1002" s="14">
        <f>[1]!b_calc_accrued(A1002,B1002,info!$M$9,info!$K$9,info!$Y$9,info!$X$9,info!$C$9,100)</f>
        <v>0.45786885245901643</v>
      </c>
      <c r="G1002" s="4">
        <f>(info!$M$9-B1002)/365</f>
        <v>5.8986301369863012</v>
      </c>
      <c r="H1002" s="6">
        <f>(info!$M$9-B1002)</f>
        <v>2153</v>
      </c>
      <c r="I1002" s="13">
        <f>[1]!b_calc_duration(A1002,B1002,E1002,info!$M$9,info!$K$9,info!$Y$9,info!$X$9,info!$C$9,)</f>
        <v>5.2646793925176532</v>
      </c>
      <c r="J1002" s="13">
        <f>[1]!b_calc_mduration(A1002,B1002,E1002,info!$M$9,info!$K$9,info!$Y$9,info!$X$9,info!$C$9,)</f>
        <v>5.1108876715917839</v>
      </c>
      <c r="K1002" s="13">
        <f>[1]!b_calc_conv(A1002,B1002,E1002,info!$M$9,info!$K$9,info!$Y$9,info!$X$9,info!$C$9,)</f>
        <v>33.063010795411692</v>
      </c>
    </row>
    <row r="1003" spans="1:11" x14ac:dyDescent="0.2">
      <c r="A1003" s="15" t="s">
        <v>37</v>
      </c>
      <c r="B1003" t="s">
        <v>1089</v>
      </c>
      <c r="C1003" s="13">
        <f>[1]!b_dq_close(A1003,B1003,1)</f>
        <v>107.44410000000001</v>
      </c>
      <c r="D1003" s="13">
        <f>[1]!b_dq_close(A1003,B1003,2)</f>
        <v>107.9141</v>
      </c>
      <c r="E1003" s="6">
        <f>[1]!B_Calc_Yield(A1003,B1003,D1003,2,"",,,,"",)</f>
        <v>3.0210804450352722</v>
      </c>
      <c r="F1003" s="14">
        <f>[1]!b_calc_accrued(A1003,B1003,info!$M$9,info!$K$9,info!$Y$9,info!$X$9,info!$C$9,100)</f>
        <v>0.46991803278688526</v>
      </c>
      <c r="G1003" s="4">
        <f>(info!$M$9-B1003)/365</f>
        <v>5.8958904109589039</v>
      </c>
      <c r="H1003" s="6">
        <f>(info!$M$9-B1003)</f>
        <v>2152</v>
      </c>
      <c r="I1003" s="13">
        <f>[1]!b_calc_duration(A1003,B1003,E1003,info!$M$9,info!$K$9,info!$Y$9,info!$X$9,info!$C$9,)</f>
        <v>5.261699307628998</v>
      </c>
      <c r="J1003" s="13">
        <f>[1]!b_calc_mduration(A1003,B1003,E1003,info!$M$9,info!$K$9,info!$Y$9,info!$X$9,info!$C$9,)</f>
        <v>5.1073996566033539</v>
      </c>
      <c r="K1003" s="13">
        <f>[1]!b_calc_conv(A1003,B1003,E1003,info!$M$9,info!$K$9,info!$Y$9,info!$X$9,info!$C$9,)</f>
        <v>33.023903678172331</v>
      </c>
    </row>
    <row r="1004" spans="1:11" x14ac:dyDescent="0.2">
      <c r="A1004" s="15" t="s">
        <v>37</v>
      </c>
      <c r="B1004" t="s">
        <v>1090</v>
      </c>
      <c r="C1004" s="13">
        <f>[1]!b_dq_close(A1004,B1004,1)</f>
        <v>107.4834</v>
      </c>
      <c r="D1004" s="13">
        <f>[1]!b_dq_close(A1004,B1004,2)</f>
        <v>107.9654</v>
      </c>
      <c r="E1004" s="6">
        <f>[1]!B_Calc_Yield(A1004,B1004,D1004,2,"",,,,"",)</f>
        <v>3.0134844747871834</v>
      </c>
      <c r="F1004" s="14">
        <f>[1]!b_calc_accrued(A1004,B1004,info!$M$9,info!$K$9,info!$Y$9,info!$X$9,info!$C$9,100)</f>
        <v>0.4819672131147541</v>
      </c>
      <c r="G1004" s="4">
        <f>(info!$M$9-B1004)/365</f>
        <v>5.8931506849315065</v>
      </c>
      <c r="H1004" s="6">
        <f>(info!$M$9-B1004)</f>
        <v>2151</v>
      </c>
      <c r="I1004" s="13">
        <f>[1]!b_calc_duration(A1004,B1004,E1004,info!$M$9,info!$K$9,info!$Y$9,info!$X$9,info!$C$9,)</f>
        <v>5.2591118159099031</v>
      </c>
      <c r="J1004" s="13">
        <f>[1]!b_calc_mduration(A1004,B1004,E1004,info!$M$9,info!$K$9,info!$Y$9,info!$X$9,info!$C$9,)</f>
        <v>5.1052646652233955</v>
      </c>
      <c r="K1004" s="13">
        <f>[1]!b_calc_conv(A1004,B1004,E1004,info!$M$9,info!$K$9,info!$Y$9,info!$X$9,info!$C$9,)</f>
        <v>33.000003868367756</v>
      </c>
    </row>
    <row r="1005" spans="1:11" x14ac:dyDescent="0.2">
      <c r="A1005" s="15" t="s">
        <v>37</v>
      </c>
      <c r="B1005" t="s">
        <v>1091</v>
      </c>
      <c r="C1005" s="13">
        <f>[1]!b_dq_close(A1005,B1005,1)</f>
        <v>107.4401</v>
      </c>
      <c r="D1005" s="13">
        <f>[1]!b_dq_close(A1005,B1005,2)</f>
        <v>107.9341</v>
      </c>
      <c r="E1005" s="6">
        <f>[1]!B_Calc_Yield(A1005,B1005,D1005,2,"",,,,"",)</f>
        <v>3.0206657238881474</v>
      </c>
      <c r="F1005" s="14">
        <f>[1]!b_calc_accrued(A1005,B1005,info!$M$9,info!$K$9,info!$Y$9,info!$X$9,info!$C$9,100)</f>
        <v>0.49401639344262294</v>
      </c>
      <c r="G1005" s="4">
        <f>(info!$M$9-B1005)/365</f>
        <v>5.8904109589041092</v>
      </c>
      <c r="H1005" s="6">
        <f>(info!$M$9-B1005)</f>
        <v>2150</v>
      </c>
      <c r="I1005" s="13">
        <f>[1]!b_calc_duration(A1005,B1005,E1005,info!$M$9,info!$K$9,info!$Y$9,info!$X$9,info!$C$9,)</f>
        <v>5.256227868511627</v>
      </c>
      <c r="J1005" s="13">
        <f>[1]!b_calc_mduration(A1005,B1005,E1005,info!$M$9,info!$K$9,info!$Y$9,info!$X$9,info!$C$9,)</f>
        <v>5.1021084777249879</v>
      </c>
      <c r="K1005" s="13">
        <f>[1]!b_calc_conv(A1005,B1005,E1005,info!$M$9,info!$K$9,info!$Y$9,info!$X$9,info!$C$9,)</f>
        <v>32.964657919333128</v>
      </c>
    </row>
    <row r="1006" spans="1:11" x14ac:dyDescent="0.2">
      <c r="A1006" s="15" t="s">
        <v>37</v>
      </c>
      <c r="B1006" t="s">
        <v>1092</v>
      </c>
      <c r="C1006" s="13">
        <f>[1]!b_dq_close(A1006,B1006,1)</f>
        <v>107.3028</v>
      </c>
      <c r="D1006" s="13">
        <f>[1]!b_dq_close(A1006,B1006,2)</f>
        <v>107.833</v>
      </c>
      <c r="E1006" s="6">
        <f>[1]!B_Calc_Yield(A1006,B1006,D1006,2,"",,,,"",)</f>
        <v>3.0435592258706765</v>
      </c>
      <c r="F1006" s="14">
        <f>[1]!b_calc_accrued(A1006,B1006,info!$M$9,info!$K$9,info!$Y$9,info!$X$9,info!$C$9,100)</f>
        <v>0.53016393442622956</v>
      </c>
      <c r="G1006" s="4">
        <f>(info!$M$9-B1006)/365</f>
        <v>5.882191780821918</v>
      </c>
      <c r="H1006" s="6">
        <f>(info!$M$9-B1006)</f>
        <v>2147</v>
      </c>
      <c r="I1006" s="13">
        <f>[1]!b_calc_duration(A1006,B1006,E1006,info!$M$9,info!$K$9,info!$Y$9,info!$X$9,info!$C$9,)</f>
        <v>5.2475498414515345</v>
      </c>
      <c r="J1006" s="13">
        <f>[1]!b_calc_mduration(A1006,B1006,E1006,info!$M$9,info!$K$9,info!$Y$9,info!$X$9,info!$C$9,)</f>
        <v>5.0925529013461635</v>
      </c>
      <c r="K1006" s="13">
        <f>[1]!b_calc_conv(A1006,B1006,E1006,info!$M$9,info!$K$9,info!$Y$9,info!$X$9,info!$C$9,)</f>
        <v>32.857767688241864</v>
      </c>
    </row>
    <row r="1007" spans="1:11" x14ac:dyDescent="0.2">
      <c r="A1007" s="15" t="s">
        <v>37</v>
      </c>
      <c r="B1007" t="s">
        <v>1093</v>
      </c>
      <c r="C1007" s="13">
        <f>[1]!b_dq_close(A1007,B1007,1)</f>
        <v>107.23690000000001</v>
      </c>
      <c r="D1007" s="13">
        <f>[1]!b_dq_close(A1007,B1007,2)</f>
        <v>107.7791</v>
      </c>
      <c r="E1007" s="6">
        <f>[1]!B_Calc_Yield(A1007,B1007,D1007,2,"",,,,"",)</f>
        <v>3.0548407137355884</v>
      </c>
      <c r="F1007" s="14">
        <f>[1]!b_calc_accrued(A1007,B1007,info!$M$9,info!$K$9,info!$Y$9,info!$X$9,info!$C$9,100)</f>
        <v>0.54221311475409839</v>
      </c>
      <c r="G1007" s="4">
        <f>(info!$M$9-B1007)/365</f>
        <v>5.8794520547945206</v>
      </c>
      <c r="H1007" s="6">
        <f>(info!$M$9-B1007)</f>
        <v>2146</v>
      </c>
      <c r="I1007" s="13">
        <f>[1]!b_calc_duration(A1007,B1007,E1007,info!$M$9,info!$K$9,info!$Y$9,info!$X$9,info!$C$9,)</f>
        <v>5.2445856199213976</v>
      </c>
      <c r="J1007" s="13">
        <f>[1]!b_calc_mduration(A1007,B1007,E1007,info!$M$9,info!$K$9,info!$Y$9,info!$X$9,info!$C$9,)</f>
        <v>5.0891230878342375</v>
      </c>
      <c r="K1007" s="13">
        <f>[1]!b_calc_conv(A1007,B1007,E1007,info!$M$9,info!$K$9,info!$Y$9,info!$X$9,info!$C$9,)</f>
        <v>32.81944242810296</v>
      </c>
    </row>
    <row r="1008" spans="1:11" x14ac:dyDescent="0.2">
      <c r="A1008" s="15" t="s">
        <v>37</v>
      </c>
      <c r="B1008" t="s">
        <v>1094</v>
      </c>
      <c r="C1008" s="13">
        <f>[1]!b_dq_close(A1008,B1008,1)</f>
        <v>106.9898</v>
      </c>
      <c r="D1008" s="13">
        <f>[1]!b_dq_close(A1008,B1008,2)</f>
        <v>107.5441</v>
      </c>
      <c r="E1008" s="6">
        <f>[1]!B_Calc_Yield(A1008,B1008,D1008,2,"",,,,"",)</f>
        <v>3.0987527575325342</v>
      </c>
      <c r="F1008" s="14">
        <f>[1]!b_calc_accrued(A1008,B1008,info!$M$9,info!$K$9,info!$Y$9,info!$X$9,info!$C$9,100)</f>
        <v>0.55426229508196723</v>
      </c>
      <c r="G1008" s="4">
        <f>(info!$M$9-B1008)/365</f>
        <v>5.8767123287671232</v>
      </c>
      <c r="H1008" s="6">
        <f>(info!$M$9-B1008)</f>
        <v>2145</v>
      </c>
      <c r="I1008" s="13">
        <f>[1]!b_calc_duration(A1008,B1008,E1008,info!$M$9,info!$K$9,info!$Y$9,info!$X$9,info!$C$9,)</f>
        <v>5.2409634367412998</v>
      </c>
      <c r="J1008" s="13">
        <f>[1]!b_calc_mduration(A1008,B1008,E1008,info!$M$9,info!$K$9,info!$Y$9,info!$X$9,info!$C$9,)</f>
        <v>5.0834378642053055</v>
      </c>
      <c r="K1008" s="13">
        <f>[1]!b_calc_conv(A1008,B1008,E1008,info!$M$9,info!$K$9,info!$Y$9,info!$X$9,info!$C$9,)</f>
        <v>32.755939103615383</v>
      </c>
    </row>
    <row r="1009" spans="1:11" x14ac:dyDescent="0.2">
      <c r="A1009" s="15" t="s">
        <v>37</v>
      </c>
      <c r="B1009" t="s">
        <v>1095</v>
      </c>
      <c r="C1009" s="13">
        <f>[1]!b_dq_close(A1009,B1009,1)</f>
        <v>107.0551</v>
      </c>
      <c r="D1009" s="13">
        <f>[1]!b_dq_close(A1009,B1009,2)</f>
        <v>107.62139999999999</v>
      </c>
      <c r="E1009" s="6">
        <f>[1]!B_Calc_Yield(A1009,B1009,D1009,2,"",,,,"",)</f>
        <v>3.0864466899171314</v>
      </c>
      <c r="F1009" s="14">
        <f>[1]!b_calc_accrued(A1009,B1009,info!$M$9,info!$K$9,info!$Y$9,info!$X$9,info!$C$9,100)</f>
        <v>0.56631147540983606</v>
      </c>
      <c r="G1009" s="4">
        <f>(info!$M$9-B1009)/365</f>
        <v>5.8739726027397259</v>
      </c>
      <c r="H1009" s="6">
        <f>(info!$M$9-B1009)</f>
        <v>2144</v>
      </c>
      <c r="I1009" s="13">
        <f>[1]!b_calc_duration(A1009,B1009,E1009,info!$M$9,info!$K$9,info!$Y$9,info!$X$9,info!$C$9,)</f>
        <v>5.2384724855477947</v>
      </c>
      <c r="J1009" s="13">
        <f>[1]!b_calc_mduration(A1009,B1009,E1009,info!$M$9,info!$K$9,info!$Y$9,info!$X$9,info!$C$9,)</f>
        <v>5.0816329656945962</v>
      </c>
      <c r="K1009" s="13">
        <f>[1]!b_calc_conv(A1009,B1009,E1009,info!$M$9,info!$K$9,info!$Y$9,info!$X$9,info!$C$9,)</f>
        <v>32.735823089068248</v>
      </c>
    </row>
    <row r="1010" spans="1:11" x14ac:dyDescent="0.2">
      <c r="A1010" s="15" t="s">
        <v>37</v>
      </c>
      <c r="B1010" t="s">
        <v>1096</v>
      </c>
      <c r="C1010" s="13">
        <f>[1]!b_dq_close(A1010,B1010,1)</f>
        <v>107.2022</v>
      </c>
      <c r="D1010" s="13">
        <f>[1]!b_dq_close(A1010,B1010,2)</f>
        <v>107.78060000000001</v>
      </c>
      <c r="E1010" s="6">
        <f>[1]!B_Calc_Yield(A1010,B1010,D1010,2,"",,,,"",)</f>
        <v>3.0593914451729405</v>
      </c>
      <c r="F1010" s="14">
        <f>[1]!b_calc_accrued(A1010,B1010,info!$M$9,info!$K$9,info!$Y$9,info!$X$9,info!$C$9,100)</f>
        <v>0.5783606557377049</v>
      </c>
      <c r="G1010" s="4">
        <f>(info!$M$9-B1010)/365</f>
        <v>5.8712328767123285</v>
      </c>
      <c r="H1010" s="6">
        <f>(info!$M$9-B1010)</f>
        <v>2143</v>
      </c>
      <c r="I1010" s="13">
        <f>[1]!b_calc_duration(A1010,B1010,E1010,info!$M$9,info!$K$9,info!$Y$9,info!$X$9,info!$C$9,)</f>
        <v>5.2362742230515522</v>
      </c>
      <c r="J1010" s="13">
        <f>[1]!b_calc_mduration(A1010,B1010,E1010,info!$M$9,info!$K$9,info!$Y$9,info!$X$9,info!$C$9,)</f>
        <v>5.0808312711422268</v>
      </c>
      <c r="K1010" s="13">
        <f>[1]!b_calc_conv(A1010,B1010,E1010,info!$M$9,info!$K$9,info!$Y$9,info!$X$9,info!$C$9,)</f>
        <v>32.726918734913504</v>
      </c>
    </row>
    <row r="1011" spans="1:11" x14ac:dyDescent="0.2">
      <c r="A1011" s="15" t="s">
        <v>37</v>
      </c>
      <c r="B1011" t="s">
        <v>1097</v>
      </c>
      <c r="C1011" s="13">
        <f>[1]!b_dq_close(A1011,B1011,1)</f>
        <v>107.00700000000001</v>
      </c>
      <c r="D1011" s="13">
        <f>[1]!b_dq_close(A1011,B1011,2)</f>
        <v>107.6215</v>
      </c>
      <c r="E1011" s="6">
        <f>[1]!B_Calc_Yield(A1011,B1011,D1011,2,"",,,,"",)</f>
        <v>3.0929342953064007</v>
      </c>
      <c r="F1011" s="14">
        <f>[1]!b_calc_accrued(A1011,B1011,info!$M$9,info!$K$9,info!$Y$9,info!$X$9,info!$C$9,100)</f>
        <v>0.61450819672131152</v>
      </c>
      <c r="G1011" s="4">
        <f>(info!$M$9-B1011)/365</f>
        <v>5.8630136986301373</v>
      </c>
      <c r="H1011" s="6">
        <f>(info!$M$9-B1011)</f>
        <v>2140</v>
      </c>
      <c r="I1011" s="13">
        <f>[1]!b_calc_duration(A1011,B1011,E1011,info!$M$9,info!$K$9,info!$Y$9,info!$X$9,info!$C$9,)</f>
        <v>5.2273831833362161</v>
      </c>
      <c r="J1011" s="13">
        <f>[1]!b_calc_mduration(A1011,B1011,E1011,info!$M$9,info!$K$9,info!$Y$9,info!$X$9,info!$C$9,)</f>
        <v>5.0705559581078967</v>
      </c>
      <c r="K1011" s="13">
        <f>[1]!b_calc_conv(A1011,B1011,E1011,info!$M$9,info!$K$9,info!$Y$9,info!$X$9,info!$C$9,)</f>
        <v>32.612418408122302</v>
      </c>
    </row>
    <row r="1012" spans="1:11" x14ac:dyDescent="0.2">
      <c r="A1012" s="15" t="s">
        <v>37</v>
      </c>
      <c r="B1012" t="s">
        <v>1098</v>
      </c>
      <c r="C1012" s="13">
        <f>[1]!b_dq_close(A1012,B1012,1)</f>
        <v>106.85509999999999</v>
      </c>
      <c r="D1012" s="13">
        <f>[1]!b_dq_close(A1012,B1012,2)</f>
        <v>107.4816</v>
      </c>
      <c r="E1012" s="6">
        <f>[1]!B_Calc_Yield(A1012,B1012,D1012,2,"",,,,"",)</f>
        <v>3.1198626015434261</v>
      </c>
      <c r="F1012" s="14">
        <f>[1]!b_calc_accrued(A1012,B1012,info!$M$9,info!$K$9,info!$Y$9,info!$X$9,info!$C$9,100)</f>
        <v>0.62655737704918035</v>
      </c>
      <c r="G1012" s="4">
        <f>(info!$M$9-B1012)/365</f>
        <v>5.86027397260274</v>
      </c>
      <c r="H1012" s="6">
        <f>(info!$M$9-B1012)</f>
        <v>2139</v>
      </c>
      <c r="I1012" s="13">
        <f>[1]!b_calc_duration(A1012,B1012,E1012,info!$M$9,info!$K$9,info!$Y$9,info!$X$9,info!$C$9,)</f>
        <v>5.2241016135356038</v>
      </c>
      <c r="J1012" s="13">
        <f>[1]!b_calc_mduration(A1012,B1012,E1012,info!$M$9,info!$K$9,info!$Y$9,info!$X$9,info!$C$9,)</f>
        <v>5.0660460430388357</v>
      </c>
      <c r="K1012" s="13">
        <f>[1]!b_calc_conv(A1012,B1012,E1012,info!$M$9,info!$K$9,info!$Y$9,info!$X$9,info!$C$9,)</f>
        <v>32.56222049266875</v>
      </c>
    </row>
    <row r="1013" spans="1:11" x14ac:dyDescent="0.2">
      <c r="A1013" s="15" t="s">
        <v>37</v>
      </c>
      <c r="B1013" t="s">
        <v>1099</v>
      </c>
      <c r="C1013" s="13">
        <f>[1]!b_dq_close(A1013,B1013,1)</f>
        <v>106.7146</v>
      </c>
      <c r="D1013" s="13">
        <f>[1]!b_dq_close(A1013,B1013,2)</f>
        <v>107.3532</v>
      </c>
      <c r="E1013" s="6">
        <f>[1]!B_Calc_Yield(A1013,B1013,D1013,2,"",,,,"",)</f>
        <v>3.1447732366040171</v>
      </c>
      <c r="F1013" s="14">
        <f>[1]!b_calc_accrued(A1013,B1013,info!$M$9,info!$K$9,info!$Y$9,info!$X$9,info!$C$9,100)</f>
        <v>0.63860655737704919</v>
      </c>
      <c r="G1013" s="4">
        <f>(info!$M$9-B1013)/365</f>
        <v>5.8575342465753426</v>
      </c>
      <c r="H1013" s="6">
        <f>(info!$M$9-B1013)</f>
        <v>2138</v>
      </c>
      <c r="I1013" s="13">
        <f>[1]!b_calc_duration(A1013,B1013,E1013,info!$M$9,info!$K$9,info!$Y$9,info!$X$9,info!$C$9,)</f>
        <v>5.220861915512458</v>
      </c>
      <c r="J1013" s="13">
        <f>[1]!b_calc_mduration(A1013,B1013,E1013,info!$M$9,info!$K$9,info!$Y$9,info!$X$9,info!$C$9,)</f>
        <v>5.0616821357086916</v>
      </c>
      <c r="K1013" s="13">
        <f>[1]!b_calc_conv(A1013,B1013,E1013,info!$M$9,info!$K$9,info!$Y$9,info!$X$9,info!$C$9,)</f>
        <v>32.513692643766227</v>
      </c>
    </row>
    <row r="1014" spans="1:11" x14ac:dyDescent="0.2">
      <c r="A1014" s="15" t="s">
        <v>37</v>
      </c>
      <c r="B1014" t="s">
        <v>1100</v>
      </c>
      <c r="C1014" s="13">
        <f>[1]!b_dq_close(A1014,B1014,1)</f>
        <v>106.6495</v>
      </c>
      <c r="D1014" s="13">
        <f>[1]!b_dq_close(A1014,B1014,2)</f>
        <v>107.3001</v>
      </c>
      <c r="E1014" s="6">
        <f>[1]!B_Calc_Yield(A1014,B1014,D1014,2,"",,,,"",)</f>
        <v>3.1560693901610986</v>
      </c>
      <c r="F1014" s="14">
        <f>[1]!b_calc_accrued(A1014,B1014,info!$M$9,info!$K$9,info!$Y$9,info!$X$9,info!$C$9,100)</f>
        <v>0.65065573770491802</v>
      </c>
      <c r="G1014" s="4">
        <f>(info!$M$9-B1014)/365</f>
        <v>5.8547945205479452</v>
      </c>
      <c r="H1014" s="6">
        <f>(info!$M$9-B1014)</f>
        <v>2137</v>
      </c>
      <c r="I1014" s="13">
        <f>[1]!b_calc_duration(A1014,B1014,E1014,info!$M$9,info!$K$9,info!$Y$9,info!$X$9,info!$C$9,)</f>
        <v>5.2178952085862775</v>
      </c>
      <c r="J1014" s="13">
        <f>[1]!b_calc_mduration(A1014,B1014,E1014,info!$M$9,info!$K$9,info!$Y$9,info!$X$9,info!$C$9,)</f>
        <v>5.0582517258662145</v>
      </c>
      <c r="K1014" s="13">
        <f>[1]!b_calc_conv(A1014,B1014,E1014,info!$M$9,info!$K$9,info!$Y$9,info!$X$9,info!$C$9,)</f>
        <v>32.475580619221233</v>
      </c>
    </row>
    <row r="1015" spans="1:11" x14ac:dyDescent="0.2">
      <c r="A1015" s="15" t="s">
        <v>37</v>
      </c>
      <c r="B1015" t="s">
        <v>1101</v>
      </c>
      <c r="C1015" s="13">
        <f>[1]!b_dq_close(A1015,B1015,1)</f>
        <v>106.6665</v>
      </c>
      <c r="D1015" s="13">
        <f>[1]!b_dq_close(A1015,B1015,2)</f>
        <v>107.3292</v>
      </c>
      <c r="E1015" s="6">
        <f>[1]!B_Calc_Yield(A1015,B1015,D1015,2,"",,,,"",)</f>
        <v>3.1524524996325463</v>
      </c>
      <c r="F1015" s="14">
        <f>[1]!b_calc_accrued(A1015,B1015,info!$M$9,info!$K$9,info!$Y$9,info!$X$9,info!$C$9,100)</f>
        <v>0.66270491803278697</v>
      </c>
      <c r="G1015" s="4">
        <f>(info!$M$9-B1015)/365</f>
        <v>5.8520547945205479</v>
      </c>
      <c r="H1015" s="6">
        <f>(info!$M$9-B1015)</f>
        <v>2136</v>
      </c>
      <c r="I1015" s="13">
        <f>[1]!b_calc_duration(A1015,B1015,E1015,info!$M$9,info!$K$9,info!$Y$9,info!$X$9,info!$C$9,)</f>
        <v>5.2152278008837749</v>
      </c>
      <c r="J1015" s="13">
        <f>[1]!b_calc_mduration(A1015,B1015,E1015,info!$M$9,info!$K$9,info!$Y$9,info!$X$9,info!$C$9,)</f>
        <v>5.0558423701643438</v>
      </c>
      <c r="K1015" s="13">
        <f>[1]!b_calc_conv(A1015,B1015,E1015,info!$M$9,info!$K$9,info!$Y$9,info!$X$9,info!$C$9,)</f>
        <v>32.448834490241659</v>
      </c>
    </row>
    <row r="1016" spans="1:11" x14ac:dyDescent="0.2">
      <c r="A1016" s="15" t="s">
        <v>37</v>
      </c>
      <c r="B1016" t="s">
        <v>1102</v>
      </c>
      <c r="C1016" s="13">
        <f>[1]!b_dq_close(A1016,B1016,1)</f>
        <v>106.6078</v>
      </c>
      <c r="D1016" s="13">
        <f>[1]!b_dq_close(A1016,B1016,2)</f>
        <v>107.30670000000001</v>
      </c>
      <c r="E1016" s="6">
        <f>[1]!B_Calc_Yield(A1016,B1016,D1016,2,"",,,,"",)</f>
        <v>3.1615486517418603</v>
      </c>
      <c r="F1016" s="14">
        <f>[1]!b_calc_accrued(A1016,B1016,info!$M$9,info!$K$9,info!$Y$9,info!$X$9,info!$C$9,100)</f>
        <v>0.69885245901639348</v>
      </c>
      <c r="G1016" s="4">
        <f>(info!$M$9-B1016)/365</f>
        <v>5.8438356164383558</v>
      </c>
      <c r="H1016" s="6">
        <f>(info!$M$9-B1016)</f>
        <v>2133</v>
      </c>
      <c r="I1016" s="13">
        <f>[1]!b_calc_duration(A1016,B1016,E1016,info!$M$9,info!$K$9,info!$Y$9,info!$X$9,info!$C$9,)</f>
        <v>5.2068278167747097</v>
      </c>
      <c r="J1016" s="13">
        <f>[1]!b_calc_mduration(A1016,B1016,E1016,info!$M$9,info!$K$9,info!$Y$9,info!$X$9,info!$C$9,)</f>
        <v>5.0472587319636784</v>
      </c>
      <c r="K1016" s="13">
        <f>[1]!b_calc_conv(A1016,B1016,E1016,info!$M$9,info!$K$9,info!$Y$9,info!$X$9,info!$C$9,)</f>
        <v>32.353628077976133</v>
      </c>
    </row>
    <row r="1017" spans="1:11" x14ac:dyDescent="0.2">
      <c r="A1017" s="15" t="s">
        <v>37</v>
      </c>
      <c r="B1017" t="s">
        <v>1103</v>
      </c>
      <c r="C1017" s="13">
        <f>[1]!b_dq_close(A1017,B1017,1)</f>
        <v>106.6169</v>
      </c>
      <c r="D1017" s="13">
        <f>[1]!b_dq_close(A1017,B1017,2)</f>
        <v>107.3278</v>
      </c>
      <c r="E1017" s="6">
        <f>[1]!B_Calc_Yield(A1017,B1017,D1017,2,"",,,,"",)</f>
        <v>3.1593827523837583</v>
      </c>
      <c r="F1017" s="14">
        <f>[1]!b_calc_accrued(A1017,B1017,info!$M$9,info!$K$9,info!$Y$9,info!$X$9,info!$C$9,100)</f>
        <v>0.71090163934426231</v>
      </c>
      <c r="G1017" s="4">
        <f>(info!$M$9-B1017)/365</f>
        <v>5.8410958904109593</v>
      </c>
      <c r="H1017" s="6">
        <f>(info!$M$9-B1017)</f>
        <v>2132</v>
      </c>
      <c r="I1017" s="13">
        <f>[1]!b_calc_duration(A1017,B1017,E1017,info!$M$9,info!$K$9,info!$Y$9,info!$X$9,info!$C$9,)</f>
        <v>5.2041302818657229</v>
      </c>
      <c r="J1017" s="13">
        <f>[1]!b_calc_mduration(A1017,B1017,E1017,info!$M$9,info!$K$9,info!$Y$9,info!$X$9,info!$C$9,)</f>
        <v>5.0447465590782068</v>
      </c>
      <c r="K1017" s="13">
        <f>[1]!b_calc_conv(A1017,B1017,E1017,info!$M$9,info!$K$9,info!$Y$9,info!$X$9,info!$C$9,)</f>
        <v>32.325795053964292</v>
      </c>
    </row>
    <row r="1018" spans="1:11" x14ac:dyDescent="0.2">
      <c r="A1018" s="15" t="s">
        <v>37</v>
      </c>
      <c r="B1018" t="s">
        <v>1104</v>
      </c>
      <c r="C1018" s="13">
        <f>[1]!b_dq_close(A1018,B1018,1)</f>
        <v>106.2662</v>
      </c>
      <c r="D1018" s="13">
        <f>[1]!b_dq_close(A1018,B1018,2)</f>
        <v>106.9892</v>
      </c>
      <c r="E1018" s="6">
        <f>[1]!B_Calc_Yield(A1018,B1018,D1018,2,"",,,,"",)</f>
        <v>3.2228131706075778</v>
      </c>
      <c r="F1018" s="14">
        <f>[1]!b_calc_accrued(A1018,B1018,info!$M$9,info!$K$9,info!$Y$9,info!$X$9,info!$C$9,100)</f>
        <v>0.72295081967213126</v>
      </c>
      <c r="G1018" s="4">
        <f>(info!$M$9-B1018)/365</f>
        <v>5.838356164383562</v>
      </c>
      <c r="H1018" s="6">
        <f>(info!$M$9-B1018)</f>
        <v>2131</v>
      </c>
      <c r="I1018" s="13">
        <f>[1]!b_calc_duration(A1018,B1018,E1018,info!$M$9,info!$K$9,info!$Y$9,info!$X$9,info!$C$9,)</f>
        <v>5.2001159690688254</v>
      </c>
      <c r="J1018" s="13">
        <f>[1]!b_calc_mduration(A1018,B1018,E1018,info!$M$9,info!$K$9,info!$Y$9,info!$X$9,info!$C$9,)</f>
        <v>5.0377590697683319</v>
      </c>
      <c r="K1018" s="13">
        <f>[1]!b_calc_conv(A1018,B1018,E1018,info!$M$9,info!$K$9,info!$Y$9,info!$X$9,info!$C$9,)</f>
        <v>32.248415113413749</v>
      </c>
    </row>
    <row r="1019" spans="1:11" x14ac:dyDescent="0.2">
      <c r="A1019" s="15" t="s">
        <v>37</v>
      </c>
      <c r="B1019" t="s">
        <v>1105</v>
      </c>
      <c r="C1019" s="13">
        <f>[1]!b_dq_close(A1019,B1019,1)</f>
        <v>106.51090000000001</v>
      </c>
      <c r="D1019" s="13">
        <f>[1]!b_dq_close(A1019,B1019,2)</f>
        <v>107.24590000000001</v>
      </c>
      <c r="E1019" s="6">
        <f>[1]!B_Calc_Yield(A1019,B1019,D1019,2,"",,,,"",)</f>
        <v>3.177656227089154</v>
      </c>
      <c r="F1019" s="14">
        <f>[1]!b_calc_accrued(A1019,B1019,info!$M$9,info!$K$9,info!$Y$9,info!$X$9,info!$C$9,100)</f>
        <v>0.73499999999999999</v>
      </c>
      <c r="G1019" s="4">
        <f>(info!$M$9-B1019)/365</f>
        <v>5.8356164383561646</v>
      </c>
      <c r="H1019" s="6">
        <f>(info!$M$9-B1019)</f>
        <v>2130</v>
      </c>
      <c r="I1019" s="13">
        <f>[1]!b_calc_duration(A1019,B1019,E1019,info!$M$9,info!$K$9,info!$Y$9,info!$X$9,info!$C$9,)</f>
        <v>5.1982831020419704</v>
      </c>
      <c r="J1019" s="13">
        <f>[1]!b_calc_mduration(A1019,B1019,E1019,info!$M$9,info!$K$9,info!$Y$9,info!$X$9,info!$C$9,)</f>
        <v>5.0381847066197158</v>
      </c>
      <c r="K1019" s="13">
        <f>[1]!b_calc_conv(A1019,B1019,E1019,info!$M$9,info!$K$9,info!$Y$9,info!$X$9,info!$C$9,)</f>
        <v>32.25313964230876</v>
      </c>
    </row>
    <row r="1020" spans="1:11" x14ac:dyDescent="0.2">
      <c r="A1020" s="15" t="s">
        <v>37</v>
      </c>
      <c r="B1020" t="s">
        <v>1106</v>
      </c>
      <c r="C1020" s="13">
        <f>[1]!b_dq_close(A1020,B1020,1)</f>
        <v>106.7958</v>
      </c>
      <c r="D1020" s="13">
        <f>[1]!b_dq_close(A1020,B1020,2)</f>
        <v>107.5429</v>
      </c>
      <c r="E1020" s="6">
        <f>[1]!B_Calc_Yield(A1020,B1020,D1020,2,"",,,,"",)</f>
        <v>3.1252528712592516</v>
      </c>
      <c r="F1020" s="14">
        <f>[1]!b_calc_accrued(A1020,B1020,info!$M$9,info!$K$9,info!$Y$9,info!$X$9,info!$C$9,100)</f>
        <v>0.74704918032786893</v>
      </c>
      <c r="G1020" s="4">
        <f>(info!$M$9-B1020)/365</f>
        <v>5.8328767123287673</v>
      </c>
      <c r="H1020" s="6">
        <f>(info!$M$9-B1020)</f>
        <v>2129</v>
      </c>
      <c r="I1020" s="13">
        <f>[1]!b_calc_duration(A1020,B1020,E1020,info!$M$9,info!$K$9,info!$Y$9,info!$X$9,info!$C$9,)</f>
        <v>5.1965959477323356</v>
      </c>
      <c r="J1020" s="13">
        <f>[1]!b_calc_mduration(A1020,B1020,E1020,info!$M$9,info!$K$9,info!$Y$9,info!$X$9,info!$C$9,)</f>
        <v>5.0391086840303352</v>
      </c>
      <c r="K1020" s="13">
        <f>[1]!b_calc_conv(A1020,B1020,E1020,info!$M$9,info!$K$9,info!$Y$9,info!$X$9,info!$C$9,)</f>
        <v>32.263402717845445</v>
      </c>
    </row>
    <row r="1021" spans="1:11" x14ac:dyDescent="0.2">
      <c r="A1021" s="15" t="s">
        <v>37</v>
      </c>
      <c r="B1021" t="s">
        <v>1107</v>
      </c>
      <c r="C1021" s="13">
        <f>[1]!b_dq_close(A1021,B1021,1)</f>
        <v>106.7351</v>
      </c>
      <c r="D1021" s="13">
        <f>[1]!b_dq_close(A1021,B1021,2)</f>
        <v>107.5183</v>
      </c>
      <c r="E1021" s="6">
        <f>[1]!B_Calc_Yield(A1021,B1021,D1021,2,"",,,,"",)</f>
        <v>3.1347117675141489</v>
      </c>
      <c r="F1021" s="14">
        <f>[1]!b_calc_accrued(A1021,B1021,info!$M$9,info!$K$9,info!$Y$9,info!$X$9,info!$C$9,100)</f>
        <v>0.78319672131147555</v>
      </c>
      <c r="G1021" s="4">
        <f>(info!$M$9-B1021)/365</f>
        <v>5.8246575342465752</v>
      </c>
      <c r="H1021" s="6">
        <f>(info!$M$9-B1021)</f>
        <v>2126</v>
      </c>
      <c r="I1021" s="13">
        <f>[1]!b_calc_duration(A1021,B1021,E1021,info!$M$9,info!$K$9,info!$Y$9,info!$X$9,info!$C$9,)</f>
        <v>5.188188034487788</v>
      </c>
      <c r="J1021" s="13">
        <f>[1]!b_calc_mduration(A1021,B1021,E1021,info!$M$9,info!$K$9,info!$Y$9,info!$X$9,info!$C$9,)</f>
        <v>5.0304970436601728</v>
      </c>
      <c r="K1021" s="13">
        <f>[1]!b_calc_conv(A1021,B1021,E1021,info!$M$9,info!$K$9,info!$Y$9,info!$X$9,info!$C$9,)</f>
        <v>32.168172868272485</v>
      </c>
    </row>
    <row r="1022" spans="1:11" x14ac:dyDescent="0.2">
      <c r="A1022" s="15" t="s">
        <v>37</v>
      </c>
      <c r="B1022" t="s">
        <v>1108</v>
      </c>
      <c r="C1022" s="13">
        <f>[1]!b_dq_close(A1022,B1022,1)</f>
        <v>106.65940000000001</v>
      </c>
      <c r="D1022" s="13">
        <f>[1]!b_dq_close(A1022,B1022,2)</f>
        <v>107.4547</v>
      </c>
      <c r="E1022" s="6">
        <f>[1]!B_Calc_Yield(A1022,B1022,D1022,2,"",,,,"",)</f>
        <v>3.1479731679297145</v>
      </c>
      <c r="F1022" s="14">
        <f>[1]!b_calc_accrued(A1022,B1022,info!$M$9,info!$K$9,info!$Y$9,info!$X$9,info!$C$9,100)</f>
        <v>0.79524590163934428</v>
      </c>
      <c r="G1022" s="4">
        <f>(info!$M$9-B1022)/365</f>
        <v>5.8219178082191778</v>
      </c>
      <c r="H1022" s="6">
        <f>(info!$M$9-B1022)</f>
        <v>2125</v>
      </c>
      <c r="I1022" s="13">
        <f>[1]!b_calc_duration(A1022,B1022,E1022,info!$M$9,info!$K$9,info!$Y$9,info!$X$9,info!$C$9,)</f>
        <v>5.1851812048275017</v>
      </c>
      <c r="J1022" s="13">
        <f>[1]!b_calc_mduration(A1022,B1022,E1022,info!$M$9,info!$K$9,info!$Y$9,info!$X$9,info!$C$9,)</f>
        <v>5.0269333431840675</v>
      </c>
      <c r="K1022" s="13">
        <f>[1]!b_calc_conv(A1022,B1022,E1022,info!$M$9,info!$K$9,info!$Y$9,info!$X$9,info!$C$9,)</f>
        <v>32.12880004024808</v>
      </c>
    </row>
    <row r="1023" spans="1:11" x14ac:dyDescent="0.2">
      <c r="A1023" s="15" t="s">
        <v>37</v>
      </c>
      <c r="B1023" t="s">
        <v>1109</v>
      </c>
      <c r="C1023" s="13">
        <f>[1]!b_dq_close(A1023,B1023,1)</f>
        <v>106.6096</v>
      </c>
      <c r="D1023" s="13">
        <f>[1]!b_dq_close(A1023,B1023,2)</f>
        <v>107.4169</v>
      </c>
      <c r="E1023" s="6">
        <f>[1]!B_Calc_Yield(A1023,B1023,D1023,2,"",,,,"",)</f>
        <v>3.1565461511631856</v>
      </c>
      <c r="F1023" s="14">
        <f>[1]!b_calc_accrued(A1023,B1023,info!$M$9,info!$K$9,info!$Y$9,info!$X$9,info!$C$9,100)</f>
        <v>0.80729508196721322</v>
      </c>
      <c r="G1023" s="4">
        <f>(info!$M$9-B1023)/365</f>
        <v>5.8191780821917805</v>
      </c>
      <c r="H1023" s="6">
        <f>(info!$M$9-B1023)</f>
        <v>2124</v>
      </c>
      <c r="I1023" s="13">
        <f>[1]!b_calc_duration(A1023,B1023,E1023,info!$M$9,info!$K$9,info!$Y$9,info!$X$9,info!$C$9,)</f>
        <v>5.1822707345243941</v>
      </c>
      <c r="J1023" s="13">
        <f>[1]!b_calc_mduration(A1023,B1023,E1023,info!$M$9,info!$K$9,info!$Y$9,info!$X$9,info!$C$9,)</f>
        <v>5.0236977161152172</v>
      </c>
      <c r="K1023" s="13">
        <f>[1]!b_calc_conv(A1023,B1023,E1023,info!$M$9,info!$K$9,info!$Y$9,info!$X$9,info!$C$9,)</f>
        <v>32.093077599573824</v>
      </c>
    </row>
    <row r="1024" spans="1:11" x14ac:dyDescent="0.2">
      <c r="A1024" s="15" t="s">
        <v>37</v>
      </c>
      <c r="B1024" t="s">
        <v>1110</v>
      </c>
      <c r="C1024" s="13">
        <f>[1]!b_dq_close(A1024,B1024,1)</f>
        <v>106.51349999999999</v>
      </c>
      <c r="D1024" s="13">
        <f>[1]!b_dq_close(A1024,B1024,2)</f>
        <v>107.33280000000001</v>
      </c>
      <c r="E1024" s="6">
        <f>[1]!B_Calc_Yield(A1024,B1024,D1024,2,"",,,,"",)</f>
        <v>3.1735942434760411</v>
      </c>
      <c r="F1024" s="14">
        <f>[1]!b_calc_accrued(A1024,B1024,info!$M$9,info!$K$9,info!$Y$9,info!$X$9,info!$C$9,100)</f>
        <v>0.81934426229508195</v>
      </c>
      <c r="G1024" s="4">
        <f>(info!$M$9-B1024)/365</f>
        <v>5.816438356164384</v>
      </c>
      <c r="H1024" s="6">
        <f>(info!$M$9-B1024)</f>
        <v>2123</v>
      </c>
      <c r="I1024" s="13">
        <f>[1]!b_calc_duration(A1024,B1024,E1024,info!$M$9,info!$K$9,info!$Y$9,info!$X$9,info!$C$9,)</f>
        <v>5.1791874191823046</v>
      </c>
      <c r="J1024" s="13">
        <f>[1]!b_calc_mduration(A1024,B1024,E1024,info!$M$9,info!$K$9,info!$Y$9,info!$X$9,info!$C$9,)</f>
        <v>5.0198766149308591</v>
      </c>
      <c r="K1024" s="13">
        <f>[1]!b_calc_conv(A1024,B1024,E1024,info!$M$9,info!$K$9,info!$Y$9,info!$X$9,info!$C$9,)</f>
        <v>32.050914299208479</v>
      </c>
    </row>
    <row r="1025" spans="1:11" x14ac:dyDescent="0.2">
      <c r="A1025" s="15" t="s">
        <v>37</v>
      </c>
      <c r="B1025" t="s">
        <v>1111</v>
      </c>
      <c r="C1025" s="13">
        <f>[1]!b_dq_close(A1025,B1025,1)</f>
        <v>106.47110000000001</v>
      </c>
      <c r="D1025" s="13">
        <f>[1]!b_dq_close(A1025,B1025,2)</f>
        <v>107.30249999999999</v>
      </c>
      <c r="E1025" s="6">
        <f>[1]!B_Calc_Yield(A1025,B1025,D1025,2,"",,,,"",)</f>
        <v>3.1808271139376783</v>
      </c>
      <c r="F1025" s="14">
        <f>[1]!b_calc_accrued(A1025,B1025,info!$M$9,info!$K$9,info!$Y$9,info!$X$9,info!$C$9,100)</f>
        <v>0.8313934426229509</v>
      </c>
      <c r="G1025" s="4">
        <f>(info!$M$9-B1025)/365</f>
        <v>5.8136986301369866</v>
      </c>
      <c r="H1025" s="6">
        <f>(info!$M$9-B1025)</f>
        <v>2122</v>
      </c>
      <c r="I1025" s="13">
        <f>[1]!b_calc_duration(A1025,B1025,E1025,info!$M$9,info!$K$9,info!$Y$9,info!$X$9,info!$C$9,)</f>
        <v>5.1763029871977038</v>
      </c>
      <c r="J1025" s="13">
        <f>[1]!b_calc_mduration(A1025,B1025,E1025,info!$M$9,info!$K$9,info!$Y$9,info!$X$9,info!$C$9,)</f>
        <v>5.0167308134824538</v>
      </c>
      <c r="K1025" s="13">
        <f>[1]!b_calc_conv(A1025,B1025,E1025,info!$M$9,info!$K$9,info!$Y$9,info!$X$9,info!$C$9,)</f>
        <v>32.016229731573446</v>
      </c>
    </row>
    <row r="1026" spans="1:11" x14ac:dyDescent="0.2">
      <c r="A1026" s="15" t="s">
        <v>37</v>
      </c>
      <c r="B1026" t="s">
        <v>1112</v>
      </c>
      <c r="C1026" s="13">
        <f>[1]!b_dq_close(A1026,B1026,1)</f>
        <v>106.48699999999999</v>
      </c>
      <c r="D1026" s="13">
        <f>[1]!b_dq_close(A1026,B1026,2)</f>
        <v>107.3545</v>
      </c>
      <c r="E1026" s="6">
        <f>[1]!B_Calc_Yield(A1026,B1026,D1026,2,"",,,,"",)</f>
        <v>3.1763860418872079</v>
      </c>
      <c r="F1026" s="14">
        <f>[1]!b_calc_accrued(A1026,B1026,info!$M$9,info!$K$9,info!$Y$9,info!$X$9,info!$C$9,100)</f>
        <v>0.86754098360655729</v>
      </c>
      <c r="G1026" s="4">
        <f>(info!$M$9-B1026)/365</f>
        <v>5.8054794520547945</v>
      </c>
      <c r="H1026" s="6">
        <f>(info!$M$9-B1026)</f>
        <v>2119</v>
      </c>
      <c r="I1026" s="13">
        <f>[1]!b_calc_duration(A1026,B1026,E1026,info!$M$9,info!$K$9,info!$Y$9,info!$X$9,info!$C$9,)</f>
        <v>5.1681722431231298</v>
      </c>
      <c r="J1026" s="13">
        <f>[1]!b_calc_mduration(A1026,B1026,E1026,info!$M$9,info!$K$9,info!$Y$9,info!$X$9,info!$C$9,)</f>
        <v>5.0090643239375767</v>
      </c>
      <c r="K1026" s="13">
        <f>[1]!b_calc_conv(A1026,B1026,E1026,info!$M$9,info!$K$9,info!$Y$9,info!$X$9,info!$C$9,)</f>
        <v>31.931797844340348</v>
      </c>
    </row>
    <row r="1027" spans="1:11" x14ac:dyDescent="0.2">
      <c r="A1027" s="15" t="s">
        <v>37</v>
      </c>
      <c r="B1027" t="s">
        <v>1113</v>
      </c>
      <c r="C1027" s="13">
        <f>[1]!b_dq_close(A1027,B1027,1)</f>
        <v>106.5819</v>
      </c>
      <c r="D1027" s="13">
        <f>[1]!b_dq_close(A1027,B1027,2)</f>
        <v>107.4615</v>
      </c>
      <c r="E1027" s="6">
        <f>[1]!B_Calc_Yield(A1027,B1027,D1027,2,"",,,,"",)</f>
        <v>3.1584801434715826</v>
      </c>
      <c r="F1027" s="14">
        <f>[1]!b_calc_accrued(A1027,B1027,info!$M$9,info!$K$9,info!$Y$9,info!$X$9,info!$C$9,100)</f>
        <v>0.87959016393442624</v>
      </c>
      <c r="G1027" s="4">
        <f>(info!$M$9-B1027)/365</f>
        <v>5.8027397260273972</v>
      </c>
      <c r="H1027" s="6">
        <f>(info!$M$9-B1027)</f>
        <v>2118</v>
      </c>
      <c r="I1027" s="13">
        <f>[1]!b_calc_duration(A1027,B1027,E1027,info!$M$9,info!$K$9,info!$Y$9,info!$X$9,info!$C$9,)</f>
        <v>5.1657921988225706</v>
      </c>
      <c r="J1027" s="13">
        <f>[1]!b_calc_mduration(A1027,B1027,E1027,info!$M$9,info!$K$9,info!$Y$9,info!$X$9,info!$C$9,)</f>
        <v>5.0076263214592798</v>
      </c>
      <c r="K1027" s="13">
        <f>[1]!b_calc_conv(A1027,B1027,E1027,info!$M$9,info!$K$9,info!$Y$9,info!$X$9,info!$C$9,)</f>
        <v>31.915986408690639</v>
      </c>
    </row>
    <row r="1028" spans="1:11" x14ac:dyDescent="0.2">
      <c r="A1028" s="15" t="s">
        <v>37</v>
      </c>
      <c r="B1028" t="s">
        <v>1114</v>
      </c>
      <c r="C1028" s="13">
        <f>[1]!b_dq_close(A1028,B1028,1)</f>
        <v>106.4555</v>
      </c>
      <c r="D1028" s="13">
        <f>[1]!b_dq_close(A1028,B1028,2)</f>
        <v>107.3472</v>
      </c>
      <c r="E1028" s="6">
        <f>[1]!B_Calc_Yield(A1028,B1028,D1028,2,"",,,,"",)</f>
        <v>3.1811150901246537</v>
      </c>
      <c r="F1028" s="14">
        <f>[1]!b_calc_accrued(A1028,B1028,info!$M$9,info!$K$9,info!$Y$9,info!$X$9,info!$C$9,100)</f>
        <v>0.89163934426229519</v>
      </c>
      <c r="G1028" s="4">
        <f>(info!$M$9-B1028)/365</f>
        <v>5.8</v>
      </c>
      <c r="H1028" s="6">
        <f>(info!$M$9-B1028)</f>
        <v>2117</v>
      </c>
      <c r="I1028" s="13">
        <f>[1]!b_calc_duration(A1028,B1028,E1028,info!$M$9,info!$K$9,info!$Y$9,info!$X$9,info!$C$9,)</f>
        <v>5.1625983271729483</v>
      </c>
      <c r="J1028" s="13">
        <f>[1]!b_calc_mduration(A1028,B1028,E1028,info!$M$9,info!$K$9,info!$Y$9,info!$X$9,info!$C$9,)</f>
        <v>5.0034340854797517</v>
      </c>
      <c r="K1028" s="13">
        <f>[1]!b_calc_conv(A1028,B1028,E1028,info!$M$9,info!$K$9,info!$Y$9,info!$X$9,info!$C$9,)</f>
        <v>31.869861600124889</v>
      </c>
    </row>
    <row r="1029" spans="1:11" x14ac:dyDescent="0.2">
      <c r="A1029" s="15" t="s">
        <v>37</v>
      </c>
      <c r="B1029" t="s">
        <v>1115</v>
      </c>
      <c r="C1029" s="13">
        <f>[1]!b_dq_close(A1029,B1029,1)</f>
        <v>106.4499</v>
      </c>
      <c r="D1029" s="13">
        <f>[1]!b_dq_close(A1029,B1029,2)</f>
        <v>107.3536</v>
      </c>
      <c r="E1029" s="6">
        <f>[1]!B_Calc_Yield(A1029,B1029,D1029,2,"",,,,"",)</f>
        <v>3.1816393303887995</v>
      </c>
      <c r="F1029" s="14">
        <f>[1]!b_calc_accrued(A1029,B1029,info!$M$9,info!$K$9,info!$Y$9,info!$X$9,info!$C$9,100)</f>
        <v>0.90368852459016391</v>
      </c>
      <c r="G1029" s="4">
        <f>(info!$M$9-B1029)/365</f>
        <v>5.7972602739726025</v>
      </c>
      <c r="H1029" s="6">
        <f>(info!$M$9-B1029)</f>
        <v>2116</v>
      </c>
      <c r="I1029" s="13">
        <f>[1]!b_calc_duration(A1029,B1029,E1029,info!$M$9,info!$K$9,info!$Y$9,info!$X$9,info!$C$9,)</f>
        <v>5.1598485512485324</v>
      </c>
      <c r="J1029" s="13">
        <f>[1]!b_calc_mduration(A1029,B1029,E1029,info!$M$9,info!$K$9,info!$Y$9,info!$X$9,info!$C$9,)</f>
        <v>5.0007448530053153</v>
      </c>
      <c r="K1029" s="13">
        <f>[1]!b_calc_conv(A1029,B1029,E1029,info!$M$9,info!$K$9,info!$Y$9,info!$X$9,info!$C$9,)</f>
        <v>31.840301827232246</v>
      </c>
    </row>
    <row r="1030" spans="1:11" x14ac:dyDescent="0.2">
      <c r="A1030" s="15" t="s">
        <v>37</v>
      </c>
      <c r="B1030" t="s">
        <v>1116</v>
      </c>
      <c r="C1030" s="13">
        <f>[1]!b_dq_close(A1030,B1030,1)</f>
        <v>106.1574</v>
      </c>
      <c r="D1030" s="13">
        <f>[1]!b_dq_close(A1030,B1030,2)</f>
        <v>107.0731</v>
      </c>
      <c r="E1030" s="6">
        <f>[1]!B_Calc_Yield(A1030,B1030,D1030,2,"",,,,"",)</f>
        <v>3.2349146295104139</v>
      </c>
      <c r="F1030" s="14">
        <f>[1]!b_calc_accrued(A1030,B1030,info!$M$9,info!$K$9,info!$Y$9,info!$X$9,info!$C$9,100)</f>
        <v>0.91573770491803286</v>
      </c>
      <c r="G1030" s="4">
        <f>(info!$M$9-B1030)/365</f>
        <v>5.7945205479452051</v>
      </c>
      <c r="H1030" s="6">
        <f>(info!$M$9-B1030)</f>
        <v>2115</v>
      </c>
      <c r="I1030" s="13">
        <f>[1]!b_calc_duration(A1030,B1030,E1030,info!$M$9,info!$K$9,info!$Y$9,info!$X$9,info!$C$9,)</f>
        <v>5.1560369035381122</v>
      </c>
      <c r="J1030" s="13">
        <f>[1]!b_calc_mduration(A1030,B1030,E1030,info!$M$9,info!$K$9,info!$Y$9,info!$X$9,info!$C$9,)</f>
        <v>4.9944707686432714</v>
      </c>
      <c r="K1030" s="13">
        <f>[1]!b_calc_conv(A1030,B1030,E1030,info!$M$9,info!$K$9,info!$Y$9,info!$X$9,info!$C$9,)</f>
        <v>31.771372415183059</v>
      </c>
    </row>
    <row r="1031" spans="1:11" x14ac:dyDescent="0.2">
      <c r="A1031" s="15" t="s">
        <v>37</v>
      </c>
      <c r="B1031" t="s">
        <v>1117</v>
      </c>
      <c r="C1031" s="13">
        <f>[1]!b_dq_close(A1031,B1031,1)</f>
        <v>105.84480000000001</v>
      </c>
      <c r="D1031" s="13">
        <f>[1]!b_dq_close(A1031,B1031,2)</f>
        <v>106.7967</v>
      </c>
      <c r="E1031" s="6">
        <f>[1]!B_Calc_Yield(A1031,B1031,D1031,2,"",,,,"",)</f>
        <v>3.2911702924194093</v>
      </c>
      <c r="F1031" s="14">
        <f>[1]!b_calc_accrued(A1031,B1031,info!$M$9,info!$K$9,info!$Y$9,info!$X$9,info!$C$9,100)</f>
        <v>0.95188524590163925</v>
      </c>
      <c r="G1031" s="4">
        <f>(info!$M$9-B1031)/365</f>
        <v>5.7863013698630139</v>
      </c>
      <c r="H1031" s="6">
        <f>(info!$M$9-B1031)</f>
        <v>2112</v>
      </c>
      <c r="I1031" s="13">
        <f>[1]!b_calc_duration(A1031,B1031,E1031,info!$M$9,info!$K$9,info!$Y$9,info!$X$9,info!$C$9,)</f>
        <v>5.1466841737037985</v>
      </c>
      <c r="J1031" s="13">
        <f>[1]!b_calc_mduration(A1031,B1031,E1031,info!$M$9,info!$K$9,info!$Y$9,info!$X$9,info!$C$9,)</f>
        <v>4.982693756780634</v>
      </c>
      <c r="K1031" s="13">
        <f>[1]!b_calc_conv(A1031,B1031,E1031,info!$M$9,info!$K$9,info!$Y$9,info!$X$9,info!$C$9,)</f>
        <v>31.642238434002486</v>
      </c>
    </row>
    <row r="1032" spans="1:11" x14ac:dyDescent="0.2">
      <c r="A1032" s="15" t="s">
        <v>37</v>
      </c>
      <c r="B1032" t="s">
        <v>1118</v>
      </c>
      <c r="C1032" s="13">
        <f>[1]!b_dq_close(A1032,B1032,1)</f>
        <v>105.8425</v>
      </c>
      <c r="D1032" s="13">
        <f>[1]!b_dq_close(A1032,B1032,2)</f>
        <v>106.8064</v>
      </c>
      <c r="E1032" s="6">
        <f>[1]!B_Calc_Yield(A1032,B1032,D1032,2,"",,,,"",)</f>
        <v>3.2911380315349761</v>
      </c>
      <c r="F1032" s="14">
        <f>[1]!b_calc_accrued(A1032,B1032,info!$M$9,info!$K$9,info!$Y$9,info!$X$9,info!$C$9,100)</f>
        <v>0.9639344262295082</v>
      </c>
      <c r="G1032" s="4">
        <f>(info!$M$9-B1032)/365</f>
        <v>5.7835616438356166</v>
      </c>
      <c r="H1032" s="6">
        <f>(info!$M$9-B1032)</f>
        <v>2111</v>
      </c>
      <c r="I1032" s="13">
        <f>[1]!b_calc_duration(A1032,B1032,E1032,info!$M$9,info!$K$9,info!$Y$9,info!$X$9,info!$C$9,)</f>
        <v>5.1439464622708364</v>
      </c>
      <c r="J1032" s="13">
        <f>[1]!b_calc_mduration(A1032,B1032,E1032,info!$M$9,info!$K$9,info!$Y$9,info!$X$9,info!$C$9,)</f>
        <v>4.980048099275578</v>
      </c>
      <c r="K1032" s="13">
        <f>[1]!b_calc_conv(A1032,B1032,E1032,info!$M$9,info!$K$9,info!$Y$9,info!$X$9,info!$C$9,)</f>
        <v>31.613266895235498</v>
      </c>
    </row>
    <row r="1033" spans="1:11" x14ac:dyDescent="0.2">
      <c r="A1033" s="15" t="s">
        <v>37</v>
      </c>
      <c r="B1033" t="s">
        <v>1119</v>
      </c>
      <c r="C1033" s="13">
        <f>[1]!b_dq_close(A1033,B1033,1)</f>
        <v>105.6562</v>
      </c>
      <c r="D1033" s="13">
        <f>[1]!b_dq_close(A1033,B1033,2)</f>
        <v>106.6322</v>
      </c>
      <c r="E1033" s="6">
        <f>[1]!B_Calc_Yield(A1033,B1033,D1033,2,"",,,,"",)</f>
        <v>3.3251948633289334</v>
      </c>
      <c r="F1033" s="14">
        <f>[1]!b_calc_accrued(A1033,B1033,info!$M$9,info!$K$9,info!$Y$9,info!$X$9,info!$C$9,100)</f>
        <v>0.97598360655737715</v>
      </c>
      <c r="G1033" s="4">
        <f>(info!$M$9-B1033)/365</f>
        <v>5.7808219178082192</v>
      </c>
      <c r="H1033" s="6">
        <f>(info!$M$9-B1033)</f>
        <v>2110</v>
      </c>
      <c r="I1033" s="13">
        <f>[1]!b_calc_duration(A1033,B1033,E1033,info!$M$9,info!$K$9,info!$Y$9,info!$X$9,info!$C$9,)</f>
        <v>5.1405195159071972</v>
      </c>
      <c r="J1033" s="13">
        <f>[1]!b_calc_mduration(A1033,B1033,E1033,info!$M$9,info!$K$9,info!$Y$9,info!$X$9,info!$C$9,)</f>
        <v>4.9750878932798548</v>
      </c>
      <c r="K1033" s="13">
        <f>[1]!b_calc_conv(A1033,B1033,E1033,info!$M$9,info!$K$9,info!$Y$9,info!$X$9,info!$C$9,)</f>
        <v>31.558998772972561</v>
      </c>
    </row>
    <row r="1034" spans="1:11" x14ac:dyDescent="0.2">
      <c r="A1034" s="15" t="s">
        <v>37</v>
      </c>
      <c r="B1034" t="s">
        <v>1120</v>
      </c>
      <c r="C1034" s="13">
        <f>[1]!b_dq_close(A1034,B1034,1)</f>
        <v>105.6853</v>
      </c>
      <c r="D1034" s="13">
        <f>[1]!b_dq_close(A1034,B1034,2)</f>
        <v>106.6733</v>
      </c>
      <c r="E1034" s="6">
        <f>[1]!B_Calc_Yield(A1034,B1034,D1034,2,"",,,,"",)</f>
        <v>3.3193499084121059</v>
      </c>
      <c r="F1034" s="14">
        <f>[1]!b_calc_accrued(A1034,B1034,info!$M$9,info!$K$9,info!$Y$9,info!$X$9,info!$C$9,100)</f>
        <v>0.98803278688524587</v>
      </c>
      <c r="G1034" s="4">
        <f>(info!$M$9-B1034)/365</f>
        <v>5.7780821917808218</v>
      </c>
      <c r="H1034" s="6">
        <f>(info!$M$9-B1034)</f>
        <v>2109</v>
      </c>
      <c r="I1034" s="13">
        <f>[1]!b_calc_duration(A1034,B1034,E1034,info!$M$9,info!$K$9,info!$Y$9,info!$X$9,info!$C$9,)</f>
        <v>5.1378987280673716</v>
      </c>
      <c r="J1034" s="13">
        <f>[1]!b_calc_mduration(A1034,B1034,E1034,info!$M$9,info!$K$9,info!$Y$9,info!$X$9,info!$C$9,)</f>
        <v>4.9728354025505119</v>
      </c>
      <c r="K1034" s="13">
        <f>[1]!b_calc_conv(A1034,B1034,E1034,info!$M$9,info!$K$9,info!$Y$9,info!$X$9,info!$C$9,)</f>
        <v>31.534363302411425</v>
      </c>
    </row>
    <row r="1035" spans="1:11" x14ac:dyDescent="0.2">
      <c r="A1035" s="15" t="s">
        <v>37</v>
      </c>
      <c r="B1035" t="s">
        <v>1121</v>
      </c>
      <c r="C1035" s="13">
        <f>[1]!b_dq_close(A1035,B1035,1)</f>
        <v>105.4528</v>
      </c>
      <c r="D1035" s="13">
        <f>[1]!b_dq_close(A1035,B1035,2)</f>
        <v>106.4529</v>
      </c>
      <c r="E1035" s="6">
        <f>[1]!B_Calc_Yield(A1035,B1035,D1035,2,"",,,,"",)</f>
        <v>3.3621038285252496</v>
      </c>
      <c r="F1035" s="14">
        <f>[1]!b_calc_accrued(A1035,B1035,info!$M$9,info!$K$9,info!$Y$9,info!$X$9,info!$C$9,100)</f>
        <v>1.0000819672131149</v>
      </c>
      <c r="G1035" s="4">
        <f>(info!$M$9-B1035)/365</f>
        <v>5.7753424657534245</v>
      </c>
      <c r="H1035" s="6">
        <f>(info!$M$9-B1035)</f>
        <v>2108</v>
      </c>
      <c r="I1035" s="13">
        <f>[1]!b_calc_duration(A1035,B1035,E1035,info!$M$9,info!$K$9,info!$Y$9,info!$X$9,info!$C$9,)</f>
        <v>5.1342958643454502</v>
      </c>
      <c r="J1035" s="13">
        <f>[1]!b_calc_mduration(A1035,B1035,E1035,info!$M$9,info!$K$9,info!$Y$9,info!$X$9,info!$C$9,)</f>
        <v>4.9672905875030118</v>
      </c>
      <c r="K1035" s="13">
        <f>[1]!b_calc_conv(A1035,B1035,E1035,info!$M$9,info!$K$9,info!$Y$9,info!$X$9,info!$C$9,)</f>
        <v>31.473793691427083</v>
      </c>
    </row>
    <row r="1036" spans="1:11" x14ac:dyDescent="0.2">
      <c r="A1036" s="15" t="s">
        <v>37</v>
      </c>
      <c r="B1036" t="s">
        <v>1122</v>
      </c>
      <c r="C1036" s="13">
        <f>[1]!b_dq_close(A1036,B1036,1)</f>
        <v>105.27719999999999</v>
      </c>
      <c r="D1036" s="13">
        <f>[1]!b_dq_close(A1036,B1036,2)</f>
        <v>106.3134</v>
      </c>
      <c r="E1036" s="6">
        <f>[1]!B_Calc_Yield(A1036,B1036,D1036,2,"",,,,"",)</f>
        <v>3.3935550499413614</v>
      </c>
      <c r="F1036" s="14">
        <f>[1]!b_calc_accrued(A1036,B1036,info!$M$9,info!$K$9,info!$Y$9,info!$X$9,info!$C$9,100)</f>
        <v>1.0362295081967212</v>
      </c>
      <c r="G1036" s="4">
        <f>(info!$M$9-B1036)/365</f>
        <v>5.7671232876712333</v>
      </c>
      <c r="H1036" s="6">
        <f>(info!$M$9-B1036)</f>
        <v>2105</v>
      </c>
      <c r="I1036" s="13">
        <f>[1]!b_calc_duration(A1036,B1036,E1036,info!$M$9,info!$K$9,info!$Y$9,info!$X$9,info!$C$9,)</f>
        <v>5.1254409412756425</v>
      </c>
      <c r="J1036" s="13">
        <f>[1]!b_calc_mduration(A1036,B1036,E1036,info!$M$9,info!$K$9,info!$Y$9,info!$X$9,info!$C$9,)</f>
        <v>4.9572129621907379</v>
      </c>
      <c r="K1036" s="13">
        <f>[1]!b_calc_conv(A1036,B1036,E1036,info!$M$9,info!$K$9,info!$Y$9,info!$X$9,info!$C$9,)</f>
        <v>31.363847709805981</v>
      </c>
    </row>
    <row r="1037" spans="1:11" x14ac:dyDescent="0.2">
      <c r="A1037" s="15" t="s">
        <v>37</v>
      </c>
      <c r="B1037" t="s">
        <v>1123</v>
      </c>
      <c r="C1037" s="13">
        <f>[1]!b_dq_close(A1037,B1037,1)</f>
        <v>105.5</v>
      </c>
      <c r="D1037" s="13">
        <f>[1]!b_dq_close(A1037,B1037,2)</f>
        <v>106.5483</v>
      </c>
      <c r="E1037" s="6">
        <f>[1]!B_Calc_Yield(A1037,B1037,D1037,2,"",,,,"",)</f>
        <v>3.3515532340675538</v>
      </c>
      <c r="F1037" s="14">
        <f>[1]!b_calc_accrued(A1037,B1037,info!$M$9,info!$K$9,info!$Y$9,info!$X$9,info!$C$9,100)</f>
        <v>1.0482786885245903</v>
      </c>
      <c r="G1037" s="4">
        <f>(info!$M$9-B1037)/365</f>
        <v>5.7643835616438359</v>
      </c>
      <c r="H1037" s="6">
        <f>(info!$M$9-B1037)</f>
        <v>2104</v>
      </c>
      <c r="I1037" s="13">
        <f>[1]!b_calc_duration(A1037,B1037,E1037,info!$M$9,info!$K$9,info!$Y$9,info!$X$9,info!$C$9,)</f>
        <v>5.1235487825697774</v>
      </c>
      <c r="J1037" s="13">
        <f>[1]!b_calc_mduration(A1037,B1037,E1037,info!$M$9,info!$K$9,info!$Y$9,info!$X$9,info!$C$9,)</f>
        <v>4.9573966755906795</v>
      </c>
      <c r="K1037" s="13">
        <f>[1]!b_calc_conv(A1037,B1037,E1037,info!$M$9,info!$K$9,info!$Y$9,info!$X$9,info!$C$9,)</f>
        <v>31.365817735357513</v>
      </c>
    </row>
    <row r="1038" spans="1:11" x14ac:dyDescent="0.2">
      <c r="A1038" s="15" t="s">
        <v>37</v>
      </c>
      <c r="B1038" t="s">
        <v>1124</v>
      </c>
      <c r="C1038" s="13">
        <f>[1]!b_dq_close(A1038,B1038,1)</f>
        <v>105.46550000000001</v>
      </c>
      <c r="D1038" s="13">
        <f>[1]!b_dq_close(A1038,B1038,2)</f>
        <v>106.5258</v>
      </c>
      <c r="E1038" s="6">
        <f>[1]!B_Calc_Yield(A1038,B1038,D1038,2,"",,,,"",)</f>
        <v>3.357552693596642</v>
      </c>
      <c r="F1038" s="14">
        <f>[1]!b_calc_accrued(A1038,B1038,info!$M$9,info!$K$9,info!$Y$9,info!$X$9,info!$C$9,100)</f>
        <v>1.0603278688524591</v>
      </c>
      <c r="G1038" s="4">
        <f>(info!$M$9-B1038)/365</f>
        <v>5.7616438356164386</v>
      </c>
      <c r="H1038" s="6">
        <f>(info!$M$9-B1038)</f>
        <v>2103</v>
      </c>
      <c r="I1038" s="13">
        <f>[1]!b_calc_duration(A1038,B1038,E1038,info!$M$9,info!$K$9,info!$Y$9,info!$X$9,info!$C$9,)</f>
        <v>5.1206880208819907</v>
      </c>
      <c r="J1038" s="13">
        <f>[1]!b_calc_mduration(A1038,B1038,E1038,info!$M$9,info!$K$9,info!$Y$9,info!$X$9,info!$C$9,)</f>
        <v>4.9543410652743392</v>
      </c>
      <c r="K1038" s="13">
        <f>[1]!b_calc_conv(A1038,B1038,E1038,info!$M$9,info!$K$9,info!$Y$9,info!$X$9,info!$C$9,)</f>
        <v>31.332516442492587</v>
      </c>
    </row>
    <row r="1039" spans="1:11" x14ac:dyDescent="0.2">
      <c r="A1039" s="15" t="s">
        <v>37</v>
      </c>
      <c r="B1039" t="s">
        <v>1125</v>
      </c>
      <c r="C1039" s="13">
        <f>[1]!b_dq_close(A1039,B1039,1)</f>
        <v>105.5981</v>
      </c>
      <c r="D1039" s="13">
        <f>[1]!b_dq_close(A1039,B1039,2)</f>
        <v>106.6705</v>
      </c>
      <c r="E1039" s="6">
        <f>[1]!B_Calc_Yield(A1039,B1039,D1039,2,"",,,,"",)</f>
        <v>3.3323828763456613</v>
      </c>
      <c r="F1039" s="14">
        <f>[1]!b_calc_accrued(A1039,B1039,info!$M$9,info!$K$9,info!$Y$9,info!$X$9,info!$C$9,100)</f>
        <v>1.0723770491803279</v>
      </c>
      <c r="G1039" s="4">
        <f>(info!$M$9-B1039)/365</f>
        <v>5.7589041095890412</v>
      </c>
      <c r="H1039" s="6">
        <f>(info!$M$9-B1039)</f>
        <v>2102</v>
      </c>
      <c r="I1039" s="13">
        <f>[1]!b_calc_duration(A1039,B1039,E1039,info!$M$9,info!$K$9,info!$Y$9,info!$X$9,info!$C$9,)</f>
        <v>5.118456542961602</v>
      </c>
      <c r="J1039" s="13">
        <f>[1]!b_calc_mduration(A1039,B1039,E1039,info!$M$9,info!$K$9,info!$Y$9,info!$X$9,info!$C$9,)</f>
        <v>4.9533897818705483</v>
      </c>
      <c r="K1039" s="13">
        <f>[1]!b_calc_conv(A1039,B1039,E1039,info!$M$9,info!$K$9,info!$Y$9,info!$X$9,info!$C$9,)</f>
        <v>31.322137808515315</v>
      </c>
    </row>
    <row r="1040" spans="1:11" x14ac:dyDescent="0.2">
      <c r="A1040" s="15" t="s">
        <v>37</v>
      </c>
      <c r="B1040" t="s">
        <v>1126</v>
      </c>
      <c r="C1040" s="13">
        <f>[1]!b_dq_close(A1040,B1040,1)</f>
        <v>105.4903</v>
      </c>
      <c r="D1040" s="13">
        <f>[1]!b_dq_close(A1040,B1040,2)</f>
        <v>106.57470000000001</v>
      </c>
      <c r="E1040" s="6">
        <f>[1]!B_Calc_Yield(A1040,B1040,D1040,2,"",,,,"",)</f>
        <v>3.3520443539576483</v>
      </c>
      <c r="F1040" s="14">
        <f>[1]!b_calc_accrued(A1040,B1040,info!$M$9,info!$K$9,info!$Y$9,info!$X$9,info!$C$9,100)</f>
        <v>1.0844262295081968</v>
      </c>
      <c r="G1040" s="4">
        <f>(info!$M$9-B1040)/365</f>
        <v>5.7561643835616438</v>
      </c>
      <c r="H1040" s="6">
        <f>(info!$M$9-B1040)</f>
        <v>2101</v>
      </c>
      <c r="I1040" s="13">
        <f>[1]!b_calc_duration(A1040,B1040,E1040,info!$M$9,info!$K$9,info!$Y$9,info!$X$9,info!$C$9,)</f>
        <v>5.1153215359142301</v>
      </c>
      <c r="J1040" s="13">
        <f>[1]!b_calc_mduration(A1040,B1040,E1040,info!$M$9,info!$K$9,info!$Y$9,info!$X$9,info!$C$9,)</f>
        <v>4.9494170755420601</v>
      </c>
      <c r="K1040" s="13">
        <f>[1]!b_calc_conv(A1040,B1040,E1040,info!$M$9,info!$K$9,info!$Y$9,info!$X$9,info!$C$9,)</f>
        <v>31.278882605789452</v>
      </c>
    </row>
    <row r="1041" spans="1:11" x14ac:dyDescent="0.2">
      <c r="A1041" s="15" t="s">
        <v>37</v>
      </c>
      <c r="B1041" t="s">
        <v>1127</v>
      </c>
      <c r="C1041" s="13">
        <f>[1]!b_dq_close(A1041,B1041,1)</f>
        <v>105.4888</v>
      </c>
      <c r="D1041" s="13">
        <f>[1]!b_dq_close(A1041,B1041,2)</f>
        <v>106.60939999999999</v>
      </c>
      <c r="E1041" s="6">
        <f>[1]!B_Calc_Yield(A1041,B1041,D1041,2,"",,,,"",)</f>
        <v>3.3509875207371036</v>
      </c>
      <c r="F1041" s="14">
        <f>[1]!b_calc_accrued(A1041,B1041,info!$M$9,info!$K$9,info!$Y$9,info!$X$9,info!$C$9,100)</f>
        <v>1.1205737704918033</v>
      </c>
      <c r="G1041" s="4">
        <f>(info!$M$9-B1041)/365</f>
        <v>5.7479452054794518</v>
      </c>
      <c r="H1041" s="6">
        <f>(info!$M$9-B1041)</f>
        <v>2098</v>
      </c>
      <c r="I1041" s="13">
        <f>[1]!b_calc_duration(A1041,B1041,E1041,info!$M$9,info!$K$9,info!$Y$9,info!$X$9,info!$C$9,)</f>
        <v>5.1071225291393443</v>
      </c>
      <c r="J1041" s="13">
        <f>[1]!b_calc_mduration(A1041,B1041,E1041,info!$M$9,info!$K$9,info!$Y$9,info!$X$9,info!$C$9,)</f>
        <v>4.9415317985692875</v>
      </c>
      <c r="K1041" s="13">
        <f>[1]!b_calc_conv(A1041,B1041,E1041,info!$M$9,info!$K$9,info!$Y$9,info!$X$9,info!$C$9,)</f>
        <v>31.193099815981228</v>
      </c>
    </row>
    <row r="1042" spans="1:11" x14ac:dyDescent="0.2">
      <c r="A1042" s="15" t="s">
        <v>37</v>
      </c>
      <c r="B1042" t="s">
        <v>1128</v>
      </c>
      <c r="C1042" s="13">
        <f>[1]!b_dq_close(A1042,B1042,1)</f>
        <v>105.74039999999999</v>
      </c>
      <c r="D1042" s="13">
        <f>[1]!b_dq_close(A1042,B1042,2)</f>
        <v>106.873</v>
      </c>
      <c r="E1042" s="6">
        <f>[1]!B_Calc_Yield(A1042,B1042,D1042,2,"",,,,"",)</f>
        <v>3.303593231615594</v>
      </c>
      <c r="F1042" s="14">
        <f>[1]!b_calc_accrued(A1042,B1042,info!$M$9,info!$K$9,info!$Y$9,info!$X$9,info!$C$9,100)</f>
        <v>1.1326229508196721</v>
      </c>
      <c r="G1042" s="4">
        <f>(info!$M$9-B1042)/365</f>
        <v>5.7452054794520544</v>
      </c>
      <c r="H1042" s="6">
        <f>(info!$M$9-B1042)</f>
        <v>2097</v>
      </c>
      <c r="I1042" s="13">
        <f>[1]!b_calc_duration(A1042,B1042,E1042,info!$M$9,info!$K$9,info!$Y$9,info!$X$9,info!$C$9,)</f>
        <v>5.1053384410111198</v>
      </c>
      <c r="J1042" s="13">
        <f>[1]!b_calc_mduration(A1042,B1042,E1042,info!$M$9,info!$K$9,info!$Y$9,info!$X$9,info!$C$9,)</f>
        <v>4.9420721456087877</v>
      </c>
      <c r="K1042" s="13">
        <f>[1]!b_calc_conv(A1042,B1042,E1042,info!$M$9,info!$K$9,info!$Y$9,info!$X$9,info!$C$9,)</f>
        <v>31.198956899141074</v>
      </c>
    </row>
    <row r="1043" spans="1:11" x14ac:dyDescent="0.2">
      <c r="A1043" s="15" t="s">
        <v>37</v>
      </c>
      <c r="B1043" t="s">
        <v>1129</v>
      </c>
      <c r="C1043" s="13">
        <f>[1]!b_dq_close(A1043,B1043,1)</f>
        <v>105.968</v>
      </c>
      <c r="D1043" s="13">
        <f>[1]!b_dq_close(A1043,B1043,2)</f>
        <v>107.1127</v>
      </c>
      <c r="E1043" s="6">
        <f>[1]!B_Calc_Yield(A1043,B1043,D1043,2,"",,,,"",)</f>
        <v>3.2607342818795875</v>
      </c>
      <c r="F1043" s="14">
        <f>[1]!b_calc_accrued(A1043,B1043,info!$M$9,info!$K$9,info!$Y$9,info!$X$9,info!$C$9,100)</f>
        <v>1.144672131147541</v>
      </c>
      <c r="G1043" s="4">
        <f>(info!$M$9-B1043)/365</f>
        <v>5.7424657534246579</v>
      </c>
      <c r="H1043" s="6">
        <f>(info!$M$9-B1043)</f>
        <v>2096</v>
      </c>
      <c r="I1043" s="13">
        <f>[1]!b_calc_duration(A1043,B1043,E1043,info!$M$9,info!$K$9,info!$Y$9,info!$X$9,info!$C$9,)</f>
        <v>5.1034628137230804</v>
      </c>
      <c r="J1043" s="13">
        <f>[1]!b_calc_mduration(A1043,B1043,E1043,info!$M$9,info!$K$9,info!$Y$9,info!$X$9,info!$C$9,)</f>
        <v>4.9423089459233571</v>
      </c>
      <c r="K1043" s="13">
        <f>[1]!b_calc_conv(A1043,B1043,E1043,info!$M$9,info!$K$9,info!$Y$9,info!$X$9,info!$C$9,)</f>
        <v>31.201531226204335</v>
      </c>
    </row>
    <row r="1044" spans="1:11" x14ac:dyDescent="0.2">
      <c r="A1044" s="15" t="s">
        <v>37</v>
      </c>
      <c r="B1044" t="s">
        <v>1130</v>
      </c>
      <c r="C1044" s="13">
        <f>[1]!b_dq_close(A1044,B1044,1)</f>
        <v>106.1354</v>
      </c>
      <c r="D1044" s="13">
        <f>[1]!b_dq_close(A1044,B1044,2)</f>
        <v>107.29219999999999</v>
      </c>
      <c r="E1044" s="6">
        <f>[1]!B_Calc_Yield(A1044,B1044,D1044,2,"",,,,"",)</f>
        <v>3.2291232627889048</v>
      </c>
      <c r="F1044" s="14">
        <f>[1]!b_calc_accrued(A1044,B1044,info!$M$9,info!$K$9,info!$Y$9,info!$X$9,info!$C$9,100)</f>
        <v>1.1567213114754098</v>
      </c>
      <c r="G1044" s="4">
        <f>(info!$M$9-B1044)/365</f>
        <v>5.7397260273972606</v>
      </c>
      <c r="H1044" s="6">
        <f>(info!$M$9-B1044)</f>
        <v>2095</v>
      </c>
      <c r="I1044" s="13">
        <f>[1]!b_calc_duration(A1044,B1044,E1044,info!$M$9,info!$K$9,info!$Y$9,info!$X$9,info!$C$9,)</f>
        <v>5.1013590852756101</v>
      </c>
      <c r="J1044" s="13">
        <f>[1]!b_calc_mduration(A1044,B1044,E1044,info!$M$9,info!$K$9,info!$Y$9,info!$X$9,info!$C$9,)</f>
        <v>4.9417839400669088</v>
      </c>
      <c r="K1044" s="13">
        <f>[1]!b_calc_conv(A1044,B1044,E1044,info!$M$9,info!$K$9,info!$Y$9,info!$X$9,info!$C$9,)</f>
        <v>31.195832916745779</v>
      </c>
    </row>
    <row r="1045" spans="1:11" x14ac:dyDescent="0.2">
      <c r="A1045" s="15" t="s">
        <v>37</v>
      </c>
      <c r="B1045" t="s">
        <v>1131</v>
      </c>
      <c r="C1045" s="13">
        <f>[1]!b_dq_close(A1045,B1045,1)</f>
        <v>106.01860000000001</v>
      </c>
      <c r="D1045" s="13">
        <f>[1]!b_dq_close(A1045,B1045,2)</f>
        <v>107.1874</v>
      </c>
      <c r="E1045" s="6">
        <f>[1]!B_Calc_Yield(A1045,B1045,D1045,2,"",,,,"",)</f>
        <v>3.2503555323866467</v>
      </c>
      <c r="F1045" s="14">
        <f>[1]!b_calc_accrued(A1045,B1045,info!$M$9,info!$K$9,info!$Y$9,info!$X$9,info!$C$9,100)</f>
        <v>1.1687704918032789</v>
      </c>
      <c r="G1045" s="4">
        <f>(info!$M$9-B1045)/365</f>
        <v>5.7369863013698632</v>
      </c>
      <c r="H1045" s="6">
        <f>(info!$M$9-B1045)</f>
        <v>2094</v>
      </c>
      <c r="I1045" s="13">
        <f>[1]!b_calc_duration(A1045,B1045,E1045,info!$M$9,info!$K$9,info!$Y$9,info!$X$9,info!$C$9,)</f>
        <v>5.0981907107825055</v>
      </c>
      <c r="J1045" s="13">
        <f>[1]!b_calc_mduration(A1045,B1045,E1045,info!$M$9,info!$K$9,info!$Y$9,info!$X$9,info!$C$9,)</f>
        <v>4.9376958450354724</v>
      </c>
      <c r="K1045" s="13">
        <f>[1]!b_calc_conv(A1045,B1045,E1045,info!$M$9,info!$K$9,info!$Y$9,info!$X$9,info!$C$9,)</f>
        <v>31.151400720727572</v>
      </c>
    </row>
    <row r="1046" spans="1:11" x14ac:dyDescent="0.2">
      <c r="A1046" s="15" t="s">
        <v>37</v>
      </c>
      <c r="B1046" t="s">
        <v>1132</v>
      </c>
      <c r="C1046" s="13">
        <f>[1]!b_dq_close(A1046,B1046,1)</f>
        <v>105.8399</v>
      </c>
      <c r="D1046" s="13">
        <f>[1]!b_dq_close(A1046,B1046,2)</f>
        <v>107.12909999999999</v>
      </c>
      <c r="E1046" s="6">
        <f>[1]!B_Calc_Yield(A1046,B1046,D1046,2,"",,,,"",)</f>
        <v>3.2789303578343612</v>
      </c>
      <c r="F1046" s="14">
        <f>[1]!b_calc_accrued(A1046,B1046,info!$M$9,info!$K$9,info!$Y$9,info!$X$9,info!$C$9,100)</f>
        <v>1.2892622950819672</v>
      </c>
      <c r="G1046" s="4">
        <f>(info!$M$9-B1046)/365</f>
        <v>5.7095890410958905</v>
      </c>
      <c r="H1046" s="6">
        <f>(info!$M$9-B1046)</f>
        <v>2084</v>
      </c>
      <c r="I1046" s="13">
        <f>[1]!b_calc_duration(A1046,B1046,E1046,info!$M$9,info!$K$9,info!$Y$9,info!$X$9,info!$C$9,)</f>
        <v>5.0702196085183848</v>
      </c>
      <c r="J1046" s="13">
        <f>[1]!b_calc_mduration(A1046,B1046,E1046,info!$M$9,info!$K$9,info!$Y$9,info!$X$9,info!$C$9,)</f>
        <v>4.909250203592781</v>
      </c>
      <c r="K1046" s="13">
        <f>[1]!b_calc_conv(A1046,B1046,E1046,info!$M$9,info!$K$9,info!$Y$9,info!$X$9,info!$C$9,)</f>
        <v>30.843205452908538</v>
      </c>
    </row>
    <row r="1047" spans="1:11" x14ac:dyDescent="0.2">
      <c r="A1047" s="15" t="s">
        <v>37</v>
      </c>
      <c r="B1047" t="s">
        <v>1133</v>
      </c>
      <c r="C1047" s="13">
        <f>[1]!b_dq_close(A1047,B1047,1)</f>
        <v>105.8271</v>
      </c>
      <c r="D1047" s="13">
        <f>[1]!b_dq_close(A1047,B1047,2)</f>
        <v>107.1284</v>
      </c>
      <c r="E1047" s="6">
        <f>[1]!B_Calc_Yield(A1047,B1047,D1047,2,"",,,,"",)</f>
        <v>3.2808445924188212</v>
      </c>
      <c r="F1047" s="14">
        <f>[1]!b_calc_accrued(A1047,B1047,info!$M$9,info!$K$9,info!$Y$9,info!$X$9,info!$C$9,100)</f>
        <v>1.301311475409836</v>
      </c>
      <c r="G1047" s="4">
        <f>(info!$M$9-B1047)/365</f>
        <v>5.7068493150684931</v>
      </c>
      <c r="H1047" s="6">
        <f>(info!$M$9-B1047)</f>
        <v>2083</v>
      </c>
      <c r="I1047" s="13">
        <f>[1]!b_calc_duration(A1047,B1047,E1047,info!$M$9,info!$K$9,info!$Y$9,info!$X$9,info!$C$9,)</f>
        <v>5.0674416142202237</v>
      </c>
      <c r="J1047" s="13">
        <f>[1]!b_calc_mduration(A1047,B1047,E1047,info!$M$9,info!$K$9,info!$Y$9,info!$X$9,info!$C$9,)</f>
        <v>4.9064701418077936</v>
      </c>
      <c r="K1047" s="13">
        <f>[1]!b_calc_conv(A1047,B1047,E1047,info!$M$9,info!$K$9,info!$Y$9,info!$X$9,info!$C$9,)</f>
        <v>30.813172033530893</v>
      </c>
    </row>
    <row r="1048" spans="1:11" x14ac:dyDescent="0.2">
      <c r="A1048" s="15" t="s">
        <v>37</v>
      </c>
      <c r="B1048" t="s">
        <v>1134</v>
      </c>
      <c r="C1048" s="13">
        <f>[1]!b_dq_close(A1048,B1048,1)</f>
        <v>105.74209999999999</v>
      </c>
      <c r="D1048" s="13">
        <f>[1]!b_dq_close(A1048,B1048,2)</f>
        <v>107.05549999999999</v>
      </c>
      <c r="E1048" s="6">
        <f>[1]!B_Calc_Yield(A1048,B1048,D1048,2,"",,,,"",)</f>
        <v>3.2962978047208362</v>
      </c>
      <c r="F1048" s="14">
        <f>[1]!b_calc_accrued(A1048,B1048,info!$M$9,info!$K$9,info!$Y$9,info!$X$9,info!$C$9,100)</f>
        <v>1.3133606557377049</v>
      </c>
      <c r="G1048" s="4">
        <f>(info!$M$9-B1048)/365</f>
        <v>5.7041095890410958</v>
      </c>
      <c r="H1048" s="6">
        <f>(info!$M$9-B1048)</f>
        <v>2082</v>
      </c>
      <c r="I1048" s="13">
        <f>[1]!b_calc_duration(A1048,B1048,E1048,info!$M$9,info!$K$9,info!$Y$9,info!$X$9,info!$C$9,)</f>
        <v>5.0643896429927189</v>
      </c>
      <c r="J1048" s="13">
        <f>[1]!b_calc_mduration(A1048,B1048,E1048,info!$M$9,info!$K$9,info!$Y$9,info!$X$9,info!$C$9,)</f>
        <v>4.9027793280037315</v>
      </c>
      <c r="K1048" s="13">
        <f>[1]!b_calc_conv(A1048,B1048,E1048,info!$M$9,info!$K$9,info!$Y$9,info!$X$9,info!$C$9,)</f>
        <v>30.773322710625322</v>
      </c>
    </row>
    <row r="1049" spans="1:11" x14ac:dyDescent="0.2">
      <c r="A1049" s="15" t="s">
        <v>37</v>
      </c>
      <c r="B1049" t="s">
        <v>1135</v>
      </c>
      <c r="C1049" s="13">
        <f>[1]!b_dq_close(A1049,B1049,1)</f>
        <v>105.7868</v>
      </c>
      <c r="D1049" s="13">
        <f>[1]!b_dq_close(A1049,B1049,2)</f>
        <v>107.1122</v>
      </c>
      <c r="E1049" s="6">
        <f>[1]!B_Calc_Yield(A1049,B1049,D1049,2,"",,,,"",)</f>
        <v>3.2874549225567562</v>
      </c>
      <c r="F1049" s="14">
        <f>[1]!b_calc_accrued(A1049,B1049,info!$M$9,info!$K$9,info!$Y$9,info!$X$9,info!$C$9,100)</f>
        <v>1.3254098360655739</v>
      </c>
      <c r="G1049" s="4">
        <f>(info!$M$9-B1049)/365</f>
        <v>5.7013698630136984</v>
      </c>
      <c r="H1049" s="6">
        <f>(info!$M$9-B1049)</f>
        <v>2081</v>
      </c>
      <c r="I1049" s="13">
        <f>[1]!b_calc_duration(A1049,B1049,E1049,info!$M$9,info!$K$9,info!$Y$9,info!$X$9,info!$C$9,)</f>
        <v>5.0618272040495347</v>
      </c>
      <c r="J1049" s="13">
        <f>[1]!b_calc_mduration(A1049,B1049,E1049,info!$M$9,info!$K$9,info!$Y$9,info!$X$9,info!$C$9,)</f>
        <v>4.9007161602803189</v>
      </c>
      <c r="K1049" s="13">
        <f>[1]!b_calc_conv(A1049,B1049,E1049,info!$M$9,info!$K$9,info!$Y$9,info!$X$9,info!$C$9,)</f>
        <v>30.751059878386137</v>
      </c>
    </row>
    <row r="1050" spans="1:11" x14ac:dyDescent="0.2">
      <c r="A1050" s="15" t="s">
        <v>37</v>
      </c>
      <c r="B1050" t="s">
        <v>1136</v>
      </c>
      <c r="C1050" s="13">
        <f>[1]!b_dq_close(A1050,B1050,1)</f>
        <v>105.87430000000001</v>
      </c>
      <c r="D1050" s="13">
        <f>[1]!b_dq_close(A1050,B1050,2)</f>
        <v>107.21169999999999</v>
      </c>
      <c r="E1050" s="6">
        <f>[1]!B_Calc_Yield(A1050,B1050,D1050,2,"",,,,"",)</f>
        <v>3.2705839880229242</v>
      </c>
      <c r="F1050" s="14">
        <f>[1]!b_calc_accrued(A1050,B1050,info!$M$9,info!$K$9,info!$Y$9,info!$X$9,info!$C$9,100)</f>
        <v>1.3374590163934426</v>
      </c>
      <c r="G1050" s="4">
        <f>(info!$M$9-B1050)/365</f>
        <v>5.6986301369863011</v>
      </c>
      <c r="H1050" s="6">
        <f>(info!$M$9-B1050)</f>
        <v>2080</v>
      </c>
      <c r="I1050" s="13">
        <f>[1]!b_calc_duration(A1050,B1050,E1050,info!$M$9,info!$K$9,info!$Y$9,info!$X$9,info!$C$9,)</f>
        <v>5.0594278585375703</v>
      </c>
      <c r="J1050" s="13">
        <f>[1]!b_calc_mduration(A1050,B1050,E1050,info!$M$9,info!$K$9,info!$Y$9,info!$X$9,info!$C$9,)</f>
        <v>4.8991947936175162</v>
      </c>
      <c r="K1050" s="13">
        <f>[1]!b_calc_conv(A1050,B1050,E1050,info!$M$9,info!$K$9,info!$Y$9,info!$X$9,info!$C$9,)</f>
        <v>30.73465129452531</v>
      </c>
    </row>
    <row r="1051" spans="1:11" x14ac:dyDescent="0.2">
      <c r="A1051" s="15" t="s">
        <v>37</v>
      </c>
      <c r="B1051" t="s">
        <v>1137</v>
      </c>
      <c r="C1051" s="13">
        <f>[1]!b_dq_close(A1051,B1051,1)</f>
        <v>105.99290000000001</v>
      </c>
      <c r="D1051" s="13">
        <f>[1]!b_dq_close(A1051,B1051,2)</f>
        <v>107.3665</v>
      </c>
      <c r="E1051" s="6">
        <f>[1]!B_Calc_Yield(A1051,B1051,D1051,2,"",,,,"",)</f>
        <v>3.2468955331360085</v>
      </c>
      <c r="F1051" s="14">
        <f>[1]!b_calc_accrued(A1051,B1051,info!$M$9,info!$K$9,info!$Y$9,info!$X$9,info!$C$9,100)</f>
        <v>1.3736065573770493</v>
      </c>
      <c r="G1051" s="4">
        <f>(info!$M$9-B1051)/365</f>
        <v>5.6904109589041099</v>
      </c>
      <c r="H1051" s="6">
        <f>(info!$M$9-B1051)</f>
        <v>2077</v>
      </c>
      <c r="I1051" s="13">
        <f>[1]!b_calc_duration(A1051,B1051,E1051,info!$M$9,info!$K$9,info!$Y$9,info!$X$9,info!$C$9,)</f>
        <v>5.0516858166032899</v>
      </c>
      <c r="J1051" s="13">
        <f>[1]!b_calc_mduration(A1051,B1051,E1051,info!$M$9,info!$K$9,info!$Y$9,info!$X$9,info!$C$9,)</f>
        <v>4.8928208174805148</v>
      </c>
      <c r="K1051" s="13">
        <f>[1]!b_calc_conv(A1051,B1051,E1051,info!$M$9,info!$K$9,info!$Y$9,info!$X$9,info!$C$9,)</f>
        <v>30.665952669293251</v>
      </c>
    </row>
    <row r="1052" spans="1:11" x14ac:dyDescent="0.2">
      <c r="A1052" s="15" t="s">
        <v>37</v>
      </c>
      <c r="B1052" t="s">
        <v>1138</v>
      </c>
      <c r="C1052" s="13">
        <f>[1]!b_dq_close(A1052,B1052,1)</f>
        <v>105.8356</v>
      </c>
      <c r="D1052" s="13">
        <f>[1]!b_dq_close(A1052,B1052,2)</f>
        <v>107.2213</v>
      </c>
      <c r="E1052" s="6">
        <f>[1]!B_Calc_Yield(A1052,B1052,D1052,2,"",,,,"",)</f>
        <v>3.2759215919781428</v>
      </c>
      <c r="F1052" s="14">
        <f>[1]!b_calc_accrued(A1052,B1052,info!$M$9,info!$K$9,info!$Y$9,info!$X$9,info!$C$9,100)</f>
        <v>1.3856557377049181</v>
      </c>
      <c r="G1052" s="4">
        <f>(info!$M$9-B1052)/365</f>
        <v>5.6876712328767125</v>
      </c>
      <c r="H1052" s="6">
        <f>(info!$M$9-B1052)</f>
        <v>2076</v>
      </c>
      <c r="I1052" s="13">
        <f>[1]!b_calc_duration(A1052,B1052,E1052,info!$M$9,info!$K$9,info!$Y$9,info!$X$9,info!$C$9,)</f>
        <v>5.0483622207954992</v>
      </c>
      <c r="J1052" s="13">
        <f>[1]!b_calc_mduration(A1052,B1052,E1052,info!$M$9,info!$K$9,info!$Y$9,info!$X$9,info!$C$9,)</f>
        <v>4.8882287356445202</v>
      </c>
      <c r="K1052" s="13">
        <f>[1]!b_calc_conv(A1052,B1052,E1052,info!$M$9,info!$K$9,info!$Y$9,info!$X$9,info!$C$9,)</f>
        <v>30.616494632258277</v>
      </c>
    </row>
    <row r="1053" spans="1:11" x14ac:dyDescent="0.2">
      <c r="A1053" s="15" t="s">
        <v>37</v>
      </c>
      <c r="B1053" t="s">
        <v>1139</v>
      </c>
      <c r="C1053" s="13">
        <f>[1]!b_dq_close(A1053,B1053,1)</f>
        <v>105.7607</v>
      </c>
      <c r="D1053" s="13">
        <f>[1]!b_dq_close(A1053,B1053,2)</f>
        <v>107.1584</v>
      </c>
      <c r="E1053" s="6">
        <f>[1]!B_Calc_Yield(A1053,B1053,D1053,2,"",,,,"",)</f>
        <v>3.2895372135137118</v>
      </c>
      <c r="F1053" s="14">
        <f>[1]!b_calc_accrued(A1053,B1053,info!$M$9,info!$K$9,info!$Y$9,info!$X$9,info!$C$9,100)</f>
        <v>1.397704918032787</v>
      </c>
      <c r="G1053" s="4">
        <f>(info!$M$9-B1053)/365</f>
        <v>5.6849315068493151</v>
      </c>
      <c r="H1053" s="6">
        <f>(info!$M$9-B1053)</f>
        <v>2075</v>
      </c>
      <c r="I1053" s="13">
        <f>[1]!b_calc_duration(A1053,B1053,E1053,info!$M$9,info!$K$9,info!$Y$9,info!$X$9,info!$C$9,)</f>
        <v>5.0453485582239299</v>
      </c>
      <c r="J1053" s="13">
        <f>[1]!b_calc_mduration(A1053,B1053,E1053,info!$M$9,info!$K$9,info!$Y$9,info!$X$9,info!$C$9,)</f>
        <v>4.8846674233333793</v>
      </c>
      <c r="K1053" s="13">
        <f>[1]!b_calc_conv(A1053,B1053,E1053,info!$M$9,info!$K$9,info!$Y$9,info!$X$9,info!$C$9,)</f>
        <v>30.578172153381484</v>
      </c>
    </row>
    <row r="1054" spans="1:11" x14ac:dyDescent="0.2">
      <c r="A1054" s="15" t="s">
        <v>37</v>
      </c>
      <c r="B1054" t="s">
        <v>1140</v>
      </c>
      <c r="C1054" s="13">
        <f>[1]!b_dq_close(A1054,B1054,1)</f>
        <v>105.74639999999999</v>
      </c>
      <c r="D1054" s="13">
        <f>[1]!b_dq_close(A1054,B1054,2)</f>
        <v>107.1561</v>
      </c>
      <c r="E1054" s="6">
        <f>[1]!B_Calc_Yield(A1054,B1054,D1054,2,"",,,,"",)</f>
        <v>3.2917677921731383</v>
      </c>
      <c r="F1054" s="14">
        <f>[1]!b_calc_accrued(A1054,B1054,info!$M$9,info!$K$9,info!$Y$9,info!$X$9,info!$C$9,100)</f>
        <v>1.4097540983606558</v>
      </c>
      <c r="G1054" s="4">
        <f>(info!$M$9-B1054)/365</f>
        <v>5.6821917808219178</v>
      </c>
      <c r="H1054" s="6">
        <f>(info!$M$9-B1054)</f>
        <v>2074</v>
      </c>
      <c r="I1054" s="13">
        <f>[1]!b_calc_duration(A1054,B1054,E1054,info!$M$9,info!$K$9,info!$Y$9,info!$X$9,info!$C$9,)</f>
        <v>5.0425624970078271</v>
      </c>
      <c r="J1054" s="13">
        <f>[1]!b_calc_mduration(A1054,B1054,E1054,info!$M$9,info!$K$9,info!$Y$9,info!$X$9,info!$C$9,)</f>
        <v>4.8818613839702927</v>
      </c>
      <c r="K1054" s="13">
        <f>[1]!b_calc_conv(A1054,B1054,E1054,info!$M$9,info!$K$9,info!$Y$9,info!$X$9,info!$C$9,)</f>
        <v>30.54799643417503</v>
      </c>
    </row>
    <row r="1055" spans="1:11" x14ac:dyDescent="0.2">
      <c r="A1055" s="15" t="s">
        <v>37</v>
      </c>
      <c r="B1055" t="s">
        <v>1141</v>
      </c>
      <c r="C1055" s="13">
        <f>[1]!b_dq_close(A1055,B1055,1)</f>
        <v>105.68819999999999</v>
      </c>
      <c r="D1055" s="13">
        <f>[1]!b_dq_close(A1055,B1055,2)</f>
        <v>107.11</v>
      </c>
      <c r="E1055" s="6">
        <f>[1]!B_Calc_Yield(A1055,B1055,D1055,2,"",,,,"",)</f>
        <v>3.302250584970849</v>
      </c>
      <c r="F1055" s="14">
        <f>[1]!b_calc_accrued(A1055,B1055,info!$M$9,info!$K$9,info!$Y$9,info!$X$9,info!$C$9,100)</f>
        <v>1.4218032786885246</v>
      </c>
      <c r="G1055" s="4">
        <f>(info!$M$9-B1055)/365</f>
        <v>5.6794520547945204</v>
      </c>
      <c r="H1055" s="6">
        <f>(info!$M$9-B1055)</f>
        <v>2073</v>
      </c>
      <c r="I1055" s="13">
        <f>[1]!b_calc_duration(A1055,B1055,E1055,info!$M$9,info!$K$9,info!$Y$9,info!$X$9,info!$C$9,)</f>
        <v>5.0396112125283228</v>
      </c>
      <c r="J1055" s="13">
        <f>[1]!b_calc_mduration(A1055,B1055,E1055,info!$M$9,info!$K$9,info!$Y$9,info!$X$9,info!$C$9,)</f>
        <v>4.8785082350812354</v>
      </c>
      <c r="K1055" s="13">
        <f>[1]!b_calc_conv(A1055,B1055,E1055,info!$M$9,info!$K$9,info!$Y$9,info!$X$9,info!$C$9,)</f>
        <v>30.511957299845406</v>
      </c>
    </row>
    <row r="1056" spans="1:11" x14ac:dyDescent="0.2">
      <c r="A1056" s="15" t="s">
        <v>37</v>
      </c>
      <c r="B1056" t="s">
        <v>1142</v>
      </c>
      <c r="C1056" s="13">
        <f>[1]!b_dq_close(A1056,B1056,1)</f>
        <v>105.6681</v>
      </c>
      <c r="D1056" s="13">
        <f>[1]!b_dq_close(A1056,B1056,2)</f>
        <v>107.12609999999999</v>
      </c>
      <c r="E1056" s="6">
        <f>[1]!B_Calc_Yield(A1056,B1056,D1056,2,"",,,,"",)</f>
        <v>3.3046389465331627</v>
      </c>
      <c r="F1056" s="14">
        <f>[1]!b_calc_accrued(A1056,B1056,info!$M$9,info!$K$9,info!$Y$9,info!$X$9,info!$C$9,100)</f>
        <v>1.4579508196721311</v>
      </c>
      <c r="G1056" s="4">
        <f>(info!$M$9-B1056)/365</f>
        <v>5.6712328767123283</v>
      </c>
      <c r="H1056" s="6">
        <f>(info!$M$9-B1056)</f>
        <v>2070</v>
      </c>
      <c r="I1056" s="13">
        <f>[1]!b_calc_duration(A1056,B1056,E1056,info!$M$9,info!$K$9,info!$Y$9,info!$X$9,info!$C$9,)</f>
        <v>5.031345686884432</v>
      </c>
      <c r="J1056" s="13">
        <f>[1]!b_calc_mduration(A1056,B1056,E1056,info!$M$9,info!$K$9,info!$Y$9,info!$X$9,info!$C$9,)</f>
        <v>4.8703984981157014</v>
      </c>
      <c r="K1056" s="13">
        <f>[1]!b_calc_conv(A1056,B1056,E1056,info!$M$9,info!$K$9,info!$Y$9,info!$X$9,info!$C$9,)</f>
        <v>30.424890160553819</v>
      </c>
    </row>
    <row r="1057" spans="1:11" x14ac:dyDescent="0.2">
      <c r="A1057" s="15" t="s">
        <v>37</v>
      </c>
      <c r="B1057" t="s">
        <v>1143</v>
      </c>
      <c r="C1057" s="13">
        <f>[1]!b_dq_close(A1057,B1057,1)</f>
        <v>105.7454</v>
      </c>
      <c r="D1057" s="13">
        <f>[1]!b_dq_close(A1057,B1057,2)</f>
        <v>107.2154</v>
      </c>
      <c r="E1057" s="6">
        <f>[1]!B_Calc_Yield(A1057,B1057,D1057,2,"",,,,"",)</f>
        <v>3.2895999006902468</v>
      </c>
      <c r="F1057" s="14">
        <f>[1]!b_calc_accrued(A1057,B1057,info!$M$9,info!$K$9,info!$Y$9,info!$X$9,info!$C$9,100)</f>
        <v>1.47</v>
      </c>
      <c r="G1057" s="4">
        <f>(info!$M$9-B1057)/365</f>
        <v>5.6684931506849319</v>
      </c>
      <c r="H1057" s="6">
        <f>(info!$M$9-B1057)</f>
        <v>2069</v>
      </c>
      <c r="I1057" s="13">
        <f>[1]!b_calc_duration(A1057,B1057,E1057,info!$M$9,info!$K$9,info!$Y$9,info!$X$9,info!$C$9,)</f>
        <v>5.0289081875323518</v>
      </c>
      <c r="J1057" s="13">
        <f>[1]!b_calc_mduration(A1057,B1057,E1057,info!$M$9,info!$K$9,info!$Y$9,info!$X$9,info!$C$9,)</f>
        <v>4.8687459216923594</v>
      </c>
      <c r="K1057" s="13">
        <f>[1]!b_calc_conv(A1057,B1057,E1057,info!$M$9,info!$K$9,info!$Y$9,info!$X$9,info!$C$9,)</f>
        <v>30.407165876495252</v>
      </c>
    </row>
    <row r="1058" spans="1:11" x14ac:dyDescent="0.2">
      <c r="A1058" s="15" t="s">
        <v>37</v>
      </c>
      <c r="B1058" t="s">
        <v>1144</v>
      </c>
      <c r="C1058" s="13">
        <f>[1]!b_dq_close(A1058,B1058,1)</f>
        <v>105.66</v>
      </c>
      <c r="D1058" s="13">
        <f>[1]!b_dq_close(A1058,B1058,2)</f>
        <v>107.1421</v>
      </c>
      <c r="E1058" s="6">
        <f>[1]!B_Calc_Yield(A1058,B1058,D1058,2,"",,,,"",)</f>
        <v>3.3052411262566732</v>
      </c>
      <c r="F1058" s="14">
        <f>[1]!b_calc_accrued(A1058,B1058,info!$M$9,info!$K$9,info!$Y$9,info!$X$9,info!$C$9,100)</f>
        <v>1.482049180327869</v>
      </c>
      <c r="G1058" s="4">
        <f>(info!$M$9-B1058)/365</f>
        <v>5.6657534246575345</v>
      </c>
      <c r="H1058" s="6">
        <f>(info!$M$9-B1058)</f>
        <v>2068</v>
      </c>
      <c r="I1058" s="13">
        <f>[1]!b_calc_duration(A1058,B1058,E1058,info!$M$9,info!$K$9,info!$Y$9,info!$X$9,info!$C$9,)</f>
        <v>5.0258541437957289</v>
      </c>
      <c r="J1058" s="13">
        <f>[1]!b_calc_mduration(A1058,B1058,E1058,info!$M$9,info!$K$9,info!$Y$9,info!$X$9,info!$C$9,)</f>
        <v>4.8650543668621991</v>
      </c>
      <c r="K1058" s="13">
        <f>[1]!b_calc_conv(A1058,B1058,E1058,info!$M$9,info!$K$9,info!$Y$9,info!$X$9,info!$C$9,)</f>
        <v>30.367587053233478</v>
      </c>
    </row>
    <row r="1059" spans="1:11" x14ac:dyDescent="0.2">
      <c r="A1059" s="15" t="s">
        <v>37</v>
      </c>
      <c r="B1059" t="s">
        <v>1145</v>
      </c>
      <c r="C1059" s="13">
        <f>[1]!b_dq_close(A1059,B1059,1)</f>
        <v>105.6183</v>
      </c>
      <c r="D1059" s="13">
        <f>[1]!b_dq_close(A1059,B1059,2)</f>
        <v>107.1123</v>
      </c>
      <c r="E1059" s="6">
        <f>[1]!B_Calc_Yield(A1059,B1059,D1059,2,"",,,,"",)</f>
        <v>3.3126865150012499</v>
      </c>
      <c r="F1059" s="14">
        <f>[1]!b_calc_accrued(A1059,B1059,info!$M$9,info!$K$9,info!$Y$9,info!$X$9,info!$C$9,100)</f>
        <v>1.4940983606557379</v>
      </c>
      <c r="G1059" s="4">
        <f>(info!$M$9-B1059)/365</f>
        <v>5.6630136986301371</v>
      </c>
      <c r="H1059" s="6">
        <f>(info!$M$9-B1059)</f>
        <v>2067</v>
      </c>
      <c r="I1059" s="13">
        <f>[1]!b_calc_duration(A1059,B1059,E1059,info!$M$9,info!$K$9,info!$Y$9,info!$X$9,info!$C$9,)</f>
        <v>5.022963267078703</v>
      </c>
      <c r="J1059" s="13">
        <f>[1]!b_calc_mduration(A1059,B1059,E1059,info!$M$9,info!$K$9,info!$Y$9,info!$X$9,info!$C$9,)</f>
        <v>4.8619030061925628</v>
      </c>
      <c r="K1059" s="13">
        <f>[1]!b_calc_conv(A1059,B1059,E1059,info!$M$9,info!$K$9,info!$Y$9,info!$X$9,info!$C$9,)</f>
        <v>30.333822707596344</v>
      </c>
    </row>
    <row r="1060" spans="1:11" x14ac:dyDescent="0.2">
      <c r="A1060" s="15" t="s">
        <v>37</v>
      </c>
      <c r="B1060" t="s">
        <v>1146</v>
      </c>
      <c r="C1060" s="13">
        <f>[1]!b_dq_close(A1060,B1060,1)</f>
        <v>105.5476</v>
      </c>
      <c r="D1060" s="13">
        <f>[1]!b_dq_close(A1060,B1060,2)</f>
        <v>107.05370000000001</v>
      </c>
      <c r="E1060" s="6">
        <f>[1]!B_Calc_Yield(A1060,B1060,D1060,2,"",,,,"",)</f>
        <v>3.325591697949366</v>
      </c>
      <c r="F1060" s="14">
        <f>[1]!b_calc_accrued(A1060,B1060,info!$M$9,info!$K$9,info!$Y$9,info!$X$9,info!$C$9,100)</f>
        <v>1.5061475409836065</v>
      </c>
      <c r="G1060" s="4">
        <f>(info!$M$9-B1060)/365</f>
        <v>5.6602739726027398</v>
      </c>
      <c r="H1060" s="6">
        <f>(info!$M$9-B1060)</f>
        <v>2066</v>
      </c>
      <c r="I1060" s="13">
        <f>[1]!b_calc_duration(A1060,B1060,E1060,info!$M$9,info!$K$9,info!$Y$9,info!$X$9,info!$C$9,)</f>
        <v>5.0199635065662491</v>
      </c>
      <c r="J1060" s="13">
        <f>[1]!b_calc_mduration(A1060,B1060,E1060,info!$M$9,info!$K$9,info!$Y$9,info!$X$9,info!$C$9,)</f>
        <v>4.8583927957507624</v>
      </c>
      <c r="K1060" s="13">
        <f>[1]!b_calc_conv(A1060,B1060,E1060,info!$M$9,info!$K$9,info!$Y$9,info!$X$9,info!$C$9,)</f>
        <v>30.296237583898122</v>
      </c>
    </row>
    <row r="1061" spans="1:11" x14ac:dyDescent="0.2">
      <c r="A1061" s="15" t="s">
        <v>37</v>
      </c>
      <c r="B1061" t="s">
        <v>1147</v>
      </c>
      <c r="C1061" s="13">
        <f>[1]!b_dq_close(A1061,B1061,1)</f>
        <v>105.4659</v>
      </c>
      <c r="D1061" s="13">
        <f>[1]!b_dq_close(A1061,B1061,2)</f>
        <v>107.0082</v>
      </c>
      <c r="E1061" s="6">
        <f>[1]!B_Calc_Yield(A1061,B1061,D1061,2,"",,,,"",)</f>
        <v>3.3397058006330052</v>
      </c>
      <c r="F1061" s="14">
        <f>[1]!b_calc_accrued(A1061,B1061,info!$M$9,info!$K$9,info!$Y$9,info!$X$9,info!$C$9,100)</f>
        <v>1.5422950819672132</v>
      </c>
      <c r="G1061" s="4">
        <f>(info!$M$9-B1061)/365</f>
        <v>5.6520547945205477</v>
      </c>
      <c r="H1061" s="6">
        <f>(info!$M$9-B1061)</f>
        <v>2063</v>
      </c>
      <c r="I1061" s="13">
        <f>[1]!b_calc_duration(A1061,B1061,E1061,info!$M$9,info!$K$9,info!$Y$9,info!$X$9,info!$C$9,)</f>
        <v>5.0114600247477945</v>
      </c>
      <c r="J1061" s="13">
        <f>[1]!b_calc_mduration(A1061,B1061,E1061,info!$M$9,info!$K$9,info!$Y$9,info!$X$9,info!$C$9,)</f>
        <v>4.8495012320993727</v>
      </c>
      <c r="K1061" s="13">
        <f>[1]!b_calc_conv(A1061,B1061,E1061,info!$M$9,info!$K$9,info!$Y$9,info!$X$9,info!$C$9,)</f>
        <v>30.201143305423127</v>
      </c>
    </row>
    <row r="1062" spans="1:11" x14ac:dyDescent="0.2">
      <c r="A1062" s="15" t="s">
        <v>37</v>
      </c>
      <c r="B1062" t="s">
        <v>1148</v>
      </c>
      <c r="C1062" s="13">
        <f>[1]!b_dq_close(A1062,B1062,1)</f>
        <v>105.6151</v>
      </c>
      <c r="D1062" s="13">
        <f>[1]!b_dq_close(A1062,B1062,2)</f>
        <v>107.1695</v>
      </c>
      <c r="E1062" s="6">
        <f>[1]!B_Calc_Yield(A1062,B1062,D1062,2,"",,,,"",)</f>
        <v>3.3109602288103472</v>
      </c>
      <c r="F1062" s="14">
        <f>[1]!b_calc_accrued(A1062,B1062,info!$M$9,info!$K$9,info!$Y$9,info!$X$9,info!$C$9,100)</f>
        <v>1.5543442622950818</v>
      </c>
      <c r="G1062" s="4">
        <f>(info!$M$9-B1062)/365</f>
        <v>5.6493150684931503</v>
      </c>
      <c r="H1062" s="6">
        <f>(info!$M$9-B1062)</f>
        <v>2062</v>
      </c>
      <c r="I1062" s="13">
        <f>[1]!b_calc_duration(A1062,B1062,E1062,info!$M$9,info!$K$9,info!$Y$9,info!$X$9,info!$C$9,)</f>
        <v>5.0092988998366366</v>
      </c>
      <c r="J1062" s="13">
        <f>[1]!b_calc_mduration(A1062,B1062,E1062,info!$M$9,info!$K$9,info!$Y$9,info!$X$9,info!$C$9,)</f>
        <v>4.8487565698102202</v>
      </c>
      <c r="K1062" s="13">
        <f>[1]!b_calc_conv(A1062,B1062,E1062,info!$M$9,info!$K$9,info!$Y$9,info!$X$9,info!$C$9,)</f>
        <v>30.193185297001396</v>
      </c>
    </row>
    <row r="1063" spans="1:11" x14ac:dyDescent="0.2">
      <c r="A1063" s="15" t="s">
        <v>37</v>
      </c>
      <c r="B1063" t="s">
        <v>1149</v>
      </c>
      <c r="C1063" s="13">
        <f>[1]!b_dq_close(A1063,B1063,1)</f>
        <v>105.52889999999999</v>
      </c>
      <c r="D1063" s="13">
        <f>[1]!b_dq_close(A1063,B1063,2)</f>
        <v>107.09529999999999</v>
      </c>
      <c r="E1063" s="6">
        <f>[1]!B_Calc_Yield(A1063,B1063,D1063,2,"",,,,"",)</f>
        <v>3.3268525982167261</v>
      </c>
      <c r="F1063" s="14">
        <f>[1]!b_calc_accrued(A1063,B1063,info!$M$9,info!$K$9,info!$Y$9,info!$X$9,info!$C$9,100)</f>
        <v>1.5663934426229511</v>
      </c>
      <c r="G1063" s="4">
        <f>(info!$M$9-B1063)/365</f>
        <v>5.646575342465753</v>
      </c>
      <c r="H1063" s="6">
        <f>(info!$M$9-B1063)</f>
        <v>2061</v>
      </c>
      <c r="I1063" s="13">
        <f>[1]!b_calc_duration(A1063,B1063,E1063,info!$M$9,info!$K$9,info!$Y$9,info!$X$9,info!$C$9,)</f>
        <v>5.0062386675245962</v>
      </c>
      <c r="J1063" s="13">
        <f>[1]!b_calc_mduration(A1063,B1063,E1063,info!$M$9,info!$K$9,info!$Y$9,info!$X$9,info!$C$9,)</f>
        <v>4.8450487409615466</v>
      </c>
      <c r="K1063" s="13">
        <f>[1]!b_calc_conv(A1063,B1063,E1063,info!$M$9,info!$K$9,info!$Y$9,info!$X$9,info!$C$9,)</f>
        <v>30.153582107490188</v>
      </c>
    </row>
    <row r="1064" spans="1:11" x14ac:dyDescent="0.2">
      <c r="A1064" s="15" t="s">
        <v>37</v>
      </c>
      <c r="B1064" t="s">
        <v>1150</v>
      </c>
      <c r="C1064" s="13">
        <f>[1]!b_dq_close(A1064,B1064,1)</f>
        <v>105.32340000000001</v>
      </c>
      <c r="D1064" s="13">
        <f>[1]!b_dq_close(A1064,B1064,2)</f>
        <v>106.90179999999999</v>
      </c>
      <c r="E1064" s="6">
        <f>[1]!B_Calc_Yield(A1064,B1064,D1064,2,"",,,,"",)</f>
        <v>3.3654516211015015</v>
      </c>
      <c r="F1064" s="14">
        <f>[1]!b_calc_accrued(A1064,B1064,info!$M$9,info!$K$9,info!$Y$9,info!$X$9,info!$C$9,100)</f>
        <v>1.5784426229508197</v>
      </c>
      <c r="G1064" s="4">
        <f>(info!$M$9-B1064)/365</f>
        <v>5.6438356164383565</v>
      </c>
      <c r="H1064" s="6">
        <f>(info!$M$9-B1064)</f>
        <v>2060</v>
      </c>
      <c r="I1064" s="13">
        <f>[1]!b_calc_duration(A1064,B1064,E1064,info!$M$9,info!$K$9,info!$Y$9,info!$X$9,info!$C$9,)</f>
        <v>5.0027204150110025</v>
      </c>
      <c r="J1064" s="13">
        <f>[1]!b_calc_mduration(A1064,B1064,E1064,info!$M$9,info!$K$9,info!$Y$9,info!$X$9,info!$C$9,)</f>
        <v>4.8398357430777219</v>
      </c>
      <c r="K1064" s="13">
        <f>[1]!b_calc_conv(A1064,B1064,E1064,info!$M$9,info!$K$9,info!$Y$9,info!$X$9,info!$C$9,)</f>
        <v>30.097955557177112</v>
      </c>
    </row>
    <row r="1065" spans="1:11" x14ac:dyDescent="0.2">
      <c r="A1065" s="15" t="s">
        <v>37</v>
      </c>
      <c r="B1065" t="s">
        <v>1151</v>
      </c>
      <c r="C1065" s="13">
        <f>[1]!b_dq_close(A1065,B1065,1)</f>
        <v>105.4584</v>
      </c>
      <c r="D1065" s="13">
        <f>[1]!b_dq_close(A1065,B1065,2)</f>
        <v>107.0489</v>
      </c>
      <c r="E1065" s="6">
        <f>[1]!B_Calc_Yield(A1065,B1065,D1065,2,"",,,,"",)</f>
        <v>3.3393337538563421</v>
      </c>
      <c r="F1065" s="14">
        <f>[1]!b_calc_accrued(A1065,B1065,info!$M$9,info!$K$9,info!$Y$9,info!$X$9,info!$C$9,100)</f>
        <v>1.5904918032786886</v>
      </c>
      <c r="G1065" s="4">
        <f>(info!$M$9-B1065)/365</f>
        <v>5.6410958904109592</v>
      </c>
      <c r="H1065" s="6">
        <f>(info!$M$9-B1065)</f>
        <v>2059</v>
      </c>
      <c r="I1065" s="13">
        <f>[1]!b_calc_duration(A1065,B1065,E1065,info!$M$9,info!$K$9,info!$Y$9,info!$X$9,info!$C$9,)</f>
        <v>5.0005091871439324</v>
      </c>
      <c r="J1065" s="13">
        <f>[1]!b_calc_mduration(A1065,B1065,E1065,info!$M$9,info!$K$9,info!$Y$9,info!$X$9,info!$C$9,)</f>
        <v>4.8389230303901156</v>
      </c>
      <c r="K1065" s="13">
        <f>[1]!b_calc_conv(A1065,B1065,E1065,info!$M$9,info!$K$9,info!$Y$9,info!$X$9,info!$C$9,)</f>
        <v>30.088215184601548</v>
      </c>
    </row>
    <row r="1066" spans="1:11" x14ac:dyDescent="0.2">
      <c r="A1066" s="15" t="s">
        <v>37</v>
      </c>
      <c r="B1066" t="s">
        <v>1152</v>
      </c>
      <c r="C1066" s="13">
        <f>[1]!b_dq_close(A1066,B1066,1)</f>
        <v>105.44280000000001</v>
      </c>
      <c r="D1066" s="13">
        <f>[1]!b_dq_close(A1066,B1066,2)</f>
        <v>107.06950000000001</v>
      </c>
      <c r="E1066" s="6">
        <f>[1]!B_Calc_Yield(A1066,B1066,D1066,2,"",,,,"",)</f>
        <v>3.3409440815900822</v>
      </c>
      <c r="F1066" s="14">
        <f>[1]!b_calc_accrued(A1066,B1066,info!$M$9,info!$K$9,info!$Y$9,info!$X$9,info!$C$9,100)</f>
        <v>1.6266393442622951</v>
      </c>
      <c r="G1066" s="4">
        <f>(info!$M$9-B1066)/365</f>
        <v>5.6328767123287671</v>
      </c>
      <c r="H1066" s="6">
        <f>(info!$M$9-B1066)</f>
        <v>2056</v>
      </c>
      <c r="I1066" s="13">
        <f>[1]!b_calc_duration(A1066,B1066,E1066,info!$M$9,info!$K$9,info!$Y$9,info!$X$9,info!$C$9,)</f>
        <v>4.9922577426354087</v>
      </c>
      <c r="J1066" s="13">
        <f>[1]!b_calc_mduration(A1066,B1066,E1066,info!$M$9,info!$K$9,info!$Y$9,info!$X$9,info!$C$9,)</f>
        <v>4.8308634264220736</v>
      </c>
      <c r="K1066" s="13">
        <f>[1]!b_calc_conv(A1066,B1066,E1066,info!$M$9,info!$K$9,info!$Y$9,info!$X$9,info!$C$9,)</f>
        <v>30.002325371987119</v>
      </c>
    </row>
    <row r="1067" spans="1:11" x14ac:dyDescent="0.2">
      <c r="A1067" s="15" t="s">
        <v>37</v>
      </c>
      <c r="B1067" t="s">
        <v>1153</v>
      </c>
      <c r="C1067" s="13">
        <f>[1]!b_dq_close(A1067,B1067,1)</f>
        <v>105.43940000000001</v>
      </c>
      <c r="D1067" s="13">
        <f>[1]!b_dq_close(A1067,B1067,2)</f>
        <v>107.07810000000001</v>
      </c>
      <c r="E1067" s="6">
        <f>[1]!B_Calc_Yield(A1067,B1067,D1067,2,"",,,,"",)</f>
        <v>3.3411522171646397</v>
      </c>
      <c r="F1067" s="14">
        <f>[1]!b_calc_accrued(A1067,B1067,info!$M$9,info!$K$9,info!$Y$9,info!$X$9,info!$C$9,100)</f>
        <v>1.6386885245901639</v>
      </c>
      <c r="G1067" s="4">
        <f>(info!$M$9-B1067)/365</f>
        <v>5.6301369863013697</v>
      </c>
      <c r="H1067" s="6">
        <f>(info!$M$9-B1067)</f>
        <v>2055</v>
      </c>
      <c r="I1067" s="13">
        <f>[1]!b_calc_duration(A1067,B1067,E1067,info!$M$9,info!$K$9,info!$Y$9,info!$X$9,info!$C$9,)</f>
        <v>4.9895119665333016</v>
      </c>
      <c r="J1067" s="13">
        <f>[1]!b_calc_mduration(A1067,B1067,E1067,info!$M$9,info!$K$9,info!$Y$9,info!$X$9,info!$C$9,)</f>
        <v>4.8281924019977529</v>
      </c>
      <c r="K1067" s="13">
        <f>[1]!b_calc_conv(A1067,B1067,E1067,info!$M$9,info!$K$9,info!$Y$9,info!$X$9,info!$C$9,)</f>
        <v>29.973889445483263</v>
      </c>
    </row>
    <row r="1068" spans="1:11" x14ac:dyDescent="0.2">
      <c r="A1068" s="15" t="s">
        <v>37</v>
      </c>
      <c r="B1068" t="s">
        <v>1154</v>
      </c>
      <c r="C1068" s="13">
        <f>[1]!b_dq_close(A1068,B1068,1)</f>
        <v>105.48439999999999</v>
      </c>
      <c r="D1068" s="13">
        <f>[1]!b_dq_close(A1068,B1068,2)</f>
        <v>107.1352</v>
      </c>
      <c r="E1068" s="6">
        <f>[1]!B_Calc_Yield(A1068,B1068,D1068,2,"",,,,"",)</f>
        <v>3.3321255841366311</v>
      </c>
      <c r="F1068" s="14">
        <f>[1]!b_calc_accrued(A1068,B1068,info!$M$9,info!$K$9,info!$Y$9,info!$X$9,info!$C$9,100)</f>
        <v>1.650737704918033</v>
      </c>
      <c r="G1068" s="4">
        <f>(info!$M$9-B1068)/365</f>
        <v>5.6273972602739724</v>
      </c>
      <c r="H1068" s="6">
        <f>(info!$M$9-B1068)</f>
        <v>2054</v>
      </c>
      <c r="I1068" s="13">
        <f>[1]!b_calc_duration(A1068,B1068,E1068,info!$M$9,info!$K$9,info!$Y$9,info!$X$9,info!$C$9,)</f>
        <v>4.9869557426117703</v>
      </c>
      <c r="J1068" s="13">
        <f>[1]!b_calc_mduration(A1068,B1068,E1068,info!$M$9,info!$K$9,info!$Y$9,info!$X$9,info!$C$9,)</f>
        <v>4.8261438048890621</v>
      </c>
      <c r="K1068" s="13">
        <f>[1]!b_calc_conv(A1068,B1068,E1068,info!$M$9,info!$K$9,info!$Y$9,info!$X$9,info!$C$9,)</f>
        <v>29.952089160402533</v>
      </c>
    </row>
    <row r="1069" spans="1:11" x14ac:dyDescent="0.2">
      <c r="A1069" s="15" t="s">
        <v>37</v>
      </c>
      <c r="B1069" t="s">
        <v>1155</v>
      </c>
      <c r="C1069" s="13">
        <f>[1]!b_dq_close(A1069,B1069,1)</f>
        <v>105.6657</v>
      </c>
      <c r="D1069" s="13">
        <f>[1]!b_dq_close(A1069,B1069,2)</f>
        <v>107.32850000000001</v>
      </c>
      <c r="E1069" s="6">
        <f>[1]!B_Calc_Yield(A1069,B1069,D1069,2,"",,,,"",)</f>
        <v>3.2971892101956306</v>
      </c>
      <c r="F1069" s="14">
        <f>[1]!b_calc_accrued(A1069,B1069,info!$M$9,info!$K$9,info!$Y$9,info!$X$9,info!$C$9,100)</f>
        <v>1.6627868852459018</v>
      </c>
      <c r="G1069" s="4">
        <f>(info!$M$9-B1069)/365</f>
        <v>5.624657534246575</v>
      </c>
      <c r="H1069" s="6">
        <f>(info!$M$9-B1069)</f>
        <v>2053</v>
      </c>
      <c r="I1069" s="13">
        <f>[1]!b_calc_duration(A1069,B1069,E1069,info!$M$9,info!$K$9,info!$Y$9,info!$X$9,info!$C$9,)</f>
        <v>4.9849194547300613</v>
      </c>
      <c r="J1069" s="13">
        <f>[1]!b_calc_mduration(A1069,B1069,E1069,info!$M$9,info!$K$9,info!$Y$9,info!$X$9,info!$C$9,)</f>
        <v>4.8258030757175039</v>
      </c>
      <c r="K1069" s="13">
        <f>[1]!b_calc_conv(A1069,B1069,E1069,info!$M$9,info!$K$9,info!$Y$9,info!$X$9,info!$C$9,)</f>
        <v>29.94846825308008</v>
      </c>
    </row>
    <row r="1070" spans="1:11" x14ac:dyDescent="0.2">
      <c r="A1070" s="15" t="s">
        <v>37</v>
      </c>
      <c r="B1070" t="s">
        <v>1156</v>
      </c>
      <c r="C1070" s="13">
        <f>[1]!b_dq_close(A1070,B1070,1)</f>
        <v>105.6378</v>
      </c>
      <c r="D1070" s="13">
        <f>[1]!b_dq_close(A1070,B1070,2)</f>
        <v>107.3126</v>
      </c>
      <c r="E1070" s="6">
        <f>[1]!B_Calc_Yield(A1070,B1070,D1070,2,"",,,,"",)</f>
        <v>3.3020369804691212</v>
      </c>
      <c r="F1070" s="14">
        <f>[1]!b_calc_accrued(A1070,B1070,info!$M$9,info!$K$9,info!$Y$9,info!$X$9,info!$C$9,100)</f>
        <v>1.6748360655737706</v>
      </c>
      <c r="G1070" s="4">
        <f>(info!$M$9-B1070)/365</f>
        <v>5.6219178082191785</v>
      </c>
      <c r="H1070" s="6">
        <f>(info!$M$9-B1070)</f>
        <v>2052</v>
      </c>
      <c r="I1070" s="13">
        <f>[1]!b_calc_duration(A1070,B1070,E1070,info!$M$9,info!$K$9,info!$Y$9,info!$X$9,info!$C$9,)</f>
        <v>4.9820830111232075</v>
      </c>
      <c r="J1070" s="13">
        <f>[1]!b_calc_mduration(A1070,B1070,E1070,info!$M$9,info!$K$9,info!$Y$9,info!$X$9,info!$C$9,)</f>
        <v>4.8228330633707062</v>
      </c>
      <c r="K1070" s="13">
        <f>[1]!b_calc_conv(A1070,B1070,E1070,info!$M$9,info!$K$9,info!$Y$9,info!$X$9,info!$C$9,)</f>
        <v>29.916879543743843</v>
      </c>
    </row>
    <row r="1071" spans="1:11" x14ac:dyDescent="0.2">
      <c r="A1071" s="15" t="s">
        <v>37</v>
      </c>
      <c r="B1071" t="s">
        <v>1157</v>
      </c>
      <c r="C1071" s="13">
        <f>[1]!b_dq_close(A1071,B1071,1)</f>
        <v>105.58159999999999</v>
      </c>
      <c r="D1071" s="13">
        <f>[1]!b_dq_close(A1071,B1071,2)</f>
        <v>107.2925</v>
      </c>
      <c r="E1071" s="6">
        <f>[1]!B_Calc_Yield(A1071,B1071,D1071,2,"",,,,"",)</f>
        <v>3.3113556573690244</v>
      </c>
      <c r="F1071" s="14">
        <f>[1]!b_calc_accrued(A1071,B1071,info!$M$9,info!$K$9,info!$Y$9,info!$X$9,info!$C$9,100)</f>
        <v>1.7109836065573771</v>
      </c>
      <c r="G1071" s="4">
        <f>(info!$M$9-B1071)/365</f>
        <v>5.6136986301369864</v>
      </c>
      <c r="H1071" s="6">
        <f>(info!$M$9-B1071)</f>
        <v>2049</v>
      </c>
      <c r="I1071" s="13">
        <f>[1]!b_calc_duration(A1071,B1071,E1071,info!$M$9,info!$K$9,info!$Y$9,info!$X$9,info!$C$9,)</f>
        <v>4.9736743997321122</v>
      </c>
      <c r="J1071" s="13">
        <f>[1]!b_calc_mduration(A1071,B1071,E1071,info!$M$9,info!$K$9,info!$Y$9,info!$X$9,info!$C$9,)</f>
        <v>4.814255154544524</v>
      </c>
      <c r="K1071" s="13">
        <f>[1]!b_calc_conv(A1071,B1071,E1071,info!$M$9,info!$K$9,info!$Y$9,info!$X$9,info!$C$9,)</f>
        <v>29.825746471229564</v>
      </c>
    </row>
    <row r="1072" spans="1:11" x14ac:dyDescent="0.2">
      <c r="A1072" s="15" t="s">
        <v>37</v>
      </c>
      <c r="B1072" t="s">
        <v>1158</v>
      </c>
      <c r="C1072" s="13">
        <f>[1]!b_dq_close(A1072,B1072,1)</f>
        <v>105.6204</v>
      </c>
      <c r="D1072" s="13">
        <f>[1]!b_dq_close(A1072,B1072,2)</f>
        <v>107.3434</v>
      </c>
      <c r="E1072" s="6">
        <f>[1]!B_Calc_Yield(A1072,B1072,D1072,2,"",,,,"",)</f>
        <v>3.3034885952879787</v>
      </c>
      <c r="F1072" s="14">
        <f>[1]!b_calc_accrued(A1072,B1072,info!$M$9,info!$K$9,info!$Y$9,info!$X$9,info!$C$9,100)</f>
        <v>1.723032786885246</v>
      </c>
      <c r="G1072" s="4">
        <f>(info!$M$9-B1072)/365</f>
        <v>5.6109589041095891</v>
      </c>
      <c r="H1072" s="6">
        <f>(info!$M$9-B1072)</f>
        <v>2048</v>
      </c>
      <c r="I1072" s="13">
        <f>[1]!b_calc_duration(A1072,B1072,E1072,info!$M$9,info!$K$9,info!$Y$9,info!$X$9,info!$C$9,)</f>
        <v>4.971093880784232</v>
      </c>
      <c r="J1072" s="13">
        <f>[1]!b_calc_mduration(A1072,B1072,E1072,info!$M$9,info!$K$9,info!$Y$9,info!$X$9,info!$C$9,)</f>
        <v>4.8121253208112336</v>
      </c>
      <c r="K1072" s="13">
        <f>[1]!b_calc_conv(A1072,B1072,E1072,info!$M$9,info!$K$9,info!$Y$9,info!$X$9,info!$C$9,)</f>
        <v>29.80314375824732</v>
      </c>
    </row>
    <row r="1073" spans="1:11" x14ac:dyDescent="0.2">
      <c r="A1073" s="15" t="s">
        <v>37</v>
      </c>
      <c r="B1073" t="s">
        <v>1159</v>
      </c>
      <c r="C1073" s="13">
        <f>[1]!b_dq_close(A1073,B1073,1)</f>
        <v>105.76430000000001</v>
      </c>
      <c r="D1073" s="13">
        <f>[1]!b_dq_close(A1073,B1073,2)</f>
        <v>107.49939999999999</v>
      </c>
      <c r="E1073" s="6">
        <f>[1]!B_Calc_Yield(A1073,B1073,D1073,2,"",,,,"",)</f>
        <v>3.2756004005521917</v>
      </c>
      <c r="F1073" s="14">
        <f>[1]!b_calc_accrued(A1073,B1073,info!$M$9,info!$K$9,info!$Y$9,info!$X$9,info!$C$9,100)</f>
        <v>1.7350819672131146</v>
      </c>
      <c r="G1073" s="4">
        <f>(info!$M$9-B1073)/365</f>
        <v>5.6082191780821917</v>
      </c>
      <c r="H1073" s="6">
        <f>(info!$M$9-B1073)</f>
        <v>2047</v>
      </c>
      <c r="I1073" s="13">
        <f>[1]!b_calc_duration(A1073,B1073,E1073,info!$M$9,info!$K$9,info!$Y$9,info!$X$9,info!$C$9,)</f>
        <v>4.9689162078425655</v>
      </c>
      <c r="J1073" s="13">
        <f>[1]!b_calc_mduration(A1073,B1073,E1073,info!$M$9,info!$K$9,info!$Y$9,info!$X$9,info!$C$9,)</f>
        <v>4.8113167174459077</v>
      </c>
      <c r="K1073" s="13">
        <f>[1]!b_calc_conv(A1073,B1073,E1073,info!$M$9,info!$K$9,info!$Y$9,info!$X$9,info!$C$9,)</f>
        <v>29.794573952499626</v>
      </c>
    </row>
    <row r="1074" spans="1:11" x14ac:dyDescent="0.2">
      <c r="A1074" s="15" t="s">
        <v>37</v>
      </c>
      <c r="B1074" t="s">
        <v>1160</v>
      </c>
      <c r="C1074" s="13">
        <f>[1]!b_dq_close(A1074,B1074,1)</f>
        <v>105.8682</v>
      </c>
      <c r="D1074" s="13">
        <f>[1]!b_dq_close(A1074,B1074,2)</f>
        <v>107.6153</v>
      </c>
      <c r="E1074" s="6">
        <f>[1]!B_Calc_Yield(A1074,B1074,D1074,2,"",,,,"",)</f>
        <v>3.2553576815564993</v>
      </c>
      <c r="F1074" s="14">
        <f>[1]!b_calc_accrued(A1074,B1074,info!$M$9,info!$K$9,info!$Y$9,info!$X$9,info!$C$9,100)</f>
        <v>1.7471311475409836</v>
      </c>
      <c r="G1074" s="4">
        <f>(info!$M$9-B1074)/365</f>
        <v>5.6054794520547944</v>
      </c>
      <c r="H1074" s="6">
        <f>(info!$M$9-B1074)</f>
        <v>2046</v>
      </c>
      <c r="I1074" s="13">
        <f>[1]!b_calc_duration(A1074,B1074,E1074,info!$M$9,info!$K$9,info!$Y$9,info!$X$9,info!$C$9,)</f>
        <v>4.9665832121266238</v>
      </c>
      <c r="J1074" s="13">
        <f>[1]!b_calc_mduration(A1074,B1074,E1074,info!$M$9,info!$K$9,info!$Y$9,info!$X$9,info!$C$9,)</f>
        <v>4.8099985202968796</v>
      </c>
      <c r="K1074" s="13">
        <f>[1]!b_calc_conv(A1074,B1074,E1074,info!$M$9,info!$K$9,info!$Y$9,info!$X$9,info!$C$9,)</f>
        <v>29.780601164346951</v>
      </c>
    </row>
    <row r="1075" spans="1:11" x14ac:dyDescent="0.2">
      <c r="A1075" s="15" t="s">
        <v>37</v>
      </c>
      <c r="B1075" t="s">
        <v>1161</v>
      </c>
      <c r="C1075" s="13">
        <f>[1]!b_dq_close(A1075,B1075,1)</f>
        <v>106.0924</v>
      </c>
      <c r="D1075" s="13">
        <f>[1]!b_dq_close(A1075,B1075,2)</f>
        <v>107.8516</v>
      </c>
      <c r="E1075" s="6">
        <f>[1]!B_Calc_Yield(A1075,B1075,D1075,2,"",,,,"",)</f>
        <v>3.2122493449427751</v>
      </c>
      <c r="F1075" s="14">
        <f>[1]!b_calc_accrued(A1075,B1075,info!$M$9,info!$K$9,info!$Y$9,info!$X$9,info!$C$9,100)</f>
        <v>1.7591803278688525</v>
      </c>
      <c r="G1075" s="4">
        <f>(info!$M$9-B1075)/365</f>
        <v>5.602739726027397</v>
      </c>
      <c r="H1075" s="6">
        <f>(info!$M$9-B1075)</f>
        <v>2045</v>
      </c>
      <c r="I1075" s="13">
        <f>[1]!b_calc_duration(A1075,B1075,E1075,info!$M$9,info!$K$9,info!$Y$9,info!$X$9,info!$C$9,)</f>
        <v>4.9647127495967824</v>
      </c>
      <c r="J1075" s="13">
        <f>[1]!b_calc_mduration(A1075,B1075,E1075,info!$M$9,info!$K$9,info!$Y$9,info!$X$9,info!$C$9,)</f>
        <v>4.8101995205961918</v>
      </c>
      <c r="K1075" s="13">
        <f>[1]!b_calc_conv(A1075,B1075,E1075,info!$M$9,info!$K$9,info!$Y$9,info!$X$9,info!$C$9,)</f>
        <v>29.782766156735843</v>
      </c>
    </row>
    <row r="1076" spans="1:11" x14ac:dyDescent="0.2">
      <c r="A1076" s="15" t="s">
        <v>37</v>
      </c>
      <c r="B1076" t="s">
        <v>1162</v>
      </c>
      <c r="C1076" s="13">
        <f>[1]!b_dq_close(A1076,B1076,1)</f>
        <v>106.0698</v>
      </c>
      <c r="D1076" s="13">
        <f>[1]!b_dq_close(A1076,B1076,2)</f>
        <v>107.8652</v>
      </c>
      <c r="E1076" s="6">
        <f>[1]!B_Calc_Yield(A1076,B1076,D1076,2,"",,,,"",)</f>
        <v>3.2150202601317583</v>
      </c>
      <c r="F1076" s="14">
        <f>[1]!b_calc_accrued(A1076,B1076,info!$M$9,info!$K$9,info!$Y$9,info!$X$9,info!$C$9,100)</f>
        <v>1.7953278688524592</v>
      </c>
      <c r="G1076" s="4">
        <f>(info!$M$9-B1076)/365</f>
        <v>5.5945205479452058</v>
      </c>
      <c r="H1076" s="6">
        <f>(info!$M$9-B1076)</f>
        <v>2042</v>
      </c>
      <c r="I1076" s="13">
        <f>[1]!b_calc_duration(A1076,B1076,E1076,info!$M$9,info!$K$9,info!$Y$9,info!$X$9,info!$C$9,)</f>
        <v>4.9564372541351345</v>
      </c>
      <c r="J1076" s="13">
        <f>[1]!b_calc_mduration(A1076,B1076,E1076,info!$M$9,info!$K$9,info!$Y$9,info!$X$9,info!$C$9,)</f>
        <v>4.802051304689372</v>
      </c>
      <c r="K1076" s="13">
        <f>[1]!b_calc_conv(A1076,B1076,E1076,info!$M$9,info!$K$9,info!$Y$9,info!$X$9,info!$C$9,)</f>
        <v>29.696402457438989</v>
      </c>
    </row>
    <row r="1077" spans="1:11" x14ac:dyDescent="0.2">
      <c r="A1077" s="15" t="s">
        <v>37</v>
      </c>
      <c r="B1077" t="s">
        <v>1163</v>
      </c>
      <c r="C1077" s="13">
        <f>[1]!b_dq_close(A1077,B1077,1)</f>
        <v>105.9842</v>
      </c>
      <c r="D1077" s="13">
        <f>[1]!b_dq_close(A1077,B1077,2)</f>
        <v>107.7915</v>
      </c>
      <c r="E1077" s="6">
        <f>[1]!B_Calc_Yield(A1077,B1077,D1077,2,"",,,,"",)</f>
        <v>3.2308343140967848</v>
      </c>
      <c r="F1077" s="14">
        <f>[1]!b_calc_accrued(A1077,B1077,info!$M$9,info!$K$9,info!$Y$9,info!$X$9,info!$C$9,100)</f>
        <v>1.8073770491803278</v>
      </c>
      <c r="G1077" s="4">
        <f>(info!$M$9-B1077)/365</f>
        <v>5.5917808219178085</v>
      </c>
      <c r="H1077" s="6">
        <f>(info!$M$9-B1077)</f>
        <v>2041</v>
      </c>
      <c r="I1077" s="13">
        <f>[1]!b_calc_duration(A1077,B1077,E1077,info!$M$9,info!$K$9,info!$Y$9,info!$X$9,info!$C$9,)</f>
        <v>4.953379675418673</v>
      </c>
      <c r="J1077" s="13">
        <f>[1]!b_calc_mduration(A1077,B1077,E1077,info!$M$9,info!$K$9,info!$Y$9,info!$X$9,info!$C$9,)</f>
        <v>4.798354440165796</v>
      </c>
      <c r="K1077" s="13">
        <f>[1]!b_calc_conv(A1077,B1077,E1077,info!$M$9,info!$K$9,info!$Y$9,info!$X$9,info!$C$9,)</f>
        <v>29.657250300820298</v>
      </c>
    </row>
    <row r="1078" spans="1:11" x14ac:dyDescent="0.2">
      <c r="A1078" s="15" t="s">
        <v>37</v>
      </c>
      <c r="B1078" t="s">
        <v>1164</v>
      </c>
      <c r="C1078" s="13">
        <f>[1]!b_dq_close(A1078,B1078,1)</f>
        <v>105.90049999999999</v>
      </c>
      <c r="D1078" s="13">
        <f>[1]!b_dq_close(A1078,B1078,2)</f>
        <v>107.7199</v>
      </c>
      <c r="E1078" s="6">
        <f>[1]!B_Calc_Yield(A1078,B1078,D1078,2,"",,,,"",)</f>
        <v>3.2462773350970013</v>
      </c>
      <c r="F1078" s="14">
        <f>[1]!b_calc_accrued(A1078,B1078,info!$M$9,info!$K$9,info!$Y$9,info!$X$9,info!$C$9,100)</f>
        <v>1.8194262295081967</v>
      </c>
      <c r="G1078" s="4">
        <f>(info!$M$9-B1078)/365</f>
        <v>5.5890410958904111</v>
      </c>
      <c r="H1078" s="6">
        <f>(info!$M$9-B1078)</f>
        <v>2040</v>
      </c>
      <c r="I1078" s="13">
        <f>[1]!b_calc_duration(A1078,B1078,E1078,info!$M$9,info!$K$9,info!$Y$9,info!$X$9,info!$C$9,)</f>
        <v>4.9503280299217343</v>
      </c>
      <c r="J1078" s="13">
        <f>[1]!b_calc_mduration(A1078,B1078,E1078,info!$M$9,info!$K$9,info!$Y$9,info!$X$9,info!$C$9,)</f>
        <v>4.7946783854934605</v>
      </c>
      <c r="K1078" s="13">
        <f>[1]!b_calc_conv(A1078,B1078,E1078,info!$M$9,info!$K$9,info!$Y$9,info!$X$9,info!$C$9,)</f>
        <v>29.618347402786352</v>
      </c>
    </row>
    <row r="1079" spans="1:11" x14ac:dyDescent="0.2">
      <c r="A1079" s="15" t="s">
        <v>37</v>
      </c>
      <c r="B1079" t="s">
        <v>1165</v>
      </c>
      <c r="C1079" s="13">
        <f>[1]!b_dq_close(A1079,B1079,1)</f>
        <v>105.8436</v>
      </c>
      <c r="D1079" s="13">
        <f>[1]!b_dq_close(A1079,B1079,2)</f>
        <v>107.6751</v>
      </c>
      <c r="E1079" s="6">
        <f>[1]!B_Calc_Yield(A1079,B1079,D1079,2,"",,,,"",)</f>
        <v>3.2566331514553308</v>
      </c>
      <c r="F1079" s="14">
        <f>[1]!b_calc_accrued(A1079,B1079,info!$M$9,info!$K$9,info!$Y$9,info!$X$9,info!$C$9,100)</f>
        <v>1.8314754098360657</v>
      </c>
      <c r="G1079" s="4">
        <f>(info!$M$9-B1079)/365</f>
        <v>5.5863013698630137</v>
      </c>
      <c r="H1079" s="6">
        <f>(info!$M$9-B1079)</f>
        <v>2039</v>
      </c>
      <c r="I1079" s="13">
        <f>[1]!b_calc_duration(A1079,B1079,E1079,info!$M$9,info!$K$9,info!$Y$9,info!$X$9,info!$C$9,)</f>
        <v>4.9473809725295226</v>
      </c>
      <c r="J1079" s="13">
        <f>[1]!b_calc_mduration(A1079,B1079,E1079,info!$M$9,info!$K$9,info!$Y$9,info!$X$9,info!$C$9,)</f>
        <v>4.7913459987347267</v>
      </c>
      <c r="K1079" s="13">
        <f>[1]!b_calc_conv(A1079,B1079,E1079,info!$M$9,info!$K$9,info!$Y$9,info!$X$9,info!$C$9,)</f>
        <v>29.583108536393464</v>
      </c>
    </row>
    <row r="1080" spans="1:11" x14ac:dyDescent="0.2">
      <c r="A1080" s="15" t="s">
        <v>37</v>
      </c>
      <c r="B1080" t="s">
        <v>1166</v>
      </c>
      <c r="C1080" s="13">
        <f>[1]!b_dq_close(A1080,B1080,1)</f>
        <v>105.84480000000001</v>
      </c>
      <c r="D1080" s="13">
        <f>[1]!b_dq_close(A1080,B1080,2)</f>
        <v>107.6883</v>
      </c>
      <c r="E1080" s="6">
        <f>[1]!B_Calc_Yield(A1080,B1080,D1080,2,"",,,,"",)</f>
        <v>3.2559274759696213</v>
      </c>
      <c r="F1080" s="14">
        <f>[1]!b_calc_accrued(A1080,B1080,info!$M$9,info!$K$9,info!$Y$9,info!$X$9,info!$C$9,100)</f>
        <v>1.8435245901639346</v>
      </c>
      <c r="G1080" s="4">
        <f>(info!$M$9-B1080)/365</f>
        <v>5.5835616438356164</v>
      </c>
      <c r="H1080" s="6">
        <f>(info!$M$9-B1080)</f>
        <v>2038</v>
      </c>
      <c r="I1080" s="13">
        <f>[1]!b_calc_duration(A1080,B1080,E1080,info!$M$9,info!$K$9,info!$Y$9,info!$X$9,info!$C$9,)</f>
        <v>4.9446553383954486</v>
      </c>
      <c r="J1080" s="13">
        <f>[1]!b_calc_mduration(A1080,B1080,E1080,info!$M$9,info!$K$9,info!$Y$9,info!$X$9,info!$C$9,)</f>
        <v>4.7887387920646169</v>
      </c>
      <c r="K1080" s="13">
        <f>[1]!b_calc_conv(A1080,B1080,E1080,info!$M$9,info!$K$9,info!$Y$9,info!$X$9,info!$C$9,)</f>
        <v>29.555559626925724</v>
      </c>
    </row>
    <row r="1081" spans="1:11" x14ac:dyDescent="0.2">
      <c r="A1081" s="15" t="s">
        <v>37</v>
      </c>
      <c r="B1081" t="s">
        <v>1167</v>
      </c>
      <c r="C1081" s="13">
        <f>[1]!b_dq_close(A1081,B1081,1)</f>
        <v>105.84569999999999</v>
      </c>
      <c r="D1081" s="13">
        <f>[1]!b_dq_close(A1081,B1081,2)</f>
        <v>107.72539999999999</v>
      </c>
      <c r="E1081" s="6">
        <f>[1]!B_Calc_Yield(A1081,B1081,D1081,2,"",,,,"",)</f>
        <v>3.2542855820871397</v>
      </c>
      <c r="F1081" s="14">
        <f>[1]!b_calc_accrued(A1081,B1081,info!$M$9,info!$K$9,info!$Y$9,info!$X$9,info!$C$9,100)</f>
        <v>1.8796721311475411</v>
      </c>
      <c r="G1081" s="4">
        <f>(info!$M$9-B1081)/365</f>
        <v>5.5753424657534243</v>
      </c>
      <c r="H1081" s="6">
        <f>(info!$M$9-B1081)</f>
        <v>2035</v>
      </c>
      <c r="I1081" s="13">
        <f>[1]!b_calc_duration(A1081,B1081,E1081,info!$M$9,info!$K$9,info!$Y$9,info!$X$9,info!$C$9,)</f>
        <v>4.936468369581787</v>
      </c>
      <c r="J1081" s="13">
        <f>[1]!b_calc_mduration(A1081,B1081,E1081,info!$M$9,info!$K$9,info!$Y$9,info!$X$9,info!$C$9,)</f>
        <v>4.7808840596292717</v>
      </c>
      <c r="K1081" s="13">
        <f>[1]!b_calc_conv(A1081,B1081,E1081,info!$M$9,info!$K$9,info!$Y$9,info!$X$9,info!$C$9,)</f>
        <v>29.472645172469321</v>
      </c>
    </row>
    <row r="1082" spans="1:11" x14ac:dyDescent="0.2">
      <c r="A1082" s="15" t="s">
        <v>37</v>
      </c>
      <c r="B1082" t="s">
        <v>1168</v>
      </c>
      <c r="C1082" s="13">
        <f>[1]!b_dq_close(A1082,B1082,1)</f>
        <v>105.7762</v>
      </c>
      <c r="D1082" s="13">
        <f>[1]!b_dq_close(A1082,B1082,2)</f>
        <v>107.6679</v>
      </c>
      <c r="E1082" s="6">
        <f>[1]!B_Calc_Yield(A1082,B1082,D1082,2,"",,,,"",)</f>
        <v>3.267105558081457</v>
      </c>
      <c r="F1082" s="14">
        <f>[1]!b_calc_accrued(A1082,B1082,info!$M$9,info!$K$9,info!$Y$9,info!$X$9,info!$C$9,100)</f>
        <v>1.8917213114754099</v>
      </c>
      <c r="G1082" s="4">
        <f>(info!$M$9-B1082)/365</f>
        <v>5.5726027397260278</v>
      </c>
      <c r="H1082" s="6">
        <f>(info!$M$9-B1082)</f>
        <v>2034</v>
      </c>
      <c r="I1082" s="13">
        <f>[1]!b_calc_duration(A1082,B1082,E1082,info!$M$9,info!$K$9,info!$Y$9,info!$X$9,info!$C$9,)</f>
        <v>4.9334709392790614</v>
      </c>
      <c r="J1082" s="13">
        <f>[1]!b_calc_mduration(A1082,B1082,E1082,info!$M$9,info!$K$9,info!$Y$9,info!$X$9,info!$C$9,)</f>
        <v>4.7773888675861551</v>
      </c>
      <c r="K1082" s="13">
        <f>[1]!b_calc_conv(A1082,B1082,E1082,info!$M$9,info!$K$9,info!$Y$9,info!$X$9,info!$C$9,)</f>
        <v>29.435780959090827</v>
      </c>
    </row>
    <row r="1083" spans="1:11" x14ac:dyDescent="0.2">
      <c r="A1083" s="15" t="s">
        <v>37</v>
      </c>
      <c r="B1083" t="s">
        <v>1169</v>
      </c>
      <c r="C1083" s="13">
        <f>[1]!b_dq_close(A1083,B1083,1)</f>
        <v>105.6296</v>
      </c>
      <c r="D1083" s="13">
        <f>[1]!b_dq_close(A1083,B1083,2)</f>
        <v>107.5334</v>
      </c>
      <c r="E1083" s="6">
        <f>[1]!B_Calc_Yield(A1083,B1083,D1083,2,"",,,,"",)</f>
        <v>3.2947096284151489</v>
      </c>
      <c r="F1083" s="14">
        <f>[1]!b_calc_accrued(A1083,B1083,info!$M$9,info!$K$9,info!$Y$9,info!$X$9,info!$C$9,100)</f>
        <v>1.9037704918032785</v>
      </c>
      <c r="G1083" s="4">
        <f>(info!$M$9-B1083)/365</f>
        <v>5.5698630136986305</v>
      </c>
      <c r="H1083" s="6">
        <f>(info!$M$9-B1083)</f>
        <v>2033</v>
      </c>
      <c r="I1083" s="13">
        <f>[1]!b_calc_duration(A1083,B1083,E1083,info!$M$9,info!$K$9,info!$Y$9,info!$X$9,info!$C$9,)</f>
        <v>4.9301753040863838</v>
      </c>
      <c r="J1083" s="13">
        <f>[1]!b_calc_mduration(A1083,B1083,E1083,info!$M$9,info!$K$9,info!$Y$9,info!$X$9,info!$C$9,)</f>
        <v>4.7729218479615927</v>
      </c>
      <c r="K1083" s="13">
        <f>[1]!b_calc_conv(A1083,B1083,E1083,info!$M$9,info!$K$9,info!$Y$9,info!$X$9,info!$C$9,)</f>
        <v>29.388698717390444</v>
      </c>
    </row>
    <row r="1084" spans="1:11" x14ac:dyDescent="0.2">
      <c r="A1084" s="15" t="s">
        <v>37</v>
      </c>
      <c r="B1084" t="s">
        <v>1170</v>
      </c>
      <c r="C1084" s="13">
        <f>[1]!b_dq_close(A1084,B1084,1)</f>
        <v>105.5698</v>
      </c>
      <c r="D1084" s="13">
        <f>[1]!b_dq_close(A1084,B1084,2)</f>
        <v>107.48560000000001</v>
      </c>
      <c r="E1084" s="6">
        <f>[1]!B_Calc_Yield(A1084,B1084,D1084,2,"",,,,"",)</f>
        <v>3.3057280149097723</v>
      </c>
      <c r="F1084" s="14">
        <f>[1]!b_calc_accrued(A1084,B1084,info!$M$9,info!$K$9,info!$Y$9,info!$X$9,info!$C$9,100)</f>
        <v>1.9158196721311478</v>
      </c>
      <c r="G1084" s="4">
        <f>(info!$M$9-B1084)/365</f>
        <v>5.5671232876712331</v>
      </c>
      <c r="H1084" s="6">
        <f>(info!$M$9-B1084)</f>
        <v>2032</v>
      </c>
      <c r="I1084" s="13">
        <f>[1]!b_calc_duration(A1084,B1084,E1084,info!$M$9,info!$K$9,info!$Y$9,info!$X$9,info!$C$9,)</f>
        <v>4.927213930832262</v>
      </c>
      <c r="J1084" s="13">
        <f>[1]!b_calc_mduration(A1084,B1084,E1084,info!$M$9,info!$K$9,info!$Y$9,info!$X$9,info!$C$9,)</f>
        <v>4.7695470151523702</v>
      </c>
      <c r="K1084" s="13">
        <f>[1]!b_calc_conv(A1084,B1084,E1084,info!$M$9,info!$K$9,info!$Y$9,info!$X$9,info!$C$9,)</f>
        <v>29.353160911934925</v>
      </c>
    </row>
    <row r="1085" spans="1:11" x14ac:dyDescent="0.2">
      <c r="A1085" s="15" t="s">
        <v>37</v>
      </c>
      <c r="B1085" t="s">
        <v>1171</v>
      </c>
      <c r="C1085" s="13">
        <f>[1]!b_dq_close(A1085,B1085,1)</f>
        <v>105.4943</v>
      </c>
      <c r="D1085" s="13">
        <f>[1]!b_dq_close(A1085,B1085,2)</f>
        <v>107.4222</v>
      </c>
      <c r="E1085" s="6">
        <f>[1]!B_Calc_Yield(A1085,B1085,D1085,2,"",,,,"",)</f>
        <v>3.319762782317329</v>
      </c>
      <c r="F1085" s="14">
        <f>[1]!b_calc_accrued(A1085,B1085,info!$M$9,info!$K$9,info!$Y$9,info!$X$9,info!$C$9,100)</f>
        <v>1.9278688524590164</v>
      </c>
      <c r="G1085" s="4">
        <f>(info!$M$9-B1085)/365</f>
        <v>5.5643835616438357</v>
      </c>
      <c r="H1085" s="6">
        <f>(info!$M$9-B1085)</f>
        <v>2031</v>
      </c>
      <c r="I1085" s="13">
        <f>[1]!b_calc_duration(A1085,B1085,E1085,info!$M$9,info!$K$9,info!$Y$9,info!$X$9,info!$C$9,)</f>
        <v>4.9241900189903252</v>
      </c>
      <c r="J1085" s="13">
        <f>[1]!b_calc_mduration(A1085,B1085,E1085,info!$M$9,info!$K$9,info!$Y$9,info!$X$9,info!$C$9,)</f>
        <v>4.7659693679143054</v>
      </c>
      <c r="K1085" s="13">
        <f>[1]!b_calc_conv(A1085,B1085,E1085,info!$M$9,info!$K$9,info!$Y$9,info!$X$9,info!$C$9,)</f>
        <v>29.315512477295162</v>
      </c>
    </row>
    <row r="1086" spans="1:11" x14ac:dyDescent="0.2">
      <c r="A1086" s="15" t="s">
        <v>37</v>
      </c>
      <c r="B1086" t="s">
        <v>1172</v>
      </c>
      <c r="C1086" s="13">
        <f>[1]!b_dq_close(A1086,B1086,1)</f>
        <v>105.4885</v>
      </c>
      <c r="D1086" s="13">
        <f>[1]!b_dq_close(A1086,B1086,2)</f>
        <v>107.4525</v>
      </c>
      <c r="E1086" s="6">
        <f>[1]!B_Calc_Yield(A1086,B1086,D1086,2,"",,,,"",)</f>
        <v>3.3195114996785846</v>
      </c>
      <c r="F1086" s="14">
        <f>[1]!b_calc_accrued(A1086,B1086,info!$M$9,info!$K$9,info!$Y$9,info!$X$9,info!$C$9,100)</f>
        <v>1.9640163934426231</v>
      </c>
      <c r="G1086" s="4">
        <f>(info!$M$9-B1086)/365</f>
        <v>5.5561643835616437</v>
      </c>
      <c r="H1086" s="6">
        <f>(info!$M$9-B1086)</f>
        <v>2028</v>
      </c>
      <c r="I1086" s="13">
        <f>[1]!b_calc_duration(A1086,B1086,E1086,info!$M$9,info!$K$9,info!$Y$9,info!$X$9,info!$C$9,)</f>
        <v>4.9159768882847796</v>
      </c>
      <c r="J1086" s="13">
        <f>[1]!b_calc_mduration(A1086,B1086,E1086,info!$M$9,info!$K$9,info!$Y$9,info!$X$9,info!$C$9,)</f>
        <v>4.7580339512722958</v>
      </c>
      <c r="K1086" s="13">
        <f>[1]!b_calc_conv(A1086,B1086,E1086,info!$M$9,info!$K$9,info!$Y$9,info!$X$9,info!$C$9,)</f>
        <v>29.232107090773166</v>
      </c>
    </row>
    <row r="1087" spans="1:11" x14ac:dyDescent="0.2">
      <c r="A1087" s="15" t="s">
        <v>37</v>
      </c>
      <c r="B1087" t="s">
        <v>1173</v>
      </c>
      <c r="C1087" s="13">
        <f>[1]!b_dq_close(A1087,B1087,1)</f>
        <v>105.419</v>
      </c>
      <c r="D1087" s="13">
        <f>[1]!b_dq_close(A1087,B1087,2)</f>
        <v>107.3951</v>
      </c>
      <c r="E1087" s="6">
        <f>[1]!B_Calc_Yield(A1087,B1087,D1087,2,"",,,,"",)</f>
        <v>3.332434117181605</v>
      </c>
      <c r="F1087" s="14">
        <f>[1]!b_calc_accrued(A1087,B1087,info!$M$9,info!$K$9,info!$Y$9,info!$X$9,info!$C$9,100)</f>
        <v>1.9760655737704917</v>
      </c>
      <c r="G1087" s="4">
        <f>(info!$M$9-B1087)/365</f>
        <v>5.5534246575342463</v>
      </c>
      <c r="H1087" s="6">
        <f>(info!$M$9-B1087)</f>
        <v>2027</v>
      </c>
      <c r="I1087" s="13">
        <f>[1]!b_calc_duration(A1087,B1087,E1087,info!$M$9,info!$K$9,info!$Y$9,info!$X$9,info!$C$9,)</f>
        <v>4.9129770909068089</v>
      </c>
      <c r="J1087" s="13">
        <f>[1]!b_calc_mduration(A1087,B1087,E1087,info!$M$9,info!$K$9,info!$Y$9,info!$X$9,info!$C$9,)</f>
        <v>4.7545369031463602</v>
      </c>
      <c r="K1087" s="13">
        <f>[1]!b_calc_conv(A1087,B1087,E1087,info!$M$9,info!$K$9,info!$Y$9,info!$X$9,info!$C$9,)</f>
        <v>29.195388278647176</v>
      </c>
    </row>
    <row r="1088" spans="1:11" x14ac:dyDescent="0.2">
      <c r="A1088" s="15" t="s">
        <v>37</v>
      </c>
      <c r="B1088" t="s">
        <v>1174</v>
      </c>
      <c r="C1088" s="13">
        <f>[1]!b_dq_close(A1088,B1088,1)</f>
        <v>105.37690000000001</v>
      </c>
      <c r="D1088" s="13">
        <f>[1]!b_dq_close(A1088,B1088,2)</f>
        <v>107.36499999999999</v>
      </c>
      <c r="E1088" s="6">
        <f>[1]!B_Calc_Yield(A1088,B1088,D1088,2,"",,,,"",)</f>
        <v>3.340110742175201</v>
      </c>
      <c r="F1088" s="14">
        <f>[1]!b_calc_accrued(A1088,B1088,info!$M$9,info!$K$9,info!$Y$9,info!$X$9,info!$C$9,100)</f>
        <v>1.9881147540983606</v>
      </c>
      <c r="G1088" s="4">
        <f>(info!$M$9-B1088)/365</f>
        <v>5.5506849315068489</v>
      </c>
      <c r="H1088" s="6">
        <f>(info!$M$9-B1088)</f>
        <v>2026</v>
      </c>
      <c r="I1088" s="13">
        <f>[1]!b_calc_duration(A1088,B1088,E1088,info!$M$9,info!$K$9,info!$Y$9,info!$X$9,info!$C$9,)</f>
        <v>4.910082095161135</v>
      </c>
      <c r="J1088" s="13">
        <f>[1]!b_calc_mduration(A1088,B1088,E1088,info!$M$9,info!$K$9,info!$Y$9,info!$X$9,info!$C$9,)</f>
        <v>4.7513812113217764</v>
      </c>
      <c r="K1088" s="13">
        <f>[1]!b_calc_conv(A1088,B1088,E1088,info!$M$9,info!$K$9,info!$Y$9,info!$X$9,info!$C$9,)</f>
        <v>29.162276082422416</v>
      </c>
    </row>
    <row r="1089" spans="1:11" x14ac:dyDescent="0.2">
      <c r="A1089" s="15" t="s">
        <v>37</v>
      </c>
      <c r="B1089" t="s">
        <v>1175</v>
      </c>
      <c r="C1089" s="13">
        <f>[1]!b_dq_close(A1089,B1089,1)</f>
        <v>105.36069999999999</v>
      </c>
      <c r="D1089" s="13">
        <f>[1]!b_dq_close(A1089,B1089,2)</f>
        <v>107.3609</v>
      </c>
      <c r="E1089" s="6">
        <f>[1]!B_Calc_Yield(A1089,B1089,D1089,2,"",,,,"",)</f>
        <v>3.3427780424973097</v>
      </c>
      <c r="F1089" s="14">
        <f>[1]!b_calc_accrued(A1089,B1089,info!$M$9,info!$K$9,info!$Y$9,info!$X$9,info!$C$9,100)</f>
        <v>2.0001639344262299</v>
      </c>
      <c r="G1089" s="4">
        <f>(info!$M$9-B1089)/365</f>
        <v>5.5479452054794525</v>
      </c>
      <c r="H1089" s="6">
        <f>(info!$M$9-B1089)</f>
        <v>2025</v>
      </c>
      <c r="I1089" s="13">
        <f>[1]!b_calc_duration(A1089,B1089,E1089,info!$M$9,info!$K$9,info!$Y$9,info!$X$9,info!$C$9,)</f>
        <v>4.9072879180074835</v>
      </c>
      <c r="J1089" s="13">
        <f>[1]!b_calc_mduration(A1089,B1089,E1089,info!$M$9,info!$K$9,info!$Y$9,info!$X$9,info!$C$9,)</f>
        <v>4.7485532789971661</v>
      </c>
      <c r="K1089" s="13">
        <f>[1]!b_calc_conv(A1089,B1089,E1089,info!$M$9,info!$K$9,info!$Y$9,info!$X$9,info!$C$9,)</f>
        <v>29.132620739700755</v>
      </c>
    </row>
    <row r="1090" spans="1:11" x14ac:dyDescent="0.2">
      <c r="A1090" s="15" t="s">
        <v>37</v>
      </c>
      <c r="B1090" t="s">
        <v>1176</v>
      </c>
      <c r="C1090" s="13">
        <f>[1]!b_dq_close(A1090,B1090,1)</f>
        <v>105.2929</v>
      </c>
      <c r="D1090" s="13">
        <f>[1]!b_dq_close(A1090,B1090,2)</f>
        <v>107.3051</v>
      </c>
      <c r="E1090" s="6">
        <f>[1]!B_Calc_Yield(A1090,B1090,D1090,2,"",,,,"",)</f>
        <v>3.3554381795493411</v>
      </c>
      <c r="F1090" s="14">
        <f>[1]!b_calc_accrued(A1090,B1090,info!$M$9,info!$K$9,info!$Y$9,info!$X$9,info!$C$9,100)</f>
        <v>2.0122131147540983</v>
      </c>
      <c r="G1090" s="4">
        <f>(info!$M$9-B1090)/365</f>
        <v>5.5452054794520551</v>
      </c>
      <c r="H1090" s="6">
        <f>(info!$M$9-B1090)</f>
        <v>2024</v>
      </c>
      <c r="I1090" s="13">
        <f>[1]!b_calc_duration(A1090,B1090,E1090,info!$M$9,info!$K$9,info!$Y$9,info!$X$9,info!$C$9,)</f>
        <v>4.9042940462163731</v>
      </c>
      <c r="J1090" s="13">
        <f>[1]!b_calc_mduration(A1090,B1090,E1090,info!$M$9,info!$K$9,info!$Y$9,info!$X$9,info!$C$9,)</f>
        <v>4.7450777087760994</v>
      </c>
      <c r="K1090" s="13">
        <f>[1]!b_calc_conv(A1090,B1090,E1090,info!$M$9,info!$K$9,info!$Y$9,info!$X$9,info!$C$9,)</f>
        <v>29.096195077619015</v>
      </c>
    </row>
    <row r="1091" spans="1:11" x14ac:dyDescent="0.2">
      <c r="A1091" s="15" t="s">
        <v>37</v>
      </c>
      <c r="B1091" t="s">
        <v>1177</v>
      </c>
      <c r="C1091" s="13">
        <f>[1]!b_dq_close(A1091,B1091,1)</f>
        <v>105.2694</v>
      </c>
      <c r="D1091" s="13">
        <f>[1]!b_dq_close(A1091,B1091,2)</f>
        <v>107.31780000000001</v>
      </c>
      <c r="E1091" s="6">
        <f>[1]!B_Calc_Yield(A1091,B1091,D1091,2,"",,,,"",)</f>
        <v>3.3586459994712139</v>
      </c>
      <c r="F1091" s="14">
        <f>[1]!b_calc_accrued(A1091,B1091,info!$M$9,info!$K$9,info!$Y$9,info!$X$9,info!$C$9,100)</f>
        <v>2.0483606557377052</v>
      </c>
      <c r="G1091" s="4">
        <f>(info!$M$9-B1091)/365</f>
        <v>5.536986301369863</v>
      </c>
      <c r="H1091" s="6">
        <f>(info!$M$9-B1091)</f>
        <v>2021</v>
      </c>
      <c r="I1091" s="13">
        <f>[1]!b_calc_duration(A1091,B1091,E1091,info!$M$9,info!$K$9,info!$Y$9,info!$X$9,info!$C$9,)</f>
        <v>4.8960103125545018</v>
      </c>
      <c r="J1091" s="13">
        <f>[1]!b_calc_mduration(A1091,B1091,E1091,info!$M$9,info!$K$9,info!$Y$9,info!$X$9,info!$C$9,)</f>
        <v>4.7369162435970518</v>
      </c>
      <c r="K1091" s="13">
        <f>[1]!b_calc_conv(A1091,B1091,E1091,info!$M$9,info!$K$9,info!$Y$9,info!$X$9,info!$C$9,)</f>
        <v>29.010756668243207</v>
      </c>
    </row>
    <row r="1092" spans="1:11" x14ac:dyDescent="0.2">
      <c r="A1092" s="15" t="s">
        <v>37</v>
      </c>
      <c r="B1092" t="s">
        <v>1178</v>
      </c>
      <c r="C1092" s="13">
        <f>[1]!b_dq_close(A1092,B1092,1)</f>
        <v>105.29949999999999</v>
      </c>
      <c r="D1092" s="13">
        <f>[1]!b_dq_close(A1092,B1092,2)</f>
        <v>107.3599</v>
      </c>
      <c r="E1092" s="6">
        <f>[1]!B_Calc_Yield(A1092,B1092,D1092,2,"",,,,"",)</f>
        <v>3.352384897263625</v>
      </c>
      <c r="F1092" s="14">
        <f>[1]!b_calc_accrued(A1092,B1092,info!$M$9,info!$K$9,info!$Y$9,info!$X$9,info!$C$9,100)</f>
        <v>2.0604098360655736</v>
      </c>
      <c r="G1092" s="4">
        <f>(info!$M$9-B1092)/365</f>
        <v>5.5342465753424657</v>
      </c>
      <c r="H1092" s="6">
        <f>(info!$M$9-B1092)</f>
        <v>2020</v>
      </c>
      <c r="I1092" s="13">
        <f>[1]!b_calc_duration(A1092,B1092,E1092,info!$M$9,info!$K$9,info!$Y$9,info!$X$9,info!$C$9,)</f>
        <v>4.8933956590544616</v>
      </c>
      <c r="J1092" s="13">
        <f>[1]!b_calc_mduration(A1092,B1092,E1092,info!$M$9,info!$K$9,info!$Y$9,info!$X$9,info!$C$9,)</f>
        <v>4.7346705630971915</v>
      </c>
      <c r="K1092" s="13">
        <f>[1]!b_calc_conv(A1092,B1092,E1092,info!$M$9,info!$K$9,info!$Y$9,info!$X$9,info!$C$9,)</f>
        <v>28.987271722592663</v>
      </c>
    </row>
    <row r="1093" spans="1:11" x14ac:dyDescent="0.2">
      <c r="A1093" s="15" t="s">
        <v>37</v>
      </c>
      <c r="B1093" t="s">
        <v>1179</v>
      </c>
      <c r="C1093" s="13">
        <f>[1]!b_dq_close(A1093,B1093,1)</f>
        <v>105.3297</v>
      </c>
      <c r="D1093" s="13">
        <f>[1]!b_dq_close(A1093,B1093,2)</f>
        <v>107.4021</v>
      </c>
      <c r="E1093" s="6">
        <f>[1]!B_Calc_Yield(A1093,B1093,D1093,2,"",,,,"",)</f>
        <v>3.3461009889674052</v>
      </c>
      <c r="F1093" s="14">
        <f>[1]!b_calc_accrued(A1093,B1093,info!$M$9,info!$K$9,info!$Y$9,info!$X$9,info!$C$9,100)</f>
        <v>2.0724590163934424</v>
      </c>
      <c r="G1093" s="4">
        <f>(info!$M$9-B1093)/365</f>
        <v>5.5315068493150683</v>
      </c>
      <c r="H1093" s="6">
        <f>(info!$M$9-B1093)</f>
        <v>2019</v>
      </c>
      <c r="I1093" s="13">
        <f>[1]!b_calc_duration(A1093,B1093,E1093,info!$M$9,info!$K$9,info!$Y$9,info!$X$9,info!$C$9,)</f>
        <v>4.8907830063060764</v>
      </c>
      <c r="J1093" s="13">
        <f>[1]!b_calc_mduration(A1093,B1093,E1093,info!$M$9,info!$K$9,info!$Y$9,info!$X$9,info!$C$9,)</f>
        <v>4.7324311283213172</v>
      </c>
      <c r="K1093" s="13">
        <f>[1]!b_calc_conv(A1093,B1093,E1093,info!$M$9,info!$K$9,info!$Y$9,info!$X$9,info!$C$9,)</f>
        <v>28.963862537248609</v>
      </c>
    </row>
    <row r="1094" spans="1:11" x14ac:dyDescent="0.2">
      <c r="A1094" s="15" t="s">
        <v>37</v>
      </c>
      <c r="B1094" t="s">
        <v>1180</v>
      </c>
      <c r="C1094" s="13">
        <f>[1]!b_dq_close(A1094,B1094,1)</f>
        <v>105.3639</v>
      </c>
      <c r="D1094" s="13">
        <f>[1]!b_dq_close(A1094,B1094,2)</f>
        <v>107.44840000000001</v>
      </c>
      <c r="E1094" s="6">
        <f>[1]!B_Calc_Yield(A1094,B1094,D1094,2,"",,,,"",)</f>
        <v>3.3390196769755245</v>
      </c>
      <c r="F1094" s="14">
        <f>[1]!b_calc_accrued(A1094,B1094,info!$M$9,info!$K$9,info!$Y$9,info!$X$9,info!$C$9,100)</f>
        <v>2.0845081967213117</v>
      </c>
      <c r="G1094" s="4">
        <f>(info!$M$9-B1094)/365</f>
        <v>5.5287671232876709</v>
      </c>
      <c r="H1094" s="6">
        <f>(info!$M$9-B1094)</f>
        <v>2018</v>
      </c>
      <c r="I1094" s="13">
        <f>[1]!b_calc_duration(A1094,B1094,E1094,info!$M$9,info!$K$9,info!$Y$9,info!$X$9,info!$C$9,)</f>
        <v>4.8881864698558068</v>
      </c>
      <c r="J1094" s="13">
        <f>[1]!b_calc_mduration(A1094,B1094,E1094,info!$M$9,info!$K$9,info!$Y$9,info!$X$9,info!$C$9,)</f>
        <v>4.7302436348869321</v>
      </c>
      <c r="K1094" s="13">
        <f>[1]!b_calc_conv(A1094,B1094,E1094,info!$M$9,info!$K$9,info!$Y$9,info!$X$9,info!$C$9,)</f>
        <v>28.941006561532916</v>
      </c>
    </row>
    <row r="1095" spans="1:11" x14ac:dyDescent="0.2">
      <c r="A1095" s="15" t="s">
        <v>37</v>
      </c>
      <c r="B1095" t="s">
        <v>1181</v>
      </c>
      <c r="C1095" s="13">
        <f>[1]!b_dq_close(A1095,B1095,1)</f>
        <v>105.3456</v>
      </c>
      <c r="D1095" s="13">
        <f>[1]!b_dq_close(A1095,B1095,2)</f>
        <v>107.4421</v>
      </c>
      <c r="E1095" s="6">
        <f>[1]!B_Calc_Yield(A1095,B1095,D1095,2,"",,,,"",)</f>
        <v>3.342123944064916</v>
      </c>
      <c r="F1095" s="14">
        <f>[1]!b_calc_accrued(A1095,B1095,info!$M$9,info!$K$9,info!$Y$9,info!$X$9,info!$C$9,100)</f>
        <v>2.0965573770491805</v>
      </c>
      <c r="G1095" s="4">
        <f>(info!$M$9-B1095)/365</f>
        <v>5.5260273972602736</v>
      </c>
      <c r="H1095" s="6">
        <f>(info!$M$9-B1095)</f>
        <v>2017</v>
      </c>
      <c r="I1095" s="13">
        <f>[1]!b_calc_duration(A1095,B1095,E1095,info!$M$9,info!$K$9,info!$Y$9,info!$X$9,info!$C$9,)</f>
        <v>4.8853842270411416</v>
      </c>
      <c r="J1095" s="13">
        <f>[1]!b_calc_mduration(A1095,B1095,E1095,info!$M$9,info!$K$9,info!$Y$9,info!$X$9,info!$C$9,)</f>
        <v>4.7273901217810961</v>
      </c>
      <c r="K1095" s="13">
        <f>[1]!b_calc_conv(A1095,B1095,E1095,info!$M$9,info!$K$9,info!$Y$9,info!$X$9,info!$C$9,)</f>
        <v>28.9112038141559</v>
      </c>
    </row>
    <row r="1096" spans="1:11" x14ac:dyDescent="0.2">
      <c r="A1096" s="15" t="s">
        <v>37</v>
      </c>
      <c r="B1096" t="s">
        <v>1182</v>
      </c>
      <c r="C1096" s="13">
        <f>[1]!b_dq_close(A1096,B1096,1)</f>
        <v>105.2967</v>
      </c>
      <c r="D1096" s="13">
        <f>[1]!b_dq_close(A1096,B1096,2)</f>
        <v>107.4294</v>
      </c>
      <c r="E1096" s="6">
        <f>[1]!B_Calc_Yield(A1096,B1096,D1096,2,"",,,,"",)</f>
        <v>3.3502549331382196</v>
      </c>
      <c r="F1096" s="14">
        <f>[1]!b_calc_accrued(A1096,B1096,info!$M$9,info!$K$9,info!$Y$9,info!$X$9,info!$C$9,100)</f>
        <v>2.1327049180327871</v>
      </c>
      <c r="G1096" s="4">
        <f>(info!$M$9-B1096)/365</f>
        <v>5.5178082191780824</v>
      </c>
      <c r="H1096" s="6">
        <f>(info!$M$9-B1096)</f>
        <v>2014</v>
      </c>
      <c r="I1096" s="13">
        <f>[1]!b_calc_duration(A1096,B1096,E1096,info!$M$9,info!$K$9,info!$Y$9,info!$X$9,info!$C$9,)</f>
        <v>4.8769996625030414</v>
      </c>
      <c r="J1096" s="13">
        <f>[1]!b_calc_mduration(A1096,B1096,E1096,info!$M$9,info!$K$9,info!$Y$9,info!$X$9,info!$C$9,)</f>
        <v>4.7189022794351265</v>
      </c>
      <c r="K1096" s="13">
        <f>[1]!b_calc_conv(A1096,B1096,E1096,info!$M$9,info!$K$9,info!$Y$9,info!$X$9,info!$C$9,)</f>
        <v>28.822651692758843</v>
      </c>
    </row>
    <row r="1097" spans="1:11" x14ac:dyDescent="0.2">
      <c r="A1097" s="15" t="s">
        <v>37</v>
      </c>
      <c r="B1097" t="s">
        <v>1183</v>
      </c>
      <c r="C1097" s="13">
        <f>[1]!b_dq_close(A1097,B1097,1)</f>
        <v>105.34950000000001</v>
      </c>
      <c r="D1097" s="13">
        <f>[1]!b_dq_close(A1097,B1097,2)</f>
        <v>107.4943</v>
      </c>
      <c r="E1097" s="6">
        <f>[1]!B_Calc_Yield(A1097,B1097,D1097,2,"",,,,"",)</f>
        <v>3.3395474292245817</v>
      </c>
      <c r="F1097" s="14">
        <f>[1]!b_calc_accrued(A1097,B1097,info!$M$9,info!$K$9,info!$Y$9,info!$X$9,info!$C$9,100)</f>
        <v>2.1447540983606559</v>
      </c>
      <c r="G1097" s="4">
        <f>(info!$M$9-B1097)/365</f>
        <v>5.515068493150685</v>
      </c>
      <c r="H1097" s="6">
        <f>(info!$M$9-B1097)</f>
        <v>2013</v>
      </c>
      <c r="I1097" s="13">
        <f>[1]!b_calc_duration(A1097,B1097,E1097,info!$M$9,info!$K$9,info!$Y$9,info!$X$9,info!$C$9,)</f>
        <v>4.8744777566392017</v>
      </c>
      <c r="J1097" s="13">
        <f>[1]!b_calc_mduration(A1097,B1097,E1097,info!$M$9,info!$K$9,info!$Y$9,info!$X$9,info!$C$9,)</f>
        <v>4.7169550429789204</v>
      </c>
      <c r="K1097" s="13">
        <f>[1]!b_calc_conv(A1097,B1097,E1097,info!$M$9,info!$K$9,info!$Y$9,info!$X$9,info!$C$9,)</f>
        <v>28.80235943964394</v>
      </c>
    </row>
    <row r="1098" spans="1:11" x14ac:dyDescent="0.2">
      <c r="A1098" s="15" t="s">
        <v>37</v>
      </c>
      <c r="B1098" t="s">
        <v>1184</v>
      </c>
      <c r="C1098" s="13">
        <f>[1]!b_dq_close(A1098,B1098,1)</f>
        <v>105.33369999999999</v>
      </c>
      <c r="D1098" s="13">
        <f>[1]!b_dq_close(A1098,B1098,2)</f>
        <v>107.4905</v>
      </c>
      <c r="E1098" s="6">
        <f>[1]!B_Calc_Yield(A1098,B1098,D1098,2,"",,,,"",)</f>
        <v>3.3421746281954032</v>
      </c>
      <c r="F1098" s="14">
        <f>[1]!b_calc_accrued(A1098,B1098,info!$M$9,info!$K$9,info!$Y$9,info!$X$9,info!$C$9,100)</f>
        <v>2.1568032786885247</v>
      </c>
      <c r="G1098" s="4">
        <f>(info!$M$9-B1098)/365</f>
        <v>5.5123287671232877</v>
      </c>
      <c r="H1098" s="6">
        <f>(info!$M$9-B1098)</f>
        <v>2012</v>
      </c>
      <c r="I1098" s="13">
        <f>[1]!b_calc_duration(A1098,B1098,E1098,info!$M$9,info!$K$9,info!$Y$9,info!$X$9,info!$C$9,)</f>
        <v>4.8716835801663558</v>
      </c>
      <c r="J1098" s="13">
        <f>[1]!b_calc_mduration(A1098,B1098,E1098,info!$M$9,info!$K$9,info!$Y$9,info!$X$9,info!$C$9,)</f>
        <v>4.7141279943395391</v>
      </c>
      <c r="K1098" s="13">
        <f>[1]!b_calc_conv(A1098,B1098,E1098,info!$M$9,info!$K$9,info!$Y$9,info!$X$9,info!$C$9,)</f>
        <v>28.772908378640718</v>
      </c>
    </row>
    <row r="1099" spans="1:11" x14ac:dyDescent="0.2">
      <c r="A1099" s="15" t="s">
        <v>37</v>
      </c>
      <c r="B1099" t="s">
        <v>1185</v>
      </c>
      <c r="C1099" s="13">
        <f>[1]!b_dq_close(A1099,B1099,1)</f>
        <v>105.28879999999999</v>
      </c>
      <c r="D1099" s="13">
        <f>[1]!b_dq_close(A1099,B1099,2)</f>
        <v>107.4576</v>
      </c>
      <c r="E1099" s="6">
        <f>[1]!B_Calc_Yield(A1099,B1099,D1099,2,"",,,,"",)</f>
        <v>3.350461181394683</v>
      </c>
      <c r="F1099" s="14">
        <f>[1]!b_calc_accrued(A1099,B1099,info!$M$9,info!$K$9,info!$Y$9,info!$X$9,info!$C$9,100)</f>
        <v>2.1688524590163936</v>
      </c>
      <c r="G1099" s="4">
        <f>(info!$M$9-B1099)/365</f>
        <v>5.5095890410958903</v>
      </c>
      <c r="H1099" s="6">
        <f>(info!$M$9-B1099)</f>
        <v>2011</v>
      </c>
      <c r="I1099" s="13">
        <f>[1]!b_calc_duration(A1099,B1099,E1099,info!$M$9,info!$K$9,info!$Y$9,info!$X$9,info!$C$9,)</f>
        <v>4.8687764502518425</v>
      </c>
      <c r="J1099" s="13">
        <f>[1]!b_calc_mduration(A1099,B1099,E1099,info!$M$9,info!$K$9,info!$Y$9,info!$X$9,info!$C$9,)</f>
        <v>4.7109365220795674</v>
      </c>
      <c r="K1099" s="13">
        <f>[1]!b_calc_conv(A1099,B1099,E1099,info!$M$9,info!$K$9,info!$Y$9,info!$X$9,info!$C$9,)</f>
        <v>28.739679132498427</v>
      </c>
    </row>
    <row r="1100" spans="1:11" x14ac:dyDescent="0.2">
      <c r="A1100" s="15" t="s">
        <v>37</v>
      </c>
      <c r="B1100" t="s">
        <v>1186</v>
      </c>
      <c r="C1100" s="13">
        <f>[1]!b_dq_close(A1100,B1100,1)</f>
        <v>105.2962</v>
      </c>
      <c r="D1100" s="13">
        <f>[1]!b_dq_close(A1100,B1100,2)</f>
        <v>107.47709999999999</v>
      </c>
      <c r="E1100" s="6">
        <f>[1]!B_Calc_Yield(A1100,B1100,D1100,2,"",,,,"",)</f>
        <v>3.3485660779929791</v>
      </c>
      <c r="F1100" s="14">
        <f>[1]!b_calc_accrued(A1100,B1100,info!$M$9,info!$K$9,info!$Y$9,info!$X$9,info!$C$9,100)</f>
        <v>2.1809016393442624</v>
      </c>
      <c r="G1100" s="4">
        <f>(info!$M$9-B1100)/365</f>
        <v>5.506849315068493</v>
      </c>
      <c r="H1100" s="6">
        <f>(info!$M$9-B1100)</f>
        <v>2010</v>
      </c>
      <c r="I1100" s="13">
        <f>[1]!b_calc_duration(A1100,B1100,E1100,info!$M$9,info!$K$9,info!$Y$9,info!$X$9,info!$C$9,)</f>
        <v>4.8660750481513073</v>
      </c>
      <c r="J1100" s="13">
        <f>[1]!b_calc_mduration(A1100,B1100,E1100,info!$M$9,info!$K$9,info!$Y$9,info!$X$9,info!$C$9,)</f>
        <v>4.7084092558112136</v>
      </c>
      <c r="K1100" s="13">
        <f>[1]!b_calc_conv(A1100,B1100,E1100,info!$M$9,info!$K$9,info!$Y$9,info!$X$9,info!$C$9,)</f>
        <v>28.71338172049812</v>
      </c>
    </row>
    <row r="1101" spans="1:11" x14ac:dyDescent="0.2">
      <c r="A1101" s="15" t="s">
        <v>37</v>
      </c>
      <c r="B1101" t="s">
        <v>1187</v>
      </c>
      <c r="C1101" s="13">
        <f>[1]!b_dq_close(A1101,B1101,1)</f>
        <v>105.26949999999999</v>
      </c>
      <c r="D1101" s="13">
        <f>[1]!b_dq_close(A1101,B1101,2)</f>
        <v>105.2817</v>
      </c>
      <c r="E1101" s="6">
        <f>[1]!B_Calc_Yield(A1101,B1101,D1101,2,"",,,,"",)</f>
        <v>3.3523664008377416</v>
      </c>
      <c r="F1101" s="14">
        <f>[1]!b_calc_accrued(A1101,B1101,info!$M$9,info!$K$9,info!$Y$9,info!$X$9,info!$C$9,100)</f>
        <v>1.2115384615384616E-2</v>
      </c>
      <c r="G1101" s="4">
        <f>(info!$M$9-B1101)/365</f>
        <v>5.4986301369863018</v>
      </c>
      <c r="H1101" s="6">
        <f>(info!$M$9-B1101)</f>
        <v>2007</v>
      </c>
      <c r="I1101" s="13">
        <f>[1]!b_calc_duration(A1101,B1101,E1101,info!$M$9,info!$K$9,info!$Y$9,info!$X$9,info!$C$9,)</f>
        <v>4.9594532274482699</v>
      </c>
      <c r="J1101" s="13">
        <f>[1]!b_calc_mduration(A1101,B1101,E1101,info!$M$9,info!$K$9,info!$Y$9,info!$X$9,info!$C$9,)</f>
        <v>4.7985854488606652</v>
      </c>
      <c r="K1101" s="13">
        <f>[1]!b_calc_conv(A1101,B1101,E1101,info!$M$9,info!$K$9,info!$Y$9,info!$X$9,info!$C$9,)</f>
        <v>29.227821782800291</v>
      </c>
    </row>
    <row r="1102" spans="1:11" x14ac:dyDescent="0.2">
      <c r="A1102" s="15" t="s">
        <v>37</v>
      </c>
      <c r="B1102" t="s">
        <v>1188</v>
      </c>
      <c r="C1102" s="13">
        <f>[1]!b_dq_close(A1102,B1102,1)</f>
        <v>105.24290000000001</v>
      </c>
      <c r="D1102" s="13">
        <f>[1]!b_dq_close(A1102,B1102,2)</f>
        <v>105.2671</v>
      </c>
      <c r="E1102" s="6">
        <f>[1]!B_Calc_Yield(A1102,B1102,D1102,2,"",,,,"",)</f>
        <v>3.3570863746927642</v>
      </c>
      <c r="F1102" s="14">
        <f>[1]!b_calc_accrued(A1102,B1102,info!$M$9,info!$K$9,info!$Y$9,info!$X$9,info!$C$9,100)</f>
        <v>2.4230769230769233E-2</v>
      </c>
      <c r="G1102" s="4">
        <f>(info!$M$9-B1102)/365</f>
        <v>5.4958904109589044</v>
      </c>
      <c r="H1102" s="6">
        <f>(info!$M$9-B1102)</f>
        <v>2006</v>
      </c>
      <c r="I1102" s="13">
        <f>[1]!b_calc_duration(A1102,B1102,E1102,info!$M$9,info!$K$9,info!$Y$9,info!$X$9,info!$C$9,)</f>
        <v>4.9566396515690085</v>
      </c>
      <c r="J1102" s="13">
        <f>[1]!b_calc_mduration(A1102,B1102,E1102,info!$M$9,info!$K$9,info!$Y$9,info!$X$9,info!$C$9,)</f>
        <v>4.7956450515436373</v>
      </c>
      <c r="K1102" s="13">
        <f>[1]!b_calc_conv(A1102,B1102,E1102,info!$M$9,info!$K$9,info!$Y$9,info!$X$9,info!$C$9,)</f>
        <v>29.196657723496585</v>
      </c>
    </row>
    <row r="1103" spans="1:11" x14ac:dyDescent="0.2">
      <c r="A1103" s="15" t="s">
        <v>37</v>
      </c>
      <c r="B1103" t="s">
        <v>1189</v>
      </c>
      <c r="C1103" s="13">
        <f>[1]!b_dq_close(A1103,B1103,1)</f>
        <v>105.3462</v>
      </c>
      <c r="D1103" s="13">
        <f>[1]!b_dq_close(A1103,B1103,2)</f>
        <v>105.38249999999999</v>
      </c>
      <c r="E1103" s="6">
        <f>[1]!B_Calc_Yield(A1103,B1103,D1103,2,"",,,,"",)</f>
        <v>3.336470310941722</v>
      </c>
      <c r="F1103" s="14">
        <f>[1]!b_calc_accrued(A1103,B1103,info!$M$9,info!$K$9,info!$Y$9,info!$X$9,info!$C$9,100)</f>
        <v>3.6346153846153847E-2</v>
      </c>
      <c r="G1103" s="4">
        <f>(info!$M$9-B1103)/365</f>
        <v>5.493150684931507</v>
      </c>
      <c r="H1103" s="6">
        <f>(info!$M$9-B1103)</f>
        <v>2005</v>
      </c>
      <c r="I1103" s="13">
        <f>[1]!b_calc_duration(A1103,B1103,E1103,info!$M$9,info!$K$9,info!$Y$9,info!$X$9,info!$C$9,)</f>
        <v>4.9542235590891623</v>
      </c>
      <c r="J1103" s="13">
        <f>[1]!b_calc_mduration(A1103,B1103,E1103,info!$M$9,info!$K$9,info!$Y$9,info!$X$9,info!$C$9,)</f>
        <v>4.7942629749306027</v>
      </c>
      <c r="K1103" s="13">
        <f>[1]!b_calc_conv(A1103,B1103,E1103,info!$M$9,info!$K$9,info!$Y$9,info!$X$9,info!$C$9,)</f>
        <v>29.182188327159547</v>
      </c>
    </row>
    <row r="1104" spans="1:11" x14ac:dyDescent="0.2">
      <c r="A1104" s="15" t="s">
        <v>37</v>
      </c>
      <c r="B1104" t="s">
        <v>1190</v>
      </c>
      <c r="C1104" s="13">
        <f>[1]!b_dq_close(A1104,B1104,1)</f>
        <v>105.3245</v>
      </c>
      <c r="D1104" s="13">
        <f>[1]!b_dq_close(A1104,B1104,2)</f>
        <v>105.373</v>
      </c>
      <c r="E1104" s="6">
        <f>[1]!B_Calc_Yield(A1104,B1104,D1104,2,"",,,,"",)</f>
        <v>3.3401892025795776</v>
      </c>
      <c r="F1104" s="14">
        <f>[1]!b_calc_accrued(A1104,B1104,info!$M$9,info!$K$9,info!$Y$9,info!$X$9,info!$C$9,100)</f>
        <v>4.8461538461538466E-2</v>
      </c>
      <c r="G1104" s="4">
        <f>(info!$M$9-B1104)/365</f>
        <v>5.4904109589041097</v>
      </c>
      <c r="H1104" s="6">
        <f>(info!$M$9-B1104)</f>
        <v>2004</v>
      </c>
      <c r="I1104" s="13">
        <f>[1]!b_calc_duration(A1104,B1104,E1104,info!$M$9,info!$K$9,info!$Y$9,info!$X$9,info!$C$9,)</f>
        <v>4.9514257140190336</v>
      </c>
      <c r="J1104" s="13">
        <f>[1]!b_calc_mduration(A1104,B1104,E1104,info!$M$9,info!$K$9,info!$Y$9,info!$X$9,info!$C$9,)</f>
        <v>4.7913839087006158</v>
      </c>
      <c r="K1104" s="13">
        <f>[1]!b_calc_conv(A1104,B1104,E1104,info!$M$9,info!$K$9,info!$Y$9,info!$X$9,info!$C$9,)</f>
        <v>29.1517055876261</v>
      </c>
    </row>
    <row r="1105" spans="1:11" x14ac:dyDescent="0.2">
      <c r="A1105" s="15" t="s">
        <v>37</v>
      </c>
      <c r="B1105" t="s">
        <v>1191</v>
      </c>
      <c r="C1105" s="13">
        <f>[1]!b_dq_close(A1105,B1105,1)</f>
        <v>105.5547</v>
      </c>
      <c r="D1105" s="13">
        <f>[1]!b_dq_close(A1105,B1105,2)</f>
        <v>105.6153</v>
      </c>
      <c r="E1105" s="6">
        <f>[1]!B_Calc_Yield(A1105,B1105,D1105,2,"",,,,"",)</f>
        <v>3.2948647129472013</v>
      </c>
      <c r="F1105" s="14">
        <f>[1]!b_calc_accrued(A1105,B1105,info!$M$9,info!$K$9,info!$Y$9,info!$X$9,info!$C$9,100)</f>
        <v>6.0576923076923077E-2</v>
      </c>
      <c r="G1105" s="4">
        <f>(info!$M$9-B1105)/365</f>
        <v>5.4876712328767123</v>
      </c>
      <c r="H1105" s="6">
        <f>(info!$M$9-B1105)</f>
        <v>2003</v>
      </c>
      <c r="I1105" s="13">
        <f>[1]!b_calc_duration(A1105,B1105,E1105,info!$M$9,info!$K$9,info!$Y$9,info!$X$9,info!$C$9,)</f>
        <v>4.9493972728972517</v>
      </c>
      <c r="J1105" s="13">
        <f>[1]!b_calc_mduration(A1105,B1105,E1105,info!$M$9,info!$K$9,info!$Y$9,info!$X$9,info!$C$9,)</f>
        <v>4.7915214331949132</v>
      </c>
      <c r="K1105" s="13">
        <f>[1]!b_calc_conv(A1105,B1105,E1105,info!$M$9,info!$K$9,info!$Y$9,info!$X$9,info!$C$9,)</f>
        <v>29.153513875448329</v>
      </c>
    </row>
    <row r="1106" spans="1:11" x14ac:dyDescent="0.2">
      <c r="A1106" s="15" t="s">
        <v>37</v>
      </c>
      <c r="B1106" t="s">
        <v>1192</v>
      </c>
      <c r="C1106" s="13">
        <f>[1]!b_dq_close(A1106,B1106,1)</f>
        <v>105.5162</v>
      </c>
      <c r="D1106" s="13">
        <f>[1]!b_dq_close(A1106,B1106,2)</f>
        <v>105.6131</v>
      </c>
      <c r="E1106" s="6">
        <f>[1]!B_Calc_Yield(A1106,B1106,D1106,2,"",,,,"",)</f>
        <v>3.300836121878119</v>
      </c>
      <c r="F1106" s="14">
        <f>[1]!b_calc_accrued(A1106,B1106,info!$M$9,info!$K$9,info!$Y$9,info!$X$9,info!$C$9,100)</f>
        <v>9.6923076923076931E-2</v>
      </c>
      <c r="G1106" s="4">
        <f>(info!$M$9-B1106)/365</f>
        <v>5.4794520547945202</v>
      </c>
      <c r="H1106" s="6">
        <f>(info!$M$9-B1106)</f>
        <v>2000</v>
      </c>
      <c r="I1106" s="13">
        <f>[1]!b_calc_duration(A1106,B1106,E1106,info!$M$9,info!$K$9,info!$Y$9,info!$X$9,info!$C$9,)</f>
        <v>4.9410854896818606</v>
      </c>
      <c r="J1106" s="13">
        <f>[1]!b_calc_mduration(A1106,B1106,E1106,info!$M$9,info!$K$9,info!$Y$9,info!$X$9,info!$C$9,)</f>
        <v>4.7832015721871084</v>
      </c>
      <c r="K1106" s="13">
        <f>[1]!b_calc_conv(A1106,B1106,E1106,info!$M$9,info!$K$9,info!$Y$9,info!$X$9,info!$C$9,)</f>
        <v>29.065553137174287</v>
      </c>
    </row>
    <row r="1107" spans="1:11" x14ac:dyDescent="0.2">
      <c r="A1107" s="15" t="s">
        <v>37</v>
      </c>
      <c r="B1107" t="s">
        <v>1193</v>
      </c>
      <c r="C1107" s="13">
        <f>[1]!b_dq_close(A1107,B1107,1)</f>
        <v>105.33069999999999</v>
      </c>
      <c r="D1107" s="13">
        <f>[1]!b_dq_close(A1107,B1107,2)</f>
        <v>105.4761</v>
      </c>
      <c r="E1107" s="6">
        <f>[1]!B_Calc_Yield(A1107,B1107,D1107,2,"",,,,"",)</f>
        <v>3.3350332988311386</v>
      </c>
      <c r="F1107" s="14">
        <f>[1]!b_calc_accrued(A1107,B1107,info!$M$9,info!$K$9,info!$Y$9,info!$X$9,info!$C$9,100)</f>
        <v>0.14538461538461539</v>
      </c>
      <c r="G1107" s="4">
        <f>(info!$M$9-B1107)/365</f>
        <v>5.4684931506849317</v>
      </c>
      <c r="H1107" s="6">
        <f>(info!$M$9-B1107)</f>
        <v>1996</v>
      </c>
      <c r="I1107" s="13">
        <f>[1]!b_calc_duration(A1107,B1107,E1107,info!$M$9,info!$K$9,info!$Y$9,info!$X$9,info!$C$9,)</f>
        <v>4.9295895854549636</v>
      </c>
      <c r="J1107" s="13">
        <f>[1]!b_calc_mduration(A1107,B1107,E1107,info!$M$9,info!$K$9,info!$Y$9,info!$X$9,info!$C$9,)</f>
        <v>4.7704936231237856</v>
      </c>
      <c r="K1107" s="13">
        <f>[1]!b_calc_conv(A1107,B1107,E1107,info!$M$9,info!$K$9,info!$Y$9,info!$X$9,info!$C$9,)</f>
        <v>28.931269803655756</v>
      </c>
    </row>
    <row r="1108" spans="1:11" x14ac:dyDescent="0.2">
      <c r="A1108" s="15" t="s">
        <v>37</v>
      </c>
      <c r="B1108" t="s">
        <v>1194</v>
      </c>
      <c r="C1108" s="13">
        <f>[1]!b_dq_close(A1108,B1108,1)</f>
        <v>105.42319999999999</v>
      </c>
      <c r="D1108" s="13">
        <f>[1]!b_dq_close(A1108,B1108,2)</f>
        <v>105.605</v>
      </c>
      <c r="E1108" s="6">
        <f>[1]!B_Calc_Yield(A1108,B1108,D1108,2,"",,,,"",)</f>
        <v>3.3154288200100717</v>
      </c>
      <c r="F1108" s="14">
        <f>[1]!b_calc_accrued(A1108,B1108,info!$M$9,info!$K$9,info!$Y$9,info!$X$9,info!$C$9,100)</f>
        <v>0.18173076923076925</v>
      </c>
      <c r="G1108" s="4">
        <f>(info!$M$9-B1108)/365</f>
        <v>5.4602739726027396</v>
      </c>
      <c r="H1108" s="6">
        <f>(info!$M$9-B1108)</f>
        <v>1993</v>
      </c>
      <c r="I1108" s="13">
        <f>[1]!b_calc_duration(A1108,B1108,E1108,info!$M$9,info!$K$9,info!$Y$9,info!$X$9,info!$C$9,)</f>
        <v>4.9216782044465406</v>
      </c>
      <c r="J1108" s="13">
        <f>[1]!b_calc_mduration(A1108,B1108,E1108,info!$M$9,info!$K$9,info!$Y$9,info!$X$9,info!$C$9,)</f>
        <v>4.7637411309897084</v>
      </c>
      <c r="K1108" s="13">
        <f>[1]!b_calc_conv(A1108,B1108,E1108,info!$M$9,info!$K$9,info!$Y$9,info!$X$9,info!$C$9,)</f>
        <v>28.860346269262031</v>
      </c>
    </row>
    <row r="1109" spans="1:11" x14ac:dyDescent="0.2">
      <c r="A1109" s="15" t="s">
        <v>37</v>
      </c>
      <c r="B1109" t="s">
        <v>1195</v>
      </c>
      <c r="C1109" s="13">
        <f>[1]!b_dq_close(A1109,B1109,1)</f>
        <v>105.4867</v>
      </c>
      <c r="D1109" s="13">
        <f>[1]!b_dq_close(A1109,B1109,2)</f>
        <v>105.68049999999999</v>
      </c>
      <c r="E1109" s="6">
        <f>[1]!B_Calc_Yield(A1109,B1109,D1109,2,"",,,,"",)</f>
        <v>3.3025221282182491</v>
      </c>
      <c r="F1109" s="14">
        <f>[1]!b_calc_accrued(A1109,B1109,info!$M$9,info!$K$9,info!$Y$9,info!$X$9,info!$C$9,100)</f>
        <v>0.19384615384615386</v>
      </c>
      <c r="G1109" s="4">
        <f>(info!$M$9-B1109)/365</f>
        <v>5.4575342465753423</v>
      </c>
      <c r="H1109" s="6">
        <f>(info!$M$9-B1109)</f>
        <v>1992</v>
      </c>
      <c r="I1109" s="13">
        <f>[1]!b_calc_duration(A1109,B1109,E1109,info!$M$9,info!$K$9,info!$Y$9,info!$X$9,info!$C$9,)</f>
        <v>4.9191409967033533</v>
      </c>
      <c r="J1109" s="13">
        <f>[1]!b_calc_mduration(A1109,B1109,E1109,info!$M$9,info!$K$9,info!$Y$9,info!$X$9,info!$C$9,)</f>
        <v>4.7618799125900662</v>
      </c>
      <c r="K1109" s="13">
        <f>[1]!b_calc_conv(A1109,B1109,E1109,info!$M$9,info!$K$9,info!$Y$9,info!$X$9,info!$C$9,)</f>
        <v>28.840874366480008</v>
      </c>
    </row>
    <row r="1110" spans="1:11" x14ac:dyDescent="0.2">
      <c r="A1110" s="15" t="s">
        <v>37</v>
      </c>
      <c r="B1110" t="s">
        <v>1196</v>
      </c>
      <c r="C1110" s="13">
        <f>[1]!b_dq_close(A1110,B1110,1)</f>
        <v>105.5842</v>
      </c>
      <c r="D1110" s="13">
        <f>[1]!b_dq_close(A1110,B1110,2)</f>
        <v>105.7902</v>
      </c>
      <c r="E1110" s="6">
        <f>[1]!B_Calc_Yield(A1110,B1110,D1110,2,"",,,,"",)</f>
        <v>3.282926261446903</v>
      </c>
      <c r="F1110" s="14">
        <f>[1]!b_calc_accrued(A1110,B1110,info!$M$9,info!$K$9,info!$Y$9,info!$X$9,info!$C$9,100)</f>
        <v>0.20596153846153845</v>
      </c>
      <c r="G1110" s="4">
        <f>(info!$M$9-B1110)/365</f>
        <v>5.4547945205479449</v>
      </c>
      <c r="H1110" s="6">
        <f>(info!$M$9-B1110)</f>
        <v>1991</v>
      </c>
      <c r="I1110" s="13">
        <f>[1]!b_calc_duration(A1110,B1110,E1110,info!$M$9,info!$K$9,info!$Y$9,info!$X$9,info!$C$9,)</f>
        <v>4.9167088779988086</v>
      </c>
      <c r="J1110" s="13">
        <f>[1]!b_calc_mduration(A1110,B1110,E1110,info!$M$9,info!$K$9,info!$Y$9,info!$X$9,info!$C$9,)</f>
        <v>4.760428762165672</v>
      </c>
      <c r="K1110" s="13">
        <f>[1]!b_calc_conv(A1110,B1110,E1110,info!$M$9,info!$K$9,info!$Y$9,info!$X$9,info!$C$9,)</f>
        <v>28.825776438599078</v>
      </c>
    </row>
    <row r="1111" spans="1:11" x14ac:dyDescent="0.2">
      <c r="A1111" s="15" t="s">
        <v>37</v>
      </c>
      <c r="B1111" t="s">
        <v>1197</v>
      </c>
      <c r="C1111" s="13">
        <f>[1]!b_dq_close(A1111,B1111,1)</f>
        <v>105.423</v>
      </c>
      <c r="D1111" s="13">
        <f>[1]!b_dq_close(A1111,B1111,2)</f>
        <v>105.64109999999999</v>
      </c>
      <c r="E1111" s="6">
        <f>[1]!B_Calc_Yield(A1111,B1111,D1111,2,"",,,,"",)</f>
        <v>3.31396407043334</v>
      </c>
      <c r="F1111" s="14">
        <f>[1]!b_calc_accrued(A1111,B1111,info!$M$9,info!$K$9,info!$Y$9,info!$X$9,info!$C$9,100)</f>
        <v>0.21807692307692306</v>
      </c>
      <c r="G1111" s="4">
        <f>(info!$M$9-B1111)/365</f>
        <v>5.4520547945205475</v>
      </c>
      <c r="H1111" s="6">
        <f>(info!$M$9-B1111)</f>
        <v>1990</v>
      </c>
      <c r="I1111" s="13">
        <f>[1]!b_calc_duration(A1111,B1111,E1111,info!$M$9,info!$K$9,info!$Y$9,info!$X$9,info!$C$9,)</f>
        <v>4.9134810074908151</v>
      </c>
      <c r="J1111" s="13">
        <f>[1]!b_calc_mduration(A1111,B1111,E1111,info!$M$9,info!$K$9,info!$Y$9,info!$X$9,info!$C$9,)</f>
        <v>4.7558714283551264</v>
      </c>
      <c r="K1111" s="13">
        <f>[1]!b_calc_conv(A1111,B1111,E1111,info!$M$9,info!$K$9,info!$Y$9,info!$X$9,info!$C$9,)</f>
        <v>28.777635824899129</v>
      </c>
    </row>
    <row r="1112" spans="1:11" x14ac:dyDescent="0.2">
      <c r="A1112" s="15" t="s">
        <v>37</v>
      </c>
      <c r="B1112" t="s">
        <v>1198</v>
      </c>
      <c r="C1112" s="13">
        <f>[1]!b_dq_close(A1112,B1112,1)</f>
        <v>105.33150000000001</v>
      </c>
      <c r="D1112" s="13">
        <f>[1]!b_dq_close(A1112,B1112,2)</f>
        <v>105.5617</v>
      </c>
      <c r="E1112" s="6">
        <f>[1]!B_Calc_Yield(A1112,B1112,D1112,2,"",,,,"",)</f>
        <v>3.3314053717821133</v>
      </c>
      <c r="F1112" s="14">
        <f>[1]!b_calc_accrued(A1112,B1112,info!$M$9,info!$K$9,info!$Y$9,info!$X$9,info!$C$9,100)</f>
        <v>0.2301923076923077</v>
      </c>
      <c r="G1112" s="4">
        <f>(info!$M$9-B1112)/365</f>
        <v>5.4493150684931511</v>
      </c>
      <c r="H1112" s="6">
        <f>(info!$M$9-B1112)</f>
        <v>1989</v>
      </c>
      <c r="I1112" s="13">
        <f>[1]!b_calc_duration(A1112,B1112,E1112,info!$M$9,info!$K$9,info!$Y$9,info!$X$9,info!$C$9,)</f>
        <v>4.9104680459984129</v>
      </c>
      <c r="J1112" s="13">
        <f>[1]!b_calc_mduration(A1112,B1112,E1112,info!$M$9,info!$K$9,info!$Y$9,info!$X$9,info!$C$9,)</f>
        <v>4.7521547622488542</v>
      </c>
      <c r="K1112" s="13">
        <f>[1]!b_calc_conv(A1112,B1112,E1112,info!$M$9,info!$K$9,info!$Y$9,info!$X$9,info!$C$9,)</f>
        <v>28.738473369655178</v>
      </c>
    </row>
    <row r="1113" spans="1:11" x14ac:dyDescent="0.2">
      <c r="A1113" s="15" t="s">
        <v>37</v>
      </c>
      <c r="B1113" t="s">
        <v>1199</v>
      </c>
      <c r="C1113" s="13">
        <f>[1]!b_dq_close(A1113,B1113,1)</f>
        <v>105.45829999999999</v>
      </c>
      <c r="D1113" s="13">
        <f>[1]!b_dq_close(A1113,B1113,2)</f>
        <v>105.7248</v>
      </c>
      <c r="E1113" s="6">
        <f>[1]!B_Calc_Yield(A1113,B1113,D1113,2,"",,,,"",)</f>
        <v>3.3050282166689633</v>
      </c>
      <c r="F1113" s="14">
        <f>[1]!b_calc_accrued(A1113,B1113,info!$M$9,info!$K$9,info!$Y$9,info!$X$9,info!$C$9,100)</f>
        <v>0.26653846153846156</v>
      </c>
      <c r="G1113" s="4">
        <f>(info!$M$9-B1113)/365</f>
        <v>5.441095890410959</v>
      </c>
      <c r="H1113" s="6">
        <f>(info!$M$9-B1113)</f>
        <v>1986</v>
      </c>
      <c r="I1113" s="13">
        <f>[1]!b_calc_duration(A1113,B1113,E1113,info!$M$9,info!$K$9,info!$Y$9,info!$X$9,info!$C$9,)</f>
        <v>4.9026633966819446</v>
      </c>
      <c r="J1113" s="13">
        <f>[1]!b_calc_mduration(A1113,B1113,E1113,info!$M$9,info!$K$9,info!$Y$9,info!$X$9,info!$C$9,)</f>
        <v>4.7458142361763169</v>
      </c>
      <c r="K1113" s="13">
        <f>[1]!b_calc_conv(A1113,B1113,E1113,info!$M$9,info!$K$9,info!$Y$9,info!$X$9,info!$C$9,)</f>
        <v>28.672174583403375</v>
      </c>
    </row>
    <row r="1114" spans="1:11" x14ac:dyDescent="0.2">
      <c r="A1114" s="15" t="s">
        <v>37</v>
      </c>
      <c r="B1114" t="s">
        <v>1200</v>
      </c>
      <c r="C1114" s="13">
        <f>[1]!b_dq_close(A1114,B1114,1)</f>
        <v>105.4725</v>
      </c>
      <c r="D1114" s="13">
        <f>[1]!b_dq_close(A1114,B1114,2)</f>
        <v>105.75109999999999</v>
      </c>
      <c r="E1114" s="6">
        <f>[1]!B_Calc_Yield(A1114,B1114,D1114,2,"",,,,"",)</f>
        <v>3.301735302689313</v>
      </c>
      <c r="F1114" s="14">
        <f>[1]!b_calc_accrued(A1114,B1114,info!$M$9,info!$K$9,info!$Y$9,info!$X$9,info!$C$9,100)</f>
        <v>0.2786538461538462</v>
      </c>
      <c r="G1114" s="4">
        <f>(info!$M$9-B1114)/365</f>
        <v>5.4383561643835616</v>
      </c>
      <c r="H1114" s="6">
        <f>(info!$M$9-B1114)</f>
        <v>1985</v>
      </c>
      <c r="I1114" s="13">
        <f>[1]!b_calc_duration(A1114,B1114,E1114,info!$M$9,info!$K$9,info!$Y$9,info!$X$9,info!$C$9,)</f>
        <v>4.8999754721526134</v>
      </c>
      <c r="J1114" s="13">
        <f>[1]!b_calc_mduration(A1114,B1114,E1114,info!$M$9,info!$K$9,info!$Y$9,info!$X$9,info!$C$9,)</f>
        <v>4.7433638286229689</v>
      </c>
      <c r="K1114" s="13">
        <f>[1]!b_calc_conv(A1114,B1114,E1114,info!$M$9,info!$K$9,info!$Y$9,info!$X$9,info!$C$9,)</f>
        <v>28.646519269171897</v>
      </c>
    </row>
    <row r="1115" spans="1:11" x14ac:dyDescent="0.2">
      <c r="A1115" s="15" t="s">
        <v>37</v>
      </c>
      <c r="B1115" t="s">
        <v>1201</v>
      </c>
      <c r="C1115" s="13">
        <f>[1]!b_dq_close(A1115,B1115,1)</f>
        <v>105.4816</v>
      </c>
      <c r="D1115" s="13">
        <f>[1]!b_dq_close(A1115,B1115,2)</f>
        <v>105.7724</v>
      </c>
      <c r="E1115" s="6">
        <f>[1]!B_Calc_Yield(A1115,B1115,D1115,2,"",,,,"",)</f>
        <v>3.2994215726736296</v>
      </c>
      <c r="F1115" s="14">
        <f>[1]!b_calc_accrued(A1115,B1115,info!$M$9,info!$K$9,info!$Y$9,info!$X$9,info!$C$9,100)</f>
        <v>0.29076923076923078</v>
      </c>
      <c r="G1115" s="4">
        <f>(info!$M$9-B1115)/365</f>
        <v>5.4356164383561643</v>
      </c>
      <c r="H1115" s="6">
        <f>(info!$M$9-B1115)</f>
        <v>1984</v>
      </c>
      <c r="I1115" s="13">
        <f>[1]!b_calc_duration(A1115,B1115,E1115,info!$M$9,info!$K$9,info!$Y$9,info!$X$9,info!$C$9,)</f>
        <v>4.8972718482812487</v>
      </c>
      <c r="J1115" s="13">
        <f>[1]!b_calc_mduration(A1115,B1115,E1115,info!$M$9,info!$K$9,info!$Y$9,info!$X$9,info!$C$9,)</f>
        <v>4.7408521717272789</v>
      </c>
      <c r="K1115" s="13">
        <f>[1]!b_calc_conv(A1115,B1115,E1115,info!$M$9,info!$K$9,info!$Y$9,info!$X$9,info!$C$9,)</f>
        <v>28.620226514212035</v>
      </c>
    </row>
    <row r="1116" spans="1:11" x14ac:dyDescent="0.2">
      <c r="A1116" s="15" t="s">
        <v>37</v>
      </c>
      <c r="B1116" t="s">
        <v>1202</v>
      </c>
      <c r="C1116" s="13">
        <f>[1]!b_dq_close(A1116,B1116,1)</f>
        <v>105.5365</v>
      </c>
      <c r="D1116" s="13">
        <f>[1]!b_dq_close(A1116,B1116,2)</f>
        <v>105.8394</v>
      </c>
      <c r="E1116" s="6">
        <f>[1]!B_Calc_Yield(A1116,B1116,D1116,2,"",,,,"",)</f>
        <v>3.2881341145588374</v>
      </c>
      <c r="F1116" s="14">
        <f>[1]!b_calc_accrued(A1116,B1116,info!$M$9,info!$K$9,info!$Y$9,info!$X$9,info!$C$9,100)</f>
        <v>0.30288461538461536</v>
      </c>
      <c r="G1116" s="4">
        <f>(info!$M$9-B1116)/365</f>
        <v>5.4328767123287669</v>
      </c>
      <c r="H1116" s="6">
        <f>(info!$M$9-B1116)</f>
        <v>1983</v>
      </c>
      <c r="I1116" s="13">
        <f>[1]!b_calc_duration(A1116,B1116,E1116,info!$M$9,info!$K$9,info!$Y$9,info!$X$9,info!$C$9,)</f>
        <v>4.8947094708265038</v>
      </c>
      <c r="J1116" s="13">
        <f>[1]!b_calc_mduration(A1116,B1116,E1116,info!$M$9,info!$K$9,info!$Y$9,info!$X$9,info!$C$9,)</f>
        <v>4.7388900278216992</v>
      </c>
      <c r="K1116" s="13">
        <f>[1]!b_calc_conv(A1116,B1116,E1116,info!$M$9,info!$K$9,info!$Y$9,info!$X$9,info!$C$9,)</f>
        <v>28.599773331892496</v>
      </c>
    </row>
    <row r="1117" spans="1:11" x14ac:dyDescent="0.2">
      <c r="A1117" s="15" t="s">
        <v>37</v>
      </c>
      <c r="B1117" t="s">
        <v>1203</v>
      </c>
      <c r="C1117" s="13">
        <f>[1]!b_dq_close(A1117,B1117,1)</f>
        <v>105.3074</v>
      </c>
      <c r="D1117" s="13">
        <f>[1]!b_dq_close(A1117,B1117,2)</f>
        <v>105.6224</v>
      </c>
      <c r="E1117" s="6">
        <f>[1]!B_Calc_Yield(A1117,B1117,D1117,2,"",,,,"",)</f>
        <v>3.3326638260681407</v>
      </c>
      <c r="F1117" s="14">
        <f>[1]!b_calc_accrued(A1117,B1117,info!$M$9,info!$K$9,info!$Y$9,info!$X$9,info!$C$9,100)</f>
        <v>0.315</v>
      </c>
      <c r="G1117" s="4">
        <f>(info!$M$9-B1117)/365</f>
        <v>5.4301369863013695</v>
      </c>
      <c r="H1117" s="6">
        <f>(info!$M$9-B1117)</f>
        <v>1982</v>
      </c>
      <c r="I1117" s="13">
        <f>[1]!b_calc_duration(A1117,B1117,E1117,info!$M$9,info!$K$9,info!$Y$9,info!$X$9,info!$C$9,)</f>
        <v>4.8912695460420084</v>
      </c>
      <c r="J1117" s="13">
        <f>[1]!b_calc_mduration(A1117,B1117,E1117,info!$M$9,info!$K$9,info!$Y$9,info!$X$9,info!$C$9,)</f>
        <v>4.7335156693302389</v>
      </c>
      <c r="K1117" s="13">
        <f>[1]!b_calc_conv(A1117,B1117,E1117,info!$M$9,info!$K$9,info!$Y$9,info!$X$9,info!$C$9,)</f>
        <v>28.543174531616483</v>
      </c>
    </row>
    <row r="1118" spans="1:11" x14ac:dyDescent="0.2">
      <c r="A1118" s="15" t="s">
        <v>37</v>
      </c>
      <c r="B1118" t="s">
        <v>1204</v>
      </c>
      <c r="C1118" s="13">
        <f>[1]!b_dq_close(A1118,B1118,1)</f>
        <v>105.6126</v>
      </c>
      <c r="D1118" s="13">
        <f>[1]!b_dq_close(A1118,B1118,2)</f>
        <v>105.9639</v>
      </c>
      <c r="E1118" s="6">
        <f>[1]!B_Calc_Yield(A1118,B1118,D1118,2,"",,,,"",)</f>
        <v>3.2711204120730253</v>
      </c>
      <c r="F1118" s="14">
        <f>[1]!b_calc_accrued(A1118,B1118,info!$M$9,info!$K$9,info!$Y$9,info!$X$9,info!$C$9,100)</f>
        <v>0.35134615384615386</v>
      </c>
      <c r="G1118" s="4">
        <f>(info!$M$9-B1118)/365</f>
        <v>5.4219178082191783</v>
      </c>
      <c r="H1118" s="6">
        <f>(info!$M$9-B1118)</f>
        <v>1979</v>
      </c>
      <c r="I1118" s="13">
        <f>[1]!b_calc_duration(A1118,B1118,E1118,info!$M$9,info!$K$9,info!$Y$9,info!$X$9,info!$C$9,)</f>
        <v>4.8840173026466749</v>
      </c>
      <c r="J1118" s="13">
        <f>[1]!b_calc_mduration(A1118,B1118,E1118,info!$M$9,info!$K$9,info!$Y$9,info!$X$9,info!$C$9,)</f>
        <v>4.7293166264779547</v>
      </c>
      <c r="K1118" s="13">
        <f>[1]!b_calc_conv(A1118,B1118,E1118,info!$M$9,info!$K$9,info!$Y$9,info!$X$9,info!$C$9,)</f>
        <v>28.499781457560282</v>
      </c>
    </row>
    <row r="1119" spans="1:11" x14ac:dyDescent="0.2">
      <c r="A1119" s="15" t="s">
        <v>37</v>
      </c>
      <c r="B1119" t="s">
        <v>1205</v>
      </c>
      <c r="C1119" s="13">
        <f>[1]!b_dq_close(A1119,B1119,1)</f>
        <v>105.5694</v>
      </c>
      <c r="D1119" s="13">
        <f>[1]!b_dq_close(A1119,B1119,2)</f>
        <v>105.9329</v>
      </c>
      <c r="E1119" s="6">
        <f>[1]!B_Calc_Yield(A1119,B1119,D1119,2,"",,,,"",)</f>
        <v>3.2790718785094861</v>
      </c>
      <c r="F1119" s="14">
        <f>[1]!b_calc_accrued(A1119,B1119,info!$M$9,info!$K$9,info!$Y$9,info!$X$9,info!$C$9,100)</f>
        <v>0.3634615384615385</v>
      </c>
      <c r="G1119" s="4">
        <f>(info!$M$9-B1119)/365</f>
        <v>5.419178082191781</v>
      </c>
      <c r="H1119" s="6">
        <f>(info!$M$9-B1119)</f>
        <v>1978</v>
      </c>
      <c r="I1119" s="13">
        <f>[1]!b_calc_duration(A1119,B1119,E1119,info!$M$9,info!$K$9,info!$Y$9,info!$X$9,info!$C$9,)</f>
        <v>4.8811520645529214</v>
      </c>
      <c r="J1119" s="13">
        <f>[1]!b_calc_mduration(A1119,B1119,E1119,info!$M$9,info!$K$9,info!$Y$9,info!$X$9,info!$C$9,)</f>
        <v>4.7261760264689769</v>
      </c>
      <c r="K1119" s="13">
        <f>[1]!b_calc_conv(A1119,B1119,E1119,info!$M$9,info!$K$9,info!$Y$9,info!$X$9,info!$C$9,)</f>
        <v>28.46690499831054</v>
      </c>
    </row>
    <row r="1120" spans="1:11" x14ac:dyDescent="0.2">
      <c r="A1120" s="15" t="s">
        <v>37</v>
      </c>
      <c r="B1120" t="s">
        <v>1206</v>
      </c>
      <c r="C1120" s="13">
        <f>[1]!b_dq_close(A1120,B1120,1)</f>
        <v>105.49590000000001</v>
      </c>
      <c r="D1120" s="13">
        <f>[1]!b_dq_close(A1120,B1120,2)</f>
        <v>105.87139999999999</v>
      </c>
      <c r="E1120" s="6">
        <f>[1]!B_Calc_Yield(A1120,B1120,D1120,2,"",,,,"",)</f>
        <v>3.2930386316964886</v>
      </c>
      <c r="F1120" s="14">
        <f>[1]!b_calc_accrued(A1120,B1120,info!$M$9,info!$K$9,info!$Y$9,info!$X$9,info!$C$9,100)</f>
        <v>0.37557692307692309</v>
      </c>
      <c r="G1120" s="4">
        <f>(info!$M$9-B1120)/365</f>
        <v>5.4164383561643836</v>
      </c>
      <c r="H1120" s="6">
        <f>(info!$M$9-B1120)</f>
        <v>1977</v>
      </c>
      <c r="I1120" s="13">
        <f>[1]!b_calc_duration(A1120,B1120,E1120,info!$M$9,info!$K$9,info!$Y$9,info!$X$9,info!$C$9,)</f>
        <v>4.8781942159696321</v>
      </c>
      <c r="J1120" s="13">
        <f>[1]!b_calc_mduration(A1120,B1120,E1120,info!$M$9,info!$K$9,info!$Y$9,info!$X$9,info!$C$9,)</f>
        <v>4.7226764794997074</v>
      </c>
      <c r="K1120" s="13">
        <f>[1]!b_calc_conv(A1120,B1120,E1120,info!$M$9,info!$K$9,info!$Y$9,info!$X$9,info!$C$9,)</f>
        <v>28.430253208596987</v>
      </c>
    </row>
    <row r="1121" spans="1:11" x14ac:dyDescent="0.2">
      <c r="A1121" s="15" t="s">
        <v>37</v>
      </c>
      <c r="B1121" t="s">
        <v>1207</v>
      </c>
      <c r="C1121" s="13">
        <f>[1]!b_dq_close(A1121,B1121,1)</f>
        <v>105.4374</v>
      </c>
      <c r="D1121" s="13">
        <f>[1]!b_dq_close(A1121,B1121,2)</f>
        <v>105.82510000000001</v>
      </c>
      <c r="E1121" s="6">
        <f>[1]!B_Calc_Yield(A1121,B1121,D1121,2,"",,,,"",)</f>
        <v>3.3040335760373183</v>
      </c>
      <c r="F1121" s="14">
        <f>[1]!b_calc_accrued(A1121,B1121,info!$M$9,info!$K$9,info!$Y$9,info!$X$9,info!$C$9,100)</f>
        <v>0.38769230769230772</v>
      </c>
      <c r="G1121" s="4">
        <f>(info!$M$9-B1121)/365</f>
        <v>5.4136986301369863</v>
      </c>
      <c r="H1121" s="6">
        <f>(info!$M$9-B1121)</f>
        <v>1976</v>
      </c>
      <c r="I1121" s="13">
        <f>[1]!b_calc_duration(A1121,B1121,E1121,info!$M$9,info!$K$9,info!$Y$9,info!$X$9,info!$C$9,)</f>
        <v>4.8752818341741984</v>
      </c>
      <c r="J1121" s="13">
        <f>[1]!b_calc_mduration(A1121,B1121,E1121,info!$M$9,info!$K$9,info!$Y$9,info!$X$9,info!$C$9,)</f>
        <v>4.7193543659240671</v>
      </c>
      <c r="K1121" s="13">
        <f>[1]!b_calc_conv(A1121,B1121,E1121,info!$M$9,info!$K$9,info!$Y$9,info!$X$9,info!$C$9,)</f>
        <v>28.39550149869228</v>
      </c>
    </row>
    <row r="1122" spans="1:11" x14ac:dyDescent="0.2">
      <c r="A1122" s="15" t="s">
        <v>37</v>
      </c>
      <c r="B1122" t="s">
        <v>1208</v>
      </c>
      <c r="C1122" s="13">
        <f>[1]!b_dq_close(A1122,B1122,1)</f>
        <v>105.5201</v>
      </c>
      <c r="D1122" s="13">
        <f>[1]!b_dq_close(A1122,B1122,2)</f>
        <v>105.9199</v>
      </c>
      <c r="E1122" s="6">
        <f>[1]!B_Calc_Yield(A1122,B1122,D1122,2,"",,,,"",)</f>
        <v>3.2872262513139123</v>
      </c>
      <c r="F1122" s="14">
        <f>[1]!b_calc_accrued(A1122,B1122,info!$M$9,info!$K$9,info!$Y$9,info!$X$9,info!$C$9,100)</f>
        <v>0.39980769230769231</v>
      </c>
      <c r="G1122" s="4">
        <f>(info!$M$9-B1122)/365</f>
        <v>5.4109589041095889</v>
      </c>
      <c r="H1122" s="6">
        <f>(info!$M$9-B1122)</f>
        <v>1975</v>
      </c>
      <c r="I1122" s="13">
        <f>[1]!b_calc_duration(A1122,B1122,E1122,info!$M$9,info!$K$9,info!$Y$9,info!$X$9,info!$C$9,)</f>
        <v>4.8728057860794749</v>
      </c>
      <c r="J1122" s="13">
        <f>[1]!b_calc_mduration(A1122,B1122,E1122,info!$M$9,info!$K$9,info!$Y$9,info!$X$9,info!$C$9,)</f>
        <v>4.7177247384762824</v>
      </c>
      <c r="K1122" s="13">
        <f>[1]!b_calc_conv(A1122,B1122,E1122,info!$M$9,info!$K$9,info!$Y$9,info!$X$9,info!$C$9,)</f>
        <v>28.37864652085166</v>
      </c>
    </row>
    <row r="1123" spans="1:11" x14ac:dyDescent="0.2">
      <c r="A1123" s="15" t="s">
        <v>37</v>
      </c>
      <c r="B1123" t="s">
        <v>1209</v>
      </c>
      <c r="C1123" s="13">
        <f>[1]!b_dq_close(A1123,B1123,1)</f>
        <v>105.3921</v>
      </c>
      <c r="D1123" s="13">
        <f>[1]!b_dq_close(A1123,B1123,2)</f>
        <v>105.8283</v>
      </c>
      <c r="E1123" s="6">
        <f>[1]!B_Calc_Yield(A1123,B1123,D1123,2,"",,,,"",)</f>
        <v>3.3109299659242217</v>
      </c>
      <c r="F1123" s="14">
        <f>[1]!b_calc_accrued(A1123,B1123,info!$M$9,info!$K$9,info!$Y$9,info!$X$9,info!$C$9,100)</f>
        <v>0.43615384615384611</v>
      </c>
      <c r="G1123" s="4">
        <f>(info!$M$9-B1123)/365</f>
        <v>5.4027397260273968</v>
      </c>
      <c r="H1123" s="6">
        <f>(info!$M$9-B1123)</f>
        <v>1972</v>
      </c>
      <c r="I1123" s="13">
        <f>[1]!b_calc_duration(A1123,B1123,E1123,info!$M$9,info!$K$9,info!$Y$9,info!$X$9,info!$C$9,)</f>
        <v>4.8642146094142635</v>
      </c>
      <c r="J1123" s="13">
        <f>[1]!b_calc_mduration(A1123,B1123,E1123,info!$M$9,info!$K$9,info!$Y$9,info!$X$9,info!$C$9,)</f>
        <v>4.7083266232452363</v>
      </c>
      <c r="K1123" s="13">
        <f>[1]!b_calc_conv(A1123,B1123,E1123,info!$M$9,info!$K$9,info!$Y$9,info!$X$9,info!$C$9,)</f>
        <v>28.280546978972119</v>
      </c>
    </row>
    <row r="1124" spans="1:11" x14ac:dyDescent="0.2">
      <c r="A1124" s="15" t="s">
        <v>37</v>
      </c>
      <c r="B1124" t="s">
        <v>1210</v>
      </c>
      <c r="C1124" s="13">
        <f>[1]!b_dq_close(A1124,B1124,1)</f>
        <v>105.3442</v>
      </c>
      <c r="D1124" s="13">
        <f>[1]!b_dq_close(A1124,B1124,2)</f>
        <v>105.7924</v>
      </c>
      <c r="E1124" s="6">
        <f>[1]!B_Calc_Yield(A1124,B1124,D1124,2,"",,,,"",)</f>
        <v>3.3199147812912138</v>
      </c>
      <c r="F1124" s="14">
        <f>[1]!b_calc_accrued(A1124,B1124,info!$M$9,info!$K$9,info!$Y$9,info!$X$9,info!$C$9,100)</f>
        <v>0.44826923076923081</v>
      </c>
      <c r="G1124" s="4">
        <f>(info!$M$9-B1124)/365</f>
        <v>5.4</v>
      </c>
      <c r="H1124" s="6">
        <f>(info!$M$9-B1124)</f>
        <v>1971</v>
      </c>
      <c r="I1124" s="13">
        <f>[1]!b_calc_duration(A1124,B1124,E1124,info!$M$9,info!$K$9,info!$Y$9,info!$X$9,info!$C$9,)</f>
        <v>4.8613335742686701</v>
      </c>
      <c r="J1124" s="13">
        <f>[1]!b_calc_mduration(A1124,B1124,E1124,info!$M$9,info!$K$9,info!$Y$9,info!$X$9,info!$C$9,)</f>
        <v>4.7051280288392361</v>
      </c>
      <c r="K1124" s="13">
        <f>[1]!b_calc_conv(A1124,B1124,E1124,info!$M$9,info!$K$9,info!$Y$9,info!$X$9,info!$C$9,)</f>
        <v>28.247192737544662</v>
      </c>
    </row>
    <row r="1125" spans="1:11" x14ac:dyDescent="0.2">
      <c r="A1125" s="15" t="s">
        <v>37</v>
      </c>
      <c r="B1125" t="s">
        <v>1211</v>
      </c>
      <c r="C1125" s="13">
        <f>[1]!b_dq_close(A1125,B1125,1)</f>
        <v>105.33450000000001</v>
      </c>
      <c r="D1125" s="13">
        <f>[1]!b_dq_close(A1125,B1125,2)</f>
        <v>105.7949</v>
      </c>
      <c r="E1125" s="6">
        <f>[1]!B_Calc_Yield(A1125,B1125,D1125,2,"",,,,"",)</f>
        <v>3.3213135937956588</v>
      </c>
      <c r="F1125" s="14">
        <f>[1]!b_calc_accrued(A1125,B1125,info!$M$9,info!$K$9,info!$Y$9,info!$X$9,info!$C$9,100)</f>
        <v>0.46038461538461539</v>
      </c>
      <c r="G1125" s="4">
        <f>(info!$M$9-B1125)/365</f>
        <v>5.397260273972603</v>
      </c>
      <c r="H1125" s="6">
        <f>(info!$M$9-B1125)</f>
        <v>1970</v>
      </c>
      <c r="I1125" s="13">
        <f>[1]!b_calc_duration(A1125,B1125,E1125,info!$M$9,info!$K$9,info!$Y$9,info!$X$9,info!$C$9,)</f>
        <v>4.8585718646543272</v>
      </c>
      <c r="J1125" s="13">
        <f>[1]!b_calc_mduration(A1125,B1125,E1125,info!$M$9,info!$K$9,info!$Y$9,info!$X$9,info!$C$9,)</f>
        <v>4.7023913410442253</v>
      </c>
      <c r="K1125" s="13">
        <f>[1]!b_calc_conv(A1125,B1125,E1125,info!$M$9,info!$K$9,info!$Y$9,info!$X$9,info!$C$9,)</f>
        <v>28.218723126421537</v>
      </c>
    </row>
    <row r="1126" spans="1:11" x14ac:dyDescent="0.2">
      <c r="A1126" s="15" t="s">
        <v>37</v>
      </c>
      <c r="B1126" t="s">
        <v>1212</v>
      </c>
      <c r="C1126" s="13">
        <f>[1]!b_dq_close(A1126,B1126,1)</f>
        <v>105.3539</v>
      </c>
      <c r="D1126" s="13">
        <f>[1]!b_dq_close(A1126,B1126,2)</f>
        <v>105.82640000000001</v>
      </c>
      <c r="E1126" s="6">
        <f>[1]!B_Calc_Yield(A1126,B1126,D1126,2,"",,,,"",)</f>
        <v>3.3169739726153664</v>
      </c>
      <c r="F1126" s="14">
        <f>[1]!b_calc_accrued(A1126,B1126,info!$M$9,info!$K$9,info!$Y$9,info!$X$9,info!$C$9,100)</f>
        <v>0.47250000000000003</v>
      </c>
      <c r="G1126" s="4">
        <f>(info!$M$9-B1126)/365</f>
        <v>5.3945205479452056</v>
      </c>
      <c r="H1126" s="6">
        <f>(info!$M$9-B1126)</f>
        <v>1969</v>
      </c>
      <c r="I1126" s="13">
        <f>[1]!b_calc_duration(A1126,B1126,E1126,info!$M$9,info!$K$9,info!$Y$9,info!$X$9,info!$C$9,)</f>
        <v>4.8558996577867095</v>
      </c>
      <c r="J1126" s="13">
        <f>[1]!b_calc_mduration(A1126,B1126,E1126,info!$M$9,info!$K$9,info!$Y$9,info!$X$9,info!$C$9,)</f>
        <v>4.7000006366684186</v>
      </c>
      <c r="K1126" s="13">
        <f>[1]!b_calc_conv(A1126,B1126,E1126,info!$M$9,info!$K$9,info!$Y$9,info!$X$9,info!$C$9,)</f>
        <v>28.19391033885686</v>
      </c>
    </row>
    <row r="1127" spans="1:11" x14ac:dyDescent="0.2">
      <c r="A1127" s="15" t="s">
        <v>37</v>
      </c>
      <c r="B1127" t="s">
        <v>1213</v>
      </c>
      <c r="C1127" s="13">
        <f>[1]!b_dq_close(A1127,B1127,1)</f>
        <v>105.32429999999999</v>
      </c>
      <c r="D1127" s="13">
        <f>[1]!b_dq_close(A1127,B1127,2)</f>
        <v>105.80889999999999</v>
      </c>
      <c r="E1127" s="6">
        <f>[1]!B_Calc_Yield(A1127,B1127,D1127,2,"",,,,"",)</f>
        <v>3.3223334783327201</v>
      </c>
      <c r="F1127" s="14">
        <f>[1]!b_calc_accrued(A1127,B1127,info!$M$9,info!$K$9,info!$Y$9,info!$X$9,info!$C$9,100)</f>
        <v>0.48461538461538461</v>
      </c>
      <c r="G1127" s="4">
        <f>(info!$M$9-B1127)/365</f>
        <v>5.3917808219178083</v>
      </c>
      <c r="H1127" s="6">
        <f>(info!$M$9-B1127)</f>
        <v>1968</v>
      </c>
      <c r="I1127" s="13">
        <f>[1]!b_calc_duration(A1127,B1127,E1127,info!$M$9,info!$K$9,info!$Y$9,info!$X$9,info!$C$9,)</f>
        <v>4.8530767096799723</v>
      </c>
      <c r="J1127" s="13">
        <f>[1]!b_calc_mduration(A1127,B1127,E1127,info!$M$9,info!$K$9,info!$Y$9,info!$X$9,info!$C$9,)</f>
        <v>4.6970273693868334</v>
      </c>
      <c r="K1127" s="13">
        <f>[1]!b_calc_conv(A1127,B1127,E1127,info!$M$9,info!$K$9,info!$Y$9,info!$X$9,info!$C$9,)</f>
        <v>28.162979923108722</v>
      </c>
    </row>
    <row r="1128" spans="1:11" x14ac:dyDescent="0.2">
      <c r="A1128" s="15" t="s">
        <v>37</v>
      </c>
      <c r="B1128" t="s">
        <v>1214</v>
      </c>
      <c r="C1128" s="13">
        <f>[1]!b_dq_close(A1128,B1128,1)</f>
        <v>105.3441</v>
      </c>
      <c r="D1128" s="13">
        <f>[1]!b_dq_close(A1128,B1128,2)</f>
        <v>105.86499999999999</v>
      </c>
      <c r="E1128" s="6">
        <f>[1]!B_Calc_Yield(A1128,B1128,D1128,2,"",,,,"",)</f>
        <v>3.3169074585833345</v>
      </c>
      <c r="F1128" s="14">
        <f>[1]!b_calc_accrued(A1128,B1128,info!$M$9,info!$K$9,info!$Y$9,info!$X$9,info!$C$9,100)</f>
        <v>0.52096153846153848</v>
      </c>
      <c r="G1128" s="4">
        <f>(info!$M$9-B1128)/365</f>
        <v>5.3835616438356162</v>
      </c>
      <c r="H1128" s="6">
        <f>(info!$M$9-B1128)</f>
        <v>1965</v>
      </c>
      <c r="I1128" s="13">
        <f>[1]!b_calc_duration(A1128,B1128,E1128,info!$M$9,info!$K$9,info!$Y$9,info!$X$9,info!$C$9,)</f>
        <v>4.8449423238246023</v>
      </c>
      <c r="J1128" s="13">
        <f>[1]!b_calc_mduration(A1128,B1128,E1128,info!$M$9,info!$K$9,info!$Y$9,info!$X$9,info!$C$9,)</f>
        <v>4.689399627577485</v>
      </c>
      <c r="K1128" s="13">
        <f>[1]!b_calc_conv(A1128,B1128,E1128,info!$M$9,info!$K$9,info!$Y$9,info!$X$9,info!$C$9,)</f>
        <v>28.083867003876044</v>
      </c>
    </row>
    <row r="1129" spans="1:11" x14ac:dyDescent="0.2">
      <c r="A1129" s="15" t="s">
        <v>37</v>
      </c>
      <c r="B1129" t="s">
        <v>1215</v>
      </c>
      <c r="C1129" s="13">
        <f>[1]!b_dq_close(A1129,B1129,1)</f>
        <v>105.3045</v>
      </c>
      <c r="D1129" s="13">
        <f>[1]!b_dq_close(A1129,B1129,2)</f>
        <v>105.83759999999999</v>
      </c>
      <c r="E1129" s="6">
        <f>[1]!B_Calc_Yield(A1129,B1129,D1129,2,"",,,,"",)</f>
        <v>3.324242404539246</v>
      </c>
      <c r="F1129" s="14">
        <f>[1]!b_calc_accrued(A1129,B1129,info!$M$9,info!$K$9,info!$Y$9,info!$X$9,info!$C$9,100)</f>
        <v>0.53307692307692311</v>
      </c>
      <c r="G1129" s="4">
        <f>(info!$M$9-B1129)/365</f>
        <v>5.3808219178082188</v>
      </c>
      <c r="H1129" s="6">
        <f>(info!$M$9-B1129)</f>
        <v>1964</v>
      </c>
      <c r="I1129" s="13">
        <f>[1]!b_calc_duration(A1129,B1129,E1129,info!$M$9,info!$K$9,info!$Y$9,info!$X$9,info!$C$9,)</f>
        <v>4.8420879692025691</v>
      </c>
      <c r="J1129" s="13">
        <f>[1]!b_calc_mduration(A1129,B1129,E1129,info!$M$9,info!$K$9,info!$Y$9,info!$X$9,info!$C$9,)</f>
        <v>4.6863057920628171</v>
      </c>
      <c r="K1129" s="13">
        <f>[1]!b_calc_conv(A1129,B1129,E1129,info!$M$9,info!$K$9,info!$Y$9,info!$X$9,info!$C$9,)</f>
        <v>28.051733713740539</v>
      </c>
    </row>
    <row r="1130" spans="1:11" x14ac:dyDescent="0.2">
      <c r="A1130" s="15" t="s">
        <v>37</v>
      </c>
      <c r="B1130" t="s">
        <v>1216</v>
      </c>
      <c r="C1130" s="13">
        <f>[1]!b_dq_close(A1130,B1130,1)</f>
        <v>105.2811</v>
      </c>
      <c r="D1130" s="13">
        <f>[1]!b_dq_close(A1130,B1130,2)</f>
        <v>105.8263</v>
      </c>
      <c r="E1130" s="6">
        <f>[1]!B_Calc_Yield(A1130,B1130,D1130,2,"",,,,"",)</f>
        <v>3.3283898849315352</v>
      </c>
      <c r="F1130" s="14">
        <f>[1]!b_calc_accrued(A1130,B1130,info!$M$9,info!$K$9,info!$Y$9,info!$X$9,info!$C$9,100)</f>
        <v>0.54519230769230775</v>
      </c>
      <c r="G1130" s="4">
        <f>(info!$M$9-B1130)/365</f>
        <v>5.3780821917808215</v>
      </c>
      <c r="H1130" s="6">
        <f>(info!$M$9-B1130)</f>
        <v>1963</v>
      </c>
      <c r="I1130" s="13">
        <f>[1]!b_calc_duration(A1130,B1130,E1130,info!$M$9,info!$K$9,info!$Y$9,info!$X$9,info!$C$9,)</f>
        <v>4.8392822852831525</v>
      </c>
      <c r="J1130" s="13">
        <f>[1]!b_calc_mduration(A1130,B1130,E1130,info!$M$9,info!$K$9,info!$Y$9,info!$X$9,info!$C$9,)</f>
        <v>4.683399999693358</v>
      </c>
      <c r="K1130" s="13">
        <f>[1]!b_calc_conv(A1130,B1130,E1130,info!$M$9,info!$K$9,info!$Y$9,info!$X$9,info!$C$9,)</f>
        <v>28.021592949892035</v>
      </c>
    </row>
    <row r="1131" spans="1:11" x14ac:dyDescent="0.2">
      <c r="A1131" s="15" t="s">
        <v>37</v>
      </c>
      <c r="B1131" t="s">
        <v>1217</v>
      </c>
      <c r="C1131" s="13">
        <f>[1]!b_dq_close(A1131,B1131,1)</f>
        <v>105.30289999999999</v>
      </c>
      <c r="D1131" s="13">
        <f>[1]!b_dq_close(A1131,B1131,2)</f>
        <v>105.86020000000001</v>
      </c>
      <c r="E1131" s="6">
        <f>[1]!B_Calc_Yield(A1131,B1131,D1131,2,"",,,,"",)</f>
        <v>3.3235618971618015</v>
      </c>
      <c r="F1131" s="14">
        <f>[1]!b_calc_accrued(A1131,B1131,info!$M$9,info!$K$9,info!$Y$9,info!$X$9,info!$C$9,100)</f>
        <v>0.55730769230769239</v>
      </c>
      <c r="G1131" s="4">
        <f>(info!$M$9-B1131)/365</f>
        <v>5.375342465753425</v>
      </c>
      <c r="H1131" s="6">
        <f>(info!$M$9-B1131)</f>
        <v>1962</v>
      </c>
      <c r="I1131" s="13">
        <f>[1]!b_calc_duration(A1131,B1131,E1131,info!$M$9,info!$K$9,info!$Y$9,info!$X$9,info!$C$9,)</f>
        <v>4.8366179392748361</v>
      </c>
      <c r="J1131" s="13">
        <f>[1]!b_calc_mduration(A1131,B1131,E1131,info!$M$9,info!$K$9,info!$Y$9,info!$X$9,info!$C$9,)</f>
        <v>4.6810389294167409</v>
      </c>
      <c r="K1131" s="13">
        <f>[1]!b_calc_conv(A1131,B1131,E1131,info!$M$9,info!$K$9,info!$Y$9,info!$X$9,info!$C$9,)</f>
        <v>27.997182399231818</v>
      </c>
    </row>
    <row r="1132" spans="1:11" x14ac:dyDescent="0.2">
      <c r="A1132" s="15" t="s">
        <v>37</v>
      </c>
      <c r="B1132" t="s">
        <v>1218</v>
      </c>
      <c r="C1132" s="13">
        <f>[1]!b_dq_close(A1132,B1132,1)</f>
        <v>105.3609</v>
      </c>
      <c r="D1132" s="13">
        <f>[1]!b_dq_close(A1132,B1132,2)</f>
        <v>105.9303</v>
      </c>
      <c r="E1132" s="6">
        <f>[1]!B_Calc_Yield(A1132,B1132,D1132,2,"",,,,"",)</f>
        <v>3.3115401126250288</v>
      </c>
      <c r="F1132" s="14">
        <f>[1]!b_calc_accrued(A1132,B1132,info!$M$9,info!$K$9,info!$Y$9,info!$X$9,info!$C$9,100)</f>
        <v>0.56942307692307692</v>
      </c>
      <c r="G1132" s="4">
        <f>(info!$M$9-B1132)/365</f>
        <v>5.3726027397260276</v>
      </c>
      <c r="H1132" s="6">
        <f>(info!$M$9-B1132)</f>
        <v>1961</v>
      </c>
      <c r="I1132" s="13">
        <f>[1]!b_calc_duration(A1132,B1132,E1132,info!$M$9,info!$K$9,info!$Y$9,info!$X$9,info!$C$9,)</f>
        <v>4.834068203255673</v>
      </c>
      <c r="J1132" s="13">
        <f>[1]!b_calc_mduration(A1132,B1132,E1132,info!$M$9,info!$K$9,info!$Y$9,info!$X$9,info!$C$9,)</f>
        <v>4.6791191718789031</v>
      </c>
      <c r="K1132" s="13">
        <f>[1]!b_calc_conv(A1132,B1132,E1132,info!$M$9,info!$K$9,info!$Y$9,info!$X$9,info!$C$9,)</f>
        <v>27.977411055573519</v>
      </c>
    </row>
    <row r="1133" spans="1:11" x14ac:dyDescent="0.2">
      <c r="A1133" s="15" t="s">
        <v>37</v>
      </c>
      <c r="B1133" t="s">
        <v>1219</v>
      </c>
      <c r="C1133" s="13">
        <f>[1]!b_dq_close(A1133,B1133,1)</f>
        <v>105.36669999999999</v>
      </c>
      <c r="D1133" s="13">
        <f>[1]!b_dq_close(A1133,B1133,2)</f>
        <v>106.0573</v>
      </c>
      <c r="E1133" s="6">
        <f>[1]!B_Calc_Yield(A1133,B1133,D1133,2,"",,,,"",)</f>
        <v>3.3052803483514608</v>
      </c>
      <c r="F1133" s="14">
        <f>[1]!b_calc_accrued(A1133,B1133,info!$M$9,info!$K$9,info!$Y$9,info!$X$9,info!$C$9,100)</f>
        <v>0.69057692307692309</v>
      </c>
      <c r="G1133" s="4">
        <f>(info!$M$9-B1133)/365</f>
        <v>5.3452054794520549</v>
      </c>
      <c r="H1133" s="6">
        <f>(info!$M$9-B1133)</f>
        <v>1951</v>
      </c>
      <c r="I1133" s="13">
        <f>[1]!b_calc_duration(A1133,B1133,E1133,info!$M$9,info!$K$9,info!$Y$9,info!$X$9,info!$C$9,)</f>
        <v>4.8067682763350881</v>
      </c>
      <c r="J1133" s="13">
        <f>[1]!b_calc_mduration(A1133,B1133,E1133,info!$M$9,info!$K$9,info!$Y$9,info!$X$9,info!$C$9,)</f>
        <v>4.6529735418561176</v>
      </c>
      <c r="K1133" s="13">
        <f>[1]!b_calc_conv(A1133,B1133,E1133,info!$M$9,info!$K$9,info!$Y$9,info!$X$9,info!$C$9,)</f>
        <v>27.707564337577704</v>
      </c>
    </row>
    <row r="1134" spans="1:11" x14ac:dyDescent="0.2">
      <c r="A1134" s="15" t="s">
        <v>37</v>
      </c>
      <c r="B1134" t="s">
        <v>1220</v>
      </c>
      <c r="C1134" s="13">
        <f>[1]!b_dq_close(A1134,B1134,1)</f>
        <v>105.2889</v>
      </c>
      <c r="D1134" s="13">
        <f>[1]!b_dq_close(A1134,B1134,2)</f>
        <v>105.99160000000001</v>
      </c>
      <c r="E1134" s="6">
        <f>[1]!B_Calc_Yield(A1134,B1134,D1134,2,"",,,,"",)</f>
        <v>3.3203053895237651</v>
      </c>
      <c r="F1134" s="14">
        <f>[1]!b_calc_accrued(A1134,B1134,info!$M$9,info!$K$9,info!$Y$9,info!$X$9,info!$C$9,100)</f>
        <v>0.70269230769230773</v>
      </c>
      <c r="G1134" s="4">
        <f>(info!$M$9-B1134)/365</f>
        <v>5.3424657534246576</v>
      </c>
      <c r="H1134" s="6">
        <f>(info!$M$9-B1134)</f>
        <v>1950</v>
      </c>
      <c r="I1134" s="13">
        <f>[1]!b_calc_duration(A1134,B1134,E1134,info!$M$9,info!$K$9,info!$Y$9,info!$X$9,info!$C$9,)</f>
        <v>4.8037930467280612</v>
      </c>
      <c r="J1134" s="13">
        <f>[1]!b_calc_mduration(A1134,B1134,E1134,info!$M$9,info!$K$9,info!$Y$9,info!$X$9,info!$C$9,)</f>
        <v>4.6494184073488567</v>
      </c>
      <c r="K1134" s="13">
        <f>[1]!b_calc_conv(A1134,B1134,E1134,info!$M$9,info!$K$9,info!$Y$9,info!$X$9,info!$C$9,)</f>
        <v>27.670844475310346</v>
      </c>
    </row>
    <row r="1135" spans="1:11" x14ac:dyDescent="0.2">
      <c r="A1135" s="15" t="s">
        <v>37</v>
      </c>
      <c r="B1135" t="s">
        <v>1221</v>
      </c>
      <c r="C1135" s="13">
        <f>[1]!b_dq_close(A1135,B1135,1)</f>
        <v>105.39239999999999</v>
      </c>
      <c r="D1135" s="13">
        <f>[1]!b_dq_close(A1135,B1135,2)</f>
        <v>106.1073</v>
      </c>
      <c r="E1135" s="6">
        <f>[1]!B_Calc_Yield(A1135,B1135,D1135,2,"",,,,"",)</f>
        <v>3.2991124732327379</v>
      </c>
      <c r="F1135" s="14">
        <f>[1]!b_calc_accrued(A1135,B1135,info!$M$9,info!$K$9,info!$Y$9,info!$X$9,info!$C$9,100)</f>
        <v>0.71480769230769226</v>
      </c>
      <c r="G1135" s="4">
        <f>(info!$M$9-B1135)/365</f>
        <v>5.3397260273972602</v>
      </c>
      <c r="H1135" s="6">
        <f>(info!$M$9-B1135)</f>
        <v>1949</v>
      </c>
      <c r="I1135" s="13">
        <f>[1]!b_calc_duration(A1135,B1135,E1135,info!$M$9,info!$K$9,info!$Y$9,info!$X$9,info!$C$9,)</f>
        <v>4.8013861461830434</v>
      </c>
      <c r="J1135" s="13">
        <f>[1]!b_calc_mduration(A1135,B1135,E1135,info!$M$9,info!$K$9,info!$Y$9,info!$X$9,info!$C$9,)</f>
        <v>4.6480425736362108</v>
      </c>
      <c r="K1135" s="13">
        <f>[1]!b_calc_conv(A1135,B1135,E1135,info!$M$9,info!$K$9,info!$Y$9,info!$X$9,info!$C$9,)</f>
        <v>27.656869343401851</v>
      </c>
    </row>
    <row r="1136" spans="1:11" x14ac:dyDescent="0.2">
      <c r="A1136" s="15" t="s">
        <v>37</v>
      </c>
      <c r="B1136" t="s">
        <v>1222</v>
      </c>
      <c r="C1136" s="13">
        <f>[1]!b_dq_close(A1136,B1136,1)</f>
        <v>105.3057</v>
      </c>
      <c r="D1136" s="13">
        <f>[1]!b_dq_close(A1136,B1136,2)</f>
        <v>106.0326</v>
      </c>
      <c r="E1136" s="6">
        <f>[1]!B_Calc_Yield(A1136,B1136,D1136,2,"",,,,"",)</f>
        <v>3.3159431596858093</v>
      </c>
      <c r="F1136" s="14">
        <f>[1]!b_calc_accrued(A1136,B1136,info!$M$9,info!$K$9,info!$Y$9,info!$X$9,info!$C$9,100)</f>
        <v>0.72692307692307701</v>
      </c>
      <c r="G1136" s="4">
        <f>(info!$M$9-B1136)/365</f>
        <v>5.3369863013698629</v>
      </c>
      <c r="H1136" s="6">
        <f>(info!$M$9-B1136)</f>
        <v>1948</v>
      </c>
      <c r="I1136" s="13">
        <f>[1]!b_calc_duration(A1136,B1136,E1136,info!$M$9,info!$K$9,info!$Y$9,info!$X$9,info!$C$9,)</f>
        <v>4.7983826826698621</v>
      </c>
      <c r="J1136" s="13">
        <f>[1]!b_calc_mduration(A1136,B1136,E1136,info!$M$9,info!$K$9,info!$Y$9,info!$X$9,info!$C$9,)</f>
        <v>4.6443796963196009</v>
      </c>
      <c r="K1136" s="13">
        <f>[1]!b_calc_conv(A1136,B1136,E1136,info!$M$9,info!$K$9,info!$Y$9,info!$X$9,info!$C$9,)</f>
        <v>27.619061114247295</v>
      </c>
    </row>
    <row r="1137" spans="1:11" x14ac:dyDescent="0.2">
      <c r="A1137" s="15" t="s">
        <v>37</v>
      </c>
      <c r="B1137" t="s">
        <v>1223</v>
      </c>
      <c r="C1137" s="13">
        <f>[1]!b_dq_close(A1137,B1137,1)</f>
        <v>105.27849999999999</v>
      </c>
      <c r="D1137" s="13">
        <f>[1]!b_dq_close(A1137,B1137,2)</f>
        <v>106.0175</v>
      </c>
      <c r="E1137" s="6">
        <f>[1]!B_Calc_Yield(A1137,B1137,D1137,2,"",,,,"",)</f>
        <v>3.3208796063535089</v>
      </c>
      <c r="F1137" s="14">
        <f>[1]!b_calc_accrued(A1137,B1137,info!$M$9,info!$K$9,info!$Y$9,info!$X$9,info!$C$9,100)</f>
        <v>0.73903846153846153</v>
      </c>
      <c r="G1137" s="4">
        <f>(info!$M$9-B1137)/365</f>
        <v>5.3342465753424655</v>
      </c>
      <c r="H1137" s="6">
        <f>(info!$M$9-B1137)</f>
        <v>1947</v>
      </c>
      <c r="I1137" s="13">
        <f>[1]!b_calc_duration(A1137,B1137,E1137,info!$M$9,info!$K$9,info!$Y$9,info!$X$9,info!$C$9,)</f>
        <v>4.7955644471086067</v>
      </c>
      <c r="J1137" s="13">
        <f>[1]!b_calc_mduration(A1137,B1137,E1137,info!$M$9,info!$K$9,info!$Y$9,info!$X$9,info!$C$9,)</f>
        <v>4.6414272882917267</v>
      </c>
      <c r="K1137" s="13">
        <f>[1]!b_calc_conv(A1137,B1137,E1137,info!$M$9,info!$K$9,info!$Y$9,info!$X$9,info!$C$9,)</f>
        <v>27.58867874802743</v>
      </c>
    </row>
    <row r="1138" spans="1:11" x14ac:dyDescent="0.2">
      <c r="A1138" s="15" t="s">
        <v>37</v>
      </c>
      <c r="B1138" t="s">
        <v>1224</v>
      </c>
      <c r="C1138" s="13">
        <f>[1]!b_dq_close(A1138,B1138,1)</f>
        <v>105.18819999999999</v>
      </c>
      <c r="D1138" s="13">
        <f>[1]!b_dq_close(A1138,B1138,2)</f>
        <v>105.9635</v>
      </c>
      <c r="E1138" s="6">
        <f>[1]!B_Calc_Yield(A1138,B1138,D1138,2,"",,,,"",)</f>
        <v>3.3374711538759483</v>
      </c>
      <c r="F1138" s="14">
        <f>[1]!b_calc_accrued(A1138,B1138,info!$M$9,info!$K$9,info!$Y$9,info!$X$9,info!$C$9,100)</f>
        <v>0.77538461538461545</v>
      </c>
      <c r="G1138" s="4">
        <f>(info!$M$9-B1138)/365</f>
        <v>5.3260273972602743</v>
      </c>
      <c r="H1138" s="6">
        <f>(info!$M$9-B1138)</f>
        <v>1944</v>
      </c>
      <c r="I1138" s="13">
        <f>[1]!b_calc_duration(A1138,B1138,E1138,info!$M$9,info!$K$9,info!$Y$9,info!$X$9,info!$C$9,)</f>
        <v>4.7870845639706694</v>
      </c>
      <c r="J1138" s="13">
        <f>[1]!b_calc_mduration(A1138,B1138,E1138,info!$M$9,info!$K$9,info!$Y$9,info!$X$9,info!$C$9,)</f>
        <v>4.6324756878874265</v>
      </c>
      <c r="K1138" s="13">
        <f>[1]!b_calc_conv(A1138,B1138,E1138,info!$M$9,info!$K$9,info!$Y$9,info!$X$9,info!$C$9,)</f>
        <v>27.496655912955124</v>
      </c>
    </row>
    <row r="1139" spans="1:11" x14ac:dyDescent="0.2">
      <c r="A1139" s="15" t="s">
        <v>37</v>
      </c>
      <c r="B1139" t="s">
        <v>1225</v>
      </c>
      <c r="C1139" s="13">
        <f>[1]!b_dq_close(A1139,B1139,1)</f>
        <v>105.16670000000001</v>
      </c>
      <c r="D1139" s="13">
        <f>[1]!b_dq_close(A1139,B1139,2)</f>
        <v>105.9542</v>
      </c>
      <c r="E1139" s="6">
        <f>[1]!B_Calc_Yield(A1139,B1139,D1139,2,"",,,,"",)</f>
        <v>3.3412703327990978</v>
      </c>
      <c r="F1139" s="14">
        <f>[1]!b_calc_accrued(A1139,B1139,info!$M$9,info!$K$9,info!$Y$9,info!$X$9,info!$C$9,100)</f>
        <v>0.78750000000000009</v>
      </c>
      <c r="G1139" s="4">
        <f>(info!$M$9-B1139)/365</f>
        <v>5.3232876712328769</v>
      </c>
      <c r="H1139" s="6">
        <f>(info!$M$9-B1139)</f>
        <v>1943</v>
      </c>
      <c r="I1139" s="13">
        <f>[1]!b_calc_duration(A1139,B1139,E1139,info!$M$9,info!$K$9,info!$Y$9,info!$X$9,info!$C$9,)</f>
        <v>4.7842851469270933</v>
      </c>
      <c r="J1139" s="13">
        <f>[1]!b_calc_mduration(A1139,B1139,E1139,info!$M$9,info!$K$9,info!$Y$9,info!$X$9,info!$C$9,)</f>
        <v>4.6295964410425396</v>
      </c>
      <c r="K1139" s="13">
        <f>[1]!b_calc_conv(A1139,B1139,E1139,info!$M$9,info!$K$9,info!$Y$9,info!$X$9,info!$C$9,)</f>
        <v>27.467104339564205</v>
      </c>
    </row>
    <row r="1140" spans="1:11" x14ac:dyDescent="0.2">
      <c r="A1140" s="15" t="s">
        <v>37</v>
      </c>
      <c r="B1140" t="s">
        <v>1226</v>
      </c>
      <c r="C1140" s="13">
        <f>[1]!b_dq_close(A1140,B1140,1)</f>
        <v>105.2129</v>
      </c>
      <c r="D1140" s="13">
        <f>[1]!b_dq_close(A1140,B1140,2)</f>
        <v>106.01260000000001</v>
      </c>
      <c r="E1140" s="6">
        <f>[1]!B_Calc_Yield(A1140,B1140,D1140,2,"",,,,"",)</f>
        <v>3.3314855324979415</v>
      </c>
      <c r="F1140" s="14">
        <f>[1]!b_calc_accrued(A1140,B1140,info!$M$9,info!$K$9,info!$Y$9,info!$X$9,info!$C$9,100)</f>
        <v>0.79961538461538462</v>
      </c>
      <c r="G1140" s="4">
        <f>(info!$M$9-B1140)/365</f>
        <v>5.3205479452054796</v>
      </c>
      <c r="H1140" s="6">
        <f>(info!$M$9-B1140)</f>
        <v>1942</v>
      </c>
      <c r="I1140" s="13">
        <f>[1]!b_calc_duration(A1140,B1140,E1140,info!$M$9,info!$K$9,info!$Y$9,info!$X$9,info!$C$9,)</f>
        <v>4.781699352131338</v>
      </c>
      <c r="J1140" s="13">
        <f>[1]!b_calc_mduration(A1140,B1140,E1140,info!$M$9,info!$K$9,info!$Y$9,info!$X$9,info!$C$9,)</f>
        <v>4.6275330873270377</v>
      </c>
      <c r="K1140" s="13">
        <f>[1]!b_calc_conv(A1140,B1140,E1140,info!$M$9,info!$K$9,info!$Y$9,info!$X$9,info!$C$9,)</f>
        <v>27.446041702860768</v>
      </c>
    </row>
    <row r="1141" spans="1:11" x14ac:dyDescent="0.2">
      <c r="A1141" s="15" t="s">
        <v>37</v>
      </c>
      <c r="B1141" t="s">
        <v>1227</v>
      </c>
      <c r="C1141" s="13">
        <f>[1]!b_dq_close(A1141,B1141,1)</f>
        <v>105.1829</v>
      </c>
      <c r="D1141" s="13">
        <f>[1]!b_dq_close(A1141,B1141,2)</f>
        <v>105.99469999999999</v>
      </c>
      <c r="E1141" s="6">
        <f>[1]!B_Calc_Yield(A1141,B1141,D1141,2,"",,,,"",)</f>
        <v>3.337011395682933</v>
      </c>
      <c r="F1141" s="14">
        <f>[1]!b_calc_accrued(A1141,B1141,info!$M$9,info!$K$9,info!$Y$9,info!$X$9,info!$C$9,100)</f>
        <v>0.81173076923076926</v>
      </c>
      <c r="G1141" s="4">
        <f>(info!$M$9-B1141)/365</f>
        <v>5.3178082191780822</v>
      </c>
      <c r="H1141" s="6">
        <f>(info!$M$9-B1141)</f>
        <v>1941</v>
      </c>
      <c r="I1141" s="13">
        <f>[1]!b_calc_duration(A1141,B1141,E1141,info!$M$9,info!$K$9,info!$Y$9,info!$X$9,info!$C$9,)</f>
        <v>4.7788732396493403</v>
      </c>
      <c r="J1141" s="13">
        <f>[1]!b_calc_mduration(A1141,B1141,E1141,info!$M$9,info!$K$9,info!$Y$9,info!$X$9,info!$C$9,)</f>
        <v>4.6245519413659588</v>
      </c>
      <c r="K1141" s="13">
        <f>[1]!b_calc_conv(A1141,B1141,E1141,info!$M$9,info!$K$9,info!$Y$9,info!$X$9,info!$C$9,)</f>
        <v>27.415460911468443</v>
      </c>
    </row>
    <row r="1142" spans="1:11" x14ac:dyDescent="0.2">
      <c r="A1142" s="15" t="s">
        <v>37</v>
      </c>
      <c r="B1142" t="s">
        <v>1228</v>
      </c>
      <c r="C1142" s="13">
        <f>[1]!b_dq_close(A1142,B1142,1)</f>
        <v>105.1524</v>
      </c>
      <c r="D1142" s="13">
        <f>[1]!b_dq_close(A1142,B1142,2)</f>
        <v>105.97629999999999</v>
      </c>
      <c r="E1142" s="6">
        <f>[1]!B_Calc_Yield(A1142,B1142,D1142,2,"",,,,"",)</f>
        <v>3.3426449585461935</v>
      </c>
      <c r="F1142" s="14">
        <f>[1]!b_calc_accrued(A1142,B1142,info!$M$9,info!$K$9,info!$Y$9,info!$X$9,info!$C$9,100)</f>
        <v>0.82384615384615378</v>
      </c>
      <c r="G1142" s="4">
        <f>(info!$M$9-B1142)/365</f>
        <v>5.3150684931506849</v>
      </c>
      <c r="H1142" s="6">
        <f>(info!$M$9-B1142)</f>
        <v>1940</v>
      </c>
      <c r="I1142" s="13">
        <f>[1]!b_calc_duration(A1142,B1142,E1142,info!$M$9,info!$K$9,info!$Y$9,info!$X$9,info!$C$9,)</f>
        <v>4.7760455472466612</v>
      </c>
      <c r="J1142" s="13">
        <f>[1]!b_calc_mduration(A1142,B1142,E1142,info!$M$9,info!$K$9,info!$Y$9,info!$X$9,info!$C$9,)</f>
        <v>4.6215651118189998</v>
      </c>
      <c r="K1142" s="13">
        <f>[1]!b_calc_conv(A1142,B1142,E1142,info!$M$9,info!$K$9,info!$Y$9,info!$X$9,info!$C$9,)</f>
        <v>27.384839072246766</v>
      </c>
    </row>
    <row r="1143" spans="1:11" x14ac:dyDescent="0.2">
      <c r="A1143" s="15" t="s">
        <v>37</v>
      </c>
      <c r="B1143" t="s">
        <v>1229</v>
      </c>
      <c r="C1143" s="13">
        <f>[1]!b_dq_close(A1143,B1143,1)</f>
        <v>105.2997</v>
      </c>
      <c r="D1143" s="13">
        <f>[1]!b_dq_close(A1143,B1143,2)</f>
        <v>106.15989999999999</v>
      </c>
      <c r="E1143" s="6">
        <f>[1]!B_Calc_Yield(A1143,B1143,D1143,2,"",,,,"",)</f>
        <v>3.3115494218568702</v>
      </c>
      <c r="F1143" s="14">
        <f>[1]!b_calc_accrued(A1143,B1143,info!$M$9,info!$K$9,info!$Y$9,info!$X$9,info!$C$9,100)</f>
        <v>0.8601923076923077</v>
      </c>
      <c r="G1143" s="4">
        <f>(info!$M$9-B1143)/365</f>
        <v>5.3068493150684928</v>
      </c>
      <c r="H1143" s="6">
        <f>(info!$M$9-B1143)</f>
        <v>1937</v>
      </c>
      <c r="I1143" s="13">
        <f>[1]!b_calc_duration(A1143,B1143,E1143,info!$M$9,info!$K$9,info!$Y$9,info!$X$9,info!$C$9,)</f>
        <v>4.7683147785981399</v>
      </c>
      <c r="J1143" s="13">
        <f>[1]!b_calc_mduration(A1143,B1143,E1143,info!$M$9,info!$K$9,info!$Y$9,info!$X$9,info!$C$9,)</f>
        <v>4.6154733776957455</v>
      </c>
      <c r="K1143" s="13">
        <f>[1]!b_calc_conv(A1143,B1143,E1143,info!$M$9,info!$K$9,info!$Y$9,info!$X$9,info!$C$9,)</f>
        <v>27.322799396958004</v>
      </c>
    </row>
    <row r="1144" spans="1:11" x14ac:dyDescent="0.2">
      <c r="A1144" s="15" t="s">
        <v>37</v>
      </c>
      <c r="B1144" t="s">
        <v>1230</v>
      </c>
      <c r="C1144" s="13">
        <f>[1]!b_dq_close(A1144,B1144,1)</f>
        <v>105.2824</v>
      </c>
      <c r="D1144" s="13">
        <f>[1]!b_dq_close(A1144,B1144,2)</f>
        <v>106.15470000000001</v>
      </c>
      <c r="E1144" s="6">
        <f>[1]!B_Calc_Yield(A1144,B1144,D1144,2,"",,,,"",)</f>
        <v>3.3145204263353487</v>
      </c>
      <c r="F1144" s="14">
        <f>[1]!b_calc_accrued(A1144,B1144,info!$M$9,info!$K$9,info!$Y$9,info!$X$9,info!$C$9,100)</f>
        <v>0.87230769230769223</v>
      </c>
      <c r="G1144" s="4">
        <f>(info!$M$9-B1144)/365</f>
        <v>5.3041095890410963</v>
      </c>
      <c r="H1144" s="6">
        <f>(info!$M$9-B1144)</f>
        <v>1936</v>
      </c>
      <c r="I1144" s="13">
        <f>[1]!b_calc_duration(A1144,B1144,E1144,info!$M$9,info!$K$9,info!$Y$9,info!$X$9,info!$C$9,)</f>
        <v>4.765527951676078</v>
      </c>
      <c r="J1144" s="13">
        <f>[1]!b_calc_mduration(A1144,B1144,E1144,info!$M$9,info!$K$9,info!$Y$9,info!$X$9,info!$C$9,)</f>
        <v>4.6126419347488286</v>
      </c>
      <c r="K1144" s="13">
        <f>[1]!b_calc_conv(A1144,B1144,E1144,info!$M$9,info!$K$9,info!$Y$9,info!$X$9,info!$C$9,)</f>
        <v>27.293840773245286</v>
      </c>
    </row>
    <row r="1145" spans="1:11" x14ac:dyDescent="0.2">
      <c r="A1145" s="15" t="s">
        <v>37</v>
      </c>
      <c r="B1145" t="s">
        <v>1231</v>
      </c>
      <c r="C1145" s="13">
        <f>[1]!b_dq_close(A1145,B1145,1)</f>
        <v>105.39709999999999</v>
      </c>
      <c r="D1145" s="13">
        <f>[1]!b_dq_close(A1145,B1145,2)</f>
        <v>106.28149999999999</v>
      </c>
      <c r="E1145" s="6">
        <f>[1]!B_Calc_Yield(A1145,B1145,D1145,2,"",,,,"",)</f>
        <v>3.2909598962954068</v>
      </c>
      <c r="F1145" s="14">
        <f>[1]!b_calc_accrued(A1145,B1145,info!$M$9,info!$K$9,info!$Y$9,info!$X$9,info!$C$9,100)</f>
        <v>0.88442307692307698</v>
      </c>
      <c r="G1145" s="4">
        <f>(info!$M$9-B1145)/365</f>
        <v>5.3013698630136989</v>
      </c>
      <c r="H1145" s="6">
        <f>(info!$M$9-B1145)</f>
        <v>1935</v>
      </c>
      <c r="I1145" s="13">
        <f>[1]!b_calc_duration(A1145,B1145,E1145,info!$M$9,info!$K$9,info!$Y$9,info!$X$9,info!$C$9,)</f>
        <v>4.7631571109042472</v>
      </c>
      <c r="J1145" s="13">
        <f>[1]!b_calc_mduration(A1145,B1145,E1145,info!$M$9,info!$K$9,info!$Y$9,info!$X$9,info!$C$9,)</f>
        <v>4.6113960663603288</v>
      </c>
      <c r="K1145" s="13">
        <f>[1]!b_calc_conv(A1145,B1145,E1145,info!$M$9,info!$K$9,info!$Y$9,info!$X$9,info!$C$9,)</f>
        <v>27.281318491776879</v>
      </c>
    </row>
    <row r="1146" spans="1:11" x14ac:dyDescent="0.2">
      <c r="A1146" s="15" t="s">
        <v>37</v>
      </c>
      <c r="B1146" t="s">
        <v>1232</v>
      </c>
      <c r="C1146" s="13">
        <f>[1]!b_dq_close(A1146,B1146,1)</f>
        <v>105.2582</v>
      </c>
      <c r="D1146" s="13">
        <f>[1]!b_dq_close(A1146,B1146,2)</f>
        <v>106.15479999999999</v>
      </c>
      <c r="E1146" s="6">
        <f>[1]!B_Calc_Yield(A1146,B1146,D1146,2,"",,,,"",)</f>
        <v>3.3183595608341738</v>
      </c>
      <c r="F1146" s="14">
        <f>[1]!b_calc_accrued(A1146,B1146,info!$M$9,info!$K$9,info!$Y$9,info!$X$9,info!$C$9,100)</f>
        <v>0.89653846153846162</v>
      </c>
      <c r="G1146" s="4">
        <f>(info!$M$9-B1146)/365</f>
        <v>5.2986301369863016</v>
      </c>
      <c r="H1146" s="6">
        <f>(info!$M$9-B1146)</f>
        <v>1934</v>
      </c>
      <c r="I1146" s="13">
        <f>[1]!b_calc_duration(A1146,B1146,E1146,info!$M$9,info!$K$9,info!$Y$9,info!$X$9,info!$C$9,)</f>
        <v>4.7599872644502428</v>
      </c>
      <c r="J1146" s="13">
        <f>[1]!b_calc_mduration(A1146,B1146,E1146,info!$M$9,info!$K$9,info!$Y$9,info!$X$9,info!$C$9,)</f>
        <v>4.6071050891711858</v>
      </c>
      <c r="K1146" s="13">
        <f>[1]!b_calc_conv(A1146,B1146,E1146,info!$M$9,info!$K$9,info!$Y$9,info!$X$9,info!$C$9,)</f>
        <v>27.237275999574585</v>
      </c>
    </row>
    <row r="1147" spans="1:11" x14ac:dyDescent="0.2">
      <c r="A1147" s="15" t="s">
        <v>37</v>
      </c>
      <c r="B1147" t="s">
        <v>1233</v>
      </c>
      <c r="C1147" s="13">
        <f>[1]!b_dq_close(A1147,B1147,1)</f>
        <v>105.2514</v>
      </c>
      <c r="D1147" s="13">
        <f>[1]!b_dq_close(A1147,B1147,2)</f>
        <v>106.1601</v>
      </c>
      <c r="E1147" s="6">
        <f>[1]!B_Calc_Yield(A1147,B1147,D1147,2,"",,,,"",)</f>
        <v>3.3192251956280248</v>
      </c>
      <c r="F1147" s="14">
        <f>[1]!b_calc_accrued(A1147,B1147,info!$M$9,info!$K$9,info!$Y$9,info!$X$9,info!$C$9,100)</f>
        <v>0.90865384615384615</v>
      </c>
      <c r="G1147" s="4">
        <f>(info!$M$9-B1147)/365</f>
        <v>5.2958904109589042</v>
      </c>
      <c r="H1147" s="6">
        <f>(info!$M$9-B1147)</f>
        <v>1933</v>
      </c>
      <c r="I1147" s="13">
        <f>[1]!b_calc_duration(A1147,B1147,E1147,info!$M$9,info!$K$9,info!$Y$9,info!$X$9,info!$C$9,)</f>
        <v>4.7572349768021081</v>
      </c>
      <c r="J1147" s="13">
        <f>[1]!b_calc_mduration(A1147,B1147,E1147,info!$M$9,info!$K$9,info!$Y$9,info!$X$9,info!$C$9,)</f>
        <v>4.6044055478576178</v>
      </c>
      <c r="K1147" s="13">
        <f>[1]!b_calc_conv(A1147,B1147,E1147,info!$M$9,info!$K$9,info!$Y$9,info!$X$9,info!$C$9,)</f>
        <v>27.209729071097851</v>
      </c>
    </row>
    <row r="1148" spans="1:11" x14ac:dyDescent="0.2">
      <c r="A1148" s="15" t="s">
        <v>37</v>
      </c>
      <c r="B1148" t="s">
        <v>1234</v>
      </c>
      <c r="C1148" s="13">
        <f>[1]!b_dq_close(A1148,B1148,1)</f>
        <v>105.1563</v>
      </c>
      <c r="D1148" s="13">
        <f>[1]!b_dq_close(A1148,B1148,2)</f>
        <v>106.10129999999999</v>
      </c>
      <c r="E1148" s="6">
        <f>[1]!B_Calc_Yield(A1148,B1148,D1148,2,"",,,,"",)</f>
        <v>3.3369024082306855</v>
      </c>
      <c r="F1148" s="14">
        <f>[1]!b_calc_accrued(A1148,B1148,info!$M$9,info!$K$9,info!$Y$9,info!$X$9,info!$C$9,100)</f>
        <v>0.94500000000000006</v>
      </c>
      <c r="G1148" s="4">
        <f>(info!$M$9-B1148)/365</f>
        <v>5.2876712328767121</v>
      </c>
      <c r="H1148" s="6">
        <f>(info!$M$9-B1148)</f>
        <v>1930</v>
      </c>
      <c r="I1148" s="13">
        <f>[1]!b_calc_duration(A1148,B1148,E1148,info!$M$9,info!$K$9,info!$Y$9,info!$X$9,info!$C$9,)</f>
        <v>4.748737824091207</v>
      </c>
      <c r="J1148" s="13">
        <f>[1]!b_calc_mduration(A1148,B1148,E1148,info!$M$9,info!$K$9,info!$Y$9,info!$X$9,info!$C$9,)</f>
        <v>4.5953941177751672</v>
      </c>
      <c r="K1148" s="13">
        <f>[1]!b_calc_conv(A1148,B1148,E1148,info!$M$9,info!$K$9,info!$Y$9,info!$X$9,info!$C$9,)</f>
        <v>27.117751492697884</v>
      </c>
    </row>
    <row r="1149" spans="1:11" x14ac:dyDescent="0.2">
      <c r="A1149" s="15" t="s">
        <v>37</v>
      </c>
      <c r="B1149" t="s">
        <v>1235</v>
      </c>
      <c r="C1149" s="13">
        <f>[1]!b_dq_close(A1149,B1149,1)</f>
        <v>105.2028</v>
      </c>
      <c r="D1149" s="13">
        <f>[1]!b_dq_close(A1149,B1149,2)</f>
        <v>106.15989999999999</v>
      </c>
      <c r="E1149" s="6">
        <f>[1]!B_Calc_Yield(A1149,B1149,D1149,2,"",,,,"",)</f>
        <v>3.3270177656341309</v>
      </c>
      <c r="F1149" s="14">
        <f>[1]!b_calc_accrued(A1149,B1149,info!$M$9,info!$K$9,info!$Y$9,info!$X$9,info!$C$9,100)</f>
        <v>0.95711538461538459</v>
      </c>
      <c r="G1149" s="4">
        <f>(info!$M$9-B1149)/365</f>
        <v>5.2849315068493148</v>
      </c>
      <c r="H1149" s="6">
        <f>(info!$M$9-B1149)</f>
        <v>1929</v>
      </c>
      <c r="I1149" s="13">
        <f>[1]!b_calc_duration(A1149,B1149,E1149,info!$M$9,info!$K$9,info!$Y$9,info!$X$9,info!$C$9,)</f>
        <v>4.7461535868994895</v>
      </c>
      <c r="J1149" s="13">
        <f>[1]!b_calc_mduration(A1149,B1149,E1149,info!$M$9,info!$K$9,info!$Y$9,info!$X$9,info!$C$9,)</f>
        <v>4.5933333851747271</v>
      </c>
      <c r="K1149" s="13">
        <f>[1]!b_calc_conv(A1149,B1149,E1149,info!$M$9,info!$K$9,info!$Y$9,info!$X$9,info!$C$9,)</f>
        <v>27.096859802231776</v>
      </c>
    </row>
    <row r="1150" spans="1:11" x14ac:dyDescent="0.2">
      <c r="A1150" s="15" t="s">
        <v>37</v>
      </c>
      <c r="B1150" t="s">
        <v>1236</v>
      </c>
      <c r="C1150" s="13">
        <f>[1]!b_dq_close(A1150,B1150,1)</f>
        <v>105.2247</v>
      </c>
      <c r="D1150" s="13">
        <f>[1]!b_dq_close(A1150,B1150,2)</f>
        <v>106.1939</v>
      </c>
      <c r="E1150" s="6">
        <f>[1]!B_Calc_Yield(A1150,B1150,D1150,2,"",,,,"",)</f>
        <v>3.322095310740242</v>
      </c>
      <c r="F1150" s="14">
        <f>[1]!b_calc_accrued(A1150,B1150,info!$M$9,info!$K$9,info!$Y$9,info!$X$9,info!$C$9,100)</f>
        <v>0.96923076923076923</v>
      </c>
      <c r="G1150" s="4">
        <f>(info!$M$9-B1150)/365</f>
        <v>5.2821917808219174</v>
      </c>
      <c r="H1150" s="6">
        <f>(info!$M$9-B1150)</f>
        <v>1928</v>
      </c>
      <c r="I1150" s="13">
        <f>[1]!b_calc_duration(A1150,B1150,E1150,info!$M$9,info!$K$9,info!$Y$9,info!$X$9,info!$C$9,)</f>
        <v>4.7434908091918233</v>
      </c>
      <c r="J1150" s="13">
        <f>[1]!b_calc_mduration(A1150,B1150,E1150,info!$M$9,info!$K$9,info!$Y$9,info!$X$9,info!$C$9,)</f>
        <v>4.5909740599463458</v>
      </c>
      <c r="K1150" s="13">
        <f>[1]!b_calc_conv(A1150,B1150,E1150,info!$M$9,info!$K$9,info!$Y$9,info!$X$9,info!$C$9,)</f>
        <v>27.07289700394842</v>
      </c>
    </row>
    <row r="1151" spans="1:11" x14ac:dyDescent="0.2">
      <c r="A1151" s="15" t="s">
        <v>37</v>
      </c>
      <c r="B1151" t="s">
        <v>1237</v>
      </c>
      <c r="C1151" s="13">
        <f>[1]!b_dq_close(A1151,B1151,1)</f>
        <v>105.2103</v>
      </c>
      <c r="D1151" s="13">
        <f>[1]!b_dq_close(A1151,B1151,2)</f>
        <v>106.19159999999999</v>
      </c>
      <c r="E1151" s="6">
        <f>[1]!B_Calc_Yield(A1151,B1151,D1151,2,"",,,,"",)</f>
        <v>3.3245019459845282</v>
      </c>
      <c r="F1151" s="14">
        <f>[1]!b_calc_accrued(A1151,B1151,info!$M$9,info!$K$9,info!$Y$9,info!$X$9,info!$C$9,100)</f>
        <v>0.98134615384615398</v>
      </c>
      <c r="G1151" s="4">
        <f>(info!$M$9-B1151)/365</f>
        <v>5.279452054794521</v>
      </c>
      <c r="H1151" s="6">
        <f>(info!$M$9-B1151)</f>
        <v>1927</v>
      </c>
      <c r="I1151" s="13">
        <f>[1]!b_calc_duration(A1151,B1151,E1151,info!$M$9,info!$K$9,info!$Y$9,info!$X$9,info!$C$9,)</f>
        <v>4.7407133950851268</v>
      </c>
      <c r="J1151" s="13">
        <f>[1]!b_calc_mduration(A1151,B1151,E1151,info!$M$9,info!$K$9,info!$Y$9,info!$X$9,info!$C$9,)</f>
        <v>4.5881793718673958</v>
      </c>
      <c r="K1151" s="13">
        <f>[1]!b_calc_conv(A1151,B1151,E1151,info!$M$9,info!$K$9,info!$Y$9,info!$X$9,info!$C$9,)</f>
        <v>27.044456472843809</v>
      </c>
    </row>
    <row r="1152" spans="1:11" x14ac:dyDescent="0.2">
      <c r="A1152" s="15" t="s">
        <v>37</v>
      </c>
      <c r="B1152" t="s">
        <v>1238</v>
      </c>
      <c r="C1152" s="13">
        <f>[1]!b_dq_close(A1152,B1152,1)</f>
        <v>105.1405</v>
      </c>
      <c r="D1152" s="13">
        <f>[1]!b_dq_close(A1152,B1152,2)</f>
        <v>106.1339</v>
      </c>
      <c r="E1152" s="6">
        <f>[1]!B_Calc_Yield(A1152,B1152,D1152,2,"",,,,"",)</f>
        <v>3.3381145758581927</v>
      </c>
      <c r="F1152" s="14">
        <f>[1]!b_calc_accrued(A1152,B1152,info!$M$9,info!$K$9,info!$Y$9,info!$X$9,info!$C$9,100)</f>
        <v>0.99346153846153851</v>
      </c>
      <c r="G1152" s="4">
        <f>(info!$M$9-B1152)/365</f>
        <v>5.2767123287671236</v>
      </c>
      <c r="H1152" s="6">
        <f>(info!$M$9-B1152)</f>
        <v>1926</v>
      </c>
      <c r="I1152" s="13">
        <f>[1]!b_calc_duration(A1152,B1152,E1152,info!$M$9,info!$K$9,info!$Y$9,info!$X$9,info!$C$9,)</f>
        <v>4.7377600708661838</v>
      </c>
      <c r="J1152" s="13">
        <f>[1]!b_calc_mduration(A1152,B1152,E1152,info!$M$9,info!$K$9,info!$Y$9,info!$X$9,info!$C$9,)</f>
        <v>4.5847176122516125</v>
      </c>
      <c r="K1152" s="13">
        <f>[1]!b_calc_conv(A1152,B1152,E1152,info!$M$9,info!$K$9,info!$Y$9,info!$X$9,info!$C$9,)</f>
        <v>27.009158328709685</v>
      </c>
    </row>
    <row r="1153" spans="1:11" x14ac:dyDescent="0.2">
      <c r="A1153" s="15" t="s">
        <v>37</v>
      </c>
      <c r="B1153" t="s">
        <v>1239</v>
      </c>
      <c r="C1153" s="13">
        <f>[1]!b_dq_close(A1153,B1153,1)</f>
        <v>105.13290000000001</v>
      </c>
      <c r="D1153" s="13">
        <f>[1]!b_dq_close(A1153,B1153,2)</f>
        <v>106.1627</v>
      </c>
      <c r="E1153" s="6">
        <f>[1]!B_Calc_Yield(A1153,B1153,D1153,2,"",,,,"",)</f>
        <v>3.3381474831134188</v>
      </c>
      <c r="F1153" s="14">
        <f>[1]!b_calc_accrued(A1153,B1153,info!$M$9,info!$K$9,info!$Y$9,info!$X$9,info!$C$9,100)</f>
        <v>1.0298076923076924</v>
      </c>
      <c r="G1153" s="4">
        <f>(info!$M$9-B1153)/365</f>
        <v>5.2684931506849315</v>
      </c>
      <c r="H1153" s="6">
        <f>(info!$M$9-B1153)</f>
        <v>1923</v>
      </c>
      <c r="I1153" s="13">
        <f>[1]!b_calc_duration(A1153,B1153,E1153,info!$M$9,info!$K$9,info!$Y$9,info!$X$9,info!$C$9,)</f>
        <v>4.7295408927839908</v>
      </c>
      <c r="J1153" s="13">
        <f>[1]!b_calc_mduration(A1153,B1153,E1153,info!$M$9,info!$K$9,info!$Y$9,info!$X$9,info!$C$9,)</f>
        <v>4.5767639358416599</v>
      </c>
      <c r="K1153" s="13">
        <f>[1]!b_calc_conv(A1153,B1153,E1153,info!$M$9,info!$K$9,info!$Y$9,info!$X$9,info!$C$9,)</f>
        <v>26.928416175355284</v>
      </c>
    </row>
    <row r="1154" spans="1:11" x14ac:dyDescent="0.2">
      <c r="A1154" s="15" t="s">
        <v>37</v>
      </c>
      <c r="B1154" t="s">
        <v>1240</v>
      </c>
      <c r="C1154" s="13">
        <f>[1]!b_dq_close(A1154,B1154,1)</f>
        <v>105.1439</v>
      </c>
      <c r="D1154" s="13">
        <f>[1]!b_dq_close(A1154,B1154,2)</f>
        <v>106.1858</v>
      </c>
      <c r="E1154" s="6">
        <f>[1]!B_Calc_Yield(A1154,B1154,D1154,2,"",,,,"",)</f>
        <v>3.33542282432441</v>
      </c>
      <c r="F1154" s="14">
        <f>[1]!b_calc_accrued(A1154,B1154,info!$M$9,info!$K$9,info!$Y$9,info!$X$9,info!$C$9,100)</f>
        <v>1.041923076923077</v>
      </c>
      <c r="G1154" s="4">
        <f>(info!$M$9-B1154)/365</f>
        <v>5.2657534246575342</v>
      </c>
      <c r="H1154" s="6">
        <f>(info!$M$9-B1154)</f>
        <v>1922</v>
      </c>
      <c r="I1154" s="13">
        <f>[1]!b_calc_duration(A1154,B1154,E1154,info!$M$9,info!$K$9,info!$Y$9,info!$X$9,info!$C$9,)</f>
        <v>4.7268435766631303</v>
      </c>
      <c r="J1154" s="13">
        <f>[1]!b_calc_mduration(A1154,B1154,E1154,info!$M$9,info!$K$9,info!$Y$9,info!$X$9,info!$C$9,)</f>
        <v>4.5742732661441572</v>
      </c>
      <c r="K1154" s="13">
        <f>[1]!b_calc_conv(A1154,B1154,E1154,info!$M$9,info!$K$9,info!$Y$9,info!$X$9,info!$C$9,)</f>
        <v>26.903181259108251</v>
      </c>
    </row>
    <row r="1155" spans="1:11" x14ac:dyDescent="0.2">
      <c r="A1155" s="15" t="s">
        <v>37</v>
      </c>
      <c r="B1155" t="s">
        <v>1241</v>
      </c>
      <c r="C1155" s="13">
        <f>[1]!b_dq_close(A1155,B1155,1)</f>
        <v>105.13890000000001</v>
      </c>
      <c r="D1155" s="13">
        <f>[1]!b_dq_close(A1155,B1155,2)</f>
        <v>106.193</v>
      </c>
      <c r="E1155" s="6">
        <f>[1]!B_Calc_Yield(A1155,B1155,D1155,2,"",,,,"",)</f>
        <v>3.3359196254487697</v>
      </c>
      <c r="F1155" s="14">
        <f>[1]!b_calc_accrued(A1155,B1155,info!$M$9,info!$K$9,info!$Y$9,info!$X$9,info!$C$9,100)</f>
        <v>1.0540384615384615</v>
      </c>
      <c r="G1155" s="4">
        <f>(info!$M$9-B1155)/365</f>
        <v>5.2630136986301368</v>
      </c>
      <c r="H1155" s="6">
        <f>(info!$M$9-B1155)</f>
        <v>1921</v>
      </c>
      <c r="I1155" s="13">
        <f>[1]!b_calc_duration(A1155,B1155,E1155,info!$M$9,info!$K$9,info!$Y$9,info!$X$9,info!$C$9,)</f>
        <v>4.7240959971131682</v>
      </c>
      <c r="J1155" s="13">
        <f>[1]!b_calc_mduration(A1155,B1155,E1155,info!$M$9,info!$K$9,info!$Y$9,info!$X$9,info!$C$9,)</f>
        <v>4.5715922512052138</v>
      </c>
      <c r="K1155" s="13">
        <f>[1]!b_calc_conv(A1155,B1155,E1155,info!$M$9,info!$K$9,info!$Y$9,info!$X$9,info!$C$9,)</f>
        <v>26.876002613303687</v>
      </c>
    </row>
    <row r="1156" spans="1:11" x14ac:dyDescent="0.2">
      <c r="A1156" s="15" t="s">
        <v>37</v>
      </c>
      <c r="B1156" t="s">
        <v>1242</v>
      </c>
      <c r="C1156" s="13">
        <f>[1]!b_dq_close(A1156,B1156,1)</f>
        <v>105.1067</v>
      </c>
      <c r="D1156" s="13">
        <f>[1]!b_dq_close(A1156,B1156,2)</f>
        <v>106.1728</v>
      </c>
      <c r="E1156" s="6">
        <f>[1]!B_Calc_Yield(A1156,B1156,D1156,2,"",,,,"",)</f>
        <v>3.3419763704963259</v>
      </c>
      <c r="F1156" s="14">
        <f>[1]!b_calc_accrued(A1156,B1156,info!$M$9,info!$K$9,info!$Y$9,info!$X$9,info!$C$9,100)</f>
        <v>1.0661538461538462</v>
      </c>
      <c r="G1156" s="4">
        <f>(info!$M$9-B1156)/365</f>
        <v>5.2602739726027394</v>
      </c>
      <c r="H1156" s="6">
        <f>(info!$M$9-B1156)</f>
        <v>1920</v>
      </c>
      <c r="I1156" s="13">
        <f>[1]!b_calc_duration(A1156,B1156,E1156,info!$M$9,info!$K$9,info!$Y$9,info!$X$9,info!$C$9,)</f>
        <v>4.7212604521143025</v>
      </c>
      <c r="J1156" s="13">
        <f>[1]!b_calc_mduration(A1156,B1156,E1156,info!$M$9,info!$K$9,info!$Y$9,info!$X$9,info!$C$9,)</f>
        <v>4.5685785567477915</v>
      </c>
      <c r="K1156" s="13">
        <f>[1]!b_calc_conv(A1156,B1156,E1156,info!$M$9,info!$K$9,info!$Y$9,info!$X$9,info!$C$9,)</f>
        <v>26.845421284734329</v>
      </c>
    </row>
    <row r="1157" spans="1:11" x14ac:dyDescent="0.2">
      <c r="A1157" s="15" t="s">
        <v>37</v>
      </c>
      <c r="B1157" t="s">
        <v>1243</v>
      </c>
      <c r="C1157" s="13">
        <f>[1]!b_dq_close(A1157,B1157,1)</f>
        <v>105.09950000000001</v>
      </c>
      <c r="D1157" s="13">
        <f>[1]!b_dq_close(A1157,B1157,2)</f>
        <v>106.1778</v>
      </c>
      <c r="E1157" s="6">
        <f>[1]!B_Calc_Yield(A1157,B1157,D1157,2,"",,,,"",)</f>
        <v>3.3429240847613988</v>
      </c>
      <c r="F1157" s="14">
        <f>[1]!b_calc_accrued(A1157,B1157,info!$M$9,info!$K$9,info!$Y$9,info!$X$9,info!$C$9,100)</f>
        <v>1.0782692307692308</v>
      </c>
      <c r="G1157" s="4">
        <f>(info!$M$9-B1157)/365</f>
        <v>5.2575342465753421</v>
      </c>
      <c r="H1157" s="6">
        <f>(info!$M$9-B1157)</f>
        <v>1919</v>
      </c>
      <c r="I1157" s="13">
        <f>[1]!b_calc_duration(A1157,B1157,E1157,info!$M$9,info!$K$9,info!$Y$9,info!$X$9,info!$C$9,)</f>
        <v>4.7185065879233141</v>
      </c>
      <c r="J1157" s="13">
        <f>[1]!b_calc_mduration(A1157,B1157,E1157,info!$M$9,info!$K$9,info!$Y$9,info!$X$9,info!$C$9,)</f>
        <v>4.5658739864309155</v>
      </c>
      <c r="K1157" s="13">
        <f>[1]!b_calc_conv(A1157,B1157,E1157,info!$M$9,info!$K$9,info!$Y$9,info!$X$9,info!$C$9,)</f>
        <v>26.81803143845622</v>
      </c>
    </row>
    <row r="1158" spans="1:11" x14ac:dyDescent="0.2">
      <c r="A1158" s="15" t="s">
        <v>37</v>
      </c>
      <c r="B1158" t="s">
        <v>1244</v>
      </c>
      <c r="C1158" s="13">
        <f>[1]!b_dq_close(A1158,B1158,1)</f>
        <v>105.1037</v>
      </c>
      <c r="D1158" s="13">
        <f>[1]!b_dq_close(A1158,B1158,2)</f>
        <v>106.2183</v>
      </c>
      <c r="E1158" s="6">
        <f>[1]!B_Calc_Yield(A1158,B1158,D1158,2,"",,,,"",)</f>
        <v>3.3405891129647669</v>
      </c>
      <c r="F1158" s="14">
        <f>[1]!b_calc_accrued(A1158,B1158,info!$M$9,info!$K$9,info!$Y$9,info!$X$9,info!$C$9,100)</f>
        <v>1.1146153846153848</v>
      </c>
      <c r="G1158" s="4">
        <f>(info!$M$9-B1158)/365</f>
        <v>5.2493150684931509</v>
      </c>
      <c r="H1158" s="6">
        <f>(info!$M$9-B1158)</f>
        <v>1916</v>
      </c>
      <c r="I1158" s="13">
        <f>[1]!b_calc_duration(A1158,B1158,E1158,info!$M$9,info!$K$9,info!$Y$9,info!$X$9,info!$C$9,)</f>
        <v>4.7103235402240635</v>
      </c>
      <c r="J1158" s="13">
        <f>[1]!b_calc_mduration(A1158,B1158,E1158,info!$M$9,info!$K$9,info!$Y$9,info!$X$9,info!$C$9,)</f>
        <v>4.5580570852347124</v>
      </c>
      <c r="K1158" s="13">
        <f>[1]!b_calc_conv(A1158,B1158,E1158,info!$M$9,info!$K$9,info!$Y$9,info!$X$9,info!$C$9,)</f>
        <v>26.738992359373231</v>
      </c>
    </row>
    <row r="1159" spans="1:11" x14ac:dyDescent="0.2">
      <c r="A1159" s="15" t="s">
        <v>37</v>
      </c>
      <c r="B1159" t="s">
        <v>1245</v>
      </c>
      <c r="C1159" s="13">
        <f>[1]!b_dq_close(A1159,B1159,1)</f>
        <v>105.1026</v>
      </c>
      <c r="D1159" s="13">
        <f>[1]!b_dq_close(A1159,B1159,2)</f>
        <v>106.22929999999999</v>
      </c>
      <c r="E1159" s="6">
        <f>[1]!B_Calc_Yield(A1159,B1159,D1159,2,"",,,,"",)</f>
        <v>3.3403181858904545</v>
      </c>
      <c r="F1159" s="14">
        <f>[1]!b_calc_accrued(A1159,B1159,info!$M$9,info!$K$9,info!$Y$9,info!$X$9,info!$C$9,100)</f>
        <v>1.1267307692307693</v>
      </c>
      <c r="G1159" s="4">
        <f>(info!$M$9-B1159)/365</f>
        <v>5.2465753424657535</v>
      </c>
      <c r="H1159" s="6">
        <f>(info!$M$9-B1159)</f>
        <v>1915</v>
      </c>
      <c r="I1159" s="13">
        <f>[1]!b_calc_duration(A1159,B1159,E1159,info!$M$9,info!$K$9,info!$Y$9,info!$X$9,info!$C$9,)</f>
        <v>4.7075885267391442</v>
      </c>
      <c r="J1159" s="13">
        <f>[1]!b_calc_mduration(A1159,B1159,E1159,info!$M$9,info!$K$9,info!$Y$9,info!$X$9,info!$C$9,)</f>
        <v>4.5554237086007525</v>
      </c>
      <c r="K1159" s="13">
        <f>[1]!b_calc_conv(A1159,B1159,E1159,info!$M$9,info!$K$9,info!$Y$9,info!$X$9,info!$C$9,)</f>
        <v>26.71238909206161</v>
      </c>
    </row>
    <row r="1160" spans="1:11" x14ac:dyDescent="0.2">
      <c r="A1160" s="15" t="s">
        <v>37</v>
      </c>
      <c r="B1160" t="s">
        <v>1246</v>
      </c>
      <c r="C1160" s="13">
        <f>[1]!b_dq_close(A1160,B1160,1)</f>
        <v>105.0997</v>
      </c>
      <c r="D1160" s="13">
        <f>[1]!b_dq_close(A1160,B1160,2)</f>
        <v>106.2385</v>
      </c>
      <c r="E1160" s="6">
        <f>[1]!B_Calc_Yield(A1160,B1160,D1160,2,"",,,,"",)</f>
        <v>3.3404134814356365</v>
      </c>
      <c r="F1160" s="14">
        <f>[1]!b_calc_accrued(A1160,B1160,info!$M$9,info!$K$9,info!$Y$9,info!$X$9,info!$C$9,100)</f>
        <v>1.1388461538461538</v>
      </c>
      <c r="G1160" s="4">
        <f>(info!$M$9-B1160)/365</f>
        <v>5.2438356164383562</v>
      </c>
      <c r="H1160" s="6">
        <f>(info!$M$9-B1160)</f>
        <v>1914</v>
      </c>
      <c r="I1160" s="13">
        <f>[1]!b_calc_duration(A1160,B1160,E1160,info!$M$9,info!$K$9,info!$Y$9,info!$X$9,info!$C$9,)</f>
        <v>4.7048472298672319</v>
      </c>
      <c r="J1160" s="13">
        <f>[1]!b_calc_mduration(A1160,B1160,E1160,info!$M$9,info!$K$9,info!$Y$9,info!$X$9,info!$C$9,)</f>
        <v>4.5527666138966287</v>
      </c>
      <c r="K1160" s="13">
        <f>[1]!b_calc_conv(A1160,B1160,E1160,info!$M$9,info!$K$9,info!$Y$9,info!$X$9,info!$C$9,)</f>
        <v>26.685556883981366</v>
      </c>
    </row>
    <row r="1161" spans="1:11" x14ac:dyDescent="0.2">
      <c r="A1161" s="15" t="s">
        <v>37</v>
      </c>
      <c r="B1161" t="s">
        <v>1247</v>
      </c>
      <c r="C1161" s="13">
        <f>[1]!b_dq_close(A1161,B1161,1)</f>
        <v>105.0997</v>
      </c>
      <c r="D1161" s="13">
        <f>[1]!b_dq_close(A1161,B1161,2)</f>
        <v>106.25060000000001</v>
      </c>
      <c r="E1161" s="6">
        <f>[1]!B_Calc_Yield(A1161,B1161,D1161,2,"",,,,"",)</f>
        <v>3.339918597318114</v>
      </c>
      <c r="F1161" s="14">
        <f>[1]!b_calc_accrued(A1161,B1161,info!$M$9,info!$K$9,info!$Y$9,info!$X$9,info!$C$9,100)</f>
        <v>1.1509615384615384</v>
      </c>
      <c r="G1161" s="4">
        <f>(info!$M$9-B1161)/365</f>
        <v>5.2410958904109588</v>
      </c>
      <c r="H1161" s="6">
        <f>(info!$M$9-B1161)</f>
        <v>1913</v>
      </c>
      <c r="I1161" s="13">
        <f>[1]!b_calc_duration(A1161,B1161,E1161,info!$M$9,info!$K$9,info!$Y$9,info!$X$9,info!$C$9,)</f>
        <v>4.7021153580326134</v>
      </c>
      <c r="J1161" s="13">
        <f>[1]!b_calc_mduration(A1161,B1161,E1161,info!$M$9,info!$K$9,info!$Y$9,info!$X$9,info!$C$9,)</f>
        <v>4.5501450630711018</v>
      </c>
      <c r="K1161" s="13">
        <f>[1]!b_calc_conv(A1161,B1161,E1161,info!$M$9,info!$K$9,info!$Y$9,info!$X$9,info!$C$9,)</f>
        <v>26.659102672818648</v>
      </c>
    </row>
    <row r="1162" spans="1:11" x14ac:dyDescent="0.2">
      <c r="A1162" s="15" t="s">
        <v>37</v>
      </c>
      <c r="B1162" t="s">
        <v>1248</v>
      </c>
      <c r="C1162" s="13">
        <f>[1]!b_dq_close(A1162,B1162,1)</f>
        <v>105.1123</v>
      </c>
      <c r="D1162" s="13">
        <f>[1]!b_dq_close(A1162,B1162,2)</f>
        <v>106.2754</v>
      </c>
      <c r="E1162" s="6">
        <f>[1]!B_Calc_Yield(A1162,B1162,D1162,2,"",,,,"",)</f>
        <v>3.3368366560521063</v>
      </c>
      <c r="F1162" s="14">
        <f>[1]!b_calc_accrued(A1162,B1162,info!$M$9,info!$K$9,info!$Y$9,info!$X$9,info!$C$9,100)</f>
        <v>1.1630769230769231</v>
      </c>
      <c r="G1162" s="4">
        <f>(info!$M$9-B1162)/365</f>
        <v>5.2383561643835614</v>
      </c>
      <c r="H1162" s="6">
        <f>(info!$M$9-B1162)</f>
        <v>1912</v>
      </c>
      <c r="I1162" s="13">
        <f>[1]!b_calc_duration(A1162,B1162,E1162,info!$M$9,info!$K$9,info!$Y$9,info!$X$9,info!$C$9,)</f>
        <v>4.6994243263383142</v>
      </c>
      <c r="J1162" s="13">
        <f>[1]!b_calc_mduration(A1162,B1162,E1162,info!$M$9,info!$K$9,info!$Y$9,info!$X$9,info!$C$9,)</f>
        <v>4.5476774259879482</v>
      </c>
      <c r="K1162" s="13">
        <f>[1]!b_calc_conv(A1162,B1162,E1162,info!$M$9,info!$K$9,info!$Y$9,info!$X$9,info!$C$9,)</f>
        <v>26.634236955798904</v>
      </c>
    </row>
    <row r="1163" spans="1:11" x14ac:dyDescent="0.2">
      <c r="A1163" s="15" t="s">
        <v>37</v>
      </c>
      <c r="B1163" t="s">
        <v>1249</v>
      </c>
      <c r="C1163" s="13">
        <f>[1]!b_dq_close(A1163,B1163,1)</f>
        <v>105.1888</v>
      </c>
      <c r="D1163" s="13">
        <f>[1]!b_dq_close(A1163,B1163,2)</f>
        <v>106.3882</v>
      </c>
      <c r="E1163" s="6">
        <f>[1]!B_Calc_Yield(A1163,B1163,D1163,2,"",,,,"",)</f>
        <v>3.3197498854174552</v>
      </c>
      <c r="F1163" s="14">
        <f>[1]!b_calc_accrued(A1163,B1163,info!$M$9,info!$K$9,info!$Y$9,info!$X$9,info!$C$9,100)</f>
        <v>1.1994230769230769</v>
      </c>
      <c r="G1163" s="4">
        <f>(info!$M$9-B1163)/365</f>
        <v>5.2301369863013702</v>
      </c>
      <c r="H1163" s="6">
        <f>(info!$M$9-B1163)</f>
        <v>1909</v>
      </c>
      <c r="I1163" s="13">
        <f>[1]!b_calc_duration(A1163,B1163,E1163,info!$M$9,info!$K$9,info!$Y$9,info!$X$9,info!$C$9,)</f>
        <v>4.6914737010348011</v>
      </c>
      <c r="J1163" s="13">
        <f>[1]!b_calc_mduration(A1163,B1163,E1163,info!$M$9,info!$K$9,info!$Y$9,info!$X$9,info!$C$9,)</f>
        <v>4.5407349237703958</v>
      </c>
      <c r="K1163" s="13">
        <f>[1]!b_calc_conv(A1163,B1163,E1163,info!$M$9,info!$K$9,info!$Y$9,info!$X$9,info!$C$9,)</f>
        <v>26.564418844008493</v>
      </c>
    </row>
    <row r="1164" spans="1:11" x14ac:dyDescent="0.2">
      <c r="A1164" s="15" t="s">
        <v>37</v>
      </c>
      <c r="B1164" t="s">
        <v>1250</v>
      </c>
      <c r="C1164" s="13">
        <f>[1]!b_dq_close(A1164,B1164,1)</f>
        <v>105.3951</v>
      </c>
      <c r="D1164" s="13">
        <f>[1]!b_dq_close(A1164,B1164,2)</f>
        <v>106.6067</v>
      </c>
      <c r="E1164" s="6">
        <f>[1]!B_Calc_Yield(A1164,B1164,D1164,2,"",,,,"",)</f>
        <v>3.2772131500128303</v>
      </c>
      <c r="F1164" s="14">
        <f>[1]!b_calc_accrued(A1164,B1164,info!$M$9,info!$K$9,info!$Y$9,info!$X$9,info!$C$9,100)</f>
        <v>1.2115384615384615</v>
      </c>
      <c r="G1164" s="4">
        <f>(info!$M$9-B1164)/365</f>
        <v>5.2273972602739729</v>
      </c>
      <c r="H1164" s="6">
        <f>(info!$M$9-B1164)</f>
        <v>1908</v>
      </c>
      <c r="I1164" s="13">
        <f>[1]!b_calc_duration(A1164,B1164,E1164,info!$M$9,info!$K$9,info!$Y$9,info!$X$9,info!$C$9,)</f>
        <v>4.6894010534771633</v>
      </c>
      <c r="J1164" s="13">
        <f>[1]!b_calc_mduration(A1164,B1164,E1164,info!$M$9,info!$K$9,info!$Y$9,info!$X$9,info!$C$9,)</f>
        <v>4.5405966210133144</v>
      </c>
      <c r="K1164" s="13">
        <f>[1]!b_calc_conv(A1164,B1164,E1164,info!$M$9,info!$K$9,info!$Y$9,info!$X$9,info!$C$9,)</f>
        <v>26.563405257070979</v>
      </c>
    </row>
    <row r="1165" spans="1:11" x14ac:dyDescent="0.2">
      <c r="A1165" s="15" t="s">
        <v>37</v>
      </c>
      <c r="B1165" t="s">
        <v>1251</v>
      </c>
      <c r="C1165" s="13">
        <f>[1]!b_dq_close(A1165,B1165,1)</f>
        <v>105.4413</v>
      </c>
      <c r="D1165" s="13">
        <f>[1]!b_dq_close(A1165,B1165,2)</f>
        <v>106.6649</v>
      </c>
      <c r="E1165" s="6">
        <f>[1]!B_Calc_Yield(A1165,B1165,D1165,2,"",,,,"",)</f>
        <v>3.2673090635174251</v>
      </c>
      <c r="F1165" s="14">
        <f>[1]!b_calc_accrued(A1165,B1165,info!$M$9,info!$K$9,info!$Y$9,info!$X$9,info!$C$9,100)</f>
        <v>1.2236538461538462</v>
      </c>
      <c r="G1165" s="4">
        <f>(info!$M$9-B1165)/365</f>
        <v>5.2246575342465755</v>
      </c>
      <c r="H1165" s="6">
        <f>(info!$M$9-B1165)</f>
        <v>1907</v>
      </c>
      <c r="I1165" s="13">
        <f>[1]!b_calc_duration(A1165,B1165,E1165,info!$M$9,info!$K$9,info!$Y$9,info!$X$9,info!$C$9,)</f>
        <v>4.6868166402267972</v>
      </c>
      <c r="J1165" s="13">
        <f>[1]!b_calc_mduration(A1165,B1165,E1165,info!$M$9,info!$K$9,info!$Y$9,info!$X$9,info!$C$9,)</f>
        <v>4.5385292732808908</v>
      </c>
      <c r="K1165" s="13">
        <f>[1]!b_calc_conv(A1165,B1165,E1165,info!$M$9,info!$K$9,info!$Y$9,info!$X$9,info!$C$9,)</f>
        <v>26.542680097141957</v>
      </c>
    </row>
    <row r="1166" spans="1:11" x14ac:dyDescent="0.2">
      <c r="A1166" s="15" t="s">
        <v>37</v>
      </c>
      <c r="B1166" t="s">
        <v>1252</v>
      </c>
      <c r="C1166" s="13">
        <f>[1]!b_dq_close(A1166,B1166,1)</f>
        <v>105.4194</v>
      </c>
      <c r="D1166" s="13">
        <f>[1]!b_dq_close(A1166,B1166,2)</f>
        <v>106.70359999999999</v>
      </c>
      <c r="E1166" s="6">
        <f>[1]!B_Calc_Yield(A1166,B1166,D1166,2,"",,,,"",)</f>
        <v>3.2691026539438788</v>
      </c>
      <c r="F1166" s="14">
        <f>[1]!b_calc_accrued(A1166,B1166,info!$M$9,info!$K$9,info!$Y$9,info!$X$9,info!$C$9,100)</f>
        <v>1.2842307692307693</v>
      </c>
      <c r="G1166" s="4">
        <f>(info!$M$9-B1166)/365</f>
        <v>5.2109589041095887</v>
      </c>
      <c r="H1166" s="6">
        <f>(info!$M$9-B1166)</f>
        <v>1902</v>
      </c>
      <c r="I1166" s="13">
        <f>[1]!b_calc_duration(A1166,B1166,E1166,info!$M$9,info!$K$9,info!$Y$9,info!$X$9,info!$C$9,)</f>
        <v>4.6730897735747314</v>
      </c>
      <c r="J1166" s="13">
        <f>[1]!b_calc_mduration(A1166,B1166,E1166,info!$M$9,info!$K$9,info!$Y$9,info!$X$9,info!$C$9,)</f>
        <v>4.5251578386707463</v>
      </c>
      <c r="K1166" s="13">
        <f>[1]!b_calc_conv(A1166,B1166,E1166,info!$M$9,info!$K$9,info!$Y$9,info!$X$9,info!$C$9,)</f>
        <v>26.408239898799092</v>
      </c>
    </row>
    <row r="1167" spans="1:11" x14ac:dyDescent="0.2">
      <c r="A1167" s="15" t="s">
        <v>37</v>
      </c>
      <c r="B1167" t="s">
        <v>1253</v>
      </c>
      <c r="C1167" s="13">
        <f>[1]!b_dq_close(A1167,B1167,1)</f>
        <v>105.4714</v>
      </c>
      <c r="D1167" s="13">
        <f>[1]!b_dq_close(A1167,B1167,2)</f>
        <v>106.76779999999999</v>
      </c>
      <c r="E1167" s="6">
        <f>[1]!B_Calc_Yield(A1167,B1167,D1167,2,"",,,,"",)</f>
        <v>3.2579467987891428</v>
      </c>
      <c r="F1167" s="14">
        <f>[1]!b_calc_accrued(A1167,B1167,info!$M$9,info!$K$9,info!$Y$9,info!$X$9,info!$C$9,100)</f>
        <v>1.2963461538461538</v>
      </c>
      <c r="G1167" s="4">
        <f>(info!$M$9-B1167)/365</f>
        <v>5.2082191780821914</v>
      </c>
      <c r="H1167" s="6">
        <f>(info!$M$9-B1167)</f>
        <v>1901</v>
      </c>
      <c r="I1167" s="13">
        <f>[1]!b_calc_duration(A1167,B1167,E1167,info!$M$9,info!$K$9,info!$Y$9,info!$X$9,info!$C$9,)</f>
        <v>4.6705257257376287</v>
      </c>
      <c r="J1167" s="13">
        <f>[1]!b_calc_mduration(A1167,B1167,E1167,info!$M$9,info!$K$9,info!$Y$9,info!$X$9,info!$C$9,)</f>
        <v>4.5231655163795015</v>
      </c>
      <c r="K1167" s="13">
        <f>[1]!b_calc_conv(A1167,B1167,E1167,info!$M$9,info!$K$9,info!$Y$9,info!$X$9,info!$C$9,)</f>
        <v>26.388344841869124</v>
      </c>
    </row>
    <row r="1168" spans="1:11" x14ac:dyDescent="0.2">
      <c r="A1168" s="15" t="s">
        <v>37</v>
      </c>
      <c r="B1168" t="s">
        <v>1254</v>
      </c>
      <c r="C1168" s="13">
        <f>[1]!b_dq_close(A1168,B1168,1)</f>
        <v>105.5658</v>
      </c>
      <c r="D1168" s="13">
        <f>[1]!b_dq_close(A1168,B1168,2)</f>
        <v>106.87430000000001</v>
      </c>
      <c r="E1168" s="6">
        <f>[1]!B_Calc_Yield(A1168,B1168,D1168,2,"",,,,"",)</f>
        <v>3.2381643795119395</v>
      </c>
      <c r="F1168" s="14">
        <f>[1]!b_calc_accrued(A1168,B1168,info!$M$9,info!$K$9,info!$Y$9,info!$X$9,info!$C$9,100)</f>
        <v>1.3084615384615386</v>
      </c>
      <c r="G1168" s="4">
        <f>(info!$M$9-B1168)/365</f>
        <v>5.2054794520547949</v>
      </c>
      <c r="H1168" s="6">
        <f>(info!$M$9-B1168)</f>
        <v>1900</v>
      </c>
      <c r="I1168" s="13">
        <f>[1]!b_calc_duration(A1168,B1168,E1168,info!$M$9,info!$K$9,info!$Y$9,info!$X$9,info!$C$9,)</f>
        <v>4.6680949144280843</v>
      </c>
      <c r="J1168" s="13">
        <f>[1]!b_calc_mduration(A1168,B1168,E1168,info!$M$9,info!$K$9,info!$Y$9,info!$X$9,info!$C$9,)</f>
        <v>4.5216740648597948</v>
      </c>
      <c r="K1168" s="13">
        <f>[1]!b_calc_conv(A1168,B1168,E1168,info!$M$9,info!$K$9,info!$Y$9,info!$X$9,info!$C$9,)</f>
        <v>26.373562935862346</v>
      </c>
    </row>
    <row r="1169" spans="1:11" x14ac:dyDescent="0.2">
      <c r="A1169" s="15" t="s">
        <v>37</v>
      </c>
      <c r="B1169" t="s">
        <v>1255</v>
      </c>
      <c r="C1169" s="13">
        <f>[1]!b_dq_close(A1169,B1169,1)</f>
        <v>105.5076</v>
      </c>
      <c r="D1169" s="13">
        <f>[1]!b_dq_close(A1169,B1169,2)</f>
        <v>106.8282</v>
      </c>
      <c r="E1169" s="6">
        <f>[1]!B_Calc_Yield(A1169,B1169,D1169,2,"",,,,"",)</f>
        <v>3.24949037293913</v>
      </c>
      <c r="F1169" s="14">
        <f>[1]!b_calc_accrued(A1169,B1169,info!$M$9,info!$K$9,info!$Y$9,info!$X$9,info!$C$9,100)</f>
        <v>1.3205769230769231</v>
      </c>
      <c r="G1169" s="4">
        <f>(info!$M$9-B1169)/365</f>
        <v>5.2027397260273975</v>
      </c>
      <c r="H1169" s="6">
        <f>(info!$M$9-B1169)</f>
        <v>1899</v>
      </c>
      <c r="I1169" s="13">
        <f>[1]!b_calc_duration(A1169,B1169,E1169,info!$M$9,info!$K$9,info!$Y$9,info!$X$9,info!$C$9,)</f>
        <v>4.6651780078025036</v>
      </c>
      <c r="J1169" s="13">
        <f>[1]!b_calc_mduration(A1169,B1169,E1169,info!$M$9,info!$K$9,info!$Y$9,info!$X$9,info!$C$9,)</f>
        <v>4.5183540915960894</v>
      </c>
      <c r="K1169" s="13">
        <f>[1]!b_calc_conv(A1169,B1169,E1169,info!$M$9,info!$K$9,info!$Y$9,info!$X$9,info!$C$9,)</f>
        <v>26.340160636414907</v>
      </c>
    </row>
    <row r="1170" spans="1:11" x14ac:dyDescent="0.2">
      <c r="A1170" s="15" t="s">
        <v>37</v>
      </c>
      <c r="B1170" t="s">
        <v>1256</v>
      </c>
      <c r="C1170" s="13">
        <f>[1]!b_dq_close(A1170,B1170,1)</f>
        <v>105.54519999999999</v>
      </c>
      <c r="D1170" s="13">
        <f>[1]!b_dq_close(A1170,B1170,2)</f>
        <v>106.8779</v>
      </c>
      <c r="E1170" s="6">
        <f>[1]!B_Calc_Yield(A1170,B1170,D1170,2,"",,,,"",)</f>
        <v>3.2412785283927317</v>
      </c>
      <c r="F1170" s="14">
        <f>[1]!b_calc_accrued(A1170,B1170,info!$M$9,info!$K$9,info!$Y$9,info!$X$9,info!$C$9,100)</f>
        <v>1.3326923076923078</v>
      </c>
      <c r="G1170" s="4">
        <f>(info!$M$9-B1170)/365</f>
        <v>5.2</v>
      </c>
      <c r="H1170" s="6">
        <f>(info!$M$9-B1170)</f>
        <v>1898</v>
      </c>
      <c r="I1170" s="13">
        <f>[1]!b_calc_duration(A1170,B1170,E1170,info!$M$9,info!$K$9,info!$Y$9,info!$X$9,info!$C$9,)</f>
        <v>4.6625668590928955</v>
      </c>
      <c r="J1170" s="13">
        <f>[1]!b_calc_mduration(A1170,B1170,E1170,info!$M$9,info!$K$9,info!$Y$9,info!$X$9,info!$C$9,)</f>
        <v>4.5161837937849443</v>
      </c>
      <c r="K1170" s="13">
        <f>[1]!b_calc_conv(A1170,B1170,E1170,info!$M$9,info!$K$9,info!$Y$9,info!$X$9,info!$C$9,)</f>
        <v>26.318482827166843</v>
      </c>
    </row>
    <row r="1171" spans="1:11" x14ac:dyDescent="0.2">
      <c r="A1171" s="15" t="s">
        <v>37</v>
      </c>
      <c r="B1171" t="s">
        <v>1257</v>
      </c>
      <c r="C1171" s="13">
        <f>[1]!b_dq_close(A1171,B1171,1)</f>
        <v>105.6071</v>
      </c>
      <c r="D1171" s="13">
        <f>[1]!b_dq_close(A1171,B1171,2)</f>
        <v>106.9761</v>
      </c>
      <c r="E1171" s="6">
        <f>[1]!B_Calc_Yield(A1171,B1171,D1171,2,"",,,,"",)</f>
        <v>3.2270062664632109</v>
      </c>
      <c r="F1171" s="14">
        <f>[1]!b_calc_accrued(A1171,B1171,info!$M$9,info!$K$9,info!$Y$9,info!$X$9,info!$C$9,100)</f>
        <v>1.3690384615384616</v>
      </c>
      <c r="G1171" s="4">
        <f>(info!$M$9-B1171)/365</f>
        <v>5.1917808219178081</v>
      </c>
      <c r="H1171" s="6">
        <f>(info!$M$9-B1171)</f>
        <v>1895</v>
      </c>
      <c r="I1171" s="13">
        <f>[1]!b_calc_duration(A1171,B1171,E1171,info!$M$9,info!$K$9,info!$Y$9,info!$X$9,info!$C$9,)</f>
        <v>4.6545718593832461</v>
      </c>
      <c r="J1171" s="13">
        <f>[1]!b_calc_mduration(A1171,B1171,E1171,info!$M$9,info!$K$9,info!$Y$9,info!$X$9,info!$C$9,)</f>
        <v>4.5090643527209409</v>
      </c>
      <c r="K1171" s="13">
        <f>[1]!b_calc_conv(A1171,B1171,E1171,info!$M$9,info!$K$9,info!$Y$9,info!$X$9,info!$C$9,)</f>
        <v>26.247321183914401</v>
      </c>
    </row>
    <row r="1172" spans="1:11" x14ac:dyDescent="0.2">
      <c r="A1172" s="15" t="s">
        <v>37</v>
      </c>
      <c r="B1172" t="s">
        <v>1258</v>
      </c>
      <c r="C1172" s="13">
        <f>[1]!b_dq_close(A1172,B1172,1)</f>
        <v>105.7878</v>
      </c>
      <c r="D1172" s="13">
        <f>[1]!b_dq_close(A1172,B1172,2)</f>
        <v>107.169</v>
      </c>
      <c r="E1172" s="6">
        <f>[1]!B_Calc_Yield(A1172,B1172,D1172,2,"",,,,"",)</f>
        <v>3.1895603995280952</v>
      </c>
      <c r="F1172" s="14">
        <f>[1]!b_calc_accrued(A1172,B1172,info!$M$9,info!$K$9,info!$Y$9,info!$X$9,info!$C$9,100)</f>
        <v>1.3811538461538462</v>
      </c>
      <c r="G1172" s="4">
        <f>(info!$M$9-B1172)/365</f>
        <v>5.1890410958904107</v>
      </c>
      <c r="H1172" s="6">
        <f>(info!$M$9-B1172)</f>
        <v>1894</v>
      </c>
      <c r="I1172" s="13">
        <f>[1]!b_calc_duration(A1172,B1172,E1172,info!$M$9,info!$K$9,info!$Y$9,info!$X$9,info!$C$9,)</f>
        <v>4.6524181580041448</v>
      </c>
      <c r="J1172" s="13">
        <f>[1]!b_calc_mduration(A1172,B1172,E1172,info!$M$9,info!$K$9,info!$Y$9,info!$X$9,info!$C$9,)</f>
        <v>4.508611486045246</v>
      </c>
      <c r="K1172" s="13">
        <f>[1]!b_calc_conv(A1172,B1172,E1172,info!$M$9,info!$K$9,info!$Y$9,info!$X$9,info!$C$9,)</f>
        <v>26.243148779545908</v>
      </c>
    </row>
    <row r="1173" spans="1:11" x14ac:dyDescent="0.2">
      <c r="A1173" s="15" t="s">
        <v>37</v>
      </c>
      <c r="B1173" t="s">
        <v>1259</v>
      </c>
      <c r="C1173" s="13">
        <f>[1]!b_dq_close(A1173,B1173,1)</f>
        <v>105.6289</v>
      </c>
      <c r="D1173" s="13">
        <f>[1]!b_dq_close(A1173,B1173,2)</f>
        <v>107.02209999999999</v>
      </c>
      <c r="E1173" s="6">
        <f>[1]!B_Calc_Yield(A1173,B1173,D1173,2,"",,,,"",)</f>
        <v>3.221451534419618</v>
      </c>
      <c r="F1173" s="14">
        <f>[1]!b_calc_accrued(A1173,B1173,info!$M$9,info!$K$9,info!$Y$9,info!$X$9,info!$C$9,100)</f>
        <v>1.3932692307692309</v>
      </c>
      <c r="G1173" s="4">
        <f>(info!$M$9-B1173)/365</f>
        <v>5.1863013698630134</v>
      </c>
      <c r="H1173" s="6">
        <f>(info!$M$9-B1173)</f>
        <v>1893</v>
      </c>
      <c r="I1173" s="13">
        <f>[1]!b_calc_duration(A1173,B1173,E1173,info!$M$9,info!$K$9,info!$Y$9,info!$X$9,info!$C$9,)</f>
        <v>4.6491786135583091</v>
      </c>
      <c r="J1173" s="13">
        <f>[1]!b_calc_mduration(A1173,B1173,E1173,info!$M$9,info!$K$9,info!$Y$9,info!$X$9,info!$C$9,)</f>
        <v>4.5040796864590309</v>
      </c>
      <c r="K1173" s="13">
        <f>[1]!b_calc_conv(A1173,B1173,E1173,info!$M$9,info!$K$9,info!$Y$9,info!$X$9,info!$C$9,)</f>
        <v>26.197516116728419</v>
      </c>
    </row>
    <row r="1174" spans="1:11" x14ac:dyDescent="0.2">
      <c r="A1174" s="15" t="s">
        <v>37</v>
      </c>
      <c r="B1174" t="s">
        <v>1260</v>
      </c>
      <c r="C1174" s="13">
        <f>[1]!b_dq_close(A1174,B1174,1)</f>
        <v>105.55589999999999</v>
      </c>
      <c r="D1174" s="13">
        <f>[1]!b_dq_close(A1174,B1174,2)</f>
        <v>106.96129999999999</v>
      </c>
      <c r="E1174" s="6">
        <f>[1]!B_Calc_Yield(A1174,B1174,D1174,2,"",,,,"",)</f>
        <v>3.2358070611675722</v>
      </c>
      <c r="F1174" s="14">
        <f>[1]!b_calc_accrued(A1174,B1174,info!$M$9,info!$K$9,info!$Y$9,info!$X$9,info!$C$9,100)</f>
        <v>1.4053846153846155</v>
      </c>
      <c r="G1174" s="4">
        <f>(info!$M$9-B1174)/365</f>
        <v>5.183561643835616</v>
      </c>
      <c r="H1174" s="6">
        <f>(info!$M$9-B1174)</f>
        <v>1892</v>
      </c>
      <c r="I1174" s="13">
        <f>[1]!b_calc_duration(A1174,B1174,E1174,info!$M$9,info!$K$9,info!$Y$9,info!$X$9,info!$C$9,)</f>
        <v>4.6462147325888408</v>
      </c>
      <c r="J1174" s="13">
        <f>[1]!b_calc_mduration(A1174,B1174,E1174,info!$M$9,info!$K$9,info!$Y$9,info!$X$9,info!$C$9,)</f>
        <v>4.5005848093285872</v>
      </c>
      <c r="K1174" s="13">
        <f>[1]!b_calc_conv(A1174,B1174,E1174,info!$M$9,info!$K$9,info!$Y$9,info!$X$9,info!$C$9,)</f>
        <v>26.162453837849451</v>
      </c>
    </row>
    <row r="1175" spans="1:11" x14ac:dyDescent="0.2">
      <c r="A1175" s="15" t="s">
        <v>37</v>
      </c>
      <c r="B1175" t="s">
        <v>1261</v>
      </c>
      <c r="C1175" s="13">
        <f>[1]!b_dq_close(A1175,B1175,1)</f>
        <v>105.44070000000001</v>
      </c>
      <c r="D1175" s="13">
        <f>[1]!b_dq_close(A1175,B1175,2)</f>
        <v>106.8582</v>
      </c>
      <c r="E1175" s="6">
        <f>[1]!B_Calc_Yield(A1175,B1175,D1175,2,"",,,,"",)</f>
        <v>3.2588554069199023</v>
      </c>
      <c r="F1175" s="14">
        <f>[1]!b_calc_accrued(A1175,B1175,info!$M$9,info!$K$9,info!$Y$9,info!$X$9,info!$C$9,100)</f>
        <v>1.4175</v>
      </c>
      <c r="G1175" s="4">
        <f>(info!$M$9-B1175)/365</f>
        <v>5.1808219178082195</v>
      </c>
      <c r="H1175" s="6">
        <f>(info!$M$9-B1175)</f>
        <v>1891</v>
      </c>
      <c r="I1175" s="13">
        <f>[1]!b_calc_duration(A1175,B1175,E1175,info!$M$9,info!$K$9,info!$Y$9,info!$X$9,info!$C$9,)</f>
        <v>4.643112781430232</v>
      </c>
      <c r="J1175" s="13">
        <f>[1]!b_calc_mduration(A1175,B1175,E1175,info!$M$9,info!$K$9,info!$Y$9,info!$X$9,info!$C$9,)</f>
        <v>4.4965739335110406</v>
      </c>
      <c r="K1175" s="13">
        <f>[1]!b_calc_conv(A1175,B1175,E1175,info!$M$9,info!$K$9,info!$Y$9,info!$X$9,info!$C$9,)</f>
        <v>26.122183920772663</v>
      </c>
    </row>
    <row r="1176" spans="1:11" x14ac:dyDescent="0.2">
      <c r="A1176" s="15" t="s">
        <v>37</v>
      </c>
      <c r="B1176" t="s">
        <v>1262</v>
      </c>
      <c r="C1176" s="13">
        <f>[1]!b_dq_close(A1176,B1176,1)</f>
        <v>105.3904</v>
      </c>
      <c r="D1176" s="13">
        <f>[1]!b_dq_close(A1176,B1176,2)</f>
        <v>106.8442</v>
      </c>
      <c r="E1176" s="6">
        <f>[1]!B_Calc_Yield(A1176,B1176,D1176,2,"",,,,"",)</f>
        <v>3.2675751690323822</v>
      </c>
      <c r="F1176" s="14">
        <f>[1]!b_calc_accrued(A1176,B1176,info!$M$9,info!$K$9,info!$Y$9,info!$X$9,info!$C$9,100)</f>
        <v>1.453846153846154</v>
      </c>
      <c r="G1176" s="4">
        <f>(info!$M$9-B1176)/365</f>
        <v>5.1726027397260275</v>
      </c>
      <c r="H1176" s="6">
        <f>(info!$M$9-B1176)</f>
        <v>1888</v>
      </c>
      <c r="I1176" s="13">
        <f>[1]!b_calc_duration(A1176,B1176,E1176,info!$M$9,info!$K$9,info!$Y$9,info!$X$9,info!$C$9,)</f>
        <v>4.6347571396874301</v>
      </c>
      <c r="J1176" s="13">
        <f>[1]!b_calc_mduration(A1176,B1176,E1176,info!$M$9,info!$K$9,info!$Y$9,info!$X$9,info!$C$9,)</f>
        <v>4.4881038580226811</v>
      </c>
      <c r="K1176" s="13">
        <f>[1]!b_calc_conv(A1176,B1176,E1176,info!$M$9,info!$K$9,info!$Y$9,info!$X$9,info!$C$9,)</f>
        <v>26.037625434327857</v>
      </c>
    </row>
    <row r="1177" spans="1:11" x14ac:dyDescent="0.2">
      <c r="A1177" s="15" t="s">
        <v>37</v>
      </c>
      <c r="B1177" t="s">
        <v>1263</v>
      </c>
      <c r="C1177" s="13">
        <f>[1]!b_dq_close(A1177,B1177,1)</f>
        <v>105.5805</v>
      </c>
      <c r="D1177" s="13">
        <f>[1]!b_dq_close(A1177,B1177,2)</f>
        <v>107.04649999999999</v>
      </c>
      <c r="E1177" s="6">
        <f>[1]!B_Calc_Yield(A1177,B1177,D1177,2,"",,,,"",)</f>
        <v>3.2280091267740305</v>
      </c>
      <c r="F1177" s="14">
        <f>[1]!b_calc_accrued(A1177,B1177,info!$M$9,info!$K$9,info!$Y$9,info!$X$9,info!$C$9,100)</f>
        <v>1.4659615384615385</v>
      </c>
      <c r="G1177" s="4">
        <f>(info!$M$9-B1177)/365</f>
        <v>5.1698630136986301</v>
      </c>
      <c r="H1177" s="6">
        <f>(info!$M$9-B1177)</f>
        <v>1887</v>
      </c>
      <c r="I1177" s="13">
        <f>[1]!b_calc_duration(A1177,B1177,E1177,info!$M$9,info!$K$9,info!$Y$9,info!$X$9,info!$C$9,)</f>
        <v>4.6326383763358878</v>
      </c>
      <c r="J1177" s="13">
        <f>[1]!b_calc_mduration(A1177,B1177,E1177,info!$M$9,info!$K$9,info!$Y$9,info!$X$9,info!$C$9,)</f>
        <v>4.4877730618978253</v>
      </c>
      <c r="K1177" s="13">
        <f>[1]!b_calc_conv(A1177,B1177,E1177,info!$M$9,info!$K$9,info!$Y$9,info!$X$9,info!$C$9,)</f>
        <v>26.034701651934121</v>
      </c>
    </row>
    <row r="1178" spans="1:11" x14ac:dyDescent="0.2">
      <c r="A1178" s="15" t="s">
        <v>37</v>
      </c>
      <c r="B1178" t="s">
        <v>1264</v>
      </c>
      <c r="C1178" s="13">
        <f>[1]!b_dq_close(A1178,B1178,1)</f>
        <v>105.5873</v>
      </c>
      <c r="D1178" s="13">
        <f>[1]!b_dq_close(A1178,B1178,2)</f>
        <v>107.0654</v>
      </c>
      <c r="E1178" s="6">
        <f>[1]!B_Calc_Yield(A1178,B1178,D1178,2,"",,,,"",)</f>
        <v>3.2260642317322388</v>
      </c>
      <c r="F1178" s="14">
        <f>[1]!b_calc_accrued(A1178,B1178,info!$M$9,info!$K$9,info!$Y$9,info!$X$9,info!$C$9,100)</f>
        <v>1.4780769230769231</v>
      </c>
      <c r="G1178" s="4">
        <f>(info!$M$9-B1178)/365</f>
        <v>5.1671232876712327</v>
      </c>
      <c r="H1178" s="6">
        <f>(info!$M$9-B1178)</f>
        <v>1886</v>
      </c>
      <c r="I1178" s="13">
        <f>[1]!b_calc_duration(A1178,B1178,E1178,info!$M$9,info!$K$9,info!$Y$9,info!$X$9,info!$C$9,)</f>
        <v>4.6299284322273246</v>
      </c>
      <c r="J1178" s="13">
        <f>[1]!b_calc_mduration(A1178,B1178,E1178,info!$M$9,info!$K$9,info!$Y$9,info!$X$9,info!$C$9,)</f>
        <v>4.4852304138462307</v>
      </c>
      <c r="K1178" s="13">
        <f>[1]!b_calc_conv(A1178,B1178,E1178,info!$M$9,info!$K$9,info!$Y$9,info!$X$9,info!$C$9,)</f>
        <v>26.009390359720992</v>
      </c>
    </row>
    <row r="1179" spans="1:11" x14ac:dyDescent="0.2">
      <c r="A1179" s="15" t="s">
        <v>37</v>
      </c>
      <c r="B1179" t="s">
        <v>1265</v>
      </c>
      <c r="C1179" s="13">
        <f>[1]!b_dq_close(A1179,B1179,1)</f>
        <v>105.66249999999999</v>
      </c>
      <c r="D1179" s="13">
        <f>[1]!b_dq_close(A1179,B1179,2)</f>
        <v>107.1527</v>
      </c>
      <c r="E1179" s="6">
        <f>[1]!B_Calc_Yield(A1179,B1179,D1179,2,"",,,,"",)</f>
        <v>3.2100888154930116</v>
      </c>
      <c r="F1179" s="14">
        <f>[1]!b_calc_accrued(A1179,B1179,info!$M$9,info!$K$9,info!$Y$9,info!$X$9,info!$C$9,100)</f>
        <v>1.4901923076923078</v>
      </c>
      <c r="G1179" s="4">
        <f>(info!$M$9-B1179)/365</f>
        <v>5.1643835616438354</v>
      </c>
      <c r="H1179" s="6">
        <f>(info!$M$9-B1179)</f>
        <v>1885</v>
      </c>
      <c r="I1179" s="13">
        <f>[1]!b_calc_duration(A1179,B1179,E1179,info!$M$9,info!$K$9,info!$Y$9,info!$X$9,info!$C$9,)</f>
        <v>4.6274394586449734</v>
      </c>
      <c r="J1179" s="13">
        <f>[1]!b_calc_mduration(A1179,B1179,E1179,info!$M$9,info!$K$9,info!$Y$9,info!$X$9,info!$C$9,)</f>
        <v>4.4835141702652876</v>
      </c>
      <c r="K1179" s="13">
        <f>[1]!b_calc_conv(A1179,B1179,E1179,info!$M$9,info!$K$9,info!$Y$9,info!$X$9,info!$C$9,)</f>
        <v>25.992454525683495</v>
      </c>
    </row>
    <row r="1180" spans="1:11" x14ac:dyDescent="0.2">
      <c r="A1180" s="15" t="s">
        <v>37</v>
      </c>
      <c r="B1180" t="s">
        <v>1266</v>
      </c>
      <c r="C1180" s="13">
        <f>[1]!b_dq_close(A1180,B1180,1)</f>
        <v>105.8874</v>
      </c>
      <c r="D1180" s="13">
        <f>[1]!b_dq_close(A1180,B1180,2)</f>
        <v>107.3897</v>
      </c>
      <c r="E1180" s="6">
        <f>[1]!B_Calc_Yield(A1180,B1180,D1180,2,"",,,,"",)</f>
        <v>3.1634552566746206</v>
      </c>
      <c r="F1180" s="14">
        <f>[1]!b_calc_accrued(A1180,B1180,info!$M$9,info!$K$9,info!$Y$9,info!$X$9,info!$C$9,100)</f>
        <v>1.5023076923076923</v>
      </c>
      <c r="G1180" s="4">
        <f>(info!$M$9-B1180)/365</f>
        <v>5.161643835616438</v>
      </c>
      <c r="H1180" s="6">
        <f>(info!$M$9-B1180)</f>
        <v>1884</v>
      </c>
      <c r="I1180" s="13">
        <f>[1]!b_calc_duration(A1180,B1180,E1180,info!$M$9,info!$K$9,info!$Y$9,info!$X$9,info!$C$9,)</f>
        <v>4.6254296145762064</v>
      </c>
      <c r="J1180" s="13">
        <f>[1]!b_calc_mduration(A1180,B1180,E1180,info!$M$9,info!$K$9,info!$Y$9,info!$X$9,info!$C$9,)</f>
        <v>4.4835912067506491</v>
      </c>
      <c r="K1180" s="13">
        <f>[1]!b_calc_conv(A1180,B1180,E1180,info!$M$9,info!$K$9,info!$Y$9,info!$X$9,info!$C$9,)</f>
        <v>25.993678594547738</v>
      </c>
    </row>
    <row r="1181" spans="1:11" x14ac:dyDescent="0.2">
      <c r="A1181" s="15" t="s">
        <v>37</v>
      </c>
      <c r="B1181" t="s">
        <v>1267</v>
      </c>
      <c r="C1181" s="13">
        <f>[1]!b_dq_close(A1181,B1181,1)</f>
        <v>105.83580000000001</v>
      </c>
      <c r="D1181" s="13">
        <f>[1]!b_dq_close(A1181,B1181,2)</f>
        <v>107.41079999999999</v>
      </c>
      <c r="E1181" s="6">
        <f>[1]!B_Calc_Yield(A1181,B1181,D1181,2,"",,,,"",)</f>
        <v>3.1705320819658565</v>
      </c>
      <c r="F1181" s="14">
        <f>[1]!b_calc_accrued(A1181,B1181,info!$M$9,info!$K$9,info!$Y$9,info!$X$9,info!$C$9,100)</f>
        <v>1.5750000000000002</v>
      </c>
      <c r="G1181" s="4">
        <f>(info!$M$9-B1181)/365</f>
        <v>5.1452054794520548</v>
      </c>
      <c r="H1181" s="6">
        <f>(info!$M$9-B1181)</f>
        <v>1878</v>
      </c>
      <c r="I1181" s="13">
        <f>[1]!b_calc_duration(A1181,B1181,E1181,info!$M$9,info!$K$9,info!$Y$9,info!$X$9,info!$C$9,)</f>
        <v>4.608881660783279</v>
      </c>
      <c r="J1181" s="13">
        <f>[1]!b_calc_mduration(A1181,B1181,E1181,info!$M$9,info!$K$9,info!$Y$9,info!$X$9,info!$C$9,)</f>
        <v>4.46724757637433</v>
      </c>
      <c r="K1181" s="13">
        <f>[1]!b_calc_conv(A1181,B1181,E1181,info!$M$9,info!$K$9,info!$Y$9,info!$X$9,info!$C$9,)</f>
        <v>25.83116275629396</v>
      </c>
    </row>
    <row r="1182" spans="1:11" x14ac:dyDescent="0.2">
      <c r="A1182" s="15" t="s">
        <v>37</v>
      </c>
      <c r="B1182" t="s">
        <v>1268</v>
      </c>
      <c r="C1182" s="13">
        <f>[1]!b_dq_close(A1182,B1182,1)</f>
        <v>105.8736</v>
      </c>
      <c r="D1182" s="13">
        <f>[1]!b_dq_close(A1182,B1182,2)</f>
        <v>107.4607</v>
      </c>
      <c r="E1182" s="6">
        <f>[1]!B_Calc_Yield(A1182,B1182,D1182,2,"",,,,"",)</f>
        <v>3.1621902832587869</v>
      </c>
      <c r="F1182" s="14">
        <f>[1]!b_calc_accrued(A1182,B1182,info!$M$9,info!$K$9,info!$Y$9,info!$X$9,info!$C$9,100)</f>
        <v>1.5871153846153847</v>
      </c>
      <c r="G1182" s="4">
        <f>(info!$M$9-B1182)/365</f>
        <v>5.1424657534246574</v>
      </c>
      <c r="H1182" s="6">
        <f>(info!$M$9-B1182)</f>
        <v>1877</v>
      </c>
      <c r="I1182" s="13">
        <f>[1]!b_calc_duration(A1182,B1182,E1182,info!$M$9,info!$K$9,info!$Y$9,info!$X$9,info!$C$9,)</f>
        <v>4.6062718846223989</v>
      </c>
      <c r="J1182" s="13">
        <f>[1]!b_calc_mduration(A1182,B1182,E1182,info!$M$9,info!$K$9,info!$Y$9,info!$X$9,info!$C$9,)</f>
        <v>4.4650772129931298</v>
      </c>
      <c r="K1182" s="13">
        <f>[1]!b_calc_conv(A1182,B1182,E1182,info!$M$9,info!$K$9,info!$Y$9,info!$X$9,info!$C$9,)</f>
        <v>25.809713809785386</v>
      </c>
    </row>
    <row r="1183" spans="1:11" x14ac:dyDescent="0.2">
      <c r="A1183" s="15" t="s">
        <v>37</v>
      </c>
      <c r="B1183" t="s">
        <v>1269</v>
      </c>
      <c r="C1183" s="13">
        <f>[1]!b_dq_close(A1183,B1183,1)</f>
        <v>105.8976</v>
      </c>
      <c r="D1183" s="13">
        <f>[1]!b_dq_close(A1183,B1183,2)</f>
        <v>107.5211</v>
      </c>
      <c r="E1183" s="6">
        <f>[1]!B_Calc_Yield(A1183,B1183,D1183,2,"",,,,"",)</f>
        <v>3.1554855944319611</v>
      </c>
      <c r="F1183" s="14">
        <f>[1]!b_calc_accrued(A1183,B1183,info!$M$9,info!$K$9,info!$Y$9,info!$X$9,info!$C$9,100)</f>
        <v>1.6234615384615385</v>
      </c>
      <c r="G1183" s="4">
        <f>(info!$M$9-B1183)/365</f>
        <v>5.1342465753424653</v>
      </c>
      <c r="H1183" s="6">
        <f>(info!$M$9-B1183)</f>
        <v>1874</v>
      </c>
      <c r="I1183" s="13">
        <f>[1]!b_calc_duration(A1183,B1183,E1183,info!$M$9,info!$K$9,info!$Y$9,info!$X$9,info!$C$9,)</f>
        <v>4.5981575908590671</v>
      </c>
      <c r="J1183" s="13">
        <f>[1]!b_calc_mduration(A1183,B1183,E1183,info!$M$9,info!$K$9,info!$Y$9,info!$X$9,info!$C$9,)</f>
        <v>4.4575011423133688</v>
      </c>
      <c r="K1183" s="13">
        <f>[1]!b_calc_conv(A1183,B1183,E1183,info!$M$9,info!$K$9,info!$Y$9,info!$X$9,info!$C$9,)</f>
        <v>25.734694532614597</v>
      </c>
    </row>
    <row r="1184" spans="1:11" x14ac:dyDescent="0.2">
      <c r="A1184" s="15" t="s">
        <v>37</v>
      </c>
      <c r="B1184" t="s">
        <v>1270</v>
      </c>
      <c r="C1184" s="13">
        <f>[1]!b_dq_close(A1184,B1184,1)</f>
        <v>106.0386</v>
      </c>
      <c r="D1184" s="13">
        <f>[1]!b_dq_close(A1184,B1184,2)</f>
        <v>107.6742</v>
      </c>
      <c r="E1184" s="6">
        <f>[1]!B_Calc_Yield(A1184,B1184,D1184,2,"",,,,"",)</f>
        <v>3.1259221952073681</v>
      </c>
      <c r="F1184" s="14">
        <f>[1]!b_calc_accrued(A1184,B1184,info!$M$9,info!$K$9,info!$Y$9,info!$X$9,info!$C$9,100)</f>
        <v>1.635576923076923</v>
      </c>
      <c r="G1184" s="4">
        <f>(info!$M$9-B1184)/365</f>
        <v>5.1315068493150688</v>
      </c>
      <c r="H1184" s="6">
        <f>(info!$M$9-B1184)</f>
        <v>1873</v>
      </c>
      <c r="I1184" s="13">
        <f>[1]!b_calc_duration(A1184,B1184,E1184,info!$M$9,info!$K$9,info!$Y$9,info!$X$9,info!$C$9,)</f>
        <v>4.595881074297437</v>
      </c>
      <c r="J1184" s="13">
        <f>[1]!b_calc_mduration(A1184,B1184,E1184,info!$M$9,info!$K$9,info!$Y$9,info!$X$9,info!$C$9,)</f>
        <v>4.4565730571053805</v>
      </c>
      <c r="K1184" s="13">
        <f>[1]!b_calc_conv(A1184,B1184,E1184,info!$M$9,info!$K$9,info!$Y$9,info!$X$9,info!$C$9,)</f>
        <v>25.725805040242719</v>
      </c>
    </row>
    <row r="1185" spans="1:11" x14ac:dyDescent="0.2">
      <c r="A1185" s="15" t="s">
        <v>37</v>
      </c>
      <c r="B1185" t="s">
        <v>1271</v>
      </c>
      <c r="C1185" s="13">
        <f>[1]!b_dq_close(A1185,B1185,1)</f>
        <v>105.8951</v>
      </c>
      <c r="D1185" s="13">
        <f>[1]!b_dq_close(A1185,B1185,2)</f>
        <v>107.5428</v>
      </c>
      <c r="E1185" s="6">
        <f>[1]!B_Calc_Yield(A1185,B1185,D1185,2,"",,,,"",)</f>
        <v>3.1548266702649626</v>
      </c>
      <c r="F1185" s="14">
        <f>[1]!b_calc_accrued(A1185,B1185,info!$M$9,info!$K$9,info!$Y$9,info!$X$9,info!$C$9,100)</f>
        <v>1.6476923076923076</v>
      </c>
      <c r="G1185" s="4">
        <f>(info!$M$9-B1185)/365</f>
        <v>5.1287671232876715</v>
      </c>
      <c r="H1185" s="6">
        <f>(info!$M$9-B1185)</f>
        <v>1872</v>
      </c>
      <c r="I1185" s="13">
        <f>[1]!b_calc_duration(A1185,B1185,E1185,info!$M$9,info!$K$9,info!$Y$9,info!$X$9,info!$C$9,)</f>
        <v>4.5926890960957953</v>
      </c>
      <c r="J1185" s="13">
        <f>[1]!b_calc_mduration(A1185,B1185,E1185,info!$M$9,info!$K$9,info!$Y$9,info!$X$9,info!$C$9,)</f>
        <v>4.4522301396501138</v>
      </c>
      <c r="K1185" s="13">
        <f>[1]!b_calc_conv(A1185,B1185,E1185,info!$M$9,info!$K$9,info!$Y$9,info!$X$9,info!$C$9,)</f>
        <v>25.682528666150407</v>
      </c>
    </row>
    <row r="1186" spans="1:11" x14ac:dyDescent="0.2">
      <c r="A1186" s="15" t="s">
        <v>37</v>
      </c>
      <c r="B1186" t="s">
        <v>1272</v>
      </c>
      <c r="C1186" s="13">
        <f>[1]!b_dq_close(A1186,B1186,1)</f>
        <v>106.0077</v>
      </c>
      <c r="D1186" s="13">
        <f>[1]!b_dq_close(A1186,B1186,2)</f>
        <v>107.6675</v>
      </c>
      <c r="E1186" s="6">
        <f>[1]!B_Calc_Yield(A1186,B1186,D1186,2,"",,,,"",)</f>
        <v>3.1310726332147603</v>
      </c>
      <c r="F1186" s="14">
        <f>[1]!b_calc_accrued(A1186,B1186,info!$M$9,info!$K$9,info!$Y$9,info!$X$9,info!$C$9,100)</f>
        <v>1.6598076923076925</v>
      </c>
      <c r="G1186" s="4">
        <f>(info!$M$9-B1186)/365</f>
        <v>5.1260273972602741</v>
      </c>
      <c r="H1186" s="6">
        <f>(info!$M$9-B1186)</f>
        <v>1871</v>
      </c>
      <c r="I1186" s="13">
        <f>[1]!b_calc_duration(A1186,B1186,E1186,info!$M$9,info!$K$9,info!$Y$9,info!$X$9,info!$C$9,)</f>
        <v>4.5903202665079288</v>
      </c>
      <c r="J1186" s="13">
        <f>[1]!b_calc_mduration(A1186,B1186,E1186,info!$M$9,info!$K$9,info!$Y$9,info!$X$9,info!$C$9,)</f>
        <v>4.4509563715580738</v>
      </c>
      <c r="K1186" s="13">
        <f>[1]!b_calc_conv(A1186,B1186,E1186,info!$M$9,info!$K$9,info!$Y$9,info!$X$9,info!$C$9,)</f>
        <v>25.670169974340752</v>
      </c>
    </row>
    <row r="1187" spans="1:11" x14ac:dyDescent="0.2">
      <c r="A1187" s="15" t="s">
        <v>37</v>
      </c>
      <c r="B1187" t="s">
        <v>1273</v>
      </c>
      <c r="C1187" s="13">
        <f>[1]!b_dq_close(A1187,B1187,1)</f>
        <v>106.1173</v>
      </c>
      <c r="D1187" s="13">
        <f>[1]!b_dq_close(A1187,B1187,2)</f>
        <v>107.78919999999999</v>
      </c>
      <c r="E1187" s="6">
        <f>[1]!B_Calc_Yield(A1187,B1187,D1187,2,"",,,,"",)</f>
        <v>3.1079409750724873</v>
      </c>
      <c r="F1187" s="14">
        <f>[1]!b_calc_accrued(A1187,B1187,info!$M$9,info!$K$9,info!$Y$9,info!$X$9,info!$C$9,100)</f>
        <v>1.6719230769230771</v>
      </c>
      <c r="G1187" s="4">
        <f>(info!$M$9-B1187)/365</f>
        <v>5.1232876712328768</v>
      </c>
      <c r="H1187" s="6">
        <f>(info!$M$9-B1187)</f>
        <v>1870</v>
      </c>
      <c r="I1187" s="13">
        <f>[1]!b_calc_duration(A1187,B1187,E1187,info!$M$9,info!$K$9,info!$Y$9,info!$X$9,info!$C$9,)</f>
        <v>4.5879434500096323</v>
      </c>
      <c r="J1187" s="13">
        <f>[1]!b_calc_mduration(A1187,B1187,E1187,info!$M$9,info!$K$9,info!$Y$9,info!$X$9,info!$C$9,)</f>
        <v>4.4496526939348318</v>
      </c>
      <c r="K1187" s="13">
        <f>[1]!b_calc_conv(A1187,B1187,E1187,info!$M$9,info!$K$9,info!$Y$9,info!$X$9,info!$C$9,)</f>
        <v>25.657517268581792</v>
      </c>
    </row>
    <row r="1188" spans="1:11" x14ac:dyDescent="0.2">
      <c r="A1188" s="15" t="s">
        <v>37</v>
      </c>
      <c r="B1188" t="s">
        <v>1274</v>
      </c>
      <c r="C1188" s="13">
        <f>[1]!b_dq_close(A1188,B1188,1)</f>
        <v>106.1189</v>
      </c>
      <c r="D1188" s="13">
        <f>[1]!b_dq_close(A1188,B1188,2)</f>
        <v>107.8271</v>
      </c>
      <c r="E1188" s="6">
        <f>[1]!B_Calc_Yield(A1188,B1188,D1188,2,"",,,,"",)</f>
        <v>3.1057805931271689</v>
      </c>
      <c r="F1188" s="14">
        <f>[1]!b_calc_accrued(A1188,B1188,info!$M$9,info!$K$9,info!$Y$9,info!$X$9,info!$C$9,100)</f>
        <v>1.7082692307692309</v>
      </c>
      <c r="G1188" s="4">
        <f>(info!$M$9-B1188)/365</f>
        <v>5.1150684931506847</v>
      </c>
      <c r="H1188" s="6">
        <f>(info!$M$9-B1188)</f>
        <v>1867</v>
      </c>
      <c r="I1188" s="13">
        <f>[1]!b_calc_duration(A1188,B1188,E1188,info!$M$9,info!$K$9,info!$Y$9,info!$X$9,info!$C$9,)</f>
        <v>4.5797571135819881</v>
      </c>
      <c r="J1188" s="13">
        <f>[1]!b_calc_mduration(A1188,B1188,E1188,info!$M$9,info!$K$9,info!$Y$9,info!$X$9,info!$C$9,)</f>
        <v>4.4418035780547633</v>
      </c>
      <c r="K1188" s="13">
        <f>[1]!b_calc_conv(A1188,B1188,E1188,info!$M$9,info!$K$9,info!$Y$9,info!$X$9,info!$C$9,)</f>
        <v>25.579992600579985</v>
      </c>
    </row>
    <row r="1189" spans="1:11" x14ac:dyDescent="0.2">
      <c r="A1189" s="15" t="s">
        <v>37</v>
      </c>
      <c r="B1189" t="s">
        <v>1275</v>
      </c>
      <c r="C1189" s="13">
        <f>[1]!b_dq_close(A1189,B1189,1)</f>
        <v>106.1032</v>
      </c>
      <c r="D1189" s="13">
        <f>[1]!b_dq_close(A1189,B1189,2)</f>
        <v>107.8236</v>
      </c>
      <c r="E1189" s="6">
        <f>[1]!B_Calc_Yield(A1189,B1189,D1189,2,"",,,,"",)</f>
        <v>3.1083808795203702</v>
      </c>
      <c r="F1189" s="14">
        <f>[1]!b_calc_accrued(A1189,B1189,info!$M$9,info!$K$9,info!$Y$9,info!$X$9,info!$C$9,100)</f>
        <v>1.7203846153846154</v>
      </c>
      <c r="G1189" s="4">
        <f>(info!$M$9-B1189)/365</f>
        <v>5.1123287671232873</v>
      </c>
      <c r="H1189" s="6">
        <f>(info!$M$9-B1189)</f>
        <v>1866</v>
      </c>
      <c r="I1189" s="13">
        <f>[1]!b_calc_duration(A1189,B1189,E1189,info!$M$9,info!$K$9,info!$Y$9,info!$X$9,info!$C$9,)</f>
        <v>4.5769767262648173</v>
      </c>
      <c r="J1189" s="13">
        <f>[1]!b_calc_mduration(A1189,B1189,E1189,info!$M$9,info!$K$9,info!$Y$9,info!$X$9,info!$C$9,)</f>
        <v>4.438995005513438</v>
      </c>
      <c r="K1189" s="13">
        <f>[1]!b_calc_conv(A1189,B1189,E1189,info!$M$9,info!$K$9,info!$Y$9,info!$X$9,info!$C$9,)</f>
        <v>25.552247892480228</v>
      </c>
    </row>
    <row r="1190" spans="1:11" x14ac:dyDescent="0.2">
      <c r="A1190" s="15" t="s">
        <v>37</v>
      </c>
      <c r="B1190" t="s">
        <v>1276</v>
      </c>
      <c r="C1190" s="13">
        <f>[1]!b_dq_close(A1190,B1190,1)</f>
        <v>105.8638</v>
      </c>
      <c r="D1190" s="13">
        <f>[1]!b_dq_close(A1190,B1190,2)</f>
        <v>107.5963</v>
      </c>
      <c r="E1190" s="6">
        <f>[1]!B_Calc_Yield(A1190,B1190,D1190,2,"",,,,"",)</f>
        <v>3.1571513935755071</v>
      </c>
      <c r="F1190" s="14">
        <f>[1]!b_calc_accrued(A1190,B1190,info!$M$9,info!$K$9,info!$Y$9,info!$X$9,info!$C$9,100)</f>
        <v>1.7324999999999999</v>
      </c>
      <c r="G1190" s="4">
        <f>(info!$M$9-B1190)/365</f>
        <v>5.1095890410958908</v>
      </c>
      <c r="H1190" s="6">
        <f>(info!$M$9-B1190)</f>
        <v>1865</v>
      </c>
      <c r="I1190" s="13">
        <f>[1]!b_calc_duration(A1190,B1190,E1190,info!$M$9,info!$K$9,info!$Y$9,info!$X$9,info!$C$9,)</f>
        <v>4.5734734454395864</v>
      </c>
      <c r="J1190" s="13">
        <f>[1]!b_calc_mduration(A1190,B1190,E1190,info!$M$9,info!$K$9,info!$Y$9,info!$X$9,info!$C$9,)</f>
        <v>4.4334990145521465</v>
      </c>
      <c r="K1190" s="13">
        <f>[1]!b_calc_conv(A1190,B1190,E1190,info!$M$9,info!$K$9,info!$Y$9,info!$X$9,info!$C$9,)</f>
        <v>25.497553375504303</v>
      </c>
    </row>
    <row r="1191" spans="1:11" x14ac:dyDescent="0.2">
      <c r="A1191" s="15" t="s">
        <v>37</v>
      </c>
      <c r="B1191" t="s">
        <v>1277</v>
      </c>
      <c r="C1191" s="13">
        <f>[1]!b_dq_close(A1191,B1191,1)</f>
        <v>105.8322</v>
      </c>
      <c r="D1191" s="13">
        <f>[1]!b_dq_close(A1191,B1191,2)</f>
        <v>107.57689999999999</v>
      </c>
      <c r="E1191" s="6">
        <f>[1]!B_Calc_Yield(A1191,B1191,D1191,2,"",,,,"",)</f>
        <v>3.1630748298430946</v>
      </c>
      <c r="F1191" s="14">
        <f>[1]!b_calc_accrued(A1191,B1191,info!$M$9,info!$K$9,info!$Y$9,info!$X$9,info!$C$9,100)</f>
        <v>1.7446153846153845</v>
      </c>
      <c r="G1191" s="4">
        <f>(info!$M$9-B1191)/365</f>
        <v>5.1068493150684935</v>
      </c>
      <c r="H1191" s="6">
        <f>(info!$M$9-B1191)</f>
        <v>1864</v>
      </c>
      <c r="I1191" s="13">
        <f>[1]!b_calc_duration(A1191,B1191,E1191,info!$M$9,info!$K$9,info!$Y$9,info!$X$9,info!$C$9,)</f>
        <v>4.5706413563089558</v>
      </c>
      <c r="J1191" s="13">
        <f>[1]!b_calc_mduration(A1191,B1191,E1191,info!$M$9,info!$K$9,info!$Y$9,info!$X$9,info!$C$9,)</f>
        <v>4.4305002043453099</v>
      </c>
      <c r="K1191" s="13">
        <f>[1]!b_calc_conv(A1191,B1191,E1191,info!$M$9,info!$K$9,info!$Y$9,info!$X$9,info!$C$9,)</f>
        <v>25.46794900628797</v>
      </c>
    </row>
    <row r="1192" spans="1:11" x14ac:dyDescent="0.2">
      <c r="A1192" s="15" t="s">
        <v>37</v>
      </c>
      <c r="B1192" t="s">
        <v>1278</v>
      </c>
      <c r="C1192" s="13">
        <f>[1]!b_dq_close(A1192,B1192,1)</f>
        <v>105.88330000000001</v>
      </c>
      <c r="D1192" s="13">
        <f>[1]!b_dq_close(A1192,B1192,2)</f>
        <v>107.6401</v>
      </c>
      <c r="E1192" s="6">
        <f>[1]!B_Calc_Yield(A1192,B1192,D1192,2,"",,,,"",)</f>
        <v>3.1519254776932093</v>
      </c>
      <c r="F1192" s="14">
        <f>[1]!b_calc_accrued(A1192,B1192,info!$M$9,info!$K$9,info!$Y$9,info!$X$9,info!$C$9,100)</f>
        <v>1.7567307692307694</v>
      </c>
      <c r="G1192" s="4">
        <f>(info!$M$9-B1192)/365</f>
        <v>5.1041095890410961</v>
      </c>
      <c r="H1192" s="6">
        <f>(info!$M$9-B1192)</f>
        <v>1863</v>
      </c>
      <c r="I1192" s="13">
        <f>[1]!b_calc_duration(A1192,B1192,E1192,info!$M$9,info!$K$9,info!$Y$9,info!$X$9,info!$C$9,)</f>
        <v>4.5680769547874576</v>
      </c>
      <c r="J1192" s="13">
        <f>[1]!b_calc_mduration(A1192,B1192,E1192,info!$M$9,info!$K$9,info!$Y$9,info!$X$9,info!$C$9,)</f>
        <v>4.4284952141331928</v>
      </c>
      <c r="K1192" s="13">
        <f>[1]!b_calc_conv(A1192,B1192,E1192,info!$M$9,info!$K$9,info!$Y$9,info!$X$9,info!$C$9,)</f>
        <v>25.448318857056137</v>
      </c>
    </row>
    <row r="1193" spans="1:11" x14ac:dyDescent="0.2">
      <c r="A1193" s="15" t="s">
        <v>37</v>
      </c>
      <c r="B1193" t="s">
        <v>1279</v>
      </c>
      <c r="C1193" s="13">
        <f>[1]!b_dq_close(A1193,B1193,1)</f>
        <v>105.88079999999999</v>
      </c>
      <c r="D1193" s="13">
        <f>[1]!b_dq_close(A1193,B1193,2)</f>
        <v>107.6738</v>
      </c>
      <c r="E1193" s="6">
        <f>[1]!B_Calc_Yield(A1193,B1193,D1193,2,"",,,,"",)</f>
        <v>3.1506932756873249</v>
      </c>
      <c r="F1193" s="14">
        <f>[1]!b_calc_accrued(A1193,B1193,info!$M$9,info!$K$9,info!$Y$9,info!$X$9,info!$C$9,100)</f>
        <v>1.7930769230769232</v>
      </c>
      <c r="G1193" s="4">
        <f>(info!$M$9-B1193)/365</f>
        <v>5.095890410958904</v>
      </c>
      <c r="H1193" s="6">
        <f>(info!$M$9-B1193)</f>
        <v>1860</v>
      </c>
      <c r="I1193" s="13">
        <f>[1]!b_calc_duration(A1193,B1193,E1193,info!$M$9,info!$K$9,info!$Y$9,info!$X$9,info!$C$9,)</f>
        <v>4.5598765592571402</v>
      </c>
      <c r="J1193" s="13">
        <f>[1]!b_calc_mduration(A1193,B1193,E1193,info!$M$9,info!$K$9,info!$Y$9,info!$X$9,info!$C$9,)</f>
        <v>4.4205968153945054</v>
      </c>
      <c r="K1193" s="13">
        <f>[1]!b_calc_conv(A1193,B1193,E1193,info!$M$9,info!$K$9,info!$Y$9,info!$X$9,info!$C$9,)</f>
        <v>25.370633004830598</v>
      </c>
    </row>
    <row r="1194" spans="1:11" x14ac:dyDescent="0.2">
      <c r="A1194" s="15" t="s">
        <v>37</v>
      </c>
      <c r="B1194" t="s">
        <v>1280</v>
      </c>
      <c r="C1194" s="13">
        <f>[1]!b_dq_close(A1194,B1194,1)</f>
        <v>105.8847</v>
      </c>
      <c r="D1194" s="13">
        <f>[1]!b_dq_close(A1194,B1194,2)</f>
        <v>107.68989999999999</v>
      </c>
      <c r="E1194" s="6">
        <f>[1]!B_Calc_Yield(A1194,B1194,D1194,2,"",,,,"",)</f>
        <v>3.149274149396367</v>
      </c>
      <c r="F1194" s="14">
        <f>[1]!b_calc_accrued(A1194,B1194,info!$M$9,info!$K$9,info!$Y$9,info!$X$9,info!$C$9,100)</f>
        <v>1.8051923076923078</v>
      </c>
      <c r="G1194" s="4">
        <f>(info!$M$9-B1194)/365</f>
        <v>5.0931506849315067</v>
      </c>
      <c r="H1194" s="6">
        <f>(info!$M$9-B1194)</f>
        <v>1859</v>
      </c>
      <c r="I1194" s="13">
        <f>[1]!b_calc_duration(A1194,B1194,E1194,info!$M$9,info!$K$9,info!$Y$9,info!$X$9,info!$C$9,)</f>
        <v>4.5571587456646867</v>
      </c>
      <c r="J1194" s="13">
        <f>[1]!b_calc_mduration(A1194,B1194,E1194,info!$M$9,info!$K$9,info!$Y$9,info!$X$9,info!$C$9,)</f>
        <v>4.418021979465383</v>
      </c>
      <c r="K1194" s="13">
        <f>[1]!b_calc_conv(A1194,B1194,E1194,info!$M$9,info!$K$9,info!$Y$9,info!$X$9,info!$C$9,)</f>
        <v>25.345345199899217</v>
      </c>
    </row>
    <row r="1195" spans="1:11" x14ac:dyDescent="0.2">
      <c r="A1195" s="15" t="s">
        <v>37</v>
      </c>
      <c r="B1195" t="s">
        <v>1281</v>
      </c>
      <c r="C1195" s="13">
        <f>[1]!b_dq_close(A1195,B1195,1)</f>
        <v>105.874</v>
      </c>
      <c r="D1195" s="13">
        <f>[1]!b_dq_close(A1195,B1195,2)</f>
        <v>107.6913</v>
      </c>
      <c r="E1195" s="6">
        <f>[1]!B_Calc_Yield(A1195,B1195,D1195,2,"",,,,"",)</f>
        <v>3.1508997162617813</v>
      </c>
      <c r="F1195" s="14">
        <f>[1]!b_calc_accrued(A1195,B1195,info!$M$9,info!$K$9,info!$Y$9,info!$X$9,info!$C$9,100)</f>
        <v>1.8173076923076923</v>
      </c>
      <c r="G1195" s="4">
        <f>(info!$M$9-B1195)/365</f>
        <v>5.0904109589041093</v>
      </c>
      <c r="H1195" s="6">
        <f>(info!$M$9-B1195)</f>
        <v>1858</v>
      </c>
      <c r="I1195" s="13">
        <f>[1]!b_calc_duration(A1195,B1195,E1195,info!$M$9,info!$K$9,info!$Y$9,info!$X$9,info!$C$9,)</f>
        <v>4.5543939768068258</v>
      </c>
      <c r="J1195" s="13">
        <f>[1]!b_calc_mduration(A1195,B1195,E1195,info!$M$9,info!$K$9,info!$Y$9,info!$X$9,info!$C$9,)</f>
        <v>4.4152731355779018</v>
      </c>
      <c r="K1195" s="13">
        <f>[1]!b_calc_conv(A1195,B1195,E1195,info!$M$9,info!$K$9,info!$Y$9,info!$X$9,info!$C$9,)</f>
        <v>25.318331620185781</v>
      </c>
    </row>
    <row r="1196" spans="1:11" x14ac:dyDescent="0.2">
      <c r="A1196" s="15" t="s">
        <v>37</v>
      </c>
      <c r="B1196" t="s">
        <v>1282</v>
      </c>
      <c r="C1196" s="13">
        <f>[1]!b_dq_close(A1196,B1196,1)</f>
        <v>105.9556</v>
      </c>
      <c r="D1196" s="13">
        <f>[1]!b_dq_close(A1196,B1196,2)</f>
        <v>107.7851</v>
      </c>
      <c r="E1196" s="6">
        <f>[1]!B_Calc_Yield(A1196,B1196,D1196,2,"",,,,"",)</f>
        <v>3.1333783032152374</v>
      </c>
      <c r="F1196" s="14">
        <f>[1]!b_calc_accrued(A1196,B1196,info!$M$9,info!$K$9,info!$Y$9,info!$X$9,info!$C$9,100)</f>
        <v>1.8294230769230768</v>
      </c>
      <c r="G1196" s="4">
        <f>(info!$M$9-B1196)/365</f>
        <v>5.087671232876712</v>
      </c>
      <c r="H1196" s="6">
        <f>(info!$M$9-B1196)</f>
        <v>1857</v>
      </c>
      <c r="I1196" s="13">
        <f>[1]!b_calc_duration(A1196,B1196,E1196,info!$M$9,info!$K$9,info!$Y$9,info!$X$9,info!$C$9,)</f>
        <v>4.5519281152873594</v>
      </c>
      <c r="J1196" s="13">
        <f>[1]!b_calc_mduration(A1196,B1196,E1196,info!$M$9,info!$K$9,info!$Y$9,info!$X$9,info!$C$9,)</f>
        <v>4.4136313893339691</v>
      </c>
      <c r="K1196" s="13">
        <f>[1]!b_calc_conv(A1196,B1196,E1196,info!$M$9,info!$K$9,info!$Y$9,info!$X$9,info!$C$9,)</f>
        <v>25.302393959730384</v>
      </c>
    </row>
    <row r="1197" spans="1:11" x14ac:dyDescent="0.2">
      <c r="A1197" s="15" t="s">
        <v>37</v>
      </c>
      <c r="B1197" t="s">
        <v>1283</v>
      </c>
      <c r="C1197" s="13">
        <f>[1]!b_dq_close(A1197,B1197,1)</f>
        <v>105.94880000000001</v>
      </c>
      <c r="D1197" s="13">
        <f>[1]!b_dq_close(A1197,B1197,2)</f>
        <v>107.79040000000001</v>
      </c>
      <c r="E1197" s="6">
        <f>[1]!B_Calc_Yield(A1197,B1197,D1197,2,"",,,,"",)</f>
        <v>3.1341879729701638</v>
      </c>
      <c r="F1197" s="14">
        <f>[1]!b_calc_accrued(A1197,B1197,info!$M$9,info!$K$9,info!$Y$9,info!$X$9,info!$C$9,100)</f>
        <v>1.8415384615384616</v>
      </c>
      <c r="G1197" s="4">
        <f>(info!$M$9-B1197)/365</f>
        <v>5.0849315068493155</v>
      </c>
      <c r="H1197" s="6">
        <f>(info!$M$9-B1197)</f>
        <v>1856</v>
      </c>
      <c r="I1197" s="13">
        <f>[1]!b_calc_duration(A1197,B1197,E1197,info!$M$9,info!$K$9,info!$Y$9,info!$X$9,info!$C$9,)</f>
        <v>4.5491758717298207</v>
      </c>
      <c r="J1197" s="13">
        <f>[1]!b_calc_mduration(A1197,B1197,E1197,info!$M$9,info!$K$9,info!$Y$9,info!$X$9,info!$C$9,)</f>
        <v>4.4109285491425938</v>
      </c>
      <c r="K1197" s="13">
        <f>[1]!b_calc_conv(A1197,B1197,E1197,info!$M$9,info!$K$9,info!$Y$9,info!$X$9,info!$C$9,)</f>
        <v>25.275864055505998</v>
      </c>
    </row>
    <row r="1198" spans="1:11" x14ac:dyDescent="0.2">
      <c r="A1198" s="15" t="s">
        <v>37</v>
      </c>
      <c r="B1198" t="s">
        <v>1284</v>
      </c>
      <c r="C1198" s="13">
        <f>[1]!b_dq_close(A1198,B1198,1)</f>
        <v>106.0043</v>
      </c>
      <c r="D1198" s="13">
        <f>[1]!b_dq_close(A1198,B1198,2)</f>
        <v>107.8822</v>
      </c>
      <c r="E1198" s="6">
        <f>[1]!B_Calc_Yield(A1198,B1198,D1198,2,"",,,,"",)</f>
        <v>3.1208729104838815</v>
      </c>
      <c r="F1198" s="14">
        <f>[1]!b_calc_accrued(A1198,B1198,info!$M$9,info!$K$9,info!$Y$9,info!$X$9,info!$C$9,100)</f>
        <v>1.8778846153846156</v>
      </c>
      <c r="G1198" s="4">
        <f>(info!$M$9-B1198)/365</f>
        <v>5.0767123287671234</v>
      </c>
      <c r="H1198" s="6">
        <f>(info!$M$9-B1198)</f>
        <v>1853</v>
      </c>
      <c r="I1198" s="13">
        <f>[1]!b_calc_duration(A1198,B1198,E1198,info!$M$9,info!$K$9,info!$Y$9,info!$X$9,info!$C$9,)</f>
        <v>4.5411647728199833</v>
      </c>
      <c r="J1198" s="13">
        <f>[1]!b_calc_mduration(A1198,B1198,E1198,info!$M$9,info!$K$9,info!$Y$9,info!$X$9,info!$C$9,)</f>
        <v>4.4037288006795743</v>
      </c>
      <c r="K1198" s="13">
        <f>[1]!b_calc_conv(A1198,B1198,E1198,info!$M$9,info!$K$9,info!$Y$9,info!$X$9,info!$C$9,)</f>
        <v>25.205425632978887</v>
      </c>
    </row>
    <row r="1199" spans="1:11" x14ac:dyDescent="0.2">
      <c r="A1199" s="15" t="s">
        <v>37</v>
      </c>
      <c r="B1199" t="s">
        <v>1285</v>
      </c>
      <c r="C1199" s="13">
        <f>[1]!b_dq_close(A1199,B1199,1)</f>
        <v>106.09439999999999</v>
      </c>
      <c r="D1199" s="13">
        <f>[1]!b_dq_close(A1199,B1199,2)</f>
        <v>107.98439999999999</v>
      </c>
      <c r="E1199" s="6">
        <f>[1]!B_Calc_Yield(A1199,B1199,D1199,2,"",,,,"",)</f>
        <v>3.1015775808137533</v>
      </c>
      <c r="F1199" s="14">
        <f>[1]!b_calc_accrued(A1199,B1199,info!$M$9,info!$K$9,info!$Y$9,info!$X$9,info!$C$9,100)</f>
        <v>1.8900000000000001</v>
      </c>
      <c r="G1199" s="4">
        <f>(info!$M$9-B1199)/365</f>
        <v>5.0739726027397261</v>
      </c>
      <c r="H1199" s="6">
        <f>(info!$M$9-B1199)</f>
        <v>1852</v>
      </c>
      <c r="I1199" s="13">
        <f>[1]!b_calc_duration(A1199,B1199,E1199,info!$M$9,info!$K$9,info!$Y$9,info!$X$9,info!$C$9,)</f>
        <v>4.5387269025382846</v>
      </c>
      <c r="J1199" s="13">
        <f>[1]!b_calc_mduration(A1199,B1199,E1199,info!$M$9,info!$K$9,info!$Y$9,info!$X$9,info!$C$9,)</f>
        <v>4.4021886202913292</v>
      </c>
      <c r="K1199" s="13">
        <f>[1]!b_calc_conv(A1199,B1199,E1199,info!$M$9,info!$K$9,info!$Y$9,info!$X$9,info!$C$9,)</f>
        <v>25.190543168242854</v>
      </c>
    </row>
    <row r="1200" spans="1:11" x14ac:dyDescent="0.2">
      <c r="A1200" s="15" t="s">
        <v>37</v>
      </c>
      <c r="B1200" t="s">
        <v>1286</v>
      </c>
      <c r="C1200" s="13">
        <f>[1]!b_dq_close(A1200,B1200,1)</f>
        <v>105.87179999999999</v>
      </c>
      <c r="D1200" s="13">
        <f>[1]!b_dq_close(A1200,B1200,2)</f>
        <v>107.7739</v>
      </c>
      <c r="E1200" s="6">
        <f>[1]!B_Calc_Yield(A1200,B1200,D1200,2,"",,,,"",)</f>
        <v>3.1471909589723883</v>
      </c>
      <c r="F1200" s="14">
        <f>[1]!b_calc_accrued(A1200,B1200,info!$M$9,info!$K$9,info!$Y$9,info!$X$9,info!$C$9,100)</f>
        <v>1.9021153846153847</v>
      </c>
      <c r="G1200" s="4">
        <f>(info!$M$9-B1200)/365</f>
        <v>5.0712328767123287</v>
      </c>
      <c r="H1200" s="6">
        <f>(info!$M$9-B1200)</f>
        <v>1851</v>
      </c>
      <c r="I1200" s="13">
        <f>[1]!b_calc_duration(A1200,B1200,E1200,info!$M$9,info!$K$9,info!$Y$9,info!$X$9,info!$C$9,)</f>
        <v>4.5352738050030208</v>
      </c>
      <c r="J1200" s="13">
        <f>[1]!b_calc_mduration(A1200,B1200,E1200,info!$M$9,info!$K$9,info!$Y$9,info!$X$9,info!$C$9,)</f>
        <v>4.3968947339365689</v>
      </c>
      <c r="K1200" s="13">
        <f>[1]!b_calc_conv(A1200,B1200,E1200,info!$M$9,info!$K$9,info!$Y$9,info!$X$9,info!$C$9,)</f>
        <v>25.138259205770243</v>
      </c>
    </row>
    <row r="1201" spans="1:11" x14ac:dyDescent="0.2">
      <c r="A1201" s="15" t="s">
        <v>37</v>
      </c>
      <c r="B1201" t="s">
        <v>1287</v>
      </c>
      <c r="C1201" s="13">
        <f>[1]!b_dq_close(A1201,B1201,1)</f>
        <v>105.85169999999999</v>
      </c>
      <c r="D1201" s="13">
        <f>[1]!b_dq_close(A1201,B1201,2)</f>
        <v>107.7659</v>
      </c>
      <c r="E1201" s="6">
        <f>[1]!B_Calc_Yield(A1201,B1201,D1201,2,"",,,,"",)</f>
        <v>3.1507792110254895</v>
      </c>
      <c r="F1201" s="14">
        <f>[1]!b_calc_accrued(A1201,B1201,info!$M$9,info!$K$9,info!$Y$9,info!$X$9,info!$C$9,100)</f>
        <v>1.9142307692307692</v>
      </c>
      <c r="G1201" s="4">
        <f>(info!$M$9-B1201)/365</f>
        <v>5.0684931506849313</v>
      </c>
      <c r="H1201" s="6">
        <f>(info!$M$9-B1201)</f>
        <v>1850</v>
      </c>
      <c r="I1201" s="13">
        <f>[1]!b_calc_duration(A1201,B1201,E1201,info!$M$9,info!$K$9,info!$Y$9,info!$X$9,info!$C$9,)</f>
        <v>4.532477733786898</v>
      </c>
      <c r="J1201" s="13">
        <f>[1]!b_calc_mduration(A1201,B1201,E1201,info!$M$9,info!$K$9,info!$Y$9,info!$X$9,info!$C$9,)</f>
        <v>4.3940306171032093</v>
      </c>
      <c r="K1201" s="13">
        <f>[1]!b_calc_conv(A1201,B1201,E1201,info!$M$9,info!$K$9,info!$Y$9,info!$X$9,info!$C$9,)</f>
        <v>25.1102148325892</v>
      </c>
    </row>
    <row r="1202" spans="1:11" x14ac:dyDescent="0.2">
      <c r="A1202" s="15" t="s">
        <v>37</v>
      </c>
      <c r="B1202" t="s">
        <v>1288</v>
      </c>
      <c r="C1202" s="13">
        <f>[1]!b_dq_close(A1202,B1202,1)</f>
        <v>105.8077</v>
      </c>
      <c r="D1202" s="13">
        <f>[1]!b_dq_close(A1202,B1202,2)</f>
        <v>107.73399999999999</v>
      </c>
      <c r="E1202" s="6">
        <f>[1]!B_Calc_Yield(A1202,B1202,D1202,2,"",,,,"",)</f>
        <v>3.1593493881263157</v>
      </c>
      <c r="F1202" s="14">
        <f>[1]!b_calc_accrued(A1202,B1202,info!$M$9,info!$K$9,info!$Y$9,info!$X$9,info!$C$9,100)</f>
        <v>1.9263461538461539</v>
      </c>
      <c r="G1202" s="4">
        <f>(info!$M$9-B1202)/365</f>
        <v>5.065753424657534</v>
      </c>
      <c r="H1202" s="6">
        <f>(info!$M$9-B1202)</f>
        <v>1849</v>
      </c>
      <c r="I1202" s="13">
        <f>[1]!b_calc_duration(A1202,B1202,E1202,info!$M$9,info!$K$9,info!$Y$9,info!$X$9,info!$C$9,)</f>
        <v>4.5296049551871267</v>
      </c>
      <c r="J1202" s="13">
        <f>[1]!b_calc_mduration(A1202,B1202,E1202,info!$M$9,info!$K$9,info!$Y$9,info!$X$9,info!$C$9,)</f>
        <v>4.3908837644178726</v>
      </c>
      <c r="K1202" s="13">
        <f>[1]!b_calc_conv(A1202,B1202,E1202,info!$M$9,info!$K$9,info!$Y$9,info!$X$9,info!$C$9,)</f>
        <v>25.079374733376991</v>
      </c>
    </row>
    <row r="1203" spans="1:11" x14ac:dyDescent="0.2">
      <c r="A1203" s="15" t="s">
        <v>37</v>
      </c>
      <c r="B1203" t="s">
        <v>1289</v>
      </c>
      <c r="C1203" s="13">
        <f>[1]!b_dq_close(A1203,B1203,1)</f>
        <v>105.7336</v>
      </c>
      <c r="D1203" s="13">
        <f>[1]!b_dq_close(A1203,B1203,2)</f>
        <v>107.69629999999999</v>
      </c>
      <c r="E1203" s="6">
        <f>[1]!B_Calc_Yield(A1203,B1203,D1203,2,"",,,,"",)</f>
        <v>3.1730259767486078</v>
      </c>
      <c r="F1203" s="14">
        <f>[1]!b_calc_accrued(A1203,B1203,info!$M$9,info!$K$9,info!$Y$9,info!$X$9,info!$C$9,100)</f>
        <v>1.962692307692308</v>
      </c>
      <c r="G1203" s="4">
        <f>(info!$M$9-B1203)/365</f>
        <v>5.0575342465753428</v>
      </c>
      <c r="H1203" s="6">
        <f>(info!$M$9-B1203)</f>
        <v>1846</v>
      </c>
      <c r="I1203" s="13">
        <f>[1]!b_calc_duration(A1203,B1203,E1203,info!$M$9,info!$K$9,info!$Y$9,info!$X$9,info!$C$9,)</f>
        <v>4.5211712823584778</v>
      </c>
      <c r="J1203" s="13">
        <f>[1]!b_calc_mduration(A1203,B1203,E1203,info!$M$9,info!$K$9,info!$Y$9,info!$X$9,info!$C$9,)</f>
        <v>4.3821264113270697</v>
      </c>
      <c r="K1203" s="13">
        <f>[1]!b_calc_conv(A1203,B1203,E1203,info!$M$9,info!$K$9,info!$Y$9,info!$X$9,info!$C$9,)</f>
        <v>24.993756898344767</v>
      </c>
    </row>
    <row r="1204" spans="1:11" x14ac:dyDescent="0.2">
      <c r="A1204" s="15" t="s">
        <v>37</v>
      </c>
      <c r="B1204" t="s">
        <v>1290</v>
      </c>
      <c r="C1204" s="13">
        <f>[1]!b_dq_close(A1204,B1204,1)</f>
        <v>105.7039</v>
      </c>
      <c r="D1204" s="13">
        <f>[1]!b_dq_close(A1204,B1204,2)</f>
        <v>107.67870000000001</v>
      </c>
      <c r="E1204" s="6">
        <f>[1]!B_Calc_Yield(A1204,B1204,D1204,2,"",,,,"",)</f>
        <v>3.178648494886736</v>
      </c>
      <c r="F1204" s="14">
        <f>[1]!b_calc_accrued(A1204,B1204,info!$M$9,info!$K$9,info!$Y$9,info!$X$9,info!$C$9,100)</f>
        <v>1.9748076923076925</v>
      </c>
      <c r="G1204" s="4">
        <f>(info!$M$9-B1204)/365</f>
        <v>5.0547945205479454</v>
      </c>
      <c r="H1204" s="6">
        <f>(info!$M$9-B1204)</f>
        <v>1845</v>
      </c>
      <c r="I1204" s="13">
        <f>[1]!b_calc_duration(A1204,B1204,E1204,info!$M$9,info!$K$9,info!$Y$9,info!$X$9,info!$C$9,)</f>
        <v>4.5183438635463915</v>
      </c>
      <c r="J1204" s="13">
        <f>[1]!b_calc_mduration(A1204,B1204,E1204,info!$M$9,info!$K$9,info!$Y$9,info!$X$9,info!$C$9,)</f>
        <v>4.3791482570478673</v>
      </c>
      <c r="K1204" s="13">
        <f>[1]!b_calc_conv(A1204,B1204,E1204,info!$M$9,info!$K$9,info!$Y$9,info!$X$9,info!$C$9,)</f>
        <v>24.964666203745697</v>
      </c>
    </row>
    <row r="1205" spans="1:11" x14ac:dyDescent="0.2">
      <c r="A1205" s="15" t="s">
        <v>37</v>
      </c>
      <c r="B1205" t="s">
        <v>1291</v>
      </c>
      <c r="C1205" s="13">
        <f>[1]!b_dq_close(A1205,B1205,1)</f>
        <v>105.6352</v>
      </c>
      <c r="D1205" s="13">
        <f>[1]!b_dq_close(A1205,B1205,2)</f>
        <v>107.6221</v>
      </c>
      <c r="E1205" s="6">
        <f>[1]!B_Calc_Yield(A1205,B1205,D1205,2,"",,,,"",)</f>
        <v>3.1924355303699836</v>
      </c>
      <c r="F1205" s="14">
        <f>[1]!b_calc_accrued(A1205,B1205,info!$M$9,info!$K$9,info!$Y$9,info!$X$9,info!$C$9,100)</f>
        <v>1.986923076923077</v>
      </c>
      <c r="G1205" s="4">
        <f>(info!$M$9-B1205)/365</f>
        <v>5.0520547945205481</v>
      </c>
      <c r="H1205" s="6">
        <f>(info!$M$9-B1205)</f>
        <v>1844</v>
      </c>
      <c r="I1205" s="13">
        <f>[1]!b_calc_duration(A1205,B1205,E1205,info!$M$9,info!$K$9,info!$Y$9,info!$X$9,info!$C$9,)</f>
        <v>4.5153879975623132</v>
      </c>
      <c r="J1205" s="13">
        <f>[1]!b_calc_mduration(A1205,B1205,E1205,info!$M$9,info!$K$9,info!$Y$9,info!$X$9,info!$C$9,)</f>
        <v>4.3756982079710456</v>
      </c>
      <c r="K1205" s="13">
        <f>[1]!b_calc_conv(A1205,B1205,E1205,info!$M$9,info!$K$9,info!$Y$9,info!$X$9,info!$C$9,)</f>
        <v>24.930915109472512</v>
      </c>
    </row>
    <row r="1206" spans="1:11" x14ac:dyDescent="0.2">
      <c r="A1206" s="15" t="s">
        <v>37</v>
      </c>
      <c r="B1206" t="s">
        <v>1292</v>
      </c>
      <c r="C1206" s="13">
        <f>[1]!b_dq_close(A1206,B1206,1)</f>
        <v>105.5427</v>
      </c>
      <c r="D1206" s="13">
        <f>[1]!b_dq_close(A1206,B1206,2)</f>
        <v>107.54179999999999</v>
      </c>
      <c r="E1206" s="6">
        <f>[1]!B_Calc_Yield(A1206,B1206,D1206,2,"",,,,"",)</f>
        <v>3.2112119590005435</v>
      </c>
      <c r="F1206" s="14">
        <f>[1]!b_calc_accrued(A1206,B1206,info!$M$9,info!$K$9,info!$Y$9,info!$X$9,info!$C$9,100)</f>
        <v>1.9990384615384615</v>
      </c>
      <c r="G1206" s="4">
        <f>(info!$M$9-B1206)/365</f>
        <v>5.0493150684931507</v>
      </c>
      <c r="H1206" s="6">
        <f>(info!$M$9-B1206)</f>
        <v>1843</v>
      </c>
      <c r="I1206" s="13">
        <f>[1]!b_calc_duration(A1206,B1206,E1206,info!$M$9,info!$K$9,info!$Y$9,info!$X$9,info!$C$9,)</f>
        <v>4.512353728705091</v>
      </c>
      <c r="J1206" s="13">
        <f>[1]!b_calc_mduration(A1206,B1206,E1206,info!$M$9,info!$K$9,info!$Y$9,info!$X$9,info!$C$9,)</f>
        <v>4.3719613072080268</v>
      </c>
      <c r="K1206" s="13">
        <f>[1]!b_calc_conv(A1206,B1206,E1206,info!$M$9,info!$K$9,info!$Y$9,info!$X$9,info!$C$9,)</f>
        <v>24.894347668796968</v>
      </c>
    </row>
    <row r="1207" spans="1:11" x14ac:dyDescent="0.2">
      <c r="A1207" s="15" t="s">
        <v>37</v>
      </c>
      <c r="B1207" t="s">
        <v>1293</v>
      </c>
      <c r="C1207" s="13">
        <f>[1]!b_dq_close(A1207,B1207,1)</f>
        <v>105.45350000000001</v>
      </c>
      <c r="D1207" s="13">
        <f>[1]!b_dq_close(A1207,B1207,2)</f>
        <v>107.4646</v>
      </c>
      <c r="E1207" s="6">
        <f>[1]!B_Calc_Yield(A1207,B1207,D1207,2,"",,,,"",)</f>
        <v>3.2293763782012075</v>
      </c>
      <c r="F1207" s="14">
        <f>[1]!b_calc_accrued(A1207,B1207,info!$M$9,info!$K$9,info!$Y$9,info!$X$9,info!$C$9,100)</f>
        <v>2.0111538461538463</v>
      </c>
      <c r="G1207" s="4">
        <f>(info!$M$9-B1207)/365</f>
        <v>5.0465753424657533</v>
      </c>
      <c r="H1207" s="6">
        <f>(info!$M$9-B1207)</f>
        <v>1842</v>
      </c>
      <c r="I1207" s="13">
        <f>[1]!b_calc_duration(A1207,B1207,E1207,info!$M$9,info!$K$9,info!$Y$9,info!$X$9,info!$C$9,)</f>
        <v>4.5093287598430702</v>
      </c>
      <c r="J1207" s="13">
        <f>[1]!b_calc_mduration(A1207,B1207,E1207,info!$M$9,info!$K$9,info!$Y$9,info!$X$9,info!$C$9,)</f>
        <v>4.3682601660409439</v>
      </c>
      <c r="K1207" s="13">
        <f>[1]!b_calc_conv(A1207,B1207,E1207,info!$M$9,info!$K$9,info!$Y$9,info!$X$9,info!$C$9,)</f>
        <v>24.858163737670314</v>
      </c>
    </row>
    <row r="1208" spans="1:11" x14ac:dyDescent="0.2">
      <c r="A1208" s="15" t="s">
        <v>37</v>
      </c>
      <c r="B1208" t="s">
        <v>1294</v>
      </c>
      <c r="C1208" s="13">
        <f>[1]!b_dq_close(A1208,B1208,1)</f>
        <v>105.2998</v>
      </c>
      <c r="D1208" s="13">
        <f>[1]!b_dq_close(A1208,B1208,2)</f>
        <v>107.3837</v>
      </c>
      <c r="E1208" s="6">
        <f>[1]!B_Calc_Yield(A1208,B1208,D1208,2,"",,,,"",)</f>
        <v>3.2583738880105191</v>
      </c>
      <c r="F1208" s="14">
        <f>[1]!b_calc_accrued(A1208,B1208,info!$M$9,info!$K$9,info!$Y$9,info!$X$9,info!$C$9,100)</f>
        <v>2.0838461538461539</v>
      </c>
      <c r="G1208" s="4">
        <f>(info!$M$9-B1208)/365</f>
        <v>5.0301369863013701</v>
      </c>
      <c r="H1208" s="6">
        <f>(info!$M$9-B1208)</f>
        <v>1836</v>
      </c>
      <c r="I1208" s="13">
        <f>[1]!b_calc_duration(A1208,B1208,E1208,info!$M$9,info!$K$9,info!$Y$9,info!$X$9,info!$C$9,)</f>
        <v>4.4924356919773327</v>
      </c>
      <c r="J1208" s="13">
        <f>[1]!b_calc_mduration(A1208,B1208,E1208,info!$M$9,info!$K$9,info!$Y$9,info!$X$9,info!$C$9,)</f>
        <v>4.3506733514923077</v>
      </c>
      <c r="K1208" s="13">
        <f>[1]!b_calc_conv(A1208,B1208,E1208,info!$M$9,info!$K$9,info!$Y$9,info!$X$9,info!$C$9,)</f>
        <v>24.687172579199324</v>
      </c>
    </row>
    <row r="1209" spans="1:11" x14ac:dyDescent="0.2">
      <c r="A1209" s="15" t="s">
        <v>37</v>
      </c>
      <c r="B1209" t="s">
        <v>1295</v>
      </c>
      <c r="C1209" s="13">
        <f>[1]!b_dq_close(A1209,B1209,1)</f>
        <v>105.21420000000001</v>
      </c>
      <c r="D1209" s="13">
        <f>[1]!b_dq_close(A1209,B1209,2)</f>
        <v>107.31019999999999</v>
      </c>
      <c r="E1209" s="6">
        <f>[1]!B_Calc_Yield(A1209,B1209,D1209,2,"",,,,"",)</f>
        <v>3.2758951782169357</v>
      </c>
      <c r="F1209" s="14">
        <f>[1]!b_calc_accrued(A1209,B1209,info!$M$9,info!$K$9,info!$Y$9,info!$X$9,info!$C$9,100)</f>
        <v>2.0959615384615384</v>
      </c>
      <c r="G1209" s="4">
        <f>(info!$M$9-B1209)/365</f>
        <v>5.0273972602739727</v>
      </c>
      <c r="H1209" s="6">
        <f>(info!$M$9-B1209)</f>
        <v>1835</v>
      </c>
      <c r="I1209" s="13">
        <f>[1]!b_calc_duration(A1209,B1209,E1209,info!$M$9,info!$K$9,info!$Y$9,info!$X$9,info!$C$9,)</f>
        <v>4.4894214497494787</v>
      </c>
      <c r="J1209" s="13">
        <f>[1]!b_calc_mduration(A1209,B1209,E1209,info!$M$9,info!$K$9,info!$Y$9,info!$X$9,info!$C$9,)</f>
        <v>4.3470175033570069</v>
      </c>
      <c r="K1209" s="13">
        <f>[1]!b_calc_conv(A1209,B1209,E1209,info!$M$9,info!$K$9,info!$Y$9,info!$X$9,info!$C$9,)</f>
        <v>24.651596121065385</v>
      </c>
    </row>
    <row r="1210" spans="1:11" x14ac:dyDescent="0.2">
      <c r="A1210" s="15" t="s">
        <v>37</v>
      </c>
      <c r="B1210" t="s">
        <v>1296</v>
      </c>
      <c r="C1210" s="13">
        <f>[1]!b_dq_close(A1210,B1210,1)</f>
        <v>105.1788</v>
      </c>
      <c r="D1210" s="13">
        <f>[1]!b_dq_close(A1210,B1210,2)</f>
        <v>107.3111</v>
      </c>
      <c r="E1210" s="6">
        <f>[1]!B_Calc_Yield(A1210,B1210,D1210,2,"",,,,"",)</f>
        <v>3.2817829593539587</v>
      </c>
      <c r="F1210" s="14">
        <f>[1]!b_calc_accrued(A1210,B1210,info!$M$9,info!$K$9,info!$Y$9,info!$X$9,info!$C$9,100)</f>
        <v>2.1323076923076925</v>
      </c>
      <c r="G1210" s="4">
        <f>(info!$M$9-B1210)/365</f>
        <v>5.0191780821917806</v>
      </c>
      <c r="H1210" s="6">
        <f>(info!$M$9-B1210)</f>
        <v>1832</v>
      </c>
      <c r="I1210" s="13">
        <f>[1]!b_calc_duration(A1210,B1210,E1210,info!$M$9,info!$K$9,info!$Y$9,info!$X$9,info!$C$9,)</f>
        <v>4.4811096999274609</v>
      </c>
      <c r="J1210" s="13">
        <f>[1]!b_calc_mduration(A1210,B1210,E1210,info!$M$9,info!$K$9,info!$Y$9,info!$X$9,info!$C$9,)</f>
        <v>4.3387215365412501</v>
      </c>
      <c r="K1210" s="13">
        <f>[1]!b_calc_conv(A1210,B1210,E1210,info!$M$9,info!$K$9,info!$Y$9,info!$X$9,info!$C$9,)</f>
        <v>24.571289783680516</v>
      </c>
    </row>
    <row r="1211" spans="1:11" x14ac:dyDescent="0.2">
      <c r="A1211" s="15" t="s">
        <v>37</v>
      </c>
      <c r="B1211" t="s">
        <v>1297</v>
      </c>
      <c r="C1211" s="13">
        <f>[1]!b_dq_close(A1211,B1211,1)</f>
        <v>105.0795</v>
      </c>
      <c r="D1211" s="13">
        <f>[1]!b_dq_close(A1211,B1211,2)</f>
        <v>107.224</v>
      </c>
      <c r="E1211" s="6">
        <f>[1]!B_Calc_Yield(A1211,B1211,D1211,2,"",,,,"",)</f>
        <v>3.3022565011197598</v>
      </c>
      <c r="F1211" s="14">
        <f>[1]!b_calc_accrued(A1211,B1211,info!$M$9,info!$K$9,info!$Y$9,info!$X$9,info!$C$9,100)</f>
        <v>2.144423076923077</v>
      </c>
      <c r="G1211" s="4">
        <f>(info!$M$9-B1211)/365</f>
        <v>5.0164383561643833</v>
      </c>
      <c r="H1211" s="6">
        <f>(info!$M$9-B1211)</f>
        <v>1831</v>
      </c>
      <c r="I1211" s="13">
        <f>[1]!b_calc_duration(A1211,B1211,E1211,info!$M$9,info!$K$9,info!$Y$9,info!$X$9,info!$C$9,)</f>
        <v>4.4780482457205268</v>
      </c>
      <c r="J1211" s="13">
        <f>[1]!b_calc_mduration(A1211,B1211,E1211,info!$M$9,info!$K$9,info!$Y$9,info!$X$9,info!$C$9,)</f>
        <v>4.3348969439407705</v>
      </c>
      <c r="K1211" s="13">
        <f>[1]!b_calc_conv(A1211,B1211,E1211,info!$M$9,info!$K$9,info!$Y$9,info!$X$9,info!$C$9,)</f>
        <v>24.534144916047644</v>
      </c>
    </row>
    <row r="1212" spans="1:11" x14ac:dyDescent="0.2">
      <c r="A1212" s="15" t="s">
        <v>37</v>
      </c>
      <c r="B1212" t="s">
        <v>1298</v>
      </c>
      <c r="C1212" s="13">
        <f>[1]!b_dq_close(A1212,B1212,1)</f>
        <v>104.7063</v>
      </c>
      <c r="D1212" s="13">
        <f>[1]!b_dq_close(A1212,B1212,2)</f>
        <v>106.86279999999999</v>
      </c>
      <c r="E1212" s="6">
        <f>[1]!B_Calc_Yield(A1212,B1212,D1212,2,"",,,,"",)</f>
        <v>3.3810218106211507</v>
      </c>
      <c r="F1212" s="14">
        <f>[1]!b_calc_accrued(A1212,B1212,info!$M$9,info!$K$9,info!$Y$9,info!$X$9,info!$C$9,100)</f>
        <v>2.1565384615384615</v>
      </c>
      <c r="G1212" s="4">
        <f>(info!$M$9-B1212)/365</f>
        <v>5.0136986301369859</v>
      </c>
      <c r="H1212" s="6">
        <f>(info!$M$9-B1212)</f>
        <v>1830</v>
      </c>
      <c r="I1212" s="13">
        <f>[1]!b_calc_duration(A1212,B1212,E1212,info!$M$9,info!$K$9,info!$Y$9,info!$X$9,info!$C$9,)</f>
        <v>4.4740722345933461</v>
      </c>
      <c r="J1212" s="13">
        <f>[1]!b_calc_mduration(A1212,B1212,E1212,info!$M$9,info!$K$9,info!$Y$9,info!$X$9,info!$C$9,)</f>
        <v>4.3277509741570954</v>
      </c>
      <c r="K1212" s="13">
        <f>[1]!b_calc_conv(A1212,B1212,E1212,info!$M$9,info!$K$9,info!$Y$9,info!$X$9,info!$C$9,)</f>
        <v>24.464458798391405</v>
      </c>
    </row>
    <row r="1213" spans="1:11" x14ac:dyDescent="0.2">
      <c r="A1213" s="15" t="s">
        <v>37</v>
      </c>
      <c r="B1213" t="s">
        <v>1299</v>
      </c>
      <c r="C1213" s="13">
        <f>[1]!b_dq_close(A1213,B1213,1)</f>
        <v>103.5842</v>
      </c>
      <c r="D1213" s="13">
        <f>[1]!b_dq_close(A1213,B1213,2)</f>
        <v>105.7529</v>
      </c>
      <c r="E1213" s="6">
        <f>[1]!B_Calc_Yield(A1213,B1213,D1213,2,"",,,,"",)</f>
        <v>3.6209655665424503</v>
      </c>
      <c r="F1213" s="14">
        <f>[1]!b_calc_accrued(A1213,B1213,info!$M$9,info!$K$9,info!$Y$9,info!$X$9,info!$C$9,100)</f>
        <v>2.168653846153846</v>
      </c>
      <c r="G1213" s="4">
        <f>(info!$M$9-B1213)/365</f>
        <v>5.0109589041095894</v>
      </c>
      <c r="H1213" s="6">
        <f>(info!$M$9-B1213)</f>
        <v>1829</v>
      </c>
      <c r="I1213" s="13">
        <f>[1]!b_calc_duration(A1213,B1213,E1213,info!$M$9,info!$K$9,info!$Y$9,info!$X$9,info!$C$9,)</f>
        <v>4.4675509983613884</v>
      </c>
      <c r="J1213" s="13">
        <f>[1]!b_calc_mduration(A1213,B1213,E1213,info!$M$9,info!$K$9,info!$Y$9,info!$X$9,info!$C$9,)</f>
        <v>4.3114339741571577</v>
      </c>
      <c r="K1213" s="13">
        <f>[1]!b_calc_conv(A1213,B1213,E1213,info!$M$9,info!$K$9,info!$Y$9,info!$X$9,info!$C$9,)</f>
        <v>24.305376259819155</v>
      </c>
    </row>
    <row r="1214" spans="1:11" x14ac:dyDescent="0.2">
      <c r="A1214" s="15" t="s">
        <v>37</v>
      </c>
      <c r="B1214" t="s">
        <v>1300</v>
      </c>
      <c r="C1214" s="13">
        <f>[1]!b_dq_close(A1214,B1214,1)</f>
        <v>103.774</v>
      </c>
      <c r="D1214" s="13">
        <f>[1]!b_dq_close(A1214,B1214,2)</f>
        <v>105.9547</v>
      </c>
      <c r="E1214" s="6">
        <f>[1]!B_Calc_Yield(A1214,B1214,D1214,2,"",,,,"",)</f>
        <v>3.5797215535725004</v>
      </c>
      <c r="F1214" s="14">
        <f>[1]!b_calc_accrued(A1214,B1214,info!$M$9,info!$K$9,info!$Y$9,info!$X$9,info!$C$9,100)</f>
        <v>2.180769230769231</v>
      </c>
      <c r="G1214" s="4">
        <f>(info!$M$9-B1214)/365</f>
        <v>5.0082191780821921</v>
      </c>
      <c r="H1214" s="6">
        <f>(info!$M$9-B1214)</f>
        <v>1828</v>
      </c>
      <c r="I1214" s="13">
        <f>[1]!b_calc_duration(A1214,B1214,E1214,info!$M$9,info!$K$9,info!$Y$9,info!$X$9,info!$C$9,)</f>
        <v>4.4654632291396013</v>
      </c>
      <c r="J1214" s="13">
        <f>[1]!b_calc_mduration(A1214,B1214,E1214,info!$M$9,info!$K$9,info!$Y$9,info!$X$9,info!$C$9,)</f>
        <v>4.3111374421238917</v>
      </c>
      <c r="K1214" s="13">
        <f>[1]!b_calc_conv(A1214,B1214,E1214,info!$M$9,info!$K$9,info!$Y$9,info!$X$9,info!$C$9,)</f>
        <v>24.302847233163515</v>
      </c>
    </row>
    <row r="1215" spans="1:11" x14ac:dyDescent="0.2">
      <c r="A1215" s="15" t="s">
        <v>37</v>
      </c>
      <c r="B1215" t="s">
        <v>1301</v>
      </c>
      <c r="C1215" s="13">
        <f>[1]!b_dq_close(A1215,B1215,1)</f>
        <v>103.9542</v>
      </c>
      <c r="D1215" s="13">
        <f>[1]!b_dq_close(A1215,B1215,2)</f>
        <v>103.9662</v>
      </c>
      <c r="E1215" s="6">
        <f>[1]!B_Calc_Yield(A1215,B1215,D1215,2,"",,,,"",)</f>
        <v>3.5397059994216549</v>
      </c>
      <c r="F1215" s="14">
        <f>[1]!b_calc_accrued(A1215,B1215,info!$M$9,info!$K$9,info!$Y$9,info!$X$9,info!$C$9,100)</f>
        <v>1.2049180327868853E-2</v>
      </c>
      <c r="G1215" s="4">
        <f>(info!$M$9-B1215)/365</f>
        <v>5</v>
      </c>
      <c r="H1215" s="6">
        <f>(info!$M$9-B1215)</f>
        <v>1825</v>
      </c>
      <c r="I1215" s="13">
        <f>[1]!b_calc_duration(A1215,B1215,E1215,info!$M$9,info!$K$9,info!$Y$9,info!$X$9,info!$C$9,)</f>
        <v>4.5523667468069968</v>
      </c>
      <c r="J1215" s="13">
        <f>[1]!b_calc_mduration(A1215,B1215,E1215,info!$M$9,info!$K$9,info!$Y$9,info!$X$9,info!$C$9,)</f>
        <v>4.3967355003027802</v>
      </c>
      <c r="K1215" s="13">
        <f>[1]!b_calc_conv(A1215,B1215,E1215,info!$M$9,info!$K$9,info!$Y$9,info!$X$9,info!$C$9,)</f>
        <v>24.763177994878554</v>
      </c>
    </row>
    <row r="1216" spans="1:11" x14ac:dyDescent="0.2">
      <c r="A1216" s="15" t="s">
        <v>37</v>
      </c>
      <c r="B1216" t="s">
        <v>1302</v>
      </c>
      <c r="C1216" s="13">
        <f>[1]!b_dq_close(A1216,B1216,1)</f>
        <v>104.0872</v>
      </c>
      <c r="D1216" s="13">
        <f>[1]!b_dq_close(A1216,B1216,2)</f>
        <v>104.1113</v>
      </c>
      <c r="E1216" s="6">
        <f>[1]!B_Calc_Yield(A1216,B1216,D1216,2,"",,,,"",)</f>
        <v>3.5106376755165671</v>
      </c>
      <c r="F1216" s="14">
        <f>[1]!b_calc_accrued(A1216,B1216,info!$M$9,info!$K$9,info!$Y$9,info!$X$9,info!$C$9,100)</f>
        <v>2.4098360655737706E-2</v>
      </c>
      <c r="G1216" s="4">
        <f>(info!$M$9-B1216)/365</f>
        <v>4.9972602739726026</v>
      </c>
      <c r="H1216" s="6">
        <f>(info!$M$9-B1216)</f>
        <v>1824</v>
      </c>
      <c r="I1216" s="13">
        <f>[1]!b_calc_duration(A1216,B1216,E1216,info!$M$9,info!$K$9,info!$Y$9,info!$X$9,info!$C$9,)</f>
        <v>4.5499745286311297</v>
      </c>
      <c r="J1216" s="13">
        <f>[1]!b_calc_mduration(A1216,B1216,E1216,info!$M$9,info!$K$9,info!$Y$9,info!$X$9,info!$C$9,)</f>
        <v>4.3956604720976689</v>
      </c>
      <c r="K1216" s="13">
        <f>[1]!b_calc_conv(A1216,B1216,E1216,info!$M$9,info!$K$9,info!$Y$9,info!$X$9,info!$C$9,)</f>
        <v>24.753084696140075</v>
      </c>
    </row>
    <row r="1217" spans="1:11" x14ac:dyDescent="0.2">
      <c r="A1217" s="15" t="s">
        <v>37</v>
      </c>
      <c r="B1217" t="s">
        <v>1303</v>
      </c>
      <c r="C1217" s="13">
        <f>[1]!b_dq_close(A1217,B1217,1)</f>
        <v>104.78319999999999</v>
      </c>
      <c r="D1217" s="13">
        <f>[1]!b_dq_close(A1217,B1217,2)</f>
        <v>104.8193</v>
      </c>
      <c r="E1217" s="6">
        <f>[1]!B_Calc_Yield(A1217,B1217,D1217,2,"",,,,"",)</f>
        <v>3.3610935630310199</v>
      </c>
      <c r="F1217" s="14">
        <f>[1]!b_calc_accrued(A1217,B1217,info!$M$9,info!$K$9,info!$Y$9,info!$X$9,info!$C$9,100)</f>
        <v>3.6147540983606556E-2</v>
      </c>
      <c r="G1217" s="4">
        <f>(info!$M$9-B1217)/365</f>
        <v>4.9945205479452053</v>
      </c>
      <c r="H1217" s="6">
        <f>(info!$M$9-B1217)</f>
        <v>1823</v>
      </c>
      <c r="I1217" s="13">
        <f>[1]!b_calc_duration(A1217,B1217,E1217,info!$M$9,info!$K$9,info!$Y$9,info!$X$9,info!$C$9,)</f>
        <v>4.549017416769888</v>
      </c>
      <c r="J1217" s="13">
        <f>[1]!b_calc_mduration(A1217,B1217,E1217,info!$M$9,info!$K$9,info!$Y$9,info!$X$9,info!$C$9,)</f>
        <v>4.401092303361601</v>
      </c>
      <c r="K1217" s="13">
        <f>[1]!b_calc_conv(A1217,B1217,E1217,info!$M$9,info!$K$9,info!$Y$9,info!$X$9,info!$C$9,)</f>
        <v>24.80842677950907</v>
      </c>
    </row>
    <row r="1218" spans="1:11" x14ac:dyDescent="0.2">
      <c r="A1218" s="15" t="s">
        <v>37</v>
      </c>
      <c r="B1218" t="s">
        <v>1304</v>
      </c>
      <c r="C1218" s="13">
        <f>[1]!b_dq_close(A1218,B1218,1)</f>
        <v>104.9473</v>
      </c>
      <c r="D1218" s="13">
        <f>[1]!b_dq_close(A1218,B1218,2)</f>
        <v>104.99550000000001</v>
      </c>
      <c r="E1218" s="6">
        <f>[1]!B_Calc_Yield(A1218,B1218,D1218,2,"",,,,"",)</f>
        <v>3.3255477672822957</v>
      </c>
      <c r="F1218" s="14">
        <f>[1]!b_calc_accrued(A1218,B1218,info!$M$9,info!$K$9,info!$Y$9,info!$X$9,info!$C$9,100)</f>
        <v>4.8196721311475413E-2</v>
      </c>
      <c r="G1218" s="4">
        <f>(info!$M$9-B1218)/365</f>
        <v>4.9917808219178079</v>
      </c>
      <c r="H1218" s="6">
        <f>(info!$M$9-B1218)</f>
        <v>1822</v>
      </c>
      <c r="I1218" s="13">
        <f>[1]!b_calc_duration(A1218,B1218,E1218,info!$M$9,info!$K$9,info!$Y$9,info!$X$9,info!$C$9,)</f>
        <v>4.546701514912753</v>
      </c>
      <c r="J1218" s="13">
        <f>[1]!b_calc_mduration(A1218,B1218,E1218,info!$M$9,info!$K$9,info!$Y$9,info!$X$9,info!$C$9,)</f>
        <v>4.4003673003399477</v>
      </c>
      <c r="K1218" s="13">
        <f>[1]!b_calc_conv(A1218,B1218,E1218,info!$M$9,info!$K$9,info!$Y$9,info!$X$9,info!$C$9,)</f>
        <v>24.801880190917526</v>
      </c>
    </row>
    <row r="1219" spans="1:11" x14ac:dyDescent="0.2">
      <c r="A1219" s="15" t="s">
        <v>37</v>
      </c>
      <c r="B1219" t="s">
        <v>1305</v>
      </c>
      <c r="C1219" s="13">
        <f>[1]!b_dq_close(A1219,B1219,1)</f>
        <v>104.9161</v>
      </c>
      <c r="D1219" s="13">
        <f>[1]!b_dq_close(A1219,B1219,2)</f>
        <v>104.97629999999999</v>
      </c>
      <c r="E1219" s="6">
        <f>[1]!B_Calc_Yield(A1219,B1219,D1219,2,"",,,,"",)</f>
        <v>3.3316595657613099</v>
      </c>
      <c r="F1219" s="14">
        <f>[1]!b_calc_accrued(A1219,B1219,info!$M$9,info!$K$9,info!$Y$9,info!$X$9,info!$C$9,100)</f>
        <v>6.0245901639344263E-2</v>
      </c>
      <c r="G1219" s="4">
        <f>(info!$M$9-B1219)/365</f>
        <v>4.9890410958904106</v>
      </c>
      <c r="H1219" s="6">
        <f>(info!$M$9-B1219)</f>
        <v>1821</v>
      </c>
      <c r="I1219" s="13">
        <f>[1]!b_calc_duration(A1219,B1219,E1219,info!$M$9,info!$K$9,info!$Y$9,info!$X$9,info!$C$9,)</f>
        <v>4.5438879951950675</v>
      </c>
      <c r="J1219" s="13">
        <f>[1]!b_calc_mduration(A1219,B1219,E1219,info!$M$9,info!$K$9,info!$Y$9,info!$X$9,info!$C$9,)</f>
        <v>4.3973804700736245</v>
      </c>
      <c r="K1219" s="13">
        <f>[1]!b_calc_conv(A1219,B1219,E1219,info!$M$9,info!$K$9,info!$Y$9,info!$X$9,info!$C$9,)</f>
        <v>24.772569607609682</v>
      </c>
    </row>
    <row r="1220" spans="1:11" x14ac:dyDescent="0.2">
      <c r="A1220" s="15" t="s">
        <v>37</v>
      </c>
      <c r="B1220" t="s">
        <v>1306</v>
      </c>
      <c r="C1220" s="13">
        <f>[1]!b_dq_close(A1220,B1220,1)</f>
        <v>105.0984</v>
      </c>
      <c r="D1220" s="13">
        <f>[1]!b_dq_close(A1220,B1220,2)</f>
        <v>105.1948</v>
      </c>
      <c r="E1220" s="6">
        <f>[1]!B_Calc_Yield(A1220,B1220,D1220,2,"",,,,"",)</f>
        <v>3.2911050187348549</v>
      </c>
      <c r="F1220" s="14">
        <f>[1]!b_calc_accrued(A1220,B1220,info!$M$9,info!$K$9,info!$Y$9,info!$X$9,info!$C$9,100)</f>
        <v>9.6393442622950826E-2</v>
      </c>
      <c r="G1220" s="4">
        <f>(info!$M$9-B1220)/365</f>
        <v>4.9808219178082194</v>
      </c>
      <c r="H1220" s="6">
        <f>(info!$M$9-B1220)</f>
        <v>1818</v>
      </c>
      <c r="I1220" s="13">
        <f>[1]!b_calc_duration(A1220,B1220,E1220,info!$M$9,info!$K$9,info!$Y$9,info!$X$9,info!$C$9,)</f>
        <v>4.5361519058962978</v>
      </c>
      <c r="J1220" s="13">
        <f>[1]!b_calc_mduration(A1220,B1220,E1220,info!$M$9,info!$K$9,info!$Y$9,info!$X$9,info!$C$9,)</f>
        <v>4.3916193223775313</v>
      </c>
      <c r="K1220" s="13">
        <f>[1]!b_calc_conv(A1220,B1220,E1220,info!$M$9,info!$K$9,info!$Y$9,info!$X$9,info!$C$9,)</f>
        <v>24.716901816834863</v>
      </c>
    </row>
    <row r="1221" spans="1:11" x14ac:dyDescent="0.2">
      <c r="A1221" s="15" t="s">
        <v>37</v>
      </c>
      <c r="B1221" t="s">
        <v>1307</v>
      </c>
      <c r="C1221" s="13">
        <f>[1]!b_dq_close(A1221,B1221,1)</f>
        <v>105.09690000000001</v>
      </c>
      <c r="D1221" s="13">
        <f>[1]!b_dq_close(A1221,B1221,2)</f>
        <v>105.2054</v>
      </c>
      <c r="E1221" s="6">
        <f>[1]!B_Calc_Yield(A1221,B1221,D1221,2,"",,,,"",)</f>
        <v>3.2908454120208885</v>
      </c>
      <c r="F1221" s="14">
        <f>[1]!b_calc_accrued(A1221,B1221,info!$M$9,info!$K$9,info!$Y$9,info!$X$9,info!$C$9,100)</f>
        <v>0.10844262295081966</v>
      </c>
      <c r="G1221" s="4">
        <f>(info!$M$9-B1221)/365</f>
        <v>4.978082191780822</v>
      </c>
      <c r="H1221" s="6">
        <f>(info!$M$9-B1221)</f>
        <v>1817</v>
      </c>
      <c r="I1221" s="13">
        <f>[1]!b_calc_duration(A1221,B1221,E1221,info!$M$9,info!$K$9,info!$Y$9,info!$X$9,info!$C$9,)</f>
        <v>4.5334157482528763</v>
      </c>
      <c r="J1221" s="13">
        <f>[1]!b_calc_mduration(A1221,B1221,E1221,info!$M$9,info!$K$9,info!$Y$9,info!$X$9,info!$C$9,)</f>
        <v>4.3889830926402702</v>
      </c>
      <c r="K1221" s="13">
        <f>[1]!b_calc_conv(A1221,B1221,E1221,info!$M$9,info!$K$9,info!$Y$9,info!$X$9,info!$C$9,)</f>
        <v>24.691166538882449</v>
      </c>
    </row>
    <row r="1222" spans="1:11" x14ac:dyDescent="0.2">
      <c r="A1222" s="15" t="s">
        <v>37</v>
      </c>
      <c r="B1222" t="s">
        <v>1308</v>
      </c>
      <c r="C1222" s="13">
        <f>[1]!b_dq_close(A1222,B1222,1)</f>
        <v>105.1746</v>
      </c>
      <c r="D1222" s="13">
        <f>[1]!b_dq_close(A1222,B1222,2)</f>
        <v>105.29510000000001</v>
      </c>
      <c r="E1222" s="6">
        <f>[1]!B_Calc_Yield(A1222,B1222,D1222,2,"",,,,"",)</f>
        <v>3.2737163509626437</v>
      </c>
      <c r="F1222" s="14">
        <f>[1]!b_calc_accrued(A1222,B1222,info!$M$9,info!$K$9,info!$Y$9,info!$X$9,info!$C$9,100)</f>
        <v>0.12049180327868853</v>
      </c>
      <c r="G1222" s="4">
        <f>(info!$M$9-B1222)/365</f>
        <v>4.9753424657534246</v>
      </c>
      <c r="H1222" s="6">
        <f>(info!$M$9-B1222)</f>
        <v>1816</v>
      </c>
      <c r="I1222" s="13">
        <f>[1]!b_calc_duration(A1222,B1222,E1222,info!$M$9,info!$K$9,info!$Y$9,info!$X$9,info!$C$9,)</f>
        <v>4.5308793901008269</v>
      </c>
      <c r="J1222" s="13">
        <f>[1]!b_calc_mduration(A1222,B1222,E1222,info!$M$9,info!$K$9,info!$Y$9,info!$X$9,info!$C$9,)</f>
        <v>4.3872538604706008</v>
      </c>
      <c r="K1222" s="13">
        <f>[1]!b_calc_conv(A1222,B1222,E1222,info!$M$9,info!$K$9,info!$Y$9,info!$X$9,info!$C$9,)</f>
        <v>24.674559360773216</v>
      </c>
    </row>
    <row r="1223" spans="1:11" x14ac:dyDescent="0.2">
      <c r="A1223" s="15" t="s">
        <v>37</v>
      </c>
      <c r="B1223" t="s">
        <v>1309</v>
      </c>
      <c r="C1223" s="13">
        <f>[1]!b_dq_close(A1223,B1223,1)</f>
        <v>105.23</v>
      </c>
      <c r="D1223" s="13">
        <f>[1]!b_dq_close(A1223,B1223,2)</f>
        <v>105.3625</v>
      </c>
      <c r="E1223" s="6">
        <f>[1]!B_Calc_Yield(A1223,B1223,D1223,2,"",,,,"",)</f>
        <v>3.2613376746198868</v>
      </c>
      <c r="F1223" s="14">
        <f>[1]!b_calc_accrued(A1223,B1223,info!$M$9,info!$K$9,info!$Y$9,info!$X$9,info!$C$9,100)</f>
        <v>0.13254098360655739</v>
      </c>
      <c r="G1223" s="4">
        <f>(info!$M$9-B1223)/365</f>
        <v>4.9726027397260273</v>
      </c>
      <c r="H1223" s="6">
        <f>(info!$M$9-B1223)</f>
        <v>1815</v>
      </c>
      <c r="I1223" s="13">
        <f>[1]!b_calc_duration(A1223,B1223,E1223,info!$M$9,info!$K$9,info!$Y$9,info!$X$9,info!$C$9,)</f>
        <v>4.5282870986184935</v>
      </c>
      <c r="J1223" s="13">
        <f>[1]!b_calc_mduration(A1223,B1223,E1223,info!$M$9,info!$K$9,info!$Y$9,info!$X$9,info!$C$9,)</f>
        <v>4.385270279009168</v>
      </c>
      <c r="K1223" s="13">
        <f>[1]!b_calc_conv(A1223,B1223,E1223,info!$M$9,info!$K$9,info!$Y$9,info!$X$9,info!$C$9,)</f>
        <v>24.655404314047551</v>
      </c>
    </row>
    <row r="1224" spans="1:11" x14ac:dyDescent="0.2">
      <c r="A1224" s="15" t="s">
        <v>37</v>
      </c>
      <c r="B1224" t="s">
        <v>1310</v>
      </c>
      <c r="C1224" s="13">
        <f>[1]!b_dq_close(A1224,B1224,1)</f>
        <v>105.2199</v>
      </c>
      <c r="D1224" s="13">
        <f>[1]!b_dq_close(A1224,B1224,2)</f>
        <v>105.36450000000001</v>
      </c>
      <c r="E1224" s="6">
        <f>[1]!B_Calc_Yield(A1224,B1224,D1224,2,"",,,,"",)</f>
        <v>3.2628973304731073</v>
      </c>
      <c r="F1224" s="14">
        <f>[1]!b_calc_accrued(A1224,B1224,info!$M$9,info!$K$9,info!$Y$9,info!$X$9,info!$C$9,100)</f>
        <v>0.14459016393442622</v>
      </c>
      <c r="G1224" s="4">
        <f>(info!$M$9-B1224)/365</f>
        <v>4.9698630136986299</v>
      </c>
      <c r="H1224" s="6">
        <f>(info!$M$9-B1224)</f>
        <v>1814</v>
      </c>
      <c r="I1224" s="13">
        <f>[1]!b_calc_duration(A1224,B1224,E1224,info!$M$9,info!$K$9,info!$Y$9,info!$X$9,info!$C$9,)</f>
        <v>4.525528350521812</v>
      </c>
      <c r="J1224" s="13">
        <f>[1]!b_calc_mduration(A1224,B1224,E1224,info!$M$9,info!$K$9,info!$Y$9,info!$X$9,info!$C$9,)</f>
        <v>4.3825307545321817</v>
      </c>
      <c r="K1224" s="13">
        <f>[1]!b_calc_conv(A1224,B1224,E1224,info!$M$9,info!$K$9,info!$Y$9,info!$X$9,info!$C$9,)</f>
        <v>24.628665585744294</v>
      </c>
    </row>
    <row r="1225" spans="1:11" x14ac:dyDescent="0.2">
      <c r="A1225" s="15" t="s">
        <v>37</v>
      </c>
      <c r="B1225" t="s">
        <v>1311</v>
      </c>
      <c r="C1225" s="13">
        <f>[1]!b_dq_close(A1225,B1225,1)</f>
        <v>105.0692</v>
      </c>
      <c r="D1225" s="13">
        <f>[1]!b_dq_close(A1225,B1225,2)</f>
        <v>105.2499</v>
      </c>
      <c r="E1225" s="6">
        <f>[1]!B_Calc_Yield(A1225,B1225,D1225,2,"",,,,"",)</f>
        <v>3.2933718283934437</v>
      </c>
      <c r="F1225" s="14">
        <f>[1]!b_calc_accrued(A1225,B1225,info!$M$9,info!$K$9,info!$Y$9,info!$X$9,info!$C$9,100)</f>
        <v>0.18073770491803282</v>
      </c>
      <c r="G1225" s="4">
        <f>(info!$M$9-B1225)/365</f>
        <v>4.9616438356164387</v>
      </c>
      <c r="H1225" s="6">
        <f>(info!$M$9-B1225)</f>
        <v>1811</v>
      </c>
      <c r="I1225" s="13">
        <f>[1]!b_calc_duration(A1225,B1225,E1225,info!$M$9,info!$K$9,info!$Y$9,info!$X$9,info!$C$9,)</f>
        <v>4.516946465490876</v>
      </c>
      <c r="J1225" s="13">
        <f>[1]!b_calc_mduration(A1225,B1225,E1225,info!$M$9,info!$K$9,info!$Y$9,info!$X$9,info!$C$9,)</f>
        <v>4.3729284402400115</v>
      </c>
      <c r="K1225" s="13">
        <f>[1]!b_calc_conv(A1225,B1225,E1225,info!$M$9,info!$K$9,info!$Y$9,info!$X$9,info!$C$9,)</f>
        <v>24.534669984829641</v>
      </c>
    </row>
    <row r="1226" spans="1:11" x14ac:dyDescent="0.2">
      <c r="A1226" s="15" t="s">
        <v>37</v>
      </c>
      <c r="B1226" t="s">
        <v>1312</v>
      </c>
      <c r="C1226" s="13">
        <f>[1]!b_dq_close(A1226,B1226,1)</f>
        <v>104.9156</v>
      </c>
      <c r="D1226" s="13">
        <f>[1]!b_dq_close(A1226,B1226,2)</f>
        <v>105.1084</v>
      </c>
      <c r="E1226" s="6">
        <f>[1]!B_Calc_Yield(A1226,B1226,D1226,2,"",,,,"",)</f>
        <v>3.3256981159284957</v>
      </c>
      <c r="F1226" s="14">
        <f>[1]!b_calc_accrued(A1226,B1226,info!$M$9,info!$K$9,info!$Y$9,info!$X$9,info!$C$9,100)</f>
        <v>0.19278688524590165</v>
      </c>
      <c r="G1226" s="4">
        <f>(info!$M$9-B1226)/365</f>
        <v>4.9589041095890414</v>
      </c>
      <c r="H1226" s="6">
        <f>(info!$M$9-B1226)</f>
        <v>1810</v>
      </c>
      <c r="I1226" s="13">
        <f>[1]!b_calc_duration(A1226,B1226,E1226,info!$M$9,info!$K$9,info!$Y$9,info!$X$9,info!$C$9,)</f>
        <v>4.5138224222633951</v>
      </c>
      <c r="J1226" s="13">
        <f>[1]!b_calc_mduration(A1226,B1226,E1226,info!$M$9,info!$K$9,info!$Y$9,info!$X$9,info!$C$9,)</f>
        <v>4.368537955478061</v>
      </c>
      <c r="K1226" s="13">
        <f>[1]!b_calc_conv(A1226,B1226,E1226,info!$M$9,info!$K$9,info!$Y$9,info!$X$9,info!$C$9,)</f>
        <v>24.491469822525648</v>
      </c>
    </row>
    <row r="1227" spans="1:11" x14ac:dyDescent="0.2">
      <c r="A1227" s="15" t="s">
        <v>37</v>
      </c>
      <c r="B1227" t="s">
        <v>1313</v>
      </c>
      <c r="C1227" s="13">
        <f>[1]!b_dq_close(A1227,B1227,1)</f>
        <v>104.8035</v>
      </c>
      <c r="D1227" s="13">
        <f>[1]!b_dq_close(A1227,B1227,2)</f>
        <v>105.00839999999999</v>
      </c>
      <c r="E1227" s="6">
        <f>[1]!B_Calc_Yield(A1227,B1227,D1227,2,"",,,,"",)</f>
        <v>3.3491968009380439</v>
      </c>
      <c r="F1227" s="14">
        <f>[1]!b_calc_accrued(A1227,B1227,info!$M$9,info!$K$9,info!$Y$9,info!$X$9,info!$C$9,100)</f>
        <v>0.20483606557377049</v>
      </c>
      <c r="G1227" s="4">
        <f>(info!$M$9-B1227)/365</f>
        <v>4.956164383561644</v>
      </c>
      <c r="H1227" s="6">
        <f>(info!$M$9-B1227)</f>
        <v>1809</v>
      </c>
      <c r="I1227" s="13">
        <f>[1]!b_calc_duration(A1227,B1227,E1227,info!$M$9,info!$K$9,info!$Y$9,info!$X$9,info!$C$9,)</f>
        <v>4.5108029523934867</v>
      </c>
      <c r="J1227" s="13">
        <f>[1]!b_calc_mduration(A1227,B1227,E1227,info!$M$9,info!$K$9,info!$Y$9,info!$X$9,info!$C$9,)</f>
        <v>4.3646229989138634</v>
      </c>
      <c r="K1227" s="13">
        <f>[1]!b_calc_conv(A1227,B1227,E1227,info!$M$9,info!$K$9,info!$Y$9,info!$X$9,info!$C$9,)</f>
        <v>24.453067631817149</v>
      </c>
    </row>
    <row r="1228" spans="1:11" x14ac:dyDescent="0.2">
      <c r="A1228" s="15" t="s">
        <v>37</v>
      </c>
      <c r="B1228" t="s">
        <v>1314</v>
      </c>
      <c r="C1228" s="13">
        <f>[1]!b_dq_close(A1228,B1228,1)</f>
        <v>104.65900000000001</v>
      </c>
      <c r="D1228" s="13">
        <f>[1]!b_dq_close(A1228,B1228,2)</f>
        <v>104.8759</v>
      </c>
      <c r="E1228" s="6">
        <f>[1]!B_Calc_Yield(A1228,B1228,D1228,2,"",,,,"",)</f>
        <v>3.379742572775644</v>
      </c>
      <c r="F1228" s="14">
        <f>[1]!b_calc_accrued(A1228,B1228,info!$M$9,info!$K$9,info!$Y$9,info!$X$9,info!$C$9,100)</f>
        <v>0.21688524590163932</v>
      </c>
      <c r="G1228" s="4">
        <f>(info!$M$9-B1228)/365</f>
        <v>4.9534246575342467</v>
      </c>
      <c r="H1228" s="6">
        <f>(info!$M$9-B1228)</f>
        <v>1808</v>
      </c>
      <c r="I1228" s="13">
        <f>[1]!b_calc_duration(A1228,B1228,E1228,info!$M$9,info!$K$9,info!$Y$9,info!$X$9,info!$C$9,)</f>
        <v>4.5076999884607805</v>
      </c>
      <c r="J1228" s="13">
        <f>[1]!b_calc_mduration(A1228,B1228,E1228,info!$M$9,info!$K$9,info!$Y$9,info!$X$9,info!$C$9,)</f>
        <v>4.3603337874464527</v>
      </c>
      <c r="K1228" s="13">
        <f>[1]!b_calc_conv(A1228,B1228,E1228,info!$M$9,info!$K$9,info!$Y$9,info!$X$9,info!$C$9,)</f>
        <v>24.410960824137501</v>
      </c>
    </row>
    <row r="1229" spans="1:11" x14ac:dyDescent="0.2">
      <c r="A1229" s="15" t="s">
        <v>37</v>
      </c>
      <c r="B1229" t="s">
        <v>1315</v>
      </c>
      <c r="C1229" s="13">
        <f>[1]!b_dq_close(A1229,B1229,1)</f>
        <v>104.50709999999999</v>
      </c>
      <c r="D1229" s="13">
        <f>[1]!b_dq_close(A1229,B1229,2)</f>
        <v>104.73609999999999</v>
      </c>
      <c r="E1229" s="6">
        <f>[1]!B_Calc_Yield(A1229,B1229,D1229,2,"",,,,"",)</f>
        <v>3.411943188412339</v>
      </c>
      <c r="F1229" s="14">
        <f>[1]!b_calc_accrued(A1229,B1229,info!$M$9,info!$K$9,info!$Y$9,info!$X$9,info!$C$9,100)</f>
        <v>0.22893442622950821</v>
      </c>
      <c r="G1229" s="4">
        <f>(info!$M$9-B1229)/365</f>
        <v>4.9506849315068493</v>
      </c>
      <c r="H1229" s="6">
        <f>(info!$M$9-B1229)</f>
        <v>1807</v>
      </c>
      <c r="I1229" s="13">
        <f>[1]!b_calc_duration(A1229,B1229,E1229,info!$M$9,info!$K$9,info!$Y$9,info!$X$9,info!$C$9,)</f>
        <v>4.504576574866503</v>
      </c>
      <c r="J1229" s="13">
        <f>[1]!b_calc_mduration(A1229,B1229,E1229,info!$M$9,info!$K$9,info!$Y$9,info!$X$9,info!$C$9,)</f>
        <v>4.3559557216011919</v>
      </c>
      <c r="K1229" s="13">
        <f>[1]!b_calc_conv(A1229,B1229,E1229,info!$M$9,info!$K$9,info!$Y$9,info!$X$9,info!$C$9,)</f>
        <v>24.368009088468433</v>
      </c>
    </row>
    <row r="1230" spans="1:11" x14ac:dyDescent="0.2">
      <c r="A1230" s="15" t="s">
        <v>37</v>
      </c>
      <c r="B1230" t="s">
        <v>1316</v>
      </c>
      <c r="C1230" s="13">
        <f>[1]!b_dq_close(A1230,B1230,1)</f>
        <v>104.4576</v>
      </c>
      <c r="D1230" s="13">
        <f>[1]!b_dq_close(A1230,B1230,2)</f>
        <v>104.7227</v>
      </c>
      <c r="E1230" s="6">
        <f>[1]!B_Calc_Yield(A1230,B1230,D1230,2,"",,,,"",)</f>
        <v>3.4211159208735218</v>
      </c>
      <c r="F1230" s="14">
        <f>[1]!b_calc_accrued(A1230,B1230,info!$M$9,info!$K$9,info!$Y$9,info!$X$9,info!$C$9,100)</f>
        <v>0.26508196721311478</v>
      </c>
      <c r="G1230" s="4">
        <f>(info!$M$9-B1230)/365</f>
        <v>4.9424657534246572</v>
      </c>
      <c r="H1230" s="6">
        <f>(info!$M$9-B1230)</f>
        <v>1804</v>
      </c>
      <c r="I1230" s="13">
        <f>[1]!b_calc_duration(A1230,B1230,E1230,info!$M$9,info!$K$9,info!$Y$9,info!$X$9,info!$C$9,)</f>
        <v>4.496247733353866</v>
      </c>
      <c r="J1230" s="13">
        <f>[1]!b_calc_mduration(A1230,B1230,E1230,info!$M$9,info!$K$9,info!$Y$9,info!$X$9,info!$C$9,)</f>
        <v>4.3475149010732492</v>
      </c>
      <c r="K1230" s="13">
        <f>[1]!b_calc_conv(A1230,B1230,E1230,info!$M$9,info!$K$9,info!$Y$9,info!$X$9,info!$C$9,)</f>
        <v>24.286107520828814</v>
      </c>
    </row>
    <row r="1231" spans="1:11" x14ac:dyDescent="0.2">
      <c r="A1231" s="15" t="s">
        <v>37</v>
      </c>
      <c r="B1231" t="s">
        <v>1317</v>
      </c>
      <c r="C1231" s="13">
        <f>[1]!b_dq_close(A1231,B1231,1)</f>
        <v>104.3869</v>
      </c>
      <c r="D1231" s="13">
        <f>[1]!b_dq_close(A1231,B1231,2)</f>
        <v>104.664</v>
      </c>
      <c r="E1231" s="6">
        <f>[1]!B_Calc_Yield(A1231,B1231,D1231,2,"",,,,"",)</f>
        <v>3.4359148091172504</v>
      </c>
      <c r="F1231" s="14">
        <f>[1]!b_calc_accrued(A1231,B1231,info!$M$9,info!$K$9,info!$Y$9,info!$X$9,info!$C$9,100)</f>
        <v>0.27713114754098361</v>
      </c>
      <c r="G1231" s="4">
        <f>(info!$M$9-B1231)/365</f>
        <v>4.9397260273972599</v>
      </c>
      <c r="H1231" s="6">
        <f>(info!$M$9-B1231)</f>
        <v>1803</v>
      </c>
      <c r="I1231" s="13">
        <f>[1]!b_calc_duration(A1231,B1231,E1231,info!$M$9,info!$K$9,info!$Y$9,info!$X$9,info!$C$9,)</f>
        <v>4.4933315564220795</v>
      </c>
      <c r="J1231" s="13">
        <f>[1]!b_calc_mduration(A1231,B1231,E1231,info!$M$9,info!$K$9,info!$Y$9,info!$X$9,info!$C$9,)</f>
        <v>4.3440735338717786</v>
      </c>
      <c r="K1231" s="13">
        <f>[1]!b_calc_conv(A1231,B1231,E1231,info!$M$9,info!$K$9,info!$Y$9,info!$X$9,info!$C$9,)</f>
        <v>24.252592024277071</v>
      </c>
    </row>
    <row r="1232" spans="1:11" x14ac:dyDescent="0.2">
      <c r="A1232" s="15" t="s">
        <v>37</v>
      </c>
      <c r="B1232" t="s">
        <v>1318</v>
      </c>
      <c r="C1232" s="13">
        <f>[1]!b_dq_close(A1232,B1232,1)</f>
        <v>104.26739999999999</v>
      </c>
      <c r="D1232" s="13">
        <f>[1]!b_dq_close(A1232,B1232,2)</f>
        <v>104.5566</v>
      </c>
      <c r="E1232" s="6">
        <f>[1]!B_Calc_Yield(A1232,B1232,D1232,2,"",,,,"",)</f>
        <v>3.461296608063833</v>
      </c>
      <c r="F1232" s="14">
        <f>[1]!b_calc_accrued(A1232,B1232,info!$M$9,info!$K$9,info!$Y$9,info!$X$9,info!$C$9,100)</f>
        <v>0.28918032786885245</v>
      </c>
      <c r="G1232" s="4">
        <f>(info!$M$9-B1232)/365</f>
        <v>4.9369863013698634</v>
      </c>
      <c r="H1232" s="6">
        <f>(info!$M$9-B1232)</f>
        <v>1802</v>
      </c>
      <c r="I1232" s="13">
        <f>[1]!b_calc_duration(A1232,B1232,E1232,info!$M$9,info!$K$9,info!$Y$9,info!$X$9,info!$C$9,)</f>
        <v>4.4902888995212695</v>
      </c>
      <c r="J1232" s="13">
        <f>[1]!b_calc_mduration(A1232,B1232,E1232,info!$M$9,info!$K$9,info!$Y$9,info!$X$9,info!$C$9,)</f>
        <v>4.3400661885374241</v>
      </c>
      <c r="K1232" s="13">
        <f>[1]!b_calc_conv(A1232,B1232,E1232,info!$M$9,info!$K$9,info!$Y$9,info!$X$9,info!$C$9,)</f>
        <v>24.213475211824989</v>
      </c>
    </row>
    <row r="1233" spans="1:11" x14ac:dyDescent="0.2">
      <c r="A1233" s="15" t="s">
        <v>37</v>
      </c>
      <c r="B1233" t="s">
        <v>1319</v>
      </c>
      <c r="C1233" s="13">
        <f>[1]!b_dq_close(A1233,B1233,1)</f>
        <v>104.1985</v>
      </c>
      <c r="D1233" s="13">
        <f>[1]!b_dq_close(A1233,B1233,2)</f>
        <v>104.49979999999999</v>
      </c>
      <c r="E1233" s="6">
        <f>[1]!B_Calc_Yield(A1233,B1233,D1233,2,"",,,,"",)</f>
        <v>3.4757502842292434</v>
      </c>
      <c r="F1233" s="14">
        <f>[1]!b_calc_accrued(A1233,B1233,info!$M$9,info!$K$9,info!$Y$9,info!$X$9,info!$C$9,100)</f>
        <v>0.30122950819672129</v>
      </c>
      <c r="G1233" s="4">
        <f>(info!$M$9-B1233)/365</f>
        <v>4.934246575342466</v>
      </c>
      <c r="H1233" s="6">
        <f>(info!$M$9-B1233)</f>
        <v>1801</v>
      </c>
      <c r="I1233" s="13">
        <f>[1]!b_calc_duration(A1233,B1233,E1233,info!$M$9,info!$K$9,info!$Y$9,info!$X$9,info!$C$9,)</f>
        <v>4.4873761821730289</v>
      </c>
      <c r="J1233" s="13">
        <f>[1]!b_calc_mduration(A1233,B1233,E1233,info!$M$9,info!$K$9,info!$Y$9,info!$X$9,info!$C$9,)</f>
        <v>4.3366431399158341</v>
      </c>
      <c r="K1233" s="13">
        <f>[1]!b_calc_conv(A1233,B1233,E1233,info!$M$9,info!$K$9,info!$Y$9,info!$X$9,info!$C$9,)</f>
        <v>24.180195592543367</v>
      </c>
    </row>
    <row r="1234" spans="1:11" x14ac:dyDescent="0.2">
      <c r="A1234" s="15" t="s">
        <v>37</v>
      </c>
      <c r="B1234" t="s">
        <v>1320</v>
      </c>
      <c r="C1234" s="13">
        <f>[1]!b_dq_close(A1234,B1234,1)</f>
        <v>104.10639999999999</v>
      </c>
      <c r="D1234" s="13">
        <f>[1]!b_dq_close(A1234,B1234,2)</f>
        <v>104.41970000000001</v>
      </c>
      <c r="E1234" s="6">
        <f>[1]!B_Calc_Yield(A1234,B1234,D1234,2,"",,,,"",)</f>
        <v>3.495295154197859</v>
      </c>
      <c r="F1234" s="14">
        <f>[1]!b_calc_accrued(A1234,B1234,info!$M$9,info!$K$9,info!$Y$9,info!$X$9,info!$C$9,100)</f>
        <v>0.31327868852459018</v>
      </c>
      <c r="G1234" s="4">
        <f>(info!$M$9-B1234)/365</f>
        <v>4.9315068493150687</v>
      </c>
      <c r="H1234" s="6">
        <f>(info!$M$9-B1234)</f>
        <v>1800</v>
      </c>
      <c r="I1234" s="13">
        <f>[1]!b_calc_duration(A1234,B1234,E1234,info!$M$9,info!$K$9,info!$Y$9,info!$X$9,info!$C$9,)</f>
        <v>4.4844037457890051</v>
      </c>
      <c r="J1234" s="13">
        <f>[1]!b_calc_mduration(A1234,B1234,E1234,info!$M$9,info!$K$9,info!$Y$9,info!$X$9,info!$C$9,)</f>
        <v>4.3329540044707393</v>
      </c>
      <c r="K1234" s="13">
        <f>[1]!b_calc_conv(A1234,B1234,E1234,info!$M$9,info!$K$9,info!$Y$9,info!$X$9,info!$C$9,)</f>
        <v>24.144300113439545</v>
      </c>
    </row>
    <row r="1235" spans="1:11" x14ac:dyDescent="0.2">
      <c r="A1235" s="15" t="s">
        <v>37</v>
      </c>
      <c r="B1235" t="s">
        <v>1321</v>
      </c>
      <c r="C1235" s="13">
        <f>[1]!b_dq_close(A1235,B1235,1)</f>
        <v>103.87009999999999</v>
      </c>
      <c r="D1235" s="13">
        <f>[1]!b_dq_close(A1235,B1235,2)</f>
        <v>104.2195</v>
      </c>
      <c r="E1235" s="6">
        <f>[1]!B_Calc_Yield(A1235,B1235,D1235,2,"",,,,"",)</f>
        <v>3.5454142956825985</v>
      </c>
      <c r="F1235" s="14">
        <f>[1]!b_calc_accrued(A1235,B1235,info!$M$9,info!$K$9,info!$Y$9,info!$X$9,info!$C$9,100)</f>
        <v>0.34942622950819674</v>
      </c>
      <c r="G1235" s="4">
        <f>(info!$M$9-B1235)/365</f>
        <v>4.9232876712328766</v>
      </c>
      <c r="H1235" s="6">
        <f>(info!$M$9-B1235)</f>
        <v>1797</v>
      </c>
      <c r="I1235" s="13">
        <f>[1]!b_calc_duration(A1235,B1235,E1235,info!$M$9,info!$K$9,info!$Y$9,info!$X$9,info!$C$9,)</f>
        <v>4.4755863294907519</v>
      </c>
      <c r="J1235" s="13">
        <f>[1]!b_calc_mduration(A1235,B1235,E1235,info!$M$9,info!$K$9,info!$Y$9,info!$X$9,info!$C$9,)</f>
        <v>4.3223420156672834</v>
      </c>
      <c r="K1235" s="13">
        <f>[1]!b_calc_conv(A1235,B1235,E1235,info!$M$9,info!$K$9,info!$Y$9,info!$X$9,info!$C$9,)</f>
        <v>24.041293840486667</v>
      </c>
    </row>
    <row r="1236" spans="1:11" x14ac:dyDescent="0.2">
      <c r="A1236" s="15" t="s">
        <v>37</v>
      </c>
      <c r="B1236" t="s">
        <v>1322</v>
      </c>
      <c r="C1236" s="13">
        <f>[1]!b_dq_close(A1236,B1236,1)</f>
        <v>103.63930000000001</v>
      </c>
      <c r="D1236" s="13">
        <f>[1]!b_dq_close(A1236,B1236,2)</f>
        <v>104.0008</v>
      </c>
      <c r="E1236" s="6">
        <f>[1]!B_Calc_Yield(A1236,B1236,D1236,2,"",,,,"",)</f>
        <v>3.5954364322017751</v>
      </c>
      <c r="F1236" s="14">
        <f>[1]!b_calc_accrued(A1236,B1236,info!$M$9,info!$K$9,info!$Y$9,info!$X$9,info!$C$9,100)</f>
        <v>0.36147540983606563</v>
      </c>
      <c r="G1236" s="4">
        <f>(info!$M$9-B1236)/365</f>
        <v>4.9205479452054792</v>
      </c>
      <c r="H1236" s="6">
        <f>(info!$M$9-B1236)</f>
        <v>1796</v>
      </c>
      <c r="I1236" s="13">
        <f>[1]!b_calc_duration(A1236,B1236,E1236,info!$M$9,info!$K$9,info!$Y$9,info!$X$9,info!$C$9,)</f>
        <v>4.4722490546849007</v>
      </c>
      <c r="J1236" s="13">
        <f>[1]!b_calc_mduration(A1236,B1236,E1236,info!$M$9,info!$K$9,info!$Y$9,info!$X$9,info!$C$9,)</f>
        <v>4.3170343998719058</v>
      </c>
      <c r="K1236" s="13">
        <f>[1]!b_calc_conv(A1236,B1236,E1236,info!$M$9,info!$K$9,info!$Y$9,info!$X$9,info!$C$9,)</f>
        <v>23.989513214844472</v>
      </c>
    </row>
    <row r="1237" spans="1:11" x14ac:dyDescent="0.2">
      <c r="A1237" s="15" t="s">
        <v>37</v>
      </c>
      <c r="B1237" t="s">
        <v>1323</v>
      </c>
      <c r="C1237" s="13">
        <f>[1]!b_dq_close(A1237,B1237,1)</f>
        <v>103.1516</v>
      </c>
      <c r="D1237" s="13">
        <f>[1]!b_dq_close(A1237,B1237,2)</f>
        <v>103.52509999999999</v>
      </c>
      <c r="E1237" s="6">
        <f>[1]!B_Calc_Yield(A1237,B1237,D1237,2,"",,,,"",)</f>
        <v>3.7021793381307231</v>
      </c>
      <c r="F1237" s="14">
        <f>[1]!b_calc_accrued(A1237,B1237,info!$M$9,info!$K$9,info!$Y$9,info!$X$9,info!$C$9,100)</f>
        <v>0.37352459016393447</v>
      </c>
      <c r="G1237" s="4">
        <f>(info!$M$9-B1237)/365</f>
        <v>4.9178082191780819</v>
      </c>
      <c r="H1237" s="6">
        <f>(info!$M$9-B1237)</f>
        <v>1795</v>
      </c>
      <c r="I1237" s="13">
        <f>[1]!b_calc_duration(A1237,B1237,E1237,info!$M$9,info!$K$9,info!$Y$9,info!$X$9,info!$C$9,)</f>
        <v>4.4682312761230341</v>
      </c>
      <c r="J1237" s="13">
        <f>[1]!b_calc_mduration(A1237,B1237,E1237,info!$M$9,info!$K$9,info!$Y$9,info!$X$9,info!$C$9,)</f>
        <v>4.3087140640439978</v>
      </c>
      <c r="K1237" s="13">
        <f>[1]!b_calc_conv(A1237,B1237,E1237,info!$M$9,info!$K$9,info!$Y$9,info!$X$9,info!$C$9,)</f>
        <v>23.908097544115844</v>
      </c>
    </row>
    <row r="1238" spans="1:11" x14ac:dyDescent="0.2">
      <c r="A1238" s="15" t="s">
        <v>37</v>
      </c>
      <c r="B1238" t="s">
        <v>1324</v>
      </c>
      <c r="C1238" s="13">
        <f>[1]!b_dq_close(A1238,B1238,1)</f>
        <v>103.20059999999999</v>
      </c>
      <c r="D1238" s="13">
        <f>[1]!b_dq_close(A1238,B1238,2)</f>
        <v>103.58620000000001</v>
      </c>
      <c r="E1238" s="6">
        <f>[1]!B_Calc_Yield(A1238,B1238,D1238,2,"",,,,"",)</f>
        <v>3.691001504190059</v>
      </c>
      <c r="F1238" s="14">
        <f>[1]!b_calc_accrued(A1238,B1238,info!$M$9,info!$K$9,info!$Y$9,info!$X$9,info!$C$9,100)</f>
        <v>0.3855737704918033</v>
      </c>
      <c r="G1238" s="4">
        <f>(info!$M$9-B1238)/365</f>
        <v>4.9150684931506845</v>
      </c>
      <c r="H1238" s="6">
        <f>(info!$M$9-B1238)</f>
        <v>1794</v>
      </c>
      <c r="I1238" s="13">
        <f>[1]!b_calc_duration(A1238,B1238,E1238,info!$M$9,info!$K$9,info!$Y$9,info!$X$9,info!$C$9,)</f>
        <v>4.4656256860182779</v>
      </c>
      <c r="J1238" s="13">
        <f>[1]!b_calc_mduration(A1238,B1238,E1238,info!$M$9,info!$K$9,info!$Y$9,info!$X$9,info!$C$9,)</f>
        <v>4.3066666210358449</v>
      </c>
      <c r="K1238" s="13">
        <f>[1]!b_calc_conv(A1238,B1238,E1238,info!$M$9,info!$K$9,info!$Y$9,info!$X$9,info!$C$9,)</f>
        <v>23.888595529925126</v>
      </c>
    </row>
    <row r="1239" spans="1:11" x14ac:dyDescent="0.2">
      <c r="A1239" s="15" t="s">
        <v>37</v>
      </c>
      <c r="B1239" t="s">
        <v>1325</v>
      </c>
      <c r="C1239" s="13">
        <f>[1]!b_dq_close(A1239,B1239,1)</f>
        <v>103.3283</v>
      </c>
      <c r="D1239" s="13">
        <f>[1]!b_dq_close(A1239,B1239,2)</f>
        <v>103.726</v>
      </c>
      <c r="E1239" s="6">
        <f>[1]!B_Calc_Yield(A1239,B1239,D1239,2,"",,,,"",)</f>
        <v>3.662489677586974</v>
      </c>
      <c r="F1239" s="14">
        <f>[1]!b_calc_accrued(A1239,B1239,info!$M$9,info!$K$9,info!$Y$9,info!$X$9,info!$C$9,100)</f>
        <v>0.39762295081967214</v>
      </c>
      <c r="G1239" s="4">
        <f>(info!$M$9-B1239)/365</f>
        <v>4.912328767123288</v>
      </c>
      <c r="H1239" s="6">
        <f>(info!$M$9-B1239)</f>
        <v>1793</v>
      </c>
      <c r="I1239" s="13">
        <f>[1]!b_calc_duration(A1239,B1239,E1239,info!$M$9,info!$K$9,info!$Y$9,info!$X$9,info!$C$9,)</f>
        <v>4.4632271739483027</v>
      </c>
      <c r="J1239" s="13">
        <f>[1]!b_calc_mduration(A1239,B1239,E1239,info!$M$9,info!$K$9,info!$Y$9,info!$X$9,info!$C$9,)</f>
        <v>4.3055368855162701</v>
      </c>
      <c r="K1239" s="13">
        <f>[1]!b_calc_conv(A1239,B1239,E1239,info!$M$9,info!$K$9,info!$Y$9,info!$X$9,info!$C$9,)</f>
        <v>23.878142073559996</v>
      </c>
    </row>
    <row r="1240" spans="1:11" x14ac:dyDescent="0.2">
      <c r="A1240" s="15" t="s">
        <v>37</v>
      </c>
      <c r="B1240" t="s">
        <v>1326</v>
      </c>
      <c r="C1240" s="13">
        <f>[1]!b_dq_close(A1240,B1240,1)</f>
        <v>103.3015</v>
      </c>
      <c r="D1240" s="13">
        <f>[1]!b_dq_close(A1240,B1240,2)</f>
        <v>103.73520000000001</v>
      </c>
      <c r="E1240" s="6">
        <f>[1]!B_Calc_Yield(A1240,B1240,D1240,2,"",,,,"",)</f>
        <v>3.667265290450032</v>
      </c>
      <c r="F1240" s="14">
        <f>[1]!b_calc_accrued(A1240,B1240,info!$M$9,info!$K$9,info!$Y$9,info!$X$9,info!$C$9,100)</f>
        <v>0.43377049180327865</v>
      </c>
      <c r="G1240" s="4">
        <f>(info!$M$9-B1240)/365</f>
        <v>4.904109589041096</v>
      </c>
      <c r="H1240" s="6">
        <f>(info!$M$9-B1240)</f>
        <v>1790</v>
      </c>
      <c r="I1240" s="13">
        <f>[1]!b_calc_duration(A1240,B1240,E1240,info!$M$9,info!$K$9,info!$Y$9,info!$X$9,info!$C$9,)</f>
        <v>4.4549505397204294</v>
      </c>
      <c r="J1240" s="13">
        <f>[1]!b_calc_mduration(A1240,B1240,E1240,info!$M$9,info!$K$9,info!$Y$9,info!$X$9,info!$C$9,)</f>
        <v>4.2973536879232217</v>
      </c>
      <c r="K1240" s="13">
        <f>[1]!b_calc_conv(A1240,B1240,E1240,info!$M$9,info!$K$9,info!$Y$9,info!$X$9,info!$C$9,)</f>
        <v>23.79963159779961</v>
      </c>
    </row>
    <row r="1241" spans="1:11" x14ac:dyDescent="0.2">
      <c r="A1241" s="15" t="s">
        <v>37</v>
      </c>
      <c r="B1241" t="s">
        <v>1327</v>
      </c>
      <c r="C1241" s="13">
        <f>[1]!b_dq_close(A1241,B1241,1)</f>
        <v>103.3004</v>
      </c>
      <c r="D1241" s="13">
        <f>[1]!b_dq_close(A1241,B1241,2)</f>
        <v>103.7462</v>
      </c>
      <c r="E1241" s="6">
        <f>[1]!B_Calc_Yield(A1241,B1241,D1241,2,"",,,,"",)</f>
        <v>3.6671109747320938</v>
      </c>
      <c r="F1241" s="14">
        <f>[1]!b_calc_accrued(A1241,B1241,info!$M$9,info!$K$9,info!$Y$9,info!$X$9,info!$C$9,100)</f>
        <v>0.44581967213114759</v>
      </c>
      <c r="G1241" s="4">
        <f>(info!$M$9-B1241)/365</f>
        <v>4.9013698630136986</v>
      </c>
      <c r="H1241" s="6">
        <f>(info!$M$9-B1241)</f>
        <v>1789</v>
      </c>
      <c r="I1241" s="13">
        <f>[1]!b_calc_duration(A1241,B1241,E1241,info!$M$9,info!$K$9,info!$Y$9,info!$X$9,info!$C$9,)</f>
        <v>4.4522132077918473</v>
      </c>
      <c r="J1241" s="13">
        <f>[1]!b_calc_mduration(A1241,B1241,E1241,info!$M$9,info!$K$9,info!$Y$9,info!$X$9,info!$C$9,)</f>
        <v>4.2947214765261572</v>
      </c>
      <c r="K1241" s="13">
        <f>[1]!b_calc_conv(A1241,B1241,E1241,info!$M$9,info!$K$9,info!$Y$9,info!$X$9,info!$C$9,)</f>
        <v>23.774430242970151</v>
      </c>
    </row>
    <row r="1242" spans="1:11" x14ac:dyDescent="0.2">
      <c r="A1242" s="15" t="s">
        <v>37</v>
      </c>
      <c r="B1242" t="s">
        <v>1328</v>
      </c>
      <c r="C1242" s="13">
        <f>[1]!b_dq_close(A1242,B1242,1)</f>
        <v>103.3677</v>
      </c>
      <c r="D1242" s="13">
        <f>[1]!b_dq_close(A1242,B1242,2)</f>
        <v>103.82559999999999</v>
      </c>
      <c r="E1242" s="6">
        <f>[1]!B_Calc_Yield(A1242,B1242,D1242,2,"",,,,"",)</f>
        <v>3.6518658495068181</v>
      </c>
      <c r="F1242" s="14">
        <f>[1]!b_calc_accrued(A1242,B1242,info!$M$9,info!$K$9,info!$Y$9,info!$X$9,info!$C$9,100)</f>
        <v>0.45786885245901643</v>
      </c>
      <c r="G1242" s="4">
        <f>(info!$M$9-B1242)/365</f>
        <v>4.8986301369863012</v>
      </c>
      <c r="H1242" s="6">
        <f>(info!$M$9-B1242)</f>
        <v>1788</v>
      </c>
      <c r="I1242" s="13">
        <f>[1]!b_calc_duration(A1242,B1242,E1242,info!$M$9,info!$K$9,info!$Y$9,info!$X$9,info!$C$9,)</f>
        <v>4.4496554096764065</v>
      </c>
      <c r="J1242" s="13">
        <f>[1]!b_calc_mduration(A1242,B1242,E1242,info!$M$9,info!$K$9,info!$Y$9,info!$X$9,info!$C$9,)</f>
        <v>4.2928835937174394</v>
      </c>
      <c r="K1242" s="13">
        <f>[1]!b_calc_conv(A1242,B1242,E1242,info!$M$9,info!$K$9,info!$Y$9,info!$X$9,info!$C$9,)</f>
        <v>23.757048435232402</v>
      </c>
    </row>
    <row r="1243" spans="1:11" x14ac:dyDescent="0.2">
      <c r="A1243" s="15" t="s">
        <v>37</v>
      </c>
      <c r="B1243" t="s">
        <v>1329</v>
      </c>
      <c r="C1243" s="13">
        <f>[1]!b_dq_close(A1243,B1243,1)</f>
        <v>103.5544</v>
      </c>
      <c r="D1243" s="13">
        <f>[1]!b_dq_close(A1243,B1243,2)</f>
        <v>104.0243</v>
      </c>
      <c r="E1243" s="6">
        <f>[1]!B_Calc_Yield(A1243,B1243,D1243,2,"",,,,"",)</f>
        <v>3.6103313084678859</v>
      </c>
      <c r="F1243" s="14">
        <f>[1]!b_calc_accrued(A1243,B1243,info!$M$9,info!$K$9,info!$Y$9,info!$X$9,info!$C$9,100)</f>
        <v>0.46991803278688526</v>
      </c>
      <c r="G1243" s="4">
        <f>(info!$M$9-B1243)/365</f>
        <v>4.8958904109589039</v>
      </c>
      <c r="H1243" s="6">
        <f>(info!$M$9-B1243)</f>
        <v>1787</v>
      </c>
      <c r="I1243" s="13">
        <f>[1]!b_calc_duration(A1243,B1243,E1243,info!$M$9,info!$K$9,info!$Y$9,info!$X$9,info!$C$9,)</f>
        <v>4.4474133534047446</v>
      </c>
      <c r="J1243" s="13">
        <f>[1]!b_calc_mduration(A1243,B1243,E1243,info!$M$9,info!$K$9,info!$Y$9,info!$X$9,info!$C$9,)</f>
        <v>4.2924432738875815</v>
      </c>
      <c r="K1243" s="13">
        <f>[1]!b_calc_conv(A1243,B1243,E1243,info!$M$9,info!$K$9,info!$Y$9,info!$X$9,info!$C$9,)</f>
        <v>23.753411504700782</v>
      </c>
    </row>
    <row r="1244" spans="1:11" x14ac:dyDescent="0.2">
      <c r="A1244" s="15" t="s">
        <v>37</v>
      </c>
      <c r="B1244" t="s">
        <v>1330</v>
      </c>
      <c r="C1244" s="13">
        <f>[1]!b_dq_close(A1244,B1244,1)</f>
        <v>103.5286</v>
      </c>
      <c r="D1244" s="13">
        <f>[1]!b_dq_close(A1244,B1244,2)</f>
        <v>104.0106</v>
      </c>
      <c r="E1244" s="6">
        <f>[1]!B_Calc_Yield(A1244,B1244,D1244,2,"",,,,"",)</f>
        <v>3.6155906191985827</v>
      </c>
      <c r="F1244" s="14">
        <f>[1]!b_calc_accrued(A1244,B1244,info!$M$9,info!$K$9,info!$Y$9,info!$X$9,info!$C$9,100)</f>
        <v>0.4819672131147541</v>
      </c>
      <c r="G1244" s="4">
        <f>(info!$M$9-B1244)/365</f>
        <v>4.8931506849315065</v>
      </c>
      <c r="H1244" s="6">
        <f>(info!$M$9-B1244)</f>
        <v>1786</v>
      </c>
      <c r="I1244" s="13">
        <f>[1]!b_calc_duration(A1244,B1244,E1244,info!$M$9,info!$K$9,info!$Y$9,info!$X$9,info!$C$9,)</f>
        <v>4.4446102417326481</v>
      </c>
      <c r="J1244" s="13">
        <f>[1]!b_calc_mduration(A1244,B1244,E1244,info!$M$9,info!$K$9,info!$Y$9,info!$X$9,info!$C$9,)</f>
        <v>4.2895184139575973</v>
      </c>
      <c r="K1244" s="13">
        <f>[1]!b_calc_conv(A1244,B1244,E1244,info!$M$9,info!$K$9,info!$Y$9,info!$X$9,info!$C$9,)</f>
        <v>23.72536119984623</v>
      </c>
    </row>
    <row r="1245" spans="1:11" x14ac:dyDescent="0.2">
      <c r="A1245" s="15" t="s">
        <v>37</v>
      </c>
      <c r="B1245" t="s">
        <v>1331</v>
      </c>
      <c r="C1245" s="13">
        <f>[1]!b_dq_close(A1245,B1245,1)</f>
        <v>103.4787</v>
      </c>
      <c r="D1245" s="13">
        <f>[1]!b_dq_close(A1245,B1245,2)</f>
        <v>103.99679999999999</v>
      </c>
      <c r="E1245" s="6">
        <f>[1]!B_Calc_Yield(A1245,B1245,D1245,2,"",,,,"",)</f>
        <v>3.6253820076110106</v>
      </c>
      <c r="F1245" s="14">
        <f>[1]!b_calc_accrued(A1245,B1245,info!$M$9,info!$K$9,info!$Y$9,info!$X$9,info!$C$9,100)</f>
        <v>0.51811475409836061</v>
      </c>
      <c r="G1245" s="4">
        <f>(info!$M$9-B1245)/365</f>
        <v>4.8849315068493153</v>
      </c>
      <c r="H1245" s="6">
        <f>(info!$M$9-B1245)</f>
        <v>1783</v>
      </c>
      <c r="I1245" s="13">
        <f>[1]!b_calc_duration(A1245,B1245,E1245,info!$M$9,info!$K$9,info!$Y$9,info!$X$9,info!$C$9,)</f>
        <v>4.4362738450863608</v>
      </c>
      <c r="J1245" s="13">
        <f>[1]!b_calc_mduration(A1245,B1245,E1245,info!$M$9,info!$K$9,info!$Y$9,info!$X$9,info!$C$9,)</f>
        <v>4.2810680056109414</v>
      </c>
      <c r="K1245" s="13">
        <f>[1]!b_calc_conv(A1245,B1245,E1245,info!$M$9,info!$K$9,info!$Y$9,info!$X$9,info!$C$9,)</f>
        <v>23.644492821509989</v>
      </c>
    </row>
    <row r="1246" spans="1:11" x14ac:dyDescent="0.2">
      <c r="A1246" s="15" t="s">
        <v>37</v>
      </c>
      <c r="B1246" t="s">
        <v>1332</v>
      </c>
      <c r="C1246" s="13">
        <f>[1]!b_dq_close(A1246,B1246,1)</f>
        <v>103.4556</v>
      </c>
      <c r="D1246" s="13">
        <f>[1]!b_dq_close(A1246,B1246,2)</f>
        <v>103.9858</v>
      </c>
      <c r="E1246" s="6">
        <f>[1]!B_Calc_Yield(A1246,B1246,D1246,2,"",,,,"",)</f>
        <v>3.6300683247864893</v>
      </c>
      <c r="F1246" s="14">
        <f>[1]!b_calc_accrued(A1246,B1246,info!$M$9,info!$K$9,info!$Y$9,info!$X$9,info!$C$9,100)</f>
        <v>0.53016393442622956</v>
      </c>
      <c r="G1246" s="4">
        <f>(info!$M$9-B1246)/365</f>
        <v>4.882191780821918</v>
      </c>
      <c r="H1246" s="6">
        <f>(info!$M$9-B1246)</f>
        <v>1782</v>
      </c>
      <c r="I1246" s="13">
        <f>[1]!b_calc_duration(A1246,B1246,E1246,info!$M$9,info!$K$9,info!$Y$9,info!$X$9,info!$C$9,)</f>
        <v>4.4334778951217686</v>
      </c>
      <c r="J1246" s="13">
        <f>[1]!b_calc_mduration(A1246,B1246,E1246,info!$M$9,info!$K$9,info!$Y$9,info!$X$9,info!$C$9,)</f>
        <v>4.2781758341657188</v>
      </c>
      <c r="K1246" s="13">
        <f>[1]!b_calc_conv(A1246,B1246,E1246,info!$M$9,info!$K$9,info!$Y$9,info!$X$9,info!$C$9,)</f>
        <v>23.616829738625658</v>
      </c>
    </row>
    <row r="1247" spans="1:11" x14ac:dyDescent="0.2">
      <c r="A1247" s="15" t="s">
        <v>37</v>
      </c>
      <c r="B1247" t="s">
        <v>1333</v>
      </c>
      <c r="C1247" s="13">
        <f>[1]!b_dq_close(A1247,B1247,1)</f>
        <v>103.2261</v>
      </c>
      <c r="D1247" s="13">
        <f>[1]!b_dq_close(A1247,B1247,2)</f>
        <v>103.7683</v>
      </c>
      <c r="E1247" s="6">
        <f>[1]!B_Calc_Yield(A1247,B1247,D1247,2,"",,,,"",)</f>
        <v>3.6804811701059377</v>
      </c>
      <c r="F1247" s="14">
        <f>[1]!b_calc_accrued(A1247,B1247,info!$M$9,info!$K$9,info!$Y$9,info!$X$9,info!$C$9,100)</f>
        <v>0.54221311475409839</v>
      </c>
      <c r="G1247" s="4">
        <f>(info!$M$9-B1247)/365</f>
        <v>4.8794520547945206</v>
      </c>
      <c r="H1247" s="6">
        <f>(info!$M$9-B1247)</f>
        <v>1781</v>
      </c>
      <c r="I1247" s="13">
        <f>[1]!b_calc_duration(A1247,B1247,E1247,info!$M$9,info!$K$9,info!$Y$9,info!$X$9,info!$C$9,)</f>
        <v>4.4301349771205336</v>
      </c>
      <c r="J1247" s="13">
        <f>[1]!b_calc_mduration(A1247,B1247,E1247,info!$M$9,info!$K$9,info!$Y$9,info!$X$9,info!$C$9,)</f>
        <v>4.272871925888218</v>
      </c>
      <c r="K1247" s="13">
        <f>[1]!b_calc_conv(A1247,B1247,E1247,info!$M$9,info!$K$9,info!$Y$9,info!$X$9,info!$C$9,)</f>
        <v>23.565569313200033</v>
      </c>
    </row>
    <row r="1248" spans="1:11" x14ac:dyDescent="0.2">
      <c r="A1248" s="15" t="s">
        <v>37</v>
      </c>
      <c r="B1248" t="s">
        <v>1334</v>
      </c>
      <c r="C1248" s="13">
        <f>[1]!b_dq_close(A1248,B1248,1)</f>
        <v>103.0018</v>
      </c>
      <c r="D1248" s="13">
        <f>[1]!b_dq_close(A1248,B1248,2)</f>
        <v>103.5561</v>
      </c>
      <c r="E1248" s="6">
        <f>[1]!B_Calc_Yield(A1248,B1248,D1248,2,"",,,,"",)</f>
        <v>3.7298984809878801</v>
      </c>
      <c r="F1248" s="14">
        <f>[1]!b_calc_accrued(A1248,B1248,info!$M$9,info!$K$9,info!$Y$9,info!$X$9,info!$C$9,100)</f>
        <v>0.55426229508196723</v>
      </c>
      <c r="G1248" s="4">
        <f>(info!$M$9-B1248)/365</f>
        <v>4.8767123287671232</v>
      </c>
      <c r="H1248" s="6">
        <f>(info!$M$9-B1248)</f>
        <v>1780</v>
      </c>
      <c r="I1248" s="13">
        <f>[1]!b_calc_duration(A1248,B1248,E1248,info!$M$9,info!$K$9,info!$Y$9,info!$X$9,info!$C$9,)</f>
        <v>4.4268035302112434</v>
      </c>
      <c r="J1248" s="13">
        <f>[1]!b_calc_mduration(A1248,B1248,E1248,info!$M$9,info!$K$9,info!$Y$9,info!$X$9,info!$C$9,)</f>
        <v>4.2676253714803964</v>
      </c>
      <c r="K1248" s="13">
        <f>[1]!b_calc_conv(A1248,B1248,E1248,info!$M$9,info!$K$9,info!$Y$9,info!$X$9,info!$C$9,)</f>
        <v>23.514937761639111</v>
      </c>
    </row>
    <row r="1249" spans="1:11" x14ac:dyDescent="0.2">
      <c r="A1249" s="15" t="s">
        <v>37</v>
      </c>
      <c r="B1249" t="s">
        <v>1335</v>
      </c>
      <c r="C1249" s="13">
        <f>[1]!b_dq_close(A1249,B1249,1)</f>
        <v>102.9361</v>
      </c>
      <c r="D1249" s="13">
        <f>[1]!b_dq_close(A1249,B1249,2)</f>
        <v>103.50239999999999</v>
      </c>
      <c r="E1249" s="6">
        <f>[1]!B_Calc_Yield(A1249,B1249,D1249,2,"",,,,"",)</f>
        <v>3.7441756854410659</v>
      </c>
      <c r="F1249" s="14">
        <f>[1]!b_calc_accrued(A1249,B1249,info!$M$9,info!$K$9,info!$Y$9,info!$X$9,info!$C$9,100)</f>
        <v>0.56631147540983606</v>
      </c>
      <c r="G1249" s="4">
        <f>(info!$M$9-B1249)/365</f>
        <v>4.8739726027397259</v>
      </c>
      <c r="H1249" s="6">
        <f>(info!$M$9-B1249)</f>
        <v>1779</v>
      </c>
      <c r="I1249" s="13">
        <f>[1]!b_calc_duration(A1249,B1249,E1249,info!$M$9,info!$K$9,info!$Y$9,info!$X$9,info!$C$9,)</f>
        <v>4.4238924247370592</v>
      </c>
      <c r="J1249" s="13">
        <f>[1]!b_calc_mduration(A1249,B1249,E1249,info!$M$9,info!$K$9,info!$Y$9,info!$X$9,info!$C$9,)</f>
        <v>4.2642310844722493</v>
      </c>
      <c r="K1249" s="13">
        <f>[1]!b_calc_conv(A1249,B1249,E1249,info!$M$9,info!$K$9,info!$Y$9,info!$X$9,info!$C$9,)</f>
        <v>23.482451048396666</v>
      </c>
    </row>
    <row r="1250" spans="1:11" x14ac:dyDescent="0.2">
      <c r="A1250" s="15" t="s">
        <v>37</v>
      </c>
      <c r="B1250" t="s">
        <v>1336</v>
      </c>
      <c r="C1250" s="13">
        <f>[1]!b_dq_close(A1250,B1250,1)</f>
        <v>102.7938</v>
      </c>
      <c r="D1250" s="13">
        <f>[1]!b_dq_close(A1250,B1250,2)</f>
        <v>103.3963</v>
      </c>
      <c r="E1250" s="6">
        <f>[1]!B_Calc_Yield(A1250,B1250,D1250,2,"",,,,"",)</f>
        <v>3.7748740709194046</v>
      </c>
      <c r="F1250" s="14">
        <f>[1]!b_calc_accrued(A1250,B1250,info!$M$9,info!$K$9,info!$Y$9,info!$X$9,info!$C$9,100)</f>
        <v>0.60245901639344257</v>
      </c>
      <c r="G1250" s="4">
        <f>(info!$M$9-B1250)/365</f>
        <v>4.8657534246575347</v>
      </c>
      <c r="H1250" s="6">
        <f>(info!$M$9-B1250)</f>
        <v>1776</v>
      </c>
      <c r="I1250" s="13">
        <f>[1]!b_calc_duration(A1250,B1250,E1250,info!$M$9,info!$K$9,info!$Y$9,info!$X$9,info!$C$9,)</f>
        <v>4.4153051808966426</v>
      </c>
      <c r="J1250" s="13">
        <f>[1]!b_calc_mduration(A1250,B1250,E1250,info!$M$9,info!$K$9,info!$Y$9,info!$X$9,info!$C$9,)</f>
        <v>4.2546947102783452</v>
      </c>
      <c r="K1250" s="13">
        <f>[1]!b_calc_conv(A1250,B1250,E1250,info!$M$9,info!$K$9,info!$Y$9,info!$X$9,info!$C$9,)</f>
        <v>23.391431384621772</v>
      </c>
    </row>
    <row r="1251" spans="1:11" x14ac:dyDescent="0.2">
      <c r="A1251" s="15" t="s">
        <v>37</v>
      </c>
      <c r="B1251" t="s">
        <v>1337</v>
      </c>
      <c r="C1251" s="13">
        <f>[1]!b_dq_close(A1251,B1251,1)</f>
        <v>102.5025</v>
      </c>
      <c r="D1251" s="13">
        <f>[1]!b_dq_close(A1251,B1251,2)</f>
        <v>103.117</v>
      </c>
      <c r="E1251" s="6">
        <f>[1]!B_Calc_Yield(A1251,B1251,D1251,2,"",,,,"",)</f>
        <v>3.8397451341982869</v>
      </c>
      <c r="F1251" s="14">
        <f>[1]!b_calc_accrued(A1251,B1251,info!$M$9,info!$K$9,info!$Y$9,info!$X$9,info!$C$9,100)</f>
        <v>0.61450819672131152</v>
      </c>
      <c r="G1251" s="4">
        <f>(info!$M$9-B1251)/365</f>
        <v>4.8630136986301373</v>
      </c>
      <c r="H1251" s="6">
        <f>(info!$M$9-B1251)</f>
        <v>1775</v>
      </c>
      <c r="I1251" s="13">
        <f>[1]!b_calc_duration(A1251,B1251,E1251,info!$M$9,info!$K$9,info!$Y$9,info!$X$9,info!$C$9,)</f>
        <v>4.4117879366218133</v>
      </c>
      <c r="J1251" s="13">
        <f>[1]!b_calc_mduration(A1251,B1251,E1251,info!$M$9,info!$K$9,info!$Y$9,info!$X$9,info!$C$9,)</f>
        <v>4.2486524292942036</v>
      </c>
      <c r="K1251" s="13">
        <f>[1]!b_calc_conv(A1251,B1251,E1251,info!$M$9,info!$K$9,info!$Y$9,info!$X$9,info!$C$9,)</f>
        <v>23.333272423732822</v>
      </c>
    </row>
    <row r="1252" spans="1:11" x14ac:dyDescent="0.2">
      <c r="A1252" s="15" t="s">
        <v>37</v>
      </c>
      <c r="B1252" t="s">
        <v>1338</v>
      </c>
      <c r="C1252" s="13">
        <f>[1]!b_dq_close(A1252,B1252,1)</f>
        <v>102.2855</v>
      </c>
      <c r="D1252" s="13">
        <f>[1]!b_dq_close(A1252,B1252,2)</f>
        <v>102.9121</v>
      </c>
      <c r="E1252" s="6">
        <f>[1]!B_Calc_Yield(A1252,B1252,D1252,2,"",,,,"",)</f>
        <v>3.8881641455690708</v>
      </c>
      <c r="F1252" s="14">
        <f>[1]!b_calc_accrued(A1252,B1252,info!$M$9,info!$K$9,info!$Y$9,info!$X$9,info!$C$9,100)</f>
        <v>0.62655737704918035</v>
      </c>
      <c r="G1252" s="4">
        <f>(info!$M$9-B1252)/365</f>
        <v>4.86027397260274</v>
      </c>
      <c r="H1252" s="6">
        <f>(info!$M$9-B1252)</f>
        <v>1774</v>
      </c>
      <c r="I1252" s="13">
        <f>[1]!b_calc_duration(A1252,B1252,E1252,info!$M$9,info!$K$9,info!$Y$9,info!$X$9,info!$C$9,)</f>
        <v>4.4084657179615299</v>
      </c>
      <c r="J1252" s="13">
        <f>[1]!b_calc_mduration(A1252,B1252,E1252,info!$M$9,info!$K$9,info!$Y$9,info!$X$9,info!$C$9,)</f>
        <v>4.2434710756000484</v>
      </c>
      <c r="K1252" s="13">
        <f>[1]!b_calc_conv(A1252,B1252,E1252,info!$M$9,info!$K$9,info!$Y$9,info!$X$9,info!$C$9,)</f>
        <v>23.283563871338472</v>
      </c>
    </row>
    <row r="1253" spans="1:11" x14ac:dyDescent="0.2">
      <c r="A1253" s="15" t="s">
        <v>37</v>
      </c>
      <c r="B1253" t="s">
        <v>1339</v>
      </c>
      <c r="C1253" s="13">
        <f>[1]!b_dq_close(A1253,B1253,1)</f>
        <v>102.274</v>
      </c>
      <c r="D1253" s="13">
        <f>[1]!b_dq_close(A1253,B1253,2)</f>
        <v>102.9126</v>
      </c>
      <c r="E1253" s="6">
        <f>[1]!B_Calc_Yield(A1253,B1253,D1253,2,"",,,,"",)</f>
        <v>3.8904876917782572</v>
      </c>
      <c r="F1253" s="14">
        <f>[1]!b_calc_accrued(A1253,B1253,info!$M$9,info!$K$9,info!$Y$9,info!$X$9,info!$C$9,100)</f>
        <v>0.63860655737704919</v>
      </c>
      <c r="G1253" s="4">
        <f>(info!$M$9-B1253)/365</f>
        <v>4.8575342465753426</v>
      </c>
      <c r="H1253" s="6">
        <f>(info!$M$9-B1253)</f>
        <v>1773</v>
      </c>
      <c r="I1253" s="13">
        <f>[1]!b_calc_duration(A1253,B1253,E1253,info!$M$9,info!$K$9,info!$Y$9,info!$X$9,info!$C$9,)</f>
        <v>4.4056983567971155</v>
      </c>
      <c r="J1253" s="13">
        <f>[1]!b_calc_mduration(A1253,B1253,E1253,info!$M$9,info!$K$9,info!$Y$9,info!$X$9,info!$C$9,)</f>
        <v>4.2407134018963388</v>
      </c>
      <c r="K1253" s="13">
        <f>[1]!b_calc_conv(A1253,B1253,E1253,info!$M$9,info!$K$9,info!$Y$9,info!$X$9,info!$C$9,)</f>
        <v>23.257427165244209</v>
      </c>
    </row>
    <row r="1254" spans="1:11" x14ac:dyDescent="0.2">
      <c r="A1254" s="15" t="s">
        <v>37</v>
      </c>
      <c r="B1254" t="s">
        <v>1340</v>
      </c>
      <c r="C1254" s="13">
        <f>[1]!b_dq_close(A1254,B1254,1)</f>
        <v>102.3777</v>
      </c>
      <c r="D1254" s="13">
        <f>[1]!b_dq_close(A1254,B1254,2)</f>
        <v>103.0284</v>
      </c>
      <c r="E1254" s="6">
        <f>[1]!B_Calc_Yield(A1254,B1254,D1254,2,"",,,,"",)</f>
        <v>3.8668746904676019</v>
      </c>
      <c r="F1254" s="14">
        <f>[1]!b_calc_accrued(A1254,B1254,info!$M$9,info!$K$9,info!$Y$9,info!$X$9,info!$C$9,100)</f>
        <v>0.65065573770491802</v>
      </c>
      <c r="G1254" s="4">
        <f>(info!$M$9-B1254)/365</f>
        <v>4.8547945205479452</v>
      </c>
      <c r="H1254" s="6">
        <f>(info!$M$9-B1254)</f>
        <v>1772</v>
      </c>
      <c r="I1254" s="13">
        <f>[1]!b_calc_duration(A1254,B1254,E1254,info!$M$9,info!$K$9,info!$Y$9,info!$X$9,info!$C$9,)</f>
        <v>4.4032421406471185</v>
      </c>
      <c r="J1254" s="13">
        <f>[1]!b_calc_mduration(A1254,B1254,E1254,info!$M$9,info!$K$9,info!$Y$9,info!$X$9,info!$C$9,)</f>
        <v>4.2393121780346945</v>
      </c>
      <c r="K1254" s="13">
        <f>[1]!b_calc_conv(A1254,B1254,E1254,info!$M$9,info!$K$9,info!$Y$9,info!$X$9,info!$C$9,)</f>
        <v>23.24446422482082</v>
      </c>
    </row>
    <row r="1255" spans="1:11" x14ac:dyDescent="0.2">
      <c r="A1255" s="15" t="s">
        <v>37</v>
      </c>
      <c r="B1255" t="s">
        <v>1341</v>
      </c>
      <c r="C1255" s="13">
        <f>[1]!b_dq_close(A1255,B1255,1)</f>
        <v>102.27030000000001</v>
      </c>
      <c r="D1255" s="13">
        <f>[1]!b_dq_close(A1255,B1255,2)</f>
        <v>102.9571</v>
      </c>
      <c r="E1255" s="6">
        <f>[1]!B_Calc_Yield(A1255,B1255,D1255,2,"",,,,"",)</f>
        <v>3.8902276143078263</v>
      </c>
      <c r="F1255" s="14">
        <f>[1]!b_calc_accrued(A1255,B1255,info!$M$9,info!$K$9,info!$Y$9,info!$X$9,info!$C$9,100)</f>
        <v>0.68680327868852464</v>
      </c>
      <c r="G1255" s="4">
        <f>(info!$M$9-B1255)/365</f>
        <v>4.8465753424657532</v>
      </c>
      <c r="H1255" s="6">
        <f>(info!$M$9-B1255)</f>
        <v>1769</v>
      </c>
      <c r="I1255" s="13">
        <f>[1]!b_calc_duration(A1255,B1255,E1255,info!$M$9,info!$K$9,info!$Y$9,info!$X$9,info!$C$9,)</f>
        <v>4.3947430573310813</v>
      </c>
      <c r="J1255" s="13">
        <f>[1]!b_calc_mduration(A1255,B1255,E1255,info!$M$9,info!$K$9,info!$Y$9,info!$X$9,info!$C$9,)</f>
        <v>4.230180572692209</v>
      </c>
      <c r="K1255" s="13">
        <f>[1]!b_calc_conv(A1255,B1255,E1255,info!$M$9,info!$K$9,info!$Y$9,info!$X$9,info!$C$9,)</f>
        <v>23.157853347485812</v>
      </c>
    </row>
    <row r="1256" spans="1:11" x14ac:dyDescent="0.2">
      <c r="A1256" s="15" t="s">
        <v>37</v>
      </c>
      <c r="B1256" t="s">
        <v>1342</v>
      </c>
      <c r="C1256" s="13">
        <f>[1]!b_dq_close(A1256,B1256,1)</f>
        <v>101.864</v>
      </c>
      <c r="D1256" s="13">
        <f>[1]!b_dq_close(A1256,B1256,2)</f>
        <v>102.5628</v>
      </c>
      <c r="E1256" s="6">
        <f>[1]!B_Calc_Yield(A1256,B1256,D1256,2,"",,,,"",)</f>
        <v>3.981822468078263</v>
      </c>
      <c r="F1256" s="14">
        <f>[1]!b_calc_accrued(A1256,B1256,info!$M$9,info!$K$9,info!$Y$9,info!$X$9,info!$C$9,100)</f>
        <v>0.69885245901639348</v>
      </c>
      <c r="G1256" s="4">
        <f>(info!$M$9-B1256)/365</f>
        <v>4.8438356164383558</v>
      </c>
      <c r="H1256" s="6">
        <f>(info!$M$9-B1256)</f>
        <v>1768</v>
      </c>
      <c r="I1256" s="13">
        <f>[1]!b_calc_duration(A1256,B1256,E1256,info!$M$9,info!$K$9,info!$Y$9,info!$X$9,info!$C$9,)</f>
        <v>4.3909018707125105</v>
      </c>
      <c r="J1256" s="13">
        <f>[1]!b_calc_mduration(A1256,B1256,E1256,info!$M$9,info!$K$9,info!$Y$9,info!$X$9,info!$C$9,)</f>
        <v>4.2227600125334535</v>
      </c>
      <c r="K1256" s="13">
        <f>[1]!b_calc_conv(A1256,B1256,E1256,info!$M$9,info!$K$9,info!$Y$9,info!$X$9,info!$C$9,)</f>
        <v>23.086704737880702</v>
      </c>
    </row>
    <row r="1257" spans="1:11" x14ac:dyDescent="0.2">
      <c r="A1257" s="15" t="s">
        <v>37</v>
      </c>
      <c r="B1257" t="s">
        <v>1343</v>
      </c>
      <c r="C1257" s="13">
        <f>[1]!b_dq_close(A1257,B1257,1)</f>
        <v>102.05289999999999</v>
      </c>
      <c r="D1257" s="13">
        <f>[1]!b_dq_close(A1257,B1257,2)</f>
        <v>102.7638</v>
      </c>
      <c r="E1257" s="6">
        <f>[1]!B_Calc_Yield(A1257,B1257,D1257,2,"",,,,"",)</f>
        <v>3.9388027072983975</v>
      </c>
      <c r="F1257" s="14">
        <f>[1]!b_calc_accrued(A1257,B1257,info!$M$9,info!$K$9,info!$Y$9,info!$X$9,info!$C$9,100)</f>
        <v>0.71090163934426231</v>
      </c>
      <c r="G1257" s="4">
        <f>(info!$M$9-B1257)/365</f>
        <v>4.8410958904109593</v>
      </c>
      <c r="H1257" s="6">
        <f>(info!$M$9-B1257)</f>
        <v>1767</v>
      </c>
      <c r="I1257" s="13">
        <f>[1]!b_calc_duration(A1257,B1257,E1257,info!$M$9,info!$K$9,info!$Y$9,info!$X$9,info!$C$9,)</f>
        <v>4.3886794164660632</v>
      </c>
      <c r="J1257" s="13">
        <f>[1]!b_calc_mduration(A1257,B1257,E1257,info!$M$9,info!$K$9,info!$Y$9,info!$X$9,info!$C$9,)</f>
        <v>4.2223687559083452</v>
      </c>
      <c r="K1257" s="13">
        <f>[1]!b_calc_conv(A1257,B1257,E1257,info!$M$9,info!$K$9,info!$Y$9,info!$X$9,info!$C$9,)</f>
        <v>23.083539937952324</v>
      </c>
    </row>
    <row r="1258" spans="1:11" x14ac:dyDescent="0.2">
      <c r="A1258" s="15" t="s">
        <v>37</v>
      </c>
      <c r="B1258" t="s">
        <v>1344</v>
      </c>
      <c r="C1258" s="13">
        <f>[1]!b_dq_close(A1258,B1258,1)</f>
        <v>102.0839</v>
      </c>
      <c r="D1258" s="13">
        <f>[1]!b_dq_close(A1258,B1258,2)</f>
        <v>102.8069</v>
      </c>
      <c r="E1258" s="6">
        <f>[1]!B_Calc_Yield(A1258,B1258,D1258,2,"",,,,"",)</f>
        <v>3.9315274478824058</v>
      </c>
      <c r="F1258" s="14">
        <f>[1]!b_calc_accrued(A1258,B1258,info!$M$9,info!$K$9,info!$Y$9,info!$X$9,info!$C$9,100)</f>
        <v>0.72295081967213126</v>
      </c>
      <c r="G1258" s="4">
        <f>(info!$M$9-B1258)/365</f>
        <v>4.838356164383562</v>
      </c>
      <c r="H1258" s="6">
        <f>(info!$M$9-B1258)</f>
        <v>1766</v>
      </c>
      <c r="I1258" s="13">
        <f>[1]!b_calc_duration(A1258,B1258,E1258,info!$M$9,info!$K$9,info!$Y$9,info!$X$9,info!$C$9,)</f>
        <v>4.3860274693452528</v>
      </c>
      <c r="J1258" s="13">
        <f>[1]!b_calc_mduration(A1258,B1258,E1258,info!$M$9,info!$K$9,info!$Y$9,info!$X$9,info!$C$9,)</f>
        <v>4.2201136992588895</v>
      </c>
      <c r="K1258" s="13">
        <f>[1]!b_calc_conv(A1258,B1258,E1258,info!$M$9,info!$K$9,info!$Y$9,info!$X$9,info!$C$9,)</f>
        <v>23.06237467764835</v>
      </c>
    </row>
    <row r="1259" spans="1:11" x14ac:dyDescent="0.2">
      <c r="A1259" s="15" t="s">
        <v>37</v>
      </c>
      <c r="B1259" t="s">
        <v>1345</v>
      </c>
      <c r="C1259" s="13">
        <f>[1]!b_dq_close(A1259,B1259,1)</f>
        <v>102.34690000000001</v>
      </c>
      <c r="D1259" s="13">
        <f>[1]!b_dq_close(A1259,B1259,2)</f>
        <v>103.0819</v>
      </c>
      <c r="E1259" s="6">
        <f>[1]!B_Calc_Yield(A1259,B1259,D1259,2,"",,,,"",)</f>
        <v>3.8718386883794476</v>
      </c>
      <c r="F1259" s="14">
        <f>[1]!b_calc_accrued(A1259,B1259,info!$M$9,info!$K$9,info!$Y$9,info!$X$9,info!$C$9,100)</f>
        <v>0.73499999999999999</v>
      </c>
      <c r="G1259" s="4">
        <f>(info!$M$9-B1259)/365</f>
        <v>4.8356164383561646</v>
      </c>
      <c r="H1259" s="6">
        <f>(info!$M$9-B1259)</f>
        <v>1765</v>
      </c>
      <c r="I1259" s="13">
        <f>[1]!b_calc_duration(A1259,B1259,E1259,info!$M$9,info!$K$9,info!$Y$9,info!$X$9,info!$C$9,)</f>
        <v>4.3840052033507355</v>
      </c>
      <c r="J1259" s="13">
        <f>[1]!b_calc_mduration(A1259,B1259,E1259,info!$M$9,info!$K$9,info!$Y$9,info!$X$9,info!$C$9,)</f>
        <v>4.2205923102812655</v>
      </c>
      <c r="K1259" s="13">
        <f>[1]!b_calc_conv(A1259,B1259,E1259,info!$M$9,info!$K$9,info!$Y$9,info!$X$9,info!$C$9,)</f>
        <v>23.06763154718622</v>
      </c>
    </row>
    <row r="1260" spans="1:11" x14ac:dyDescent="0.2">
      <c r="A1260" s="15" t="s">
        <v>37</v>
      </c>
      <c r="B1260" t="s">
        <v>1346</v>
      </c>
      <c r="C1260" s="13">
        <f>[1]!b_dq_close(A1260,B1260,1)</f>
        <v>102.48309999999999</v>
      </c>
      <c r="D1260" s="13">
        <f>[1]!b_dq_close(A1260,B1260,2)</f>
        <v>103.2542</v>
      </c>
      <c r="E1260" s="6">
        <f>[1]!B_Calc_Yield(A1260,B1260,D1260,2,"",,,,"",)</f>
        <v>3.8402408919905477</v>
      </c>
      <c r="F1260" s="14">
        <f>[1]!b_calc_accrued(A1260,B1260,info!$M$9,info!$K$9,info!$Y$9,info!$X$9,info!$C$9,100)</f>
        <v>0.77114754098360661</v>
      </c>
      <c r="G1260" s="4">
        <f>(info!$M$9-B1260)/365</f>
        <v>4.8273972602739725</v>
      </c>
      <c r="H1260" s="6">
        <f>(info!$M$9-B1260)</f>
        <v>1762</v>
      </c>
      <c r="I1260" s="13">
        <f>[1]!b_calc_duration(A1260,B1260,E1260,info!$M$9,info!$K$9,info!$Y$9,info!$X$9,info!$C$9,)</f>
        <v>4.3761654956057283</v>
      </c>
      <c r="J1260" s="13">
        <f>[1]!b_calc_mduration(A1260,B1260,E1260,info!$M$9,info!$K$9,info!$Y$9,info!$X$9,info!$C$9,)</f>
        <v>4.2143269134744807</v>
      </c>
      <c r="K1260" s="13">
        <f>[1]!b_calc_conv(A1260,B1260,E1260,info!$M$9,info!$K$9,info!$Y$9,info!$X$9,info!$C$9,)</f>
        <v>23.009028110121832</v>
      </c>
    </row>
    <row r="1261" spans="1:11" x14ac:dyDescent="0.2">
      <c r="A1261" s="15" t="s">
        <v>37</v>
      </c>
      <c r="B1261" t="s">
        <v>1347</v>
      </c>
      <c r="C1261" s="13">
        <f>[1]!b_dq_close(A1261,B1261,1)</f>
        <v>102.4599</v>
      </c>
      <c r="D1261" s="13">
        <f>[1]!b_dq_close(A1261,B1261,2)</f>
        <v>103.24299999999999</v>
      </c>
      <c r="E1261" s="6">
        <f>[1]!B_Calc_Yield(A1261,B1261,D1261,2,"",,,,"",)</f>
        <v>3.8451938371726797</v>
      </c>
      <c r="F1261" s="14">
        <f>[1]!b_calc_accrued(A1261,B1261,info!$M$9,info!$K$9,info!$Y$9,info!$X$9,info!$C$9,100)</f>
        <v>0.78319672131147555</v>
      </c>
      <c r="G1261" s="4">
        <f>(info!$M$9-B1261)/365</f>
        <v>4.8246575342465752</v>
      </c>
      <c r="H1261" s="6">
        <f>(info!$M$9-B1261)</f>
        <v>1761</v>
      </c>
      <c r="I1261" s="13">
        <f>[1]!b_calc_duration(A1261,B1261,E1261,info!$M$9,info!$K$9,info!$Y$9,info!$X$9,info!$C$9,)</f>
        <v>4.3733657402075412</v>
      </c>
      <c r="J1261" s="13">
        <f>[1]!b_calc_mduration(A1261,B1261,E1261,info!$M$9,info!$K$9,info!$Y$9,info!$X$9,info!$C$9,)</f>
        <v>4.2114279140562507</v>
      </c>
      <c r="K1261" s="13">
        <f>[1]!b_calc_conv(A1261,B1261,E1261,info!$M$9,info!$K$9,info!$Y$9,info!$X$9,info!$C$9,)</f>
        <v>22.98168839736983</v>
      </c>
    </row>
    <row r="1262" spans="1:11" x14ac:dyDescent="0.2">
      <c r="A1262" s="15" t="s">
        <v>37</v>
      </c>
      <c r="B1262" t="s">
        <v>1348</v>
      </c>
      <c r="C1262" s="13">
        <f>[1]!b_dq_close(A1262,B1262,1)</f>
        <v>102.2599</v>
      </c>
      <c r="D1262" s="13">
        <f>[1]!b_dq_close(A1262,B1262,2)</f>
        <v>103.0551</v>
      </c>
      <c r="E1262" s="6">
        <f>[1]!B_Calc_Yield(A1262,B1262,D1262,2,"",,,,"",)</f>
        <v>3.8901349162636061</v>
      </c>
      <c r="F1262" s="14">
        <f>[1]!b_calc_accrued(A1262,B1262,info!$M$9,info!$K$9,info!$Y$9,info!$X$9,info!$C$9,100)</f>
        <v>0.79524590163934428</v>
      </c>
      <c r="G1262" s="4">
        <f>(info!$M$9-B1262)/365</f>
        <v>4.8219178082191778</v>
      </c>
      <c r="H1262" s="6">
        <f>(info!$M$9-B1262)</f>
        <v>1760</v>
      </c>
      <c r="I1262" s="13">
        <f>[1]!b_calc_duration(A1262,B1262,E1262,info!$M$9,info!$K$9,info!$Y$9,info!$X$9,info!$C$9,)</f>
        <v>4.3700867246283259</v>
      </c>
      <c r="J1262" s="13">
        <f>[1]!b_calc_mduration(A1262,B1262,E1262,info!$M$9,info!$K$9,info!$Y$9,info!$X$9,info!$C$9,)</f>
        <v>4.2064515527738697</v>
      </c>
      <c r="K1262" s="13">
        <f>[1]!b_calc_conv(A1262,B1262,E1262,info!$M$9,info!$K$9,info!$Y$9,info!$X$9,info!$C$9,)</f>
        <v>22.934336280036028</v>
      </c>
    </row>
    <row r="1263" spans="1:11" x14ac:dyDescent="0.2">
      <c r="A1263" s="15" t="s">
        <v>37</v>
      </c>
      <c r="B1263" t="s">
        <v>1349</v>
      </c>
      <c r="C1263" s="13">
        <f>[1]!b_dq_close(A1263,B1263,1)</f>
        <v>102.214</v>
      </c>
      <c r="D1263" s="13">
        <f>[1]!b_dq_close(A1263,B1263,2)</f>
        <v>103.0213</v>
      </c>
      <c r="E1263" s="6">
        <f>[1]!B_Calc_Yield(A1263,B1263,D1263,2,"",,,,"",)</f>
        <v>3.9002555231469325</v>
      </c>
      <c r="F1263" s="14">
        <f>[1]!b_calc_accrued(A1263,B1263,info!$M$9,info!$K$9,info!$Y$9,info!$X$9,info!$C$9,100)</f>
        <v>0.80729508196721322</v>
      </c>
      <c r="G1263" s="4">
        <f>(info!$M$9-B1263)/365</f>
        <v>4.8191780821917805</v>
      </c>
      <c r="H1263" s="6">
        <f>(info!$M$9-B1263)</f>
        <v>1759</v>
      </c>
      <c r="I1263" s="13">
        <f>[1]!b_calc_duration(A1263,B1263,E1263,info!$M$9,info!$K$9,info!$Y$9,info!$X$9,info!$C$9,)</f>
        <v>4.3672244307492836</v>
      </c>
      <c r="J1263" s="13">
        <f>[1]!b_calc_mduration(A1263,B1263,E1263,info!$M$9,info!$K$9,info!$Y$9,info!$X$9,info!$C$9,)</f>
        <v>4.203283754473552</v>
      </c>
      <c r="K1263" s="13">
        <f>[1]!b_calc_conv(A1263,B1263,E1263,info!$M$9,info!$K$9,info!$Y$9,info!$X$9,info!$C$9,)</f>
        <v>22.904454124892645</v>
      </c>
    </row>
    <row r="1264" spans="1:11" x14ac:dyDescent="0.2">
      <c r="A1264" s="15" t="s">
        <v>37</v>
      </c>
      <c r="B1264" t="s">
        <v>1350</v>
      </c>
      <c r="C1264" s="13">
        <f>[1]!b_dq_close(A1264,B1264,1)</f>
        <v>102.1707</v>
      </c>
      <c r="D1264" s="13">
        <f>[1]!b_dq_close(A1264,B1264,2)</f>
        <v>102.99</v>
      </c>
      <c r="E1264" s="6">
        <f>[1]!B_Calc_Yield(A1264,B1264,D1264,2,"",,,,"",)</f>
        <v>3.9098247165678823</v>
      </c>
      <c r="F1264" s="14">
        <f>[1]!b_calc_accrued(A1264,B1264,info!$M$9,info!$K$9,info!$Y$9,info!$X$9,info!$C$9,100)</f>
        <v>0.81934426229508195</v>
      </c>
      <c r="G1264" s="4">
        <f>(info!$M$9-B1264)/365</f>
        <v>4.816438356164384</v>
      </c>
      <c r="H1264" s="6">
        <f>(info!$M$9-B1264)</f>
        <v>1758</v>
      </c>
      <c r="I1264" s="13">
        <f>[1]!b_calc_duration(A1264,B1264,E1264,info!$M$9,info!$K$9,info!$Y$9,info!$X$9,info!$C$9,)</f>
        <v>4.3643705295294675</v>
      </c>
      <c r="J1264" s="13">
        <f>[1]!b_calc_mduration(A1264,B1264,E1264,info!$M$9,info!$K$9,info!$Y$9,info!$X$9,info!$C$9,)</f>
        <v>4.2001529495095431</v>
      </c>
      <c r="K1264" s="13">
        <f>[1]!b_calc_conv(A1264,B1264,E1264,info!$M$9,info!$K$9,info!$Y$9,info!$X$9,info!$C$9,)</f>
        <v>22.874948407071873</v>
      </c>
    </row>
    <row r="1265" spans="1:11" x14ac:dyDescent="0.2">
      <c r="A1265" s="15" t="s">
        <v>37</v>
      </c>
      <c r="B1265" t="s">
        <v>1351</v>
      </c>
      <c r="C1265" s="13">
        <f>[1]!b_dq_close(A1265,B1265,1)</f>
        <v>102.16549999999999</v>
      </c>
      <c r="D1265" s="13">
        <f>[1]!b_dq_close(A1265,B1265,2)</f>
        <v>103.021</v>
      </c>
      <c r="E1265" s="6">
        <f>[1]!B_Calc_Yield(A1265,B1265,D1265,2,"",,,,"",)</f>
        <v>3.9102094871268416</v>
      </c>
      <c r="F1265" s="14">
        <f>[1]!b_calc_accrued(A1265,B1265,info!$M$9,info!$K$9,info!$Y$9,info!$X$9,info!$C$9,100)</f>
        <v>0.85549180327868857</v>
      </c>
      <c r="G1265" s="4">
        <f>(info!$M$9-B1265)/365</f>
        <v>4.8082191780821919</v>
      </c>
      <c r="H1265" s="6">
        <f>(info!$M$9-B1265)</f>
        <v>1755</v>
      </c>
      <c r="I1265" s="13">
        <f>[1]!b_calc_duration(A1265,B1265,E1265,info!$M$9,info!$K$9,info!$Y$9,info!$X$9,info!$C$9,)</f>
        <v>4.3561465436716906</v>
      </c>
      <c r="J1265" s="13">
        <f>[1]!b_calc_mduration(A1265,B1265,E1265,info!$M$9,info!$K$9,info!$Y$9,info!$X$9,info!$C$9,)</f>
        <v>4.1922222685277202</v>
      </c>
      <c r="K1265" s="13">
        <f>[1]!b_calc_conv(A1265,B1265,E1265,info!$M$9,info!$K$9,info!$Y$9,info!$X$9,info!$C$9,)</f>
        <v>22.800591511448122</v>
      </c>
    </row>
    <row r="1266" spans="1:11" x14ac:dyDescent="0.2">
      <c r="A1266" s="15" t="s">
        <v>37</v>
      </c>
      <c r="B1266" t="s">
        <v>1352</v>
      </c>
      <c r="C1266" s="13">
        <f>[1]!b_dq_close(A1266,B1266,1)</f>
        <v>102.15309999999999</v>
      </c>
      <c r="D1266" s="13">
        <f>[1]!b_dq_close(A1266,B1266,2)</f>
        <v>103.02070000000001</v>
      </c>
      <c r="E1266" s="6">
        <f>[1]!B_Calc_Yield(A1266,B1266,D1266,2,"",,,,"",)</f>
        <v>3.9127570908192681</v>
      </c>
      <c r="F1266" s="14">
        <f>[1]!b_calc_accrued(A1266,B1266,info!$M$9,info!$K$9,info!$Y$9,info!$X$9,info!$C$9,100)</f>
        <v>0.86754098360655729</v>
      </c>
      <c r="G1266" s="4">
        <f>(info!$M$9-B1266)/365</f>
        <v>4.8054794520547945</v>
      </c>
      <c r="H1266" s="6">
        <f>(info!$M$9-B1266)</f>
        <v>1754</v>
      </c>
      <c r="I1266" s="13">
        <f>[1]!b_calc_duration(A1266,B1266,E1266,info!$M$9,info!$K$9,info!$Y$9,info!$X$9,info!$C$9,)</f>
        <v>4.3533755663169496</v>
      </c>
      <c r="J1266" s="13">
        <f>[1]!b_calc_mduration(A1266,B1266,E1266,info!$M$9,info!$K$9,info!$Y$9,info!$X$9,info!$C$9,)</f>
        <v>4.1894507378464922</v>
      </c>
      <c r="K1266" s="13">
        <f>[1]!b_calc_conv(A1266,B1266,E1266,info!$M$9,info!$K$9,info!$Y$9,info!$X$9,info!$C$9,)</f>
        <v>22.774605039470945</v>
      </c>
    </row>
    <row r="1267" spans="1:11" x14ac:dyDescent="0.2">
      <c r="A1267" s="15" t="s">
        <v>37</v>
      </c>
      <c r="B1267" t="s">
        <v>1353</v>
      </c>
      <c r="C1267" s="13">
        <f>[1]!b_dq_close(A1267,B1267,1)</f>
        <v>101.9178</v>
      </c>
      <c r="D1267" s="13">
        <f>[1]!b_dq_close(A1267,B1267,2)</f>
        <v>102.7974</v>
      </c>
      <c r="E1267" s="6">
        <f>[1]!B_Calc_Yield(A1267,B1267,D1267,2,"",,,,"",)</f>
        <v>3.9661304204501753</v>
      </c>
      <c r="F1267" s="14">
        <f>[1]!b_calc_accrued(A1267,B1267,info!$M$9,info!$K$9,info!$Y$9,info!$X$9,info!$C$9,100)</f>
        <v>0.87959016393442624</v>
      </c>
      <c r="G1267" s="4">
        <f>(info!$M$9-B1267)/365</f>
        <v>4.8027397260273972</v>
      </c>
      <c r="H1267" s="6">
        <f>(info!$M$9-B1267)</f>
        <v>1753</v>
      </c>
      <c r="I1267" s="13">
        <f>[1]!b_calc_duration(A1267,B1267,E1267,info!$M$9,info!$K$9,info!$Y$9,info!$X$9,info!$C$9,)</f>
        <v>4.3499948878381369</v>
      </c>
      <c r="J1267" s="13">
        <f>[1]!b_calc_mduration(A1267,B1267,E1267,info!$M$9,info!$K$9,info!$Y$9,info!$X$9,info!$C$9,)</f>
        <v>4.1840512319286161</v>
      </c>
      <c r="K1267" s="13">
        <f>[1]!b_calc_conv(A1267,B1267,E1267,info!$M$9,info!$K$9,info!$Y$9,info!$X$9,info!$C$9,)</f>
        <v>22.723425923179185</v>
      </c>
    </row>
    <row r="1268" spans="1:11" x14ac:dyDescent="0.2">
      <c r="A1268" s="15" t="s">
        <v>37</v>
      </c>
      <c r="B1268" t="s">
        <v>1354</v>
      </c>
      <c r="C1268" s="13">
        <f>[1]!b_dq_close(A1268,B1268,1)</f>
        <v>101.9426</v>
      </c>
      <c r="D1268" s="13">
        <f>[1]!b_dq_close(A1268,B1268,2)</f>
        <v>102.8342</v>
      </c>
      <c r="E1268" s="6">
        <f>[1]!B_Calc_Yield(A1268,B1268,D1268,2,"",,,,"",)</f>
        <v>3.9602478900937115</v>
      </c>
      <c r="F1268" s="14">
        <f>[1]!b_calc_accrued(A1268,B1268,info!$M$9,info!$K$9,info!$Y$9,info!$X$9,info!$C$9,100)</f>
        <v>0.89163934426229519</v>
      </c>
      <c r="G1268" s="4">
        <f>(info!$M$9-B1268)/365</f>
        <v>4.8</v>
      </c>
      <c r="H1268" s="6">
        <f>(info!$M$9-B1268)</f>
        <v>1752</v>
      </c>
      <c r="I1268" s="13">
        <f>[1]!b_calc_duration(A1268,B1268,E1268,info!$M$9,info!$K$9,info!$Y$9,info!$X$9,info!$C$9,)</f>
        <v>4.3473261396997778</v>
      </c>
      <c r="J1268" s="13">
        <f>[1]!b_calc_mduration(A1268,B1268,E1268,info!$M$9,info!$K$9,info!$Y$9,info!$X$9,info!$C$9,)</f>
        <v>4.1817216008624243</v>
      </c>
      <c r="K1268" s="13">
        <f>[1]!b_calc_conv(A1268,B1268,E1268,info!$M$9,info!$K$9,info!$Y$9,info!$X$9,info!$C$9,)</f>
        <v>22.701719422643656</v>
      </c>
    </row>
    <row r="1269" spans="1:11" x14ac:dyDescent="0.2">
      <c r="A1269" s="15" t="s">
        <v>37</v>
      </c>
      <c r="B1269" t="s">
        <v>1355</v>
      </c>
      <c r="C1269" s="13">
        <f>[1]!b_dq_close(A1269,B1269,1)</f>
        <v>101.9903</v>
      </c>
      <c r="D1269" s="13">
        <f>[1]!b_dq_close(A1269,B1269,2)</f>
        <v>102.89400000000001</v>
      </c>
      <c r="E1269" s="6">
        <f>[1]!B_Calc_Yield(A1269,B1269,D1269,2,"",,,,"",)</f>
        <v>3.9491110642580174</v>
      </c>
      <c r="F1269" s="14">
        <f>[1]!b_calc_accrued(A1269,B1269,info!$M$9,info!$K$9,info!$Y$9,info!$X$9,info!$C$9,100)</f>
        <v>0.90368852459016391</v>
      </c>
      <c r="G1269" s="4">
        <f>(info!$M$9-B1269)/365</f>
        <v>4.7972602739726025</v>
      </c>
      <c r="H1269" s="6">
        <f>(info!$M$9-B1269)</f>
        <v>1751</v>
      </c>
      <c r="I1269" s="13">
        <f>[1]!b_calc_duration(A1269,B1269,E1269,info!$M$9,info!$K$9,info!$Y$9,info!$X$9,info!$C$9,)</f>
        <v>4.344719929330604</v>
      </c>
      <c r="J1269" s="13">
        <f>[1]!b_calc_mduration(A1269,B1269,E1269,info!$M$9,info!$K$9,info!$Y$9,info!$X$9,info!$C$9,)</f>
        <v>4.1796609391813915</v>
      </c>
      <c r="K1269" s="13">
        <f>[1]!b_calc_conv(A1269,B1269,E1269,info!$M$9,info!$K$9,info!$Y$9,info!$X$9,info!$C$9,)</f>
        <v>22.682600820831009</v>
      </c>
    </row>
    <row r="1270" spans="1:11" x14ac:dyDescent="0.2">
      <c r="A1270" s="15" t="s">
        <v>37</v>
      </c>
      <c r="B1270" t="s">
        <v>1356</v>
      </c>
      <c r="C1270" s="13">
        <f>[1]!b_dq_close(A1270,B1270,1)</f>
        <v>101.93300000000001</v>
      </c>
      <c r="D1270" s="13">
        <f>[1]!b_dq_close(A1270,B1270,2)</f>
        <v>102.8728</v>
      </c>
      <c r="E1270" s="6">
        <f>[1]!B_Calc_Yield(A1270,B1270,D1270,2,"",,,,"",)</f>
        <v>3.9615019333329453</v>
      </c>
      <c r="F1270" s="14">
        <f>[1]!b_calc_accrued(A1270,B1270,info!$M$9,info!$K$9,info!$Y$9,info!$X$9,info!$C$9,100)</f>
        <v>0.93983606557377053</v>
      </c>
      <c r="G1270" s="4">
        <f>(info!$M$9-B1270)/365</f>
        <v>4.7890410958904113</v>
      </c>
      <c r="H1270" s="6">
        <f>(info!$M$9-B1270)</f>
        <v>1748</v>
      </c>
      <c r="I1270" s="13">
        <f>[1]!b_calc_duration(A1270,B1270,E1270,info!$M$9,info!$K$9,info!$Y$9,info!$X$9,info!$C$9,)</f>
        <v>4.3363515969968711</v>
      </c>
      <c r="J1270" s="13">
        <f>[1]!b_calc_mduration(A1270,B1270,E1270,info!$M$9,info!$K$9,info!$Y$9,info!$X$9,info!$C$9,)</f>
        <v>4.1711129571974928</v>
      </c>
      <c r="K1270" s="13">
        <f>[1]!b_calc_conv(A1270,B1270,E1270,info!$M$9,info!$K$9,info!$Y$9,info!$X$9,info!$C$9,)</f>
        <v>22.602665193458385</v>
      </c>
    </row>
    <row r="1271" spans="1:11" x14ac:dyDescent="0.2">
      <c r="A1271" s="15" t="s">
        <v>37</v>
      </c>
      <c r="B1271" t="s">
        <v>1357</v>
      </c>
      <c r="C1271" s="13">
        <f>[1]!b_dq_close(A1271,B1271,1)</f>
        <v>101.8064</v>
      </c>
      <c r="D1271" s="13">
        <f>[1]!b_dq_close(A1271,B1271,2)</f>
        <v>102.75830000000001</v>
      </c>
      <c r="E1271" s="6">
        <f>[1]!B_Calc_Yield(A1271,B1271,D1271,2,"",,,,"",)</f>
        <v>3.9902504662961555</v>
      </c>
      <c r="F1271" s="14">
        <f>[1]!b_calc_accrued(A1271,B1271,info!$M$9,info!$K$9,info!$Y$9,info!$X$9,info!$C$9,100)</f>
        <v>0.95188524590163925</v>
      </c>
      <c r="G1271" s="4">
        <f>(info!$M$9-B1271)/365</f>
        <v>4.7863013698630139</v>
      </c>
      <c r="H1271" s="6">
        <f>(info!$M$9-B1271)</f>
        <v>1747</v>
      </c>
      <c r="I1271" s="13">
        <f>[1]!b_calc_duration(A1271,B1271,E1271,info!$M$9,info!$K$9,info!$Y$9,info!$X$9,info!$C$9,)</f>
        <v>4.3332653286295599</v>
      </c>
      <c r="J1271" s="13">
        <f>[1]!b_calc_mduration(A1271,B1271,E1271,info!$M$9,info!$K$9,info!$Y$9,info!$X$9,info!$C$9,)</f>
        <v>4.1669899294737682</v>
      </c>
      <c r="K1271" s="13">
        <f>[1]!b_calc_conv(A1271,B1271,E1271,info!$M$9,info!$K$9,info!$Y$9,info!$X$9,info!$C$9,)</f>
        <v>22.563883068649218</v>
      </c>
    </row>
    <row r="1272" spans="1:11" x14ac:dyDescent="0.2">
      <c r="A1272" s="15" t="s">
        <v>37</v>
      </c>
      <c r="B1272" t="s">
        <v>1358</v>
      </c>
      <c r="C1272" s="13">
        <f>[1]!b_dq_close(A1272,B1272,1)</f>
        <v>101.6972</v>
      </c>
      <c r="D1272" s="13">
        <f>[1]!b_dq_close(A1272,B1272,2)</f>
        <v>102.6611</v>
      </c>
      <c r="E1272" s="6">
        <f>[1]!B_Calc_Yield(A1272,B1272,D1272,2,"",,,,"",)</f>
        <v>4.0150985802715153</v>
      </c>
      <c r="F1272" s="14">
        <f>[1]!b_calc_accrued(A1272,B1272,info!$M$9,info!$K$9,info!$Y$9,info!$X$9,info!$C$9,100)</f>
        <v>0.9639344262295082</v>
      </c>
      <c r="G1272" s="4">
        <f>(info!$M$9-B1272)/365</f>
        <v>4.7835616438356166</v>
      </c>
      <c r="H1272" s="6">
        <f>(info!$M$9-B1272)</f>
        <v>1746</v>
      </c>
      <c r="I1272" s="13">
        <f>[1]!b_calc_duration(A1272,B1272,E1272,info!$M$9,info!$K$9,info!$Y$9,info!$X$9,info!$C$9,)</f>
        <v>4.3302270572046027</v>
      </c>
      <c r="J1272" s="13">
        <f>[1]!b_calc_mduration(A1272,B1272,E1272,info!$M$9,info!$K$9,info!$Y$9,info!$X$9,info!$C$9,)</f>
        <v>4.1630754161699626</v>
      </c>
      <c r="K1272" s="13">
        <f>[1]!b_calc_conv(A1272,B1272,E1272,info!$M$9,info!$K$9,info!$Y$9,info!$X$9,info!$C$9,)</f>
        <v>22.527127956290965</v>
      </c>
    </row>
    <row r="1273" spans="1:11" x14ac:dyDescent="0.2">
      <c r="A1273" s="15" t="s">
        <v>37</v>
      </c>
      <c r="B1273" t="s">
        <v>1359</v>
      </c>
      <c r="C1273" s="13">
        <f>[1]!b_dq_close(A1273,B1273,1)</f>
        <v>101.7381</v>
      </c>
      <c r="D1273" s="13">
        <f>[1]!b_dq_close(A1273,B1273,2)</f>
        <v>102.714</v>
      </c>
      <c r="E1273" s="6">
        <f>[1]!B_Calc_Yield(A1273,B1273,D1273,2,"",,,,"",)</f>
        <v>4.005510555757632</v>
      </c>
      <c r="F1273" s="14">
        <f>[1]!b_calc_accrued(A1273,B1273,info!$M$9,info!$K$9,info!$Y$9,info!$X$9,info!$C$9,100)</f>
        <v>0.97598360655737715</v>
      </c>
      <c r="G1273" s="4">
        <f>(info!$M$9-B1273)/365</f>
        <v>4.7808219178082192</v>
      </c>
      <c r="H1273" s="6">
        <f>(info!$M$9-B1273)</f>
        <v>1745</v>
      </c>
      <c r="I1273" s="13">
        <f>[1]!b_calc_duration(A1273,B1273,E1273,info!$M$9,info!$K$9,info!$Y$9,info!$X$9,info!$C$9,)</f>
        <v>4.3276029118400787</v>
      </c>
      <c r="J1273" s="13">
        <f>[1]!b_calc_mduration(A1273,B1273,E1273,info!$M$9,info!$K$9,info!$Y$9,info!$X$9,info!$C$9,)</f>
        <v>4.1609365964685319</v>
      </c>
      <c r="K1273" s="13">
        <f>[1]!b_calc_conv(A1273,B1273,E1273,info!$M$9,info!$K$9,info!$Y$9,info!$X$9,info!$C$9,)</f>
        <v>22.507338202901277</v>
      </c>
    </row>
    <row r="1274" spans="1:11" x14ac:dyDescent="0.2">
      <c r="A1274" s="15" t="s">
        <v>37</v>
      </c>
      <c r="B1274" t="s">
        <v>1360</v>
      </c>
      <c r="C1274" s="13">
        <f>[1]!b_dq_close(A1274,B1274,1)</f>
        <v>101.7627</v>
      </c>
      <c r="D1274" s="13">
        <f>[1]!b_dq_close(A1274,B1274,2)</f>
        <v>102.7508</v>
      </c>
      <c r="E1274" s="6">
        <f>[1]!B_Calc_Yield(A1274,B1274,D1274,2,"",,,,"",)</f>
        <v>3.9996145170997681</v>
      </c>
      <c r="F1274" s="14">
        <f>[1]!b_calc_accrued(A1274,B1274,info!$M$9,info!$K$9,info!$Y$9,info!$X$9,info!$C$9,100)</f>
        <v>0.98803278688524587</v>
      </c>
      <c r="G1274" s="4">
        <f>(info!$M$9-B1274)/365</f>
        <v>4.7780821917808218</v>
      </c>
      <c r="H1274" s="6">
        <f>(info!$M$9-B1274)</f>
        <v>1744</v>
      </c>
      <c r="I1274" s="13">
        <f>[1]!b_calc_duration(A1274,B1274,E1274,info!$M$9,info!$K$9,info!$Y$9,info!$X$9,info!$C$9,)</f>
        <v>4.3249342105475188</v>
      </c>
      <c r="J1274" s="13">
        <f>[1]!b_calc_mduration(A1274,B1274,E1274,info!$M$9,info!$K$9,info!$Y$9,info!$X$9,info!$C$9,)</f>
        <v>4.1586065817056213</v>
      </c>
      <c r="K1274" s="13">
        <f>[1]!b_calc_conv(A1274,B1274,E1274,info!$M$9,info!$K$9,info!$Y$9,info!$X$9,info!$C$9,)</f>
        <v>22.485735178710758</v>
      </c>
    </row>
    <row r="1275" spans="1:11" x14ac:dyDescent="0.2">
      <c r="A1275" s="15" t="s">
        <v>37</v>
      </c>
      <c r="B1275" t="s">
        <v>1361</v>
      </c>
      <c r="C1275" s="13">
        <f>[1]!b_dq_close(A1275,B1275,1)</f>
        <v>101.7777</v>
      </c>
      <c r="D1275" s="13">
        <f>[1]!b_dq_close(A1275,B1275,2)</f>
        <v>102.8019</v>
      </c>
      <c r="E1275" s="6">
        <f>[1]!B_Calc_Yield(A1275,B1275,D1275,2,"",,,,"",)</f>
        <v>3.9955340704161069</v>
      </c>
      <c r="F1275" s="14">
        <f>[1]!b_calc_accrued(A1275,B1275,info!$M$9,info!$K$9,info!$Y$9,info!$X$9,info!$C$9,100)</f>
        <v>1.0241803278688526</v>
      </c>
      <c r="G1275" s="4">
        <f>(info!$M$9-B1275)/365</f>
        <v>4.7698630136986298</v>
      </c>
      <c r="H1275" s="6">
        <f>(info!$M$9-B1275)</f>
        <v>1741</v>
      </c>
      <c r="I1275" s="13">
        <f>[1]!b_calc_duration(A1275,B1275,E1275,info!$M$9,info!$K$9,info!$Y$9,info!$X$9,info!$C$9,)</f>
        <v>4.3167643845059125</v>
      </c>
      <c r="J1275" s="13">
        <f>[1]!b_calc_mduration(A1275,B1275,E1275,info!$M$9,info!$K$9,info!$Y$9,info!$X$9,info!$C$9,)</f>
        <v>4.1509145919832227</v>
      </c>
      <c r="K1275" s="13">
        <f>[1]!b_calc_conv(A1275,B1275,E1275,info!$M$9,info!$K$9,info!$Y$9,info!$X$9,info!$C$9,)</f>
        <v>22.414309455068992</v>
      </c>
    </row>
    <row r="1276" spans="1:11" x14ac:dyDescent="0.2">
      <c r="A1276" s="15" t="s">
        <v>37</v>
      </c>
      <c r="B1276" t="s">
        <v>1362</v>
      </c>
      <c r="C1276" s="13">
        <f>[1]!b_dq_close(A1276,B1276,1)</f>
        <v>101.88630000000001</v>
      </c>
      <c r="D1276" s="13">
        <f>[1]!b_dq_close(A1276,B1276,2)</f>
        <v>102.9225</v>
      </c>
      <c r="E1276" s="6">
        <f>[1]!B_Calc_Yield(A1276,B1276,D1276,2,"",,,,"",)</f>
        <v>3.9703576965799274</v>
      </c>
      <c r="F1276" s="14">
        <f>[1]!b_calc_accrued(A1276,B1276,info!$M$9,info!$K$9,info!$Y$9,info!$X$9,info!$C$9,100)</f>
        <v>1.0362295081967212</v>
      </c>
      <c r="G1276" s="4">
        <f>(info!$M$9-B1276)/365</f>
        <v>4.7671232876712333</v>
      </c>
      <c r="H1276" s="6">
        <f>(info!$M$9-B1276)</f>
        <v>1740</v>
      </c>
      <c r="I1276" s="13">
        <f>[1]!b_calc_duration(A1276,B1276,E1276,info!$M$9,info!$K$9,info!$Y$9,info!$X$9,info!$C$9,)</f>
        <v>4.3143267154145244</v>
      </c>
      <c r="J1276" s="13">
        <f>[1]!b_calc_mduration(A1276,B1276,E1276,info!$M$9,info!$K$9,info!$Y$9,info!$X$9,info!$C$9,)</f>
        <v>4.1495721045744984</v>
      </c>
      <c r="K1276" s="13">
        <f>[1]!b_calc_conv(A1276,B1276,E1276,info!$M$9,info!$K$9,info!$Y$9,info!$X$9,info!$C$9,)</f>
        <v>22.40215381256786</v>
      </c>
    </row>
    <row r="1277" spans="1:11" x14ac:dyDescent="0.2">
      <c r="A1277" s="15" t="s">
        <v>37</v>
      </c>
      <c r="B1277" t="s">
        <v>1363</v>
      </c>
      <c r="C1277" s="13">
        <f>[1]!b_dq_close(A1277,B1277,1)</f>
        <v>101.8034</v>
      </c>
      <c r="D1277" s="13">
        <f>[1]!b_dq_close(A1277,B1277,2)</f>
        <v>102.85169999999999</v>
      </c>
      <c r="E1277" s="6">
        <f>[1]!B_Calc_Yield(A1277,B1277,D1277,2,"",,,,"",)</f>
        <v>3.989187264101596</v>
      </c>
      <c r="F1277" s="14">
        <f>[1]!b_calc_accrued(A1277,B1277,info!$M$9,info!$K$9,info!$Y$9,info!$X$9,info!$C$9,100)</f>
        <v>1.0482786885245903</v>
      </c>
      <c r="G1277" s="4">
        <f>(info!$M$9-B1277)/365</f>
        <v>4.7643835616438359</v>
      </c>
      <c r="H1277" s="6">
        <f>(info!$M$9-B1277)</f>
        <v>1739</v>
      </c>
      <c r="I1277" s="13">
        <f>[1]!b_calc_duration(A1277,B1277,E1277,info!$M$9,info!$K$9,info!$Y$9,info!$X$9,info!$C$9,)</f>
        <v>4.3113607594727297</v>
      </c>
      <c r="J1277" s="13">
        <f>[1]!b_calc_mduration(A1277,B1277,E1277,info!$M$9,info!$K$9,info!$Y$9,info!$X$9,info!$C$9,)</f>
        <v>4.145969734811624</v>
      </c>
      <c r="K1277" s="13">
        <f>[1]!b_calc_conv(A1277,B1277,E1277,info!$M$9,info!$K$9,info!$Y$9,info!$X$9,info!$C$9,)</f>
        <v>22.368500391078825</v>
      </c>
    </row>
    <row r="1278" spans="1:11" x14ac:dyDescent="0.2">
      <c r="A1278" s="15" t="s">
        <v>37</v>
      </c>
      <c r="B1278" t="s">
        <v>1364</v>
      </c>
      <c r="C1278" s="13">
        <f>[1]!b_dq_close(A1278,B1278,1)</f>
        <v>102.087</v>
      </c>
      <c r="D1278" s="13">
        <f>[1]!b_dq_close(A1278,B1278,2)</f>
        <v>103.1956</v>
      </c>
      <c r="E1278" s="6">
        <f>[1]!B_Calc_Yield(A1278,B1278,D1278,2,"",,,,"",)</f>
        <v>3.9227530913318795</v>
      </c>
      <c r="F1278" s="14">
        <f>[1]!b_calc_accrued(A1278,B1278,info!$M$9,info!$K$9,info!$Y$9,info!$X$9,info!$C$9,100)</f>
        <v>1.1085245901639345</v>
      </c>
      <c r="G1278" s="4">
        <f>(info!$M$9-B1278)/365</f>
        <v>4.7506849315068491</v>
      </c>
      <c r="H1278" s="6">
        <f>(info!$M$9-B1278)</f>
        <v>1734</v>
      </c>
      <c r="I1278" s="13">
        <f>[1]!b_calc_duration(A1278,B1278,E1278,info!$M$9,info!$K$9,info!$Y$9,info!$X$9,info!$C$9,)</f>
        <v>4.2984608356588359</v>
      </c>
      <c r="J1278" s="13">
        <f>[1]!b_calc_mduration(A1278,B1278,E1278,info!$M$9,info!$K$9,info!$Y$9,info!$X$9,info!$C$9,)</f>
        <v>4.1362057562525605</v>
      </c>
      <c r="K1278" s="13">
        <f>[1]!b_calc_conv(A1278,B1278,E1278,info!$M$9,info!$K$9,info!$Y$9,info!$X$9,info!$C$9,)</f>
        <v>22.278862326675988</v>
      </c>
    </row>
    <row r="1279" spans="1:11" x14ac:dyDescent="0.2">
      <c r="A1279" s="15" t="s">
        <v>37</v>
      </c>
      <c r="B1279" t="s">
        <v>1365</v>
      </c>
      <c r="C1279" s="13">
        <f>[1]!b_dq_close(A1279,B1279,1)</f>
        <v>102.16119999999999</v>
      </c>
      <c r="D1279" s="13">
        <f>[1]!b_dq_close(A1279,B1279,2)</f>
        <v>103.2818</v>
      </c>
      <c r="E1279" s="6">
        <f>[1]!B_Calc_Yield(A1279,B1279,D1279,2,"",,,,"",)</f>
        <v>3.9054459505565715</v>
      </c>
      <c r="F1279" s="14">
        <f>[1]!b_calc_accrued(A1279,B1279,info!$M$9,info!$K$9,info!$Y$9,info!$X$9,info!$C$9,100)</f>
        <v>1.1205737704918033</v>
      </c>
      <c r="G1279" s="4">
        <f>(info!$M$9-B1279)/365</f>
        <v>4.7479452054794518</v>
      </c>
      <c r="H1279" s="6">
        <f>(info!$M$9-B1279)</f>
        <v>1733</v>
      </c>
      <c r="I1279" s="13">
        <f>[1]!b_calc_duration(A1279,B1279,E1279,info!$M$9,info!$K$9,info!$Y$9,info!$X$9,info!$C$9,)</f>
        <v>4.2959302622476532</v>
      </c>
      <c r="J1279" s="13">
        <f>[1]!b_calc_mduration(A1279,B1279,E1279,info!$M$9,info!$K$9,info!$Y$9,info!$X$9,info!$C$9,)</f>
        <v>4.1344629463412428</v>
      </c>
      <c r="K1279" s="13">
        <f>[1]!b_calc_conv(A1279,B1279,E1279,info!$M$9,info!$K$9,info!$Y$9,info!$X$9,info!$C$9,)</f>
        <v>22.262955291983417</v>
      </c>
    </row>
    <row r="1280" spans="1:11" x14ac:dyDescent="0.2">
      <c r="A1280" s="15" t="s">
        <v>37</v>
      </c>
      <c r="B1280" t="s">
        <v>1366</v>
      </c>
      <c r="C1280" s="13">
        <f>[1]!b_dq_close(A1280,B1280,1)</f>
        <v>102.0534</v>
      </c>
      <c r="D1280" s="13">
        <f>[1]!b_dq_close(A1280,B1280,2)</f>
        <v>103.18600000000001</v>
      </c>
      <c r="E1280" s="6">
        <f>[1]!B_Calc_Yield(A1280,B1280,D1280,2,"",,,,"",)</f>
        <v>3.9300086744263965</v>
      </c>
      <c r="F1280" s="14">
        <f>[1]!b_calc_accrued(A1280,B1280,info!$M$9,info!$K$9,info!$Y$9,info!$X$9,info!$C$9,100)</f>
        <v>1.1326229508196721</v>
      </c>
      <c r="G1280" s="4">
        <f>(info!$M$9-B1280)/365</f>
        <v>4.7452054794520544</v>
      </c>
      <c r="H1280" s="6">
        <f>(info!$M$9-B1280)</f>
        <v>1732</v>
      </c>
      <c r="I1280" s="13">
        <f>[1]!b_calc_duration(A1280,B1280,E1280,info!$M$9,info!$K$9,info!$Y$9,info!$X$9,info!$C$9,)</f>
        <v>4.292894819845217</v>
      </c>
      <c r="J1280" s="13">
        <f>[1]!b_calc_mduration(A1280,B1280,E1280,info!$M$9,info!$K$9,info!$Y$9,info!$X$9,info!$C$9,)</f>
        <v>4.1305636677044335</v>
      </c>
      <c r="K1280" s="13">
        <f>[1]!b_calc_conv(A1280,B1280,E1280,info!$M$9,info!$K$9,info!$Y$9,info!$X$9,info!$C$9,)</f>
        <v>22.226587592840819</v>
      </c>
    </row>
    <row r="1281" spans="1:11" x14ac:dyDescent="0.2">
      <c r="A1281" s="15" t="s">
        <v>37</v>
      </c>
      <c r="B1281" t="s">
        <v>1367</v>
      </c>
      <c r="C1281" s="13">
        <f>[1]!b_dq_close(A1281,B1281,1)</f>
        <v>102.47280000000001</v>
      </c>
      <c r="D1281" s="13">
        <f>[1]!b_dq_close(A1281,B1281,2)</f>
        <v>103.61750000000001</v>
      </c>
      <c r="E1281" s="6">
        <f>[1]!B_Calc_Yield(A1281,B1281,D1281,2,"",,,,"",)</f>
        <v>3.8333378934422995</v>
      </c>
      <c r="F1281" s="14">
        <f>[1]!b_calc_accrued(A1281,B1281,info!$M$9,info!$K$9,info!$Y$9,info!$X$9,info!$C$9,100)</f>
        <v>1.144672131147541</v>
      </c>
      <c r="G1281" s="4">
        <f>(info!$M$9-B1281)/365</f>
        <v>4.7424657534246579</v>
      </c>
      <c r="H1281" s="6">
        <f>(info!$M$9-B1281)</f>
        <v>1731</v>
      </c>
      <c r="I1281" s="13">
        <f>[1]!b_calc_duration(A1281,B1281,E1281,info!$M$9,info!$K$9,info!$Y$9,info!$X$9,info!$C$9,)</f>
        <v>4.2913168210126784</v>
      </c>
      <c r="J1281" s="13">
        <f>[1]!b_calc_mduration(A1281,B1281,E1281,info!$M$9,info!$K$9,info!$Y$9,info!$X$9,info!$C$9,)</f>
        <v>4.1328907210044159</v>
      </c>
      <c r="K1281" s="13">
        <f>[1]!b_calc_conv(A1281,B1281,E1281,info!$M$9,info!$K$9,info!$Y$9,info!$X$9,info!$C$9,)</f>
        <v>22.249337722708294</v>
      </c>
    </row>
    <row r="1282" spans="1:11" x14ac:dyDescent="0.2">
      <c r="A1282" s="15" t="s">
        <v>37</v>
      </c>
      <c r="B1282" t="s">
        <v>1368</v>
      </c>
      <c r="C1282" s="13">
        <f>[1]!b_dq_close(A1282,B1282,1)</f>
        <v>102.3723</v>
      </c>
      <c r="D1282" s="13">
        <f>[1]!b_dq_close(A1282,B1282,2)</f>
        <v>103.529</v>
      </c>
      <c r="E1282" s="6">
        <f>[1]!B_Calc_Yield(A1282,B1282,D1282,2,"",,,,"",)</f>
        <v>3.8561236759040503</v>
      </c>
      <c r="F1282" s="14">
        <f>[1]!b_calc_accrued(A1282,B1282,info!$M$9,info!$K$9,info!$Y$9,info!$X$9,info!$C$9,100)</f>
        <v>1.1567213114754098</v>
      </c>
      <c r="G1282" s="4">
        <f>(info!$M$9-B1282)/365</f>
        <v>4.7397260273972606</v>
      </c>
      <c r="H1282" s="6">
        <f>(info!$M$9-B1282)</f>
        <v>1730</v>
      </c>
      <c r="I1282" s="13">
        <f>[1]!b_calc_duration(A1282,B1282,E1282,info!$M$9,info!$K$9,info!$Y$9,info!$X$9,info!$C$9,)</f>
        <v>4.2883033518631297</v>
      </c>
      <c r="J1282" s="13">
        <f>[1]!b_calc_mduration(A1282,B1282,E1282,info!$M$9,info!$K$9,info!$Y$9,info!$X$9,info!$C$9,)</f>
        <v>4.1290818275124233</v>
      </c>
      <c r="K1282" s="13">
        <f>[1]!b_calc_conv(A1282,B1282,E1282,info!$M$9,info!$K$9,info!$Y$9,info!$X$9,info!$C$9,)</f>
        <v>22.213832172579711</v>
      </c>
    </row>
    <row r="1283" spans="1:11" x14ac:dyDescent="0.2">
      <c r="A1283" s="15" t="s">
        <v>37</v>
      </c>
      <c r="B1283" t="s">
        <v>1369</v>
      </c>
      <c r="C1283" s="13">
        <f>[1]!b_dq_close(A1283,B1283,1)</f>
        <v>102.38290000000001</v>
      </c>
      <c r="D1283" s="13">
        <f>[1]!b_dq_close(A1283,B1283,2)</f>
        <v>103.5758</v>
      </c>
      <c r="E1283" s="6">
        <f>[1]!B_Calc_Yield(A1283,B1283,D1283,2,"",,,,"",)</f>
        <v>3.8528146591697081</v>
      </c>
      <c r="F1283" s="14">
        <f>[1]!b_calc_accrued(A1283,B1283,info!$M$9,info!$K$9,info!$Y$9,info!$X$9,info!$C$9,100)</f>
        <v>1.1928688524590165</v>
      </c>
      <c r="G1283" s="4">
        <f>(info!$M$9-B1283)/365</f>
        <v>4.7315068493150685</v>
      </c>
      <c r="H1283" s="6">
        <f>(info!$M$9-B1283)</f>
        <v>1727</v>
      </c>
      <c r="I1283" s="13">
        <f>[1]!b_calc_duration(A1283,B1283,E1283,info!$M$9,info!$K$9,info!$Y$9,info!$X$9,info!$C$9,)</f>
        <v>4.2801238009813956</v>
      </c>
      <c r="J1283" s="13">
        <f>[1]!b_calc_mduration(A1283,B1283,E1283,info!$M$9,info!$K$9,info!$Y$9,info!$X$9,info!$C$9,)</f>
        <v>4.1213369316777166</v>
      </c>
      <c r="K1283" s="13">
        <f>[1]!b_calc_conv(A1283,B1283,E1283,info!$M$9,info!$K$9,info!$Y$9,info!$X$9,info!$C$9,)</f>
        <v>22.142369232334808</v>
      </c>
    </row>
    <row r="1284" spans="1:11" x14ac:dyDescent="0.2">
      <c r="A1284" s="15" t="s">
        <v>37</v>
      </c>
      <c r="B1284" t="s">
        <v>1370</v>
      </c>
      <c r="C1284" s="13">
        <f>[1]!b_dq_close(A1284,B1284,1)</f>
        <v>102.37560000000001</v>
      </c>
      <c r="D1284" s="13">
        <f>[1]!b_dq_close(A1284,B1284,2)</f>
        <v>103.6649</v>
      </c>
      <c r="E1284" s="6">
        <f>[1]!B_Calc_Yield(A1284,B1284,D1284,2,"",,,,"",)</f>
        <v>3.8521983792484309</v>
      </c>
      <c r="F1284" s="14">
        <f>[1]!b_calc_accrued(A1284,B1284,info!$M$9,info!$K$9,info!$Y$9,info!$X$9,info!$C$9,100)</f>
        <v>1.2892622950819672</v>
      </c>
      <c r="G1284" s="4">
        <f>(info!$M$9-B1284)/365</f>
        <v>4.7095890410958905</v>
      </c>
      <c r="H1284" s="6">
        <f>(info!$M$9-B1284)</f>
        <v>1719</v>
      </c>
      <c r="I1284" s="13">
        <f>[1]!b_calc_duration(A1284,B1284,E1284,info!$M$9,info!$K$9,info!$Y$9,info!$X$9,info!$C$9,)</f>
        <v>4.2582131974719246</v>
      </c>
      <c r="J1284" s="13">
        <f>[1]!b_calc_mduration(A1284,B1284,E1284,info!$M$9,info!$K$9,info!$Y$9,info!$X$9,info!$C$9,)</f>
        <v>4.1002628711495035</v>
      </c>
      <c r="K1284" s="13">
        <f>[1]!b_calc_conv(A1284,B1284,E1284,info!$M$9,info!$K$9,info!$Y$9,info!$X$9,info!$C$9,)</f>
        <v>21.948418272080779</v>
      </c>
    </row>
    <row r="1285" spans="1:11" x14ac:dyDescent="0.2">
      <c r="A1285" s="15" t="s">
        <v>37</v>
      </c>
      <c r="B1285" t="s">
        <v>1371</v>
      </c>
      <c r="C1285" s="13">
        <f>[1]!b_dq_close(A1285,B1285,1)</f>
        <v>102.36750000000001</v>
      </c>
      <c r="D1285" s="13">
        <f>[1]!b_dq_close(A1285,B1285,2)</f>
        <v>103.6688</v>
      </c>
      <c r="E1285" s="6">
        <f>[1]!B_Calc_Yield(A1285,B1285,D1285,2,"",,,,"",)</f>
        <v>3.8537951215983512</v>
      </c>
      <c r="F1285" s="14">
        <f>[1]!b_calc_accrued(A1285,B1285,info!$M$9,info!$K$9,info!$Y$9,info!$X$9,info!$C$9,100)</f>
        <v>1.301311475409836</v>
      </c>
      <c r="G1285" s="4">
        <f>(info!$M$9-B1285)/365</f>
        <v>4.7068493150684931</v>
      </c>
      <c r="H1285" s="6">
        <f>(info!$M$9-B1285)</f>
        <v>1718</v>
      </c>
      <c r="I1285" s="13">
        <f>[1]!b_calc_duration(A1285,B1285,E1285,info!$M$9,info!$K$9,info!$Y$9,info!$X$9,info!$C$9,)</f>
        <v>4.2554542587240567</v>
      </c>
      <c r="J1285" s="13">
        <f>[1]!b_calc_mduration(A1285,B1285,E1285,info!$M$9,info!$K$9,info!$Y$9,info!$X$9,info!$C$9,)</f>
        <v>4.0975431411504024</v>
      </c>
      <c r="K1285" s="13">
        <f>[1]!b_calc_conv(A1285,B1285,E1285,info!$M$9,info!$K$9,info!$Y$9,info!$X$9,info!$C$9,)</f>
        <v>21.923430995964914</v>
      </c>
    </row>
    <row r="1286" spans="1:11" x14ac:dyDescent="0.2">
      <c r="A1286" s="15" t="s">
        <v>37</v>
      </c>
      <c r="B1286" t="s">
        <v>1372</v>
      </c>
      <c r="C1286" s="13">
        <f>[1]!b_dq_close(A1286,B1286,1)</f>
        <v>102.3638</v>
      </c>
      <c r="D1286" s="13">
        <f>[1]!b_dq_close(A1286,B1286,2)</f>
        <v>103.6771</v>
      </c>
      <c r="E1286" s="6">
        <f>[1]!B_Calc_Yield(A1286,B1286,D1286,2,"",,,,"",)</f>
        <v>3.8543762484856168</v>
      </c>
      <c r="F1286" s="14">
        <f>[1]!b_calc_accrued(A1286,B1286,info!$M$9,info!$K$9,info!$Y$9,info!$X$9,info!$C$9,100)</f>
        <v>1.3133606557377049</v>
      </c>
      <c r="G1286" s="4">
        <f>(info!$M$9-B1286)/365</f>
        <v>4.7041095890410958</v>
      </c>
      <c r="H1286" s="6">
        <f>(info!$M$9-B1286)</f>
        <v>1717</v>
      </c>
      <c r="I1286" s="13">
        <f>[1]!b_calc_duration(A1286,B1286,E1286,info!$M$9,info!$K$9,info!$Y$9,info!$X$9,info!$C$9,)</f>
        <v>4.2527073277934502</v>
      </c>
      <c r="J1286" s="13">
        <f>[1]!b_calc_mduration(A1286,B1286,E1286,info!$M$9,info!$K$9,info!$Y$9,info!$X$9,info!$C$9,)</f>
        <v>4.0948744856197239</v>
      </c>
      <c r="K1286" s="13">
        <f>[1]!b_calc_conv(A1286,B1286,E1286,info!$M$9,info!$K$9,info!$Y$9,info!$X$9,info!$C$9,)</f>
        <v>21.898939965236252</v>
      </c>
    </row>
    <row r="1287" spans="1:11" x14ac:dyDescent="0.2">
      <c r="A1287" s="15" t="s">
        <v>37</v>
      </c>
      <c r="B1287" t="s">
        <v>1373</v>
      </c>
      <c r="C1287" s="13">
        <f>[1]!b_dq_close(A1287,B1287,1)</f>
        <v>102.29349999999999</v>
      </c>
      <c r="D1287" s="13">
        <f>[1]!b_dq_close(A1287,B1287,2)</f>
        <v>103.6189</v>
      </c>
      <c r="E1287" s="6">
        <f>[1]!B_Calc_Yield(A1287,B1287,D1287,2,"",,,,"",)</f>
        <v>3.8703539625240841</v>
      </c>
      <c r="F1287" s="14">
        <f>[1]!b_calc_accrued(A1287,B1287,info!$M$9,info!$K$9,info!$Y$9,info!$X$9,info!$C$9,100)</f>
        <v>1.3254098360655739</v>
      </c>
      <c r="G1287" s="4">
        <f>(info!$M$9-B1287)/365</f>
        <v>4.7013698630136984</v>
      </c>
      <c r="H1287" s="6">
        <f>(info!$M$9-B1287)</f>
        <v>1716</v>
      </c>
      <c r="I1287" s="13">
        <f>[1]!b_calc_duration(A1287,B1287,E1287,info!$M$9,info!$K$9,info!$Y$9,info!$X$9,info!$C$9,)</f>
        <v>4.2497754442462625</v>
      </c>
      <c r="J1287" s="13">
        <f>[1]!b_calc_mduration(A1287,B1287,E1287,info!$M$9,info!$K$9,info!$Y$9,info!$X$9,info!$C$9,)</f>
        <v>4.0914210826628779</v>
      </c>
      <c r="K1287" s="13">
        <f>[1]!b_calc_conv(A1287,B1287,E1287,info!$M$9,info!$K$9,info!$Y$9,info!$X$9,info!$C$9,)</f>
        <v>21.867071581413054</v>
      </c>
    </row>
    <row r="1288" spans="1:11" x14ac:dyDescent="0.2">
      <c r="A1288" s="15" t="s">
        <v>37</v>
      </c>
      <c r="B1288" t="s">
        <v>1374</v>
      </c>
      <c r="C1288" s="13">
        <f>[1]!b_dq_close(A1288,B1288,1)</f>
        <v>102.2846</v>
      </c>
      <c r="D1288" s="13">
        <f>[1]!b_dq_close(A1288,B1288,2)</f>
        <v>103.6461</v>
      </c>
      <c r="E1288" s="6">
        <f>[1]!B_Calc_Yield(A1288,B1288,D1288,2,"",,,,"",)</f>
        <v>3.8715981837994815</v>
      </c>
      <c r="F1288" s="14">
        <f>[1]!b_calc_accrued(A1288,B1288,info!$M$9,info!$K$9,info!$Y$9,info!$X$9,info!$C$9,100)</f>
        <v>1.3615573770491805</v>
      </c>
      <c r="G1288" s="4">
        <f>(info!$M$9-B1288)/365</f>
        <v>4.6931506849315072</v>
      </c>
      <c r="H1288" s="6">
        <f>(info!$M$9-B1288)</f>
        <v>1713</v>
      </c>
      <c r="I1288" s="13">
        <f>[1]!b_calc_duration(A1288,B1288,E1288,info!$M$9,info!$K$9,info!$Y$9,info!$X$9,info!$C$9,)</f>
        <v>4.241541852269977</v>
      </c>
      <c r="J1288" s="13">
        <f>[1]!b_calc_mduration(A1288,B1288,E1288,info!$M$9,info!$K$9,info!$Y$9,info!$X$9,info!$C$9,)</f>
        <v>4.083447113811645</v>
      </c>
      <c r="K1288" s="13">
        <f>[1]!b_calc_conv(A1288,B1288,E1288,info!$M$9,info!$K$9,info!$Y$9,info!$X$9,info!$C$9,)</f>
        <v>21.79404021173686</v>
      </c>
    </row>
    <row r="1289" spans="1:11" x14ac:dyDescent="0.2">
      <c r="A1289" s="15" t="s">
        <v>37</v>
      </c>
      <c r="B1289" t="s">
        <v>1375</v>
      </c>
      <c r="C1289" s="13">
        <f>[1]!b_dq_close(A1289,B1289,1)</f>
        <v>102.24550000000001</v>
      </c>
      <c r="D1289" s="13">
        <f>[1]!b_dq_close(A1289,B1289,2)</f>
        <v>103.6191</v>
      </c>
      <c r="E1289" s="6">
        <f>[1]!B_Calc_Yield(A1289,B1289,D1289,2,"",,,,"",)</f>
        <v>3.880388248589858</v>
      </c>
      <c r="F1289" s="14">
        <f>[1]!b_calc_accrued(A1289,B1289,info!$M$9,info!$K$9,info!$Y$9,info!$X$9,info!$C$9,100)</f>
        <v>1.3736065573770493</v>
      </c>
      <c r="G1289" s="4">
        <f>(info!$M$9-B1289)/365</f>
        <v>4.6904109589041099</v>
      </c>
      <c r="H1289" s="6">
        <f>(info!$M$9-B1289)</f>
        <v>1712</v>
      </c>
      <c r="I1289" s="13">
        <f>[1]!b_calc_duration(A1289,B1289,E1289,info!$M$9,info!$K$9,info!$Y$9,info!$X$9,info!$C$9,)</f>
        <v>4.2386964154840125</v>
      </c>
      <c r="J1289" s="13">
        <f>[1]!b_calc_mduration(A1289,B1289,E1289,info!$M$9,info!$K$9,info!$Y$9,info!$X$9,info!$C$9,)</f>
        <v>4.0803620466267096</v>
      </c>
      <c r="K1289" s="13">
        <f>[1]!b_calc_conv(A1289,B1289,E1289,info!$M$9,info!$K$9,info!$Y$9,info!$X$9,info!$C$9,)</f>
        <v>21.765711896371599</v>
      </c>
    </row>
    <row r="1290" spans="1:11" x14ac:dyDescent="0.2">
      <c r="A1290" s="15" t="s">
        <v>37</v>
      </c>
      <c r="B1290" t="s">
        <v>1376</v>
      </c>
      <c r="C1290" s="13">
        <f>[1]!b_dq_close(A1290,B1290,1)</f>
        <v>102.1266</v>
      </c>
      <c r="D1290" s="13">
        <f>[1]!b_dq_close(A1290,B1290,2)</f>
        <v>103.5123</v>
      </c>
      <c r="E1290" s="6">
        <f>[1]!B_Calc_Yield(A1290,B1290,D1290,2,"",,,,"",)</f>
        <v>3.907749168658246</v>
      </c>
      <c r="F1290" s="14">
        <f>[1]!b_calc_accrued(A1290,B1290,info!$M$9,info!$K$9,info!$Y$9,info!$X$9,info!$C$9,100)</f>
        <v>1.3856557377049181</v>
      </c>
      <c r="G1290" s="4">
        <f>(info!$M$9-B1290)/365</f>
        <v>4.6876712328767125</v>
      </c>
      <c r="H1290" s="6">
        <f>(info!$M$9-B1290)</f>
        <v>1711</v>
      </c>
      <c r="I1290" s="13">
        <f>[1]!b_calc_duration(A1290,B1290,E1290,info!$M$9,info!$K$9,info!$Y$9,info!$X$9,info!$C$9,)</f>
        <v>4.2356286465345656</v>
      </c>
      <c r="J1290" s="13">
        <f>[1]!b_calc_mduration(A1290,B1290,E1290,info!$M$9,info!$K$9,info!$Y$9,info!$X$9,info!$C$9,)</f>
        <v>4.076337602058909</v>
      </c>
      <c r="K1290" s="13">
        <f>[1]!b_calc_conv(A1290,B1290,E1290,info!$M$9,info!$K$9,info!$Y$9,info!$X$9,info!$C$9,)</f>
        <v>21.728585138293202</v>
      </c>
    </row>
    <row r="1291" spans="1:11" x14ac:dyDescent="0.2">
      <c r="A1291" s="15" t="s">
        <v>37</v>
      </c>
      <c r="B1291" t="s">
        <v>1377</v>
      </c>
      <c r="C1291" s="13">
        <f>[1]!b_dq_close(A1291,B1291,1)</f>
        <v>102.1377</v>
      </c>
      <c r="D1291" s="13">
        <f>[1]!b_dq_close(A1291,B1291,2)</f>
        <v>103.5354</v>
      </c>
      <c r="E1291" s="6">
        <f>[1]!B_Calc_Yield(A1291,B1291,D1291,2,"",,,,"",)</f>
        <v>3.9049201014317556</v>
      </c>
      <c r="F1291" s="14">
        <f>[1]!b_calc_accrued(A1291,B1291,info!$M$9,info!$K$9,info!$Y$9,info!$X$9,info!$C$9,100)</f>
        <v>1.397704918032787</v>
      </c>
      <c r="G1291" s="4">
        <f>(info!$M$9-B1291)/365</f>
        <v>4.6849315068493151</v>
      </c>
      <c r="H1291" s="6">
        <f>(info!$M$9-B1291)</f>
        <v>1710</v>
      </c>
      <c r="I1291" s="13">
        <f>[1]!b_calc_duration(A1291,B1291,E1291,info!$M$9,info!$K$9,info!$Y$9,info!$X$9,info!$C$9,)</f>
        <v>4.23292257284825</v>
      </c>
      <c r="J1291" s="13">
        <f>[1]!b_calc_mduration(A1291,B1291,E1291,info!$M$9,info!$K$9,info!$Y$9,info!$X$9,info!$C$9,)</f>
        <v>4.0738430746271357</v>
      </c>
      <c r="K1291" s="13">
        <f>[1]!b_calc_conv(A1291,B1291,E1291,info!$M$9,info!$K$9,info!$Y$9,info!$X$9,info!$C$9,)</f>
        <v>21.705840644285932</v>
      </c>
    </row>
    <row r="1292" spans="1:11" x14ac:dyDescent="0.2">
      <c r="A1292" s="15" t="s">
        <v>37</v>
      </c>
      <c r="B1292" t="s">
        <v>1378</v>
      </c>
      <c r="C1292" s="13">
        <f>[1]!b_dq_close(A1292,B1292,1)</f>
        <v>102.09439999999999</v>
      </c>
      <c r="D1292" s="13">
        <f>[1]!b_dq_close(A1292,B1292,2)</f>
        <v>103.5042</v>
      </c>
      <c r="E1292" s="6">
        <f>[1]!B_Calc_Yield(A1292,B1292,D1292,2,"",,,,"",)</f>
        <v>3.9147359969641755</v>
      </c>
      <c r="F1292" s="14">
        <f>[1]!b_calc_accrued(A1292,B1292,info!$M$9,info!$K$9,info!$Y$9,info!$X$9,info!$C$9,100)</f>
        <v>1.4097540983606558</v>
      </c>
      <c r="G1292" s="4">
        <f>(info!$M$9-B1292)/365</f>
        <v>4.6821917808219178</v>
      </c>
      <c r="H1292" s="6">
        <f>(info!$M$9-B1292)</f>
        <v>1709</v>
      </c>
      <c r="I1292" s="13">
        <f>[1]!b_calc_duration(A1292,B1292,E1292,info!$M$9,info!$K$9,info!$Y$9,info!$X$9,info!$C$9,)</f>
        <v>4.2300650567140226</v>
      </c>
      <c r="J1292" s="13">
        <f>[1]!b_calc_mduration(A1292,B1292,E1292,info!$M$9,info!$K$9,info!$Y$9,info!$X$9,info!$C$9,)</f>
        <v>4.0707090110581294</v>
      </c>
      <c r="K1292" s="13">
        <f>[1]!b_calc_conv(A1292,B1292,E1292,info!$M$9,info!$K$9,info!$Y$9,info!$X$9,info!$C$9,)</f>
        <v>21.677113285956224</v>
      </c>
    </row>
    <row r="1293" spans="1:11" x14ac:dyDescent="0.2">
      <c r="A1293" s="15" t="s">
        <v>37</v>
      </c>
      <c r="B1293" t="s">
        <v>1379</v>
      </c>
      <c r="C1293" s="13">
        <f>[1]!b_dq_close(A1293,B1293,1)</f>
        <v>102.001</v>
      </c>
      <c r="D1293" s="13">
        <f>[1]!b_dq_close(A1293,B1293,2)</f>
        <v>103.4469</v>
      </c>
      <c r="E1293" s="6">
        <f>[1]!B_Calc_Yield(A1293,B1293,D1293,2,"",,,,"",)</f>
        <v>3.9357958846283969</v>
      </c>
      <c r="F1293" s="14">
        <f>[1]!b_calc_accrued(A1293,B1293,info!$M$9,info!$K$9,info!$Y$9,info!$X$9,info!$C$9,100)</f>
        <v>1.4459016393442625</v>
      </c>
      <c r="G1293" s="4">
        <f>(info!$M$9-B1293)/365</f>
        <v>4.6739726027397257</v>
      </c>
      <c r="H1293" s="6">
        <f>(info!$M$9-B1293)</f>
        <v>1706</v>
      </c>
      <c r="I1293" s="13">
        <f>[1]!b_calc_duration(A1293,B1293,E1293,info!$M$9,info!$K$9,info!$Y$9,info!$X$9,info!$C$9,)</f>
        <v>4.2215922036180045</v>
      </c>
      <c r="J1293" s="13">
        <f>[1]!b_calc_mduration(A1293,B1293,E1293,info!$M$9,info!$K$9,info!$Y$9,info!$X$9,info!$C$9,)</f>
        <v>4.0617306102594144</v>
      </c>
      <c r="K1293" s="13">
        <f>[1]!b_calc_conv(A1293,B1293,E1293,info!$M$9,info!$K$9,info!$Y$9,info!$X$9,info!$C$9,)</f>
        <v>21.595014839784827</v>
      </c>
    </row>
    <row r="1294" spans="1:11" x14ac:dyDescent="0.2">
      <c r="A1294" s="15" t="s">
        <v>37</v>
      </c>
      <c r="B1294" t="s">
        <v>1380</v>
      </c>
      <c r="C1294" s="13">
        <f>[1]!b_dq_close(A1294,B1294,1)</f>
        <v>101.9808</v>
      </c>
      <c r="D1294" s="13">
        <f>[1]!b_dq_close(A1294,B1294,2)</f>
        <v>103.4388</v>
      </c>
      <c r="E1294" s="6">
        <f>[1]!B_Calc_Yield(A1294,B1294,D1294,2,"",,,,"",)</f>
        <v>3.9402646418875538</v>
      </c>
      <c r="F1294" s="14">
        <f>[1]!b_calc_accrued(A1294,B1294,info!$M$9,info!$K$9,info!$Y$9,info!$X$9,info!$C$9,100)</f>
        <v>1.4579508196721311</v>
      </c>
      <c r="G1294" s="4">
        <f>(info!$M$9-B1294)/365</f>
        <v>4.6712328767123283</v>
      </c>
      <c r="H1294" s="6">
        <f>(info!$M$9-B1294)</f>
        <v>1705</v>
      </c>
      <c r="I1294" s="13">
        <f>[1]!b_calc_duration(A1294,B1294,E1294,info!$M$9,info!$K$9,info!$Y$9,info!$X$9,info!$C$9,)</f>
        <v>4.2187983646756591</v>
      </c>
      <c r="J1294" s="13">
        <f>[1]!b_calc_mduration(A1294,B1294,E1294,info!$M$9,info!$K$9,info!$Y$9,info!$X$9,info!$C$9,)</f>
        <v>4.0588668347846397</v>
      </c>
      <c r="K1294" s="13">
        <f>[1]!b_calc_conv(A1294,B1294,E1294,info!$M$9,info!$K$9,info!$Y$9,info!$X$9,info!$C$9,)</f>
        <v>21.568890946216392</v>
      </c>
    </row>
    <row r="1295" spans="1:11" x14ac:dyDescent="0.2">
      <c r="A1295" s="15" t="s">
        <v>37</v>
      </c>
      <c r="B1295" t="s">
        <v>1381</v>
      </c>
      <c r="C1295" s="13">
        <f>[1]!b_dq_close(A1295,B1295,1)</f>
        <v>101.9282</v>
      </c>
      <c r="D1295" s="13">
        <f>[1]!b_dq_close(A1295,B1295,2)</f>
        <v>103.3982</v>
      </c>
      <c r="E1295" s="6">
        <f>[1]!B_Calc_Yield(A1295,B1295,D1295,2,"",,,,"",)</f>
        <v>3.9523447858554484</v>
      </c>
      <c r="F1295" s="14">
        <f>[1]!b_calc_accrued(A1295,B1295,info!$M$9,info!$K$9,info!$Y$9,info!$X$9,info!$C$9,100)</f>
        <v>1.47</v>
      </c>
      <c r="G1295" s="4">
        <f>(info!$M$9-B1295)/365</f>
        <v>4.6684931506849319</v>
      </c>
      <c r="H1295" s="6">
        <f>(info!$M$9-B1295)</f>
        <v>1704</v>
      </c>
      <c r="I1295" s="13">
        <f>[1]!b_calc_duration(A1295,B1295,E1295,info!$M$9,info!$K$9,info!$Y$9,info!$X$9,info!$C$9,)</f>
        <v>4.2159143175897258</v>
      </c>
      <c r="J1295" s="13">
        <f>[1]!b_calc_mduration(A1295,B1295,E1295,info!$M$9,info!$K$9,info!$Y$9,info!$X$9,info!$C$9,)</f>
        <v>4.0556238944109229</v>
      </c>
      <c r="K1295" s="13">
        <f>[1]!b_calc_conv(A1295,B1295,E1295,info!$M$9,info!$K$9,info!$Y$9,info!$X$9,info!$C$9,)</f>
        <v>21.539241528402254</v>
      </c>
    </row>
    <row r="1296" spans="1:11" x14ac:dyDescent="0.2">
      <c r="A1296" s="15" t="s">
        <v>37</v>
      </c>
      <c r="B1296" t="s">
        <v>1382</v>
      </c>
      <c r="C1296" s="13">
        <f>[1]!b_dq_close(A1296,B1296,1)</f>
        <v>101.7633</v>
      </c>
      <c r="D1296" s="13">
        <f>[1]!b_dq_close(A1296,B1296,2)</f>
        <v>103.2453</v>
      </c>
      <c r="E1296" s="6">
        <f>[1]!B_Calc_Yield(A1296,B1296,D1296,2,"",,,,"",)</f>
        <v>3.9907764734460094</v>
      </c>
      <c r="F1296" s="14">
        <f>[1]!b_calc_accrued(A1296,B1296,info!$M$9,info!$K$9,info!$Y$9,info!$X$9,info!$C$9,100)</f>
        <v>1.482049180327869</v>
      </c>
      <c r="G1296" s="4">
        <f>(info!$M$9-B1296)/365</f>
        <v>4.6657534246575345</v>
      </c>
      <c r="H1296" s="6">
        <f>(info!$M$9-B1296)</f>
        <v>1703</v>
      </c>
      <c r="I1296" s="13">
        <f>[1]!b_calc_duration(A1296,B1296,E1296,info!$M$9,info!$K$9,info!$Y$9,info!$X$9,info!$C$9,)</f>
        <v>4.2127113655878574</v>
      </c>
      <c r="J1296" s="13">
        <f>[1]!b_calc_mduration(A1296,B1296,E1296,info!$M$9,info!$K$9,info!$Y$9,info!$X$9,info!$C$9,)</f>
        <v>4.0510423668130811</v>
      </c>
      <c r="K1296" s="13">
        <f>[1]!b_calc_conv(A1296,B1296,E1296,info!$M$9,info!$K$9,info!$Y$9,info!$X$9,info!$C$9,)</f>
        <v>21.497123313288149</v>
      </c>
    </row>
    <row r="1297" spans="1:11" x14ac:dyDescent="0.2">
      <c r="A1297" s="15" t="s">
        <v>37</v>
      </c>
      <c r="B1297" t="s">
        <v>1383</v>
      </c>
      <c r="C1297" s="13">
        <f>[1]!b_dq_close(A1297,B1297,1)</f>
        <v>101.64400000000001</v>
      </c>
      <c r="D1297" s="13">
        <f>[1]!b_dq_close(A1297,B1297,2)</f>
        <v>103.13809999999999</v>
      </c>
      <c r="E1297" s="6">
        <f>[1]!B_Calc_Yield(A1297,B1297,D1297,2,"",,,,"",)</f>
        <v>4.0185773244985237</v>
      </c>
      <c r="F1297" s="14">
        <f>[1]!b_calc_accrued(A1297,B1297,info!$M$9,info!$K$9,info!$Y$9,info!$X$9,info!$C$9,100)</f>
        <v>1.4940983606557379</v>
      </c>
      <c r="G1297" s="4">
        <f>(info!$M$9-B1297)/365</f>
        <v>4.6630136986301371</v>
      </c>
      <c r="H1297" s="6">
        <f>(info!$M$9-B1297)</f>
        <v>1702</v>
      </c>
      <c r="I1297" s="13">
        <f>[1]!b_calc_duration(A1297,B1297,E1297,info!$M$9,info!$K$9,info!$Y$9,info!$X$9,info!$C$9,)</f>
        <v>4.2096369685961283</v>
      </c>
      <c r="J1297" s="13">
        <f>[1]!b_calc_mduration(A1297,B1297,E1297,info!$M$9,info!$K$9,info!$Y$9,info!$X$9,info!$C$9,)</f>
        <v>4.047004063308032</v>
      </c>
      <c r="K1297" s="13">
        <f>[1]!b_calc_conv(A1297,B1297,E1297,info!$M$9,info!$K$9,info!$Y$9,info!$X$9,info!$C$9,)</f>
        <v>21.46011433084043</v>
      </c>
    </row>
    <row r="1298" spans="1:11" x14ac:dyDescent="0.2">
      <c r="A1298" s="15" t="s">
        <v>37</v>
      </c>
      <c r="B1298" t="s">
        <v>1384</v>
      </c>
      <c r="C1298" s="13">
        <f>[1]!b_dq_close(A1298,B1298,1)</f>
        <v>101.5433</v>
      </c>
      <c r="D1298" s="13">
        <f>[1]!b_dq_close(A1298,B1298,2)</f>
        <v>103.0736</v>
      </c>
      <c r="E1298" s="6">
        <f>[1]!B_Calc_Yield(A1298,B1298,D1298,2,"",,,,"",)</f>
        <v>4.041697951318528</v>
      </c>
      <c r="F1298" s="14">
        <f>[1]!b_calc_accrued(A1298,B1298,info!$M$9,info!$K$9,info!$Y$9,info!$X$9,info!$C$9,100)</f>
        <v>1.5302459016393444</v>
      </c>
      <c r="G1298" s="4">
        <f>(info!$M$9-B1298)/365</f>
        <v>4.6547945205479451</v>
      </c>
      <c r="H1298" s="6">
        <f>(info!$M$9-B1298)</f>
        <v>1699</v>
      </c>
      <c r="I1298" s="13">
        <f>[1]!b_calc_duration(A1298,B1298,E1298,info!$M$9,info!$K$9,info!$Y$9,info!$X$9,info!$C$9,)</f>
        <v>4.2011395821450064</v>
      </c>
      <c r="J1298" s="13">
        <f>[1]!b_calc_mduration(A1298,B1298,E1298,info!$M$9,info!$K$9,info!$Y$9,info!$X$9,info!$C$9,)</f>
        <v>4.0379382325980897</v>
      </c>
      <c r="K1298" s="13">
        <f>[1]!b_calc_conv(A1298,B1298,E1298,info!$M$9,info!$K$9,info!$Y$9,info!$X$9,info!$C$9,)</f>
        <v>21.377635458335067</v>
      </c>
    </row>
    <row r="1299" spans="1:11" x14ac:dyDescent="0.2">
      <c r="A1299" s="15" t="s">
        <v>37</v>
      </c>
      <c r="B1299" t="s">
        <v>1385</v>
      </c>
      <c r="C1299" s="13">
        <f>[1]!b_dq_close(A1299,B1299,1)</f>
        <v>101.38809999999999</v>
      </c>
      <c r="D1299" s="13">
        <f>[1]!b_dq_close(A1299,B1299,2)</f>
        <v>102.93040000000001</v>
      </c>
      <c r="E1299" s="6">
        <f>[1]!B_Calc_Yield(A1299,B1299,D1299,2,"",,,,"",)</f>
        <v>4.0781614388973901</v>
      </c>
      <c r="F1299" s="14">
        <f>[1]!b_calc_accrued(A1299,B1299,info!$M$9,info!$K$9,info!$Y$9,info!$X$9,info!$C$9,100)</f>
        <v>1.5422950819672132</v>
      </c>
      <c r="G1299" s="4">
        <f>(info!$M$9-B1299)/365</f>
        <v>4.6520547945205477</v>
      </c>
      <c r="H1299" s="6">
        <f>(info!$M$9-B1299)</f>
        <v>1698</v>
      </c>
      <c r="I1299" s="13">
        <f>[1]!b_calc_duration(A1299,B1299,E1299,info!$M$9,info!$K$9,info!$Y$9,info!$X$9,info!$C$9,)</f>
        <v>4.1979600436355167</v>
      </c>
      <c r="J1299" s="13">
        <f>[1]!b_calc_mduration(A1299,B1299,E1299,info!$M$9,info!$K$9,info!$Y$9,info!$X$9,info!$C$9,)</f>
        <v>4.0334671849008883</v>
      </c>
      <c r="K1299" s="13">
        <f>[1]!b_calc_conv(A1299,B1299,E1299,info!$M$9,info!$K$9,info!$Y$9,info!$X$9,info!$C$9,)</f>
        <v>21.336718284263601</v>
      </c>
    </row>
    <row r="1300" spans="1:11" x14ac:dyDescent="0.2">
      <c r="A1300" s="15" t="s">
        <v>37</v>
      </c>
      <c r="B1300" t="s">
        <v>1386</v>
      </c>
      <c r="C1300" s="13">
        <f>[1]!b_dq_close(A1300,B1300,1)</f>
        <v>101.3596</v>
      </c>
      <c r="D1300" s="13">
        <f>[1]!b_dq_close(A1300,B1300,2)</f>
        <v>102.914</v>
      </c>
      <c r="E1300" s="6">
        <f>[1]!B_Calc_Yield(A1300,B1300,D1300,2,"",,,,"",)</f>
        <v>4.0847234697157813</v>
      </c>
      <c r="F1300" s="14">
        <f>[1]!b_calc_accrued(A1300,B1300,info!$M$9,info!$K$9,info!$Y$9,info!$X$9,info!$C$9,100)</f>
        <v>1.5543442622950818</v>
      </c>
      <c r="G1300" s="4">
        <f>(info!$M$9-B1300)/365</f>
        <v>4.6493150684931503</v>
      </c>
      <c r="H1300" s="6">
        <f>(info!$M$9-B1300)</f>
        <v>1697</v>
      </c>
      <c r="I1300" s="13">
        <f>[1]!b_calc_duration(A1300,B1300,E1300,info!$M$9,info!$K$9,info!$Y$9,info!$X$9,info!$C$9,)</f>
        <v>4.1951419666787402</v>
      </c>
      <c r="J1300" s="13">
        <f>[1]!b_calc_mduration(A1300,B1300,E1300,info!$M$9,info!$K$9,info!$Y$9,info!$X$9,info!$C$9,)</f>
        <v>4.0305078140002708</v>
      </c>
      <c r="K1300" s="13">
        <f>[1]!b_calc_conv(A1300,B1300,E1300,info!$M$9,info!$K$9,info!$Y$9,info!$X$9,info!$C$9,)</f>
        <v>21.309870808118802</v>
      </c>
    </row>
    <row r="1301" spans="1:11" x14ac:dyDescent="0.2">
      <c r="A1301" s="15" t="s">
        <v>37</v>
      </c>
      <c r="B1301" t="s">
        <v>1387</v>
      </c>
      <c r="C1301" s="13">
        <f>[1]!b_dq_close(A1301,B1301,1)</f>
        <v>101.4337</v>
      </c>
      <c r="D1301" s="13">
        <f>[1]!b_dq_close(A1301,B1301,2)</f>
        <v>103.0001</v>
      </c>
      <c r="E1301" s="6">
        <f>[1]!B_Calc_Yield(A1301,B1301,D1301,2,"",,,,"",)</f>
        <v>4.0670500578736375</v>
      </c>
      <c r="F1301" s="14">
        <f>[1]!b_calc_accrued(A1301,B1301,info!$M$9,info!$K$9,info!$Y$9,info!$X$9,info!$C$9,100)</f>
        <v>1.5663934426229511</v>
      </c>
      <c r="G1301" s="4">
        <f>(info!$M$9-B1301)/365</f>
        <v>4.646575342465753</v>
      </c>
      <c r="H1301" s="6">
        <f>(info!$M$9-B1301)</f>
        <v>1696</v>
      </c>
      <c r="I1301" s="13">
        <f>[1]!b_calc_duration(A1301,B1301,E1301,info!$M$9,info!$K$9,info!$Y$9,info!$X$9,info!$C$9,)</f>
        <v>4.1926143711786148</v>
      </c>
      <c r="J1301" s="13">
        <f>[1]!b_calc_mduration(A1301,B1301,E1301,info!$M$9,info!$K$9,info!$Y$9,info!$X$9,info!$C$9,)</f>
        <v>4.0287606469082116</v>
      </c>
      <c r="K1301" s="13">
        <f>[1]!b_calc_conv(A1301,B1301,E1301,info!$M$9,info!$K$9,info!$Y$9,info!$X$9,info!$C$9,)</f>
        <v>21.294285635197514</v>
      </c>
    </row>
    <row r="1302" spans="1:11" x14ac:dyDescent="0.2">
      <c r="A1302" s="15" t="s">
        <v>37</v>
      </c>
      <c r="B1302" t="s">
        <v>1388</v>
      </c>
      <c r="C1302" s="13">
        <f>[1]!b_dq_close(A1302,B1302,1)</f>
        <v>101.5932</v>
      </c>
      <c r="D1302" s="13">
        <f>[1]!b_dq_close(A1302,B1302,2)</f>
        <v>103.1716</v>
      </c>
      <c r="E1302" s="6">
        <f>[1]!B_Calc_Yield(A1302,B1302,D1302,2,"",,,,"",)</f>
        <v>4.0292017009010452</v>
      </c>
      <c r="F1302" s="14">
        <f>[1]!b_calc_accrued(A1302,B1302,info!$M$9,info!$K$9,info!$Y$9,info!$X$9,info!$C$9,100)</f>
        <v>1.5784426229508197</v>
      </c>
      <c r="G1302" s="4">
        <f>(info!$M$9-B1302)/365</f>
        <v>4.6438356164383565</v>
      </c>
      <c r="H1302" s="6">
        <f>(info!$M$9-B1302)</f>
        <v>1695</v>
      </c>
      <c r="I1302" s="13">
        <f>[1]!b_calc_duration(A1302,B1302,E1302,info!$M$9,info!$K$9,info!$Y$9,info!$X$9,info!$C$9,)</f>
        <v>4.1903312370393691</v>
      </c>
      <c r="J1302" s="13">
        <f>[1]!b_calc_mduration(A1302,B1302,E1302,info!$M$9,info!$K$9,info!$Y$9,info!$X$9,info!$C$9,)</f>
        <v>4.0280337030750681</v>
      </c>
      <c r="K1302" s="13">
        <f>[1]!b_calc_conv(A1302,B1302,E1302,info!$M$9,info!$K$9,info!$Y$9,info!$X$9,info!$C$9,)</f>
        <v>21.288174568901457</v>
      </c>
    </row>
    <row r="1303" spans="1:11" x14ac:dyDescent="0.2">
      <c r="A1303" s="15" t="s">
        <v>37</v>
      </c>
      <c r="B1303" t="s">
        <v>1389</v>
      </c>
      <c r="C1303" s="13">
        <f>[1]!b_dq_close(A1303,B1303,1)</f>
        <v>101.4853</v>
      </c>
      <c r="D1303" s="13">
        <f>[1]!b_dq_close(A1303,B1303,2)</f>
        <v>103.09990000000001</v>
      </c>
      <c r="E1303" s="6">
        <f>[1]!B_Calc_Yield(A1303,B1303,D1303,2,"",,,,"",)</f>
        <v>4.0541505344471469</v>
      </c>
      <c r="F1303" s="14">
        <f>[1]!b_calc_accrued(A1303,B1303,info!$M$9,info!$K$9,info!$Y$9,info!$X$9,info!$C$9,100)</f>
        <v>1.6145901639344264</v>
      </c>
      <c r="G1303" s="4">
        <f>(info!$M$9-B1303)/365</f>
        <v>4.6356164383561644</v>
      </c>
      <c r="H1303" s="6">
        <f>(info!$M$9-B1303)</f>
        <v>1692</v>
      </c>
      <c r="I1303" s="13">
        <f>[1]!b_calc_duration(A1303,B1303,E1303,info!$M$9,info!$K$9,info!$Y$9,info!$X$9,info!$C$9,)</f>
        <v>4.181810909464609</v>
      </c>
      <c r="J1303" s="13">
        <f>[1]!b_calc_mduration(A1303,B1303,E1303,info!$M$9,info!$K$9,info!$Y$9,info!$X$9,info!$C$9,)</f>
        <v>4.0188775748260124</v>
      </c>
      <c r="K1303" s="13">
        <f>[1]!b_calc_conv(A1303,B1303,E1303,info!$M$9,info!$K$9,info!$Y$9,info!$X$9,info!$C$9,)</f>
        <v>21.205203977042498</v>
      </c>
    </row>
    <row r="1304" spans="1:11" x14ac:dyDescent="0.2">
      <c r="A1304" s="15" t="s">
        <v>37</v>
      </c>
      <c r="B1304" t="s">
        <v>1390</v>
      </c>
      <c r="C1304" s="13">
        <f>[1]!b_dq_close(A1304,B1304,1)</f>
        <v>101.3823</v>
      </c>
      <c r="D1304" s="13">
        <f>[1]!b_dq_close(A1304,B1304,2)</f>
        <v>103.0089</v>
      </c>
      <c r="E1304" s="6">
        <f>[1]!B_Calc_Yield(A1304,B1304,D1304,2,"",,,,"",)</f>
        <v>4.0784001228754612</v>
      </c>
      <c r="F1304" s="14">
        <f>[1]!b_calc_accrued(A1304,B1304,info!$M$9,info!$K$9,info!$Y$9,info!$X$9,info!$C$9,100)</f>
        <v>1.6266393442622951</v>
      </c>
      <c r="G1304" s="4">
        <f>(info!$M$9-B1304)/365</f>
        <v>4.6328767123287671</v>
      </c>
      <c r="H1304" s="6">
        <f>(info!$M$9-B1304)</f>
        <v>1691</v>
      </c>
      <c r="I1304" s="13">
        <f>[1]!b_calc_duration(A1304,B1304,E1304,info!$M$9,info!$K$9,info!$Y$9,info!$X$9,info!$C$9,)</f>
        <v>4.1787795507728474</v>
      </c>
      <c r="J1304" s="13">
        <f>[1]!b_calc_mduration(A1304,B1304,E1304,info!$M$9,info!$K$9,info!$Y$9,info!$X$9,info!$C$9,)</f>
        <v>4.0150305450245654</v>
      </c>
      <c r="K1304" s="13">
        <f>[1]!b_calc_conv(A1304,B1304,E1304,info!$M$9,info!$K$9,info!$Y$9,info!$X$9,info!$C$9,)</f>
        <v>21.170229225986741</v>
      </c>
    </row>
    <row r="1305" spans="1:11" x14ac:dyDescent="0.2">
      <c r="A1305" s="15" t="s">
        <v>37</v>
      </c>
      <c r="B1305" t="s">
        <v>1391</v>
      </c>
      <c r="C1305" s="13">
        <f>[1]!b_dq_close(A1305,B1305,1)</f>
        <v>101.381</v>
      </c>
      <c r="D1305" s="13">
        <f>[1]!b_dq_close(A1305,B1305,2)</f>
        <v>103.0197</v>
      </c>
      <c r="E1305" s="6">
        <f>[1]!B_Calc_Yield(A1305,B1305,D1305,2,"",,,,"",)</f>
        <v>4.0785338680895489</v>
      </c>
      <c r="F1305" s="14">
        <f>[1]!b_calc_accrued(A1305,B1305,info!$M$9,info!$K$9,info!$Y$9,info!$X$9,info!$C$9,100)</f>
        <v>1.6386885245901639</v>
      </c>
      <c r="G1305" s="4">
        <f>(info!$M$9-B1305)/365</f>
        <v>4.6301369863013697</v>
      </c>
      <c r="H1305" s="6">
        <f>(info!$M$9-B1305)</f>
        <v>1690</v>
      </c>
      <c r="I1305" s="13">
        <f>[1]!b_calc_duration(A1305,B1305,E1305,info!$M$9,info!$K$9,info!$Y$9,info!$X$9,info!$C$9,)</f>
        <v>4.1760386194069836</v>
      </c>
      <c r="J1305" s="13">
        <f>[1]!b_calc_mduration(A1305,B1305,E1305,info!$M$9,info!$K$9,info!$Y$9,info!$X$9,info!$C$9,)</f>
        <v>4.0123931642048873</v>
      </c>
      <c r="K1305" s="13">
        <f>[1]!b_calc_conv(A1305,B1305,E1305,info!$M$9,info!$K$9,info!$Y$9,info!$X$9,info!$C$9,)</f>
        <v>21.14646775266031</v>
      </c>
    </row>
    <row r="1306" spans="1:11" x14ac:dyDescent="0.2">
      <c r="A1306" s="15" t="s">
        <v>37</v>
      </c>
      <c r="B1306" t="s">
        <v>1392</v>
      </c>
      <c r="C1306" s="13">
        <f>[1]!b_dq_close(A1306,B1306,1)</f>
        <v>100.9983</v>
      </c>
      <c r="D1306" s="13">
        <f>[1]!b_dq_close(A1306,B1306,2)</f>
        <v>102.649</v>
      </c>
      <c r="E1306" s="6">
        <f>[1]!B_Calc_Yield(A1306,B1306,D1306,2,"",,,,"",)</f>
        <v>4.1694480537625775</v>
      </c>
      <c r="F1306" s="14">
        <f>[1]!b_calc_accrued(A1306,B1306,info!$M$9,info!$K$9,info!$Y$9,info!$X$9,info!$C$9,100)</f>
        <v>1.650737704918033</v>
      </c>
      <c r="G1306" s="4">
        <f>(info!$M$9-B1306)/365</f>
        <v>4.6273972602739724</v>
      </c>
      <c r="H1306" s="6">
        <f>(info!$M$9-B1306)</f>
        <v>1689</v>
      </c>
      <c r="I1306" s="13">
        <f>[1]!b_calc_duration(A1306,B1306,E1306,info!$M$9,info!$K$9,info!$Y$9,info!$X$9,info!$C$9,)</f>
        <v>4.1722024074085455</v>
      </c>
      <c r="J1306" s="13">
        <f>[1]!b_calc_mduration(A1306,B1306,E1306,info!$M$9,info!$K$9,info!$Y$9,info!$X$9,info!$C$9,)</f>
        <v>4.0052092144224174</v>
      </c>
      <c r="K1306" s="13">
        <f>[1]!b_calc_conv(A1306,B1306,E1306,info!$M$9,info!$K$9,info!$Y$9,info!$X$9,info!$C$9,)</f>
        <v>21.080745011019747</v>
      </c>
    </row>
    <row r="1307" spans="1:11" x14ac:dyDescent="0.2">
      <c r="A1307" s="15" t="s">
        <v>37</v>
      </c>
      <c r="B1307" t="s">
        <v>1393</v>
      </c>
      <c r="C1307" s="13">
        <f>[1]!b_dq_close(A1307,B1307,1)</f>
        <v>100.86969999999999</v>
      </c>
      <c r="D1307" s="13">
        <f>[1]!b_dq_close(A1307,B1307,2)</f>
        <v>102.5325</v>
      </c>
      <c r="E1307" s="6">
        <f>[1]!B_Calc_Yield(A1307,B1307,D1307,2,"",,,,"",)</f>
        <v>4.2000308009722129</v>
      </c>
      <c r="F1307" s="14">
        <f>[1]!b_calc_accrued(A1307,B1307,info!$M$9,info!$K$9,info!$Y$9,info!$X$9,info!$C$9,100)</f>
        <v>1.6627868852459018</v>
      </c>
      <c r="G1307" s="4">
        <f>(info!$M$9-B1307)/365</f>
        <v>4.624657534246575</v>
      </c>
      <c r="H1307" s="6">
        <f>(info!$M$9-B1307)</f>
        <v>1688</v>
      </c>
      <c r="I1307" s="13">
        <f>[1]!b_calc_duration(A1307,B1307,E1307,info!$M$9,info!$K$9,info!$Y$9,info!$X$9,info!$C$9,)</f>
        <v>4.1690931927805082</v>
      </c>
      <c r="J1307" s="13">
        <f>[1]!b_calc_mduration(A1307,B1307,E1307,info!$M$9,info!$K$9,info!$Y$9,info!$X$9,info!$C$9,)</f>
        <v>4.001049129347896</v>
      </c>
      <c r="K1307" s="13">
        <f>[1]!b_calc_conv(A1307,B1307,E1307,info!$M$9,info!$K$9,info!$Y$9,info!$X$9,info!$C$9,)</f>
        <v>21.043001566014759</v>
      </c>
    </row>
    <row r="1308" spans="1:11" x14ac:dyDescent="0.2">
      <c r="A1308" s="15" t="s">
        <v>37</v>
      </c>
      <c r="B1308" t="s">
        <v>1394</v>
      </c>
      <c r="C1308" s="13">
        <f>[1]!b_dq_close(A1308,B1308,1)</f>
        <v>100.6525</v>
      </c>
      <c r="D1308" s="13">
        <f>[1]!b_dq_close(A1308,B1308,2)</f>
        <v>102.3514</v>
      </c>
      <c r="E1308" s="6">
        <f>[1]!B_Calc_Yield(A1308,B1308,D1308,2,"",,,,"",)</f>
        <v>4.2518061844842068</v>
      </c>
      <c r="F1308" s="14">
        <f>[1]!b_calc_accrued(A1308,B1308,info!$M$9,info!$K$9,info!$Y$9,info!$X$9,info!$C$9,100)</f>
        <v>1.6989344262295083</v>
      </c>
      <c r="G1308" s="4">
        <f>(info!$M$9-B1308)/365</f>
        <v>4.6164383561643838</v>
      </c>
      <c r="H1308" s="6">
        <f>(info!$M$9-B1308)</f>
        <v>1685</v>
      </c>
      <c r="I1308" s="13">
        <f>[1]!b_calc_duration(A1308,B1308,E1308,info!$M$9,info!$K$9,info!$Y$9,info!$X$9,info!$C$9,)</f>
        <v>4.160248110619519</v>
      </c>
      <c r="J1308" s="13">
        <f>[1]!b_calc_mduration(A1308,B1308,E1308,info!$M$9,info!$K$9,info!$Y$9,info!$X$9,info!$C$9,)</f>
        <v>3.9905767676141024</v>
      </c>
      <c r="K1308" s="13">
        <f>[1]!b_calc_conv(A1308,B1308,E1308,info!$M$9,info!$K$9,info!$Y$9,info!$X$9,info!$C$9,)</f>
        <v>20.948441440069441</v>
      </c>
    </row>
    <row r="1309" spans="1:11" x14ac:dyDescent="0.2">
      <c r="A1309" s="15" t="s">
        <v>37</v>
      </c>
      <c r="B1309" t="s">
        <v>1395</v>
      </c>
      <c r="C1309" s="13">
        <f>[1]!b_dq_close(A1309,B1309,1)</f>
        <v>100.10769999999999</v>
      </c>
      <c r="D1309" s="13">
        <f>[1]!b_dq_close(A1309,B1309,2)</f>
        <v>101.81870000000001</v>
      </c>
      <c r="E1309" s="6">
        <f>[1]!B_Calc_Yield(A1309,B1309,D1309,2,"",,,,"",)</f>
        <v>4.3829434270540171</v>
      </c>
      <c r="F1309" s="14">
        <f>[1]!b_calc_accrued(A1309,B1309,info!$M$9,info!$K$9,info!$Y$9,info!$X$9,info!$C$9,100)</f>
        <v>1.7109836065573771</v>
      </c>
      <c r="G1309" s="4">
        <f>(info!$M$9-B1309)/365</f>
        <v>4.6136986301369864</v>
      </c>
      <c r="H1309" s="6">
        <f>(info!$M$9-B1309)</f>
        <v>1684</v>
      </c>
      <c r="I1309" s="13">
        <f>[1]!b_calc_duration(A1309,B1309,E1309,info!$M$9,info!$K$9,info!$Y$9,info!$X$9,info!$C$9,)</f>
        <v>4.1559218766470183</v>
      </c>
      <c r="J1309" s="13">
        <f>[1]!b_calc_mduration(A1309,B1309,E1309,info!$M$9,info!$K$9,info!$Y$9,info!$X$9,info!$C$9,)</f>
        <v>3.9814202102518887</v>
      </c>
      <c r="K1309" s="13">
        <f>[1]!b_calc_conv(A1309,B1309,E1309,info!$M$9,info!$K$9,info!$Y$9,info!$X$9,info!$C$9,)</f>
        <v>20.865019606334329</v>
      </c>
    </row>
    <row r="1310" spans="1:11" x14ac:dyDescent="0.2">
      <c r="A1310" s="15" t="s">
        <v>37</v>
      </c>
      <c r="B1310" t="s">
        <v>1396</v>
      </c>
      <c r="C1310" s="13">
        <f>[1]!b_dq_close(A1310,B1310,1)</f>
        <v>100.21120000000001</v>
      </c>
      <c r="D1310" s="13">
        <f>[1]!b_dq_close(A1310,B1310,2)</f>
        <v>101.9342</v>
      </c>
      <c r="E1310" s="6">
        <f>[1]!B_Calc_Yield(A1310,B1310,D1310,2,"",,,,"",)</f>
        <v>4.3579521322899497</v>
      </c>
      <c r="F1310" s="14">
        <f>[1]!b_calc_accrued(A1310,B1310,info!$M$9,info!$K$9,info!$Y$9,info!$X$9,info!$C$9,100)</f>
        <v>1.723032786885246</v>
      </c>
      <c r="G1310" s="4">
        <f>(info!$M$9-B1310)/365</f>
        <v>4.6109589041095891</v>
      </c>
      <c r="H1310" s="6">
        <f>(info!$M$9-B1310)</f>
        <v>1683</v>
      </c>
      <c r="I1310" s="13">
        <f>[1]!b_calc_duration(A1310,B1310,E1310,info!$M$9,info!$K$9,info!$Y$9,info!$X$9,info!$C$9,)</f>
        <v>4.1534837445005017</v>
      </c>
      <c r="J1310" s="13">
        <f>[1]!b_calc_mduration(A1310,B1310,E1310,info!$M$9,info!$K$9,info!$Y$9,info!$X$9,info!$C$9,)</f>
        <v>3.9800338685108012</v>
      </c>
      <c r="K1310" s="13">
        <f>[1]!b_calc_conv(A1310,B1310,E1310,info!$M$9,info!$K$9,info!$Y$9,info!$X$9,info!$C$9,)</f>
        <v>20.852887999556255</v>
      </c>
    </row>
    <row r="1311" spans="1:11" x14ac:dyDescent="0.2">
      <c r="A1311" s="15" t="s">
        <v>37</v>
      </c>
      <c r="B1311" t="s">
        <v>1397</v>
      </c>
      <c r="C1311" s="13">
        <f>[1]!b_dq_close(A1311,B1311,1)</f>
        <v>100.0185</v>
      </c>
      <c r="D1311" s="13">
        <f>[1]!b_dq_close(A1311,B1311,2)</f>
        <v>101.75360000000001</v>
      </c>
      <c r="E1311" s="6">
        <f>[1]!B_Calc_Yield(A1311,B1311,D1311,2,"",,,,"",)</f>
        <v>4.4045369433497168</v>
      </c>
      <c r="F1311" s="14">
        <f>[1]!b_calc_accrued(A1311,B1311,info!$M$9,info!$K$9,info!$Y$9,info!$X$9,info!$C$9,100)</f>
        <v>1.7350819672131146</v>
      </c>
      <c r="G1311" s="4">
        <f>(info!$M$9-B1311)/365</f>
        <v>4.6082191780821917</v>
      </c>
      <c r="H1311" s="6">
        <f>(info!$M$9-B1311)</f>
        <v>1682</v>
      </c>
      <c r="I1311" s="13">
        <f>[1]!b_calc_duration(A1311,B1311,E1311,info!$M$9,info!$K$9,info!$Y$9,info!$X$9,info!$C$9,)</f>
        <v>4.1501806998529878</v>
      </c>
      <c r="J1311" s="13">
        <f>[1]!b_calc_mduration(A1311,B1311,E1311,info!$M$9,info!$K$9,info!$Y$9,info!$X$9,info!$C$9,)</f>
        <v>3.9750975291802444</v>
      </c>
      <c r="K1311" s="13">
        <f>[1]!b_calc_conv(A1311,B1311,E1311,info!$M$9,info!$K$9,info!$Y$9,info!$X$9,info!$C$9,)</f>
        <v>20.808275338453658</v>
      </c>
    </row>
    <row r="1312" spans="1:11" x14ac:dyDescent="0.2">
      <c r="A1312" s="15" t="s">
        <v>37</v>
      </c>
      <c r="B1312" t="s">
        <v>1398</v>
      </c>
      <c r="C1312" s="13">
        <f>[1]!b_dq_close(A1312,B1312,1)</f>
        <v>100.0222</v>
      </c>
      <c r="D1312" s="13">
        <f>[1]!b_dq_close(A1312,B1312,2)</f>
        <v>101.7693</v>
      </c>
      <c r="E1312" s="6">
        <f>[1]!B_Calc_Yield(A1312,B1312,D1312,2,"",,,,"",)</f>
        <v>4.4036679756712926</v>
      </c>
      <c r="F1312" s="14">
        <f>[1]!b_calc_accrued(A1312,B1312,info!$M$9,info!$K$9,info!$Y$9,info!$X$9,info!$C$9,100)</f>
        <v>1.7471311475409836</v>
      </c>
      <c r="G1312" s="4">
        <f>(info!$M$9-B1312)/365</f>
        <v>4.6054794520547944</v>
      </c>
      <c r="H1312" s="6">
        <f>(info!$M$9-B1312)</f>
        <v>1681</v>
      </c>
      <c r="I1312" s="13">
        <f>[1]!b_calc_duration(A1312,B1312,E1312,info!$M$9,info!$K$9,info!$Y$9,info!$X$9,info!$C$9,)</f>
        <v>4.1474506690098627</v>
      </c>
      <c r="J1312" s="13">
        <f>[1]!b_calc_mduration(A1312,B1312,E1312,info!$M$9,info!$K$9,info!$Y$9,info!$X$9,info!$C$9,)</f>
        <v>3.9725131092191774</v>
      </c>
      <c r="K1312" s="13">
        <f>[1]!b_calc_conv(A1312,B1312,E1312,info!$M$9,info!$K$9,info!$Y$9,info!$X$9,info!$C$9,)</f>
        <v>20.785206202928116</v>
      </c>
    </row>
    <row r="1313" spans="1:11" x14ac:dyDescent="0.2">
      <c r="A1313" s="15" t="s">
        <v>37</v>
      </c>
      <c r="B1313" t="s">
        <v>1399</v>
      </c>
      <c r="C1313" s="13">
        <f>[1]!b_dq_close(A1313,B1313,1)</f>
        <v>99.575999999999993</v>
      </c>
      <c r="D1313" s="13">
        <f>[1]!b_dq_close(A1313,B1313,2)</f>
        <v>101.3593</v>
      </c>
      <c r="E1313" s="6">
        <f>[1]!B_Calc_Yield(A1313,B1313,D1313,2,"",,,,"",)</f>
        <v>4.5122579193624111</v>
      </c>
      <c r="F1313" s="14">
        <f>[1]!b_calc_accrued(A1313,B1313,info!$M$9,info!$K$9,info!$Y$9,info!$X$9,info!$C$9,100)</f>
        <v>1.7832786885245904</v>
      </c>
      <c r="G1313" s="4">
        <f>(info!$M$9-B1313)/365</f>
        <v>4.5972602739726032</v>
      </c>
      <c r="H1313" s="6">
        <f>(info!$M$9-B1313)</f>
        <v>1678</v>
      </c>
      <c r="I1313" s="13">
        <f>[1]!b_calc_duration(A1313,B1313,E1313,info!$M$9,info!$K$9,info!$Y$9,info!$X$9,info!$C$9,)</f>
        <v>4.13791419102568</v>
      </c>
      <c r="J1313" s="13">
        <f>[1]!b_calc_mduration(A1313,B1313,E1313,info!$M$9,info!$K$9,info!$Y$9,info!$X$9,info!$C$9,)</f>
        <v>3.9592604803699469</v>
      </c>
      <c r="K1313" s="13">
        <f>[1]!b_calc_conv(A1313,B1313,E1313,info!$M$9,info!$K$9,info!$Y$9,info!$X$9,info!$C$9,)</f>
        <v>20.665950995437861</v>
      </c>
    </row>
    <row r="1314" spans="1:11" x14ac:dyDescent="0.2">
      <c r="A1314" s="15" t="s">
        <v>37</v>
      </c>
      <c r="B1314" t="s">
        <v>1400</v>
      </c>
      <c r="C1314" s="13">
        <f>[1]!b_dq_close(A1314,B1314,1)</f>
        <v>99.569900000000004</v>
      </c>
      <c r="D1314" s="13">
        <f>[1]!b_dq_close(A1314,B1314,2)</f>
        <v>101.3652</v>
      </c>
      <c r="E1314" s="6">
        <f>[1]!B_Calc_Yield(A1314,B1314,D1314,2,"",,,,"",)</f>
        <v>4.5138341246847791</v>
      </c>
      <c r="F1314" s="14">
        <f>[1]!b_calc_accrued(A1314,B1314,info!$M$9,info!$K$9,info!$Y$9,info!$X$9,info!$C$9,100)</f>
        <v>1.7953278688524592</v>
      </c>
      <c r="G1314" s="4">
        <f>(info!$M$9-B1314)/365</f>
        <v>4.5945205479452058</v>
      </c>
      <c r="H1314" s="6">
        <f>(info!$M$9-B1314)</f>
        <v>1677</v>
      </c>
      <c r="I1314" s="13">
        <f>[1]!b_calc_duration(A1314,B1314,E1314,info!$M$9,info!$K$9,info!$Y$9,info!$X$9,info!$C$9,)</f>
        <v>4.1351562536225899</v>
      </c>
      <c r="J1314" s="13">
        <f>[1]!b_calc_mduration(A1314,B1314,E1314,info!$M$9,info!$K$9,info!$Y$9,info!$X$9,info!$C$9,)</f>
        <v>3.9565648303119687</v>
      </c>
      <c r="K1314" s="13">
        <f>[1]!b_calc_conv(A1314,B1314,E1314,info!$M$9,info!$K$9,info!$Y$9,info!$X$9,info!$C$9,)</f>
        <v>20.641950357784275</v>
      </c>
    </row>
    <row r="1315" spans="1:11" x14ac:dyDescent="0.2">
      <c r="A1315" s="15" t="s">
        <v>37</v>
      </c>
      <c r="B1315" t="s">
        <v>1401</v>
      </c>
      <c r="C1315" s="13">
        <f>[1]!b_dq_close(A1315,B1315,1)</f>
        <v>99.468500000000006</v>
      </c>
      <c r="D1315" s="13">
        <f>[1]!b_dq_close(A1315,B1315,2)</f>
        <v>101.27589999999999</v>
      </c>
      <c r="E1315" s="6">
        <f>[1]!B_Calc_Yield(A1315,B1315,D1315,2,"",,,,"",)</f>
        <v>4.538676148208344</v>
      </c>
      <c r="F1315" s="14">
        <f>[1]!b_calc_accrued(A1315,B1315,info!$M$9,info!$K$9,info!$Y$9,info!$X$9,info!$C$9,100)</f>
        <v>1.8073770491803278</v>
      </c>
      <c r="G1315" s="4">
        <f>(info!$M$9-B1315)/365</f>
        <v>4.5917808219178085</v>
      </c>
      <c r="H1315" s="6">
        <f>(info!$M$9-B1315)</f>
        <v>1676</v>
      </c>
      <c r="I1315" s="13">
        <f>[1]!b_calc_duration(A1315,B1315,E1315,info!$M$9,info!$K$9,info!$Y$9,info!$X$9,info!$C$9,)</f>
        <v>4.1321141525881133</v>
      </c>
      <c r="J1315" s="13">
        <f>[1]!b_calc_mduration(A1315,B1315,E1315,info!$M$9,info!$K$9,info!$Y$9,info!$X$9,info!$C$9,)</f>
        <v>3.9527123951112011</v>
      </c>
      <c r="K1315" s="13">
        <f>[1]!b_calc_conv(A1315,B1315,E1315,info!$M$9,info!$K$9,info!$Y$9,info!$X$9,info!$C$9,)</f>
        <v>20.607446267847951</v>
      </c>
    </row>
    <row r="1316" spans="1:11" x14ac:dyDescent="0.2">
      <c r="A1316" s="15" t="s">
        <v>37</v>
      </c>
      <c r="B1316" t="s">
        <v>1402</v>
      </c>
      <c r="C1316" s="13">
        <f>[1]!b_dq_close(A1316,B1316,1)</f>
        <v>99.468500000000006</v>
      </c>
      <c r="D1316" s="13">
        <f>[1]!b_dq_close(A1316,B1316,2)</f>
        <v>101.28789999999999</v>
      </c>
      <c r="E1316" s="6">
        <f>[1]!B_Calc_Yield(A1316,B1316,D1316,2,"",,,,"",)</f>
        <v>4.5387787371767141</v>
      </c>
      <c r="F1316" s="14">
        <f>[1]!b_calc_accrued(A1316,B1316,info!$M$9,info!$K$9,info!$Y$9,info!$X$9,info!$C$9,100)</f>
        <v>1.8194262295081967</v>
      </c>
      <c r="G1316" s="4">
        <f>(info!$M$9-B1316)/365</f>
        <v>4.5890410958904111</v>
      </c>
      <c r="H1316" s="6">
        <f>(info!$M$9-B1316)</f>
        <v>1675</v>
      </c>
      <c r="I1316" s="13">
        <f>[1]!b_calc_duration(A1316,B1316,E1316,info!$M$9,info!$K$9,info!$Y$9,info!$X$9,info!$C$9,)</f>
        <v>4.1293732119516076</v>
      </c>
      <c r="J1316" s="13">
        <f>[1]!b_calc_mduration(A1316,B1316,E1316,info!$M$9,info!$K$9,info!$Y$9,info!$X$9,info!$C$9,)</f>
        <v>3.9500866778187693</v>
      </c>
      <c r="K1316" s="13">
        <f>[1]!b_calc_conv(A1316,B1316,E1316,info!$M$9,info!$K$9,info!$Y$9,info!$X$9,info!$C$9,)</f>
        <v>20.584116281021075</v>
      </c>
    </row>
    <row r="1317" spans="1:11" x14ac:dyDescent="0.2">
      <c r="A1317" s="15" t="s">
        <v>37</v>
      </c>
      <c r="B1317" t="s">
        <v>1403</v>
      </c>
      <c r="C1317" s="13">
        <f>[1]!b_dq_close(A1317,B1317,1)</f>
        <v>99.685199999999995</v>
      </c>
      <c r="D1317" s="13">
        <f>[1]!b_dq_close(A1317,B1317,2)</f>
        <v>101.5166</v>
      </c>
      <c r="E1317" s="6">
        <f>[1]!B_Calc_Yield(A1317,B1317,D1317,2,"",,,,"",)</f>
        <v>4.4859080036741252</v>
      </c>
      <c r="F1317" s="14">
        <f>[1]!b_calc_accrued(A1317,B1317,info!$M$9,info!$K$9,info!$Y$9,info!$X$9,info!$C$9,100)</f>
        <v>1.8314754098360657</v>
      </c>
      <c r="G1317" s="4">
        <f>(info!$M$9-B1317)/365</f>
        <v>4.5863013698630137</v>
      </c>
      <c r="H1317" s="6">
        <f>(info!$M$9-B1317)</f>
        <v>1674</v>
      </c>
      <c r="I1317" s="13">
        <f>[1]!b_calc_duration(A1317,B1317,E1317,info!$M$9,info!$K$9,info!$Y$9,info!$X$9,info!$C$9,)</f>
        <v>4.1272757329827412</v>
      </c>
      <c r="J1317" s="13">
        <f>[1]!b_calc_mduration(A1317,B1317,E1317,info!$M$9,info!$K$9,info!$Y$9,info!$X$9,info!$C$9,)</f>
        <v>3.9500791331488183</v>
      </c>
      <c r="K1317" s="13">
        <f>[1]!b_calc_conv(A1317,B1317,E1317,info!$M$9,info!$K$9,info!$Y$9,info!$X$9,info!$C$9,)</f>
        <v>20.58458642930426</v>
      </c>
    </row>
    <row r="1318" spans="1:11" x14ac:dyDescent="0.2">
      <c r="A1318" s="15" t="s">
        <v>37</v>
      </c>
      <c r="B1318" t="s">
        <v>1404</v>
      </c>
      <c r="C1318" s="13">
        <f>[1]!b_dq_close(A1318,B1318,1)</f>
        <v>99.709699999999998</v>
      </c>
      <c r="D1318" s="13">
        <f>[1]!b_dq_close(A1318,B1318,2)</f>
        <v>101.57729999999999</v>
      </c>
      <c r="E1318" s="6">
        <f>[1]!B_Calc_Yield(A1318,B1318,D1318,2,"",,,,"",)</f>
        <v>4.4800940113880356</v>
      </c>
      <c r="F1318" s="14">
        <f>[1]!b_calc_accrued(A1318,B1318,info!$M$9,info!$K$9,info!$Y$9,info!$X$9,info!$C$9,100)</f>
        <v>1.8676229508196722</v>
      </c>
      <c r="G1318" s="4">
        <f>(info!$M$9-B1318)/365</f>
        <v>4.5780821917808217</v>
      </c>
      <c r="H1318" s="6">
        <f>(info!$M$9-B1318)</f>
        <v>1671</v>
      </c>
      <c r="I1318" s="13">
        <f>[1]!b_calc_duration(A1318,B1318,E1318,info!$M$9,info!$K$9,info!$Y$9,info!$X$9,info!$C$9,)</f>
        <v>4.1191269371297947</v>
      </c>
      <c r="J1318" s="13">
        <f>[1]!b_calc_mduration(A1318,B1318,E1318,info!$M$9,info!$K$9,info!$Y$9,info!$X$9,info!$C$9,)</f>
        <v>3.9424990377400042</v>
      </c>
      <c r="K1318" s="13">
        <f>[1]!b_calc_conv(A1318,B1318,E1318,info!$M$9,info!$K$9,info!$Y$9,info!$X$9,info!$C$9,)</f>
        <v>20.517377455113284</v>
      </c>
    </row>
    <row r="1319" spans="1:11" x14ac:dyDescent="0.2">
      <c r="A1319" s="15" t="s">
        <v>37</v>
      </c>
      <c r="B1319" t="s">
        <v>1405</v>
      </c>
      <c r="C1319" s="13">
        <f>[1]!b_dq_close(A1319,B1319,1)</f>
        <v>99.789299999999997</v>
      </c>
      <c r="D1319" s="13">
        <f>[1]!b_dq_close(A1319,B1319,2)</f>
        <v>101.669</v>
      </c>
      <c r="E1319" s="6">
        <f>[1]!B_Calc_Yield(A1319,B1319,D1319,2,"",,,,"",)</f>
        <v>4.4606806944930444</v>
      </c>
      <c r="F1319" s="14">
        <f>[1]!b_calc_accrued(A1319,B1319,info!$M$9,info!$K$9,info!$Y$9,info!$X$9,info!$C$9,100)</f>
        <v>1.8796721311475411</v>
      </c>
      <c r="G1319" s="4">
        <f>(info!$M$9-B1319)/365</f>
        <v>4.5753424657534243</v>
      </c>
      <c r="H1319" s="6">
        <f>(info!$M$9-B1319)</f>
        <v>1670</v>
      </c>
      <c r="I1319" s="13">
        <f>[1]!b_calc_duration(A1319,B1319,E1319,info!$M$9,info!$K$9,info!$Y$9,info!$X$9,info!$C$9,)</f>
        <v>4.1166225783086592</v>
      </c>
      <c r="J1319" s="13">
        <f>[1]!b_calc_mduration(A1319,B1319,E1319,info!$M$9,info!$K$9,info!$Y$9,info!$X$9,info!$C$9,)</f>
        <v>3.9408338047788871</v>
      </c>
      <c r="K1319" s="13">
        <f>[1]!b_calc_conv(A1319,B1319,E1319,info!$M$9,info!$K$9,info!$Y$9,info!$X$9,info!$C$9,)</f>
        <v>20.502816094369141</v>
      </c>
    </row>
    <row r="1320" spans="1:11" x14ac:dyDescent="0.2">
      <c r="A1320" s="15" t="s">
        <v>37</v>
      </c>
      <c r="B1320" t="s">
        <v>1406</v>
      </c>
      <c r="C1320" s="13">
        <f>[1]!b_dq_close(A1320,B1320,1)</f>
        <v>100.1097</v>
      </c>
      <c r="D1320" s="13">
        <f>[1]!b_dq_close(A1320,B1320,2)</f>
        <v>102.0014</v>
      </c>
      <c r="E1320" s="6">
        <f>[1]!B_Calc_Yield(A1320,B1320,D1320,2,"",,,,"",)</f>
        <v>4.3825491255597164</v>
      </c>
      <c r="F1320" s="14">
        <f>[1]!b_calc_accrued(A1320,B1320,info!$M$9,info!$K$9,info!$Y$9,info!$X$9,info!$C$9,100)</f>
        <v>1.8917213114754099</v>
      </c>
      <c r="G1320" s="4">
        <f>(info!$M$9-B1320)/365</f>
        <v>4.5726027397260278</v>
      </c>
      <c r="H1320" s="6">
        <f>(info!$M$9-B1320)</f>
        <v>1669</v>
      </c>
      <c r="I1320" s="13">
        <f>[1]!b_calc_duration(A1320,B1320,E1320,info!$M$9,info!$K$9,info!$Y$9,info!$X$9,info!$C$9,)</f>
        <v>4.1148308321044418</v>
      </c>
      <c r="J1320" s="13">
        <f>[1]!b_calc_mduration(A1320,B1320,E1320,info!$M$9,info!$K$9,info!$Y$9,info!$X$9,info!$C$9,)</f>
        <v>3.9420696305457734</v>
      </c>
      <c r="K1320" s="13">
        <f>[1]!b_calc_conv(A1320,B1320,E1320,info!$M$9,info!$K$9,info!$Y$9,info!$X$9,info!$C$9,)</f>
        <v>20.514598441028017</v>
      </c>
    </row>
    <row r="1321" spans="1:11" x14ac:dyDescent="0.2">
      <c r="A1321" s="15" t="s">
        <v>37</v>
      </c>
      <c r="B1321" t="s">
        <v>1407</v>
      </c>
      <c r="C1321" s="13">
        <f>[1]!b_dq_close(A1321,B1321,1)</f>
        <v>100.1097</v>
      </c>
      <c r="D1321" s="13">
        <f>[1]!b_dq_close(A1321,B1321,2)</f>
        <v>102.01349999999999</v>
      </c>
      <c r="E1321" s="6">
        <f>[1]!B_Calc_Yield(A1321,B1321,D1321,2,"",,,,"",)</f>
        <v>4.3825448966214502</v>
      </c>
      <c r="F1321" s="14">
        <f>[1]!b_calc_accrued(A1321,B1321,info!$M$9,info!$K$9,info!$Y$9,info!$X$9,info!$C$9,100)</f>
        <v>1.9037704918032785</v>
      </c>
      <c r="G1321" s="4">
        <f>(info!$M$9-B1321)/365</f>
        <v>4.5698630136986305</v>
      </c>
      <c r="H1321" s="6">
        <f>(info!$M$9-B1321)</f>
        <v>1668</v>
      </c>
      <c r="I1321" s="13">
        <f>[1]!b_calc_duration(A1321,B1321,E1321,info!$M$9,info!$K$9,info!$Y$9,info!$X$9,info!$C$9,)</f>
        <v>4.1120911060770444</v>
      </c>
      <c r="J1321" s="13">
        <f>[1]!b_calc_mduration(A1321,B1321,E1321,info!$M$9,info!$K$9,info!$Y$9,info!$X$9,info!$C$9,)</f>
        <v>3.9394449319349931</v>
      </c>
      <c r="K1321" s="13">
        <f>[1]!b_calc_conv(A1321,B1321,E1321,info!$M$9,info!$K$9,info!$Y$9,info!$X$9,info!$C$9,)</f>
        <v>20.491335655520775</v>
      </c>
    </row>
    <row r="1322" spans="1:11" x14ac:dyDescent="0.2">
      <c r="A1322" s="15" t="s">
        <v>37</v>
      </c>
      <c r="B1322" t="s">
        <v>1408</v>
      </c>
      <c r="C1322" s="13">
        <f>[1]!b_dq_close(A1322,B1322,1)</f>
        <v>100.5292</v>
      </c>
      <c r="D1322" s="13">
        <f>[1]!b_dq_close(A1322,B1322,2)</f>
        <v>102.44499999999999</v>
      </c>
      <c r="E1322" s="6">
        <f>[1]!B_Calc_Yield(A1322,B1322,D1322,2,"",,,,"",)</f>
        <v>4.2805173983221954</v>
      </c>
      <c r="F1322" s="14">
        <f>[1]!b_calc_accrued(A1322,B1322,info!$M$9,info!$K$9,info!$Y$9,info!$X$9,info!$C$9,100)</f>
        <v>1.9158196721311478</v>
      </c>
      <c r="G1322" s="4">
        <f>(info!$M$9-B1322)/365</f>
        <v>4.5671232876712331</v>
      </c>
      <c r="H1322" s="6">
        <f>(info!$M$9-B1322)</f>
        <v>1667</v>
      </c>
      <c r="I1322" s="13">
        <f>[1]!b_calc_duration(A1322,B1322,E1322,info!$M$9,info!$K$9,info!$Y$9,info!$X$9,info!$C$9,)</f>
        <v>4.1105860247478123</v>
      </c>
      <c r="J1322" s="13">
        <f>[1]!b_calc_mduration(A1322,B1322,E1322,info!$M$9,info!$K$9,info!$Y$9,info!$X$9,info!$C$9,)</f>
        <v>3.9418549246961918</v>
      </c>
      <c r="K1322" s="13">
        <f>[1]!b_calc_conv(A1322,B1322,E1322,info!$M$9,info!$K$9,info!$Y$9,info!$X$9,info!$C$9,)</f>
        <v>20.513814934868151</v>
      </c>
    </row>
    <row r="1323" spans="1:11" x14ac:dyDescent="0.2">
      <c r="A1323" s="15" t="s">
        <v>37</v>
      </c>
      <c r="B1323" t="s">
        <v>1409</v>
      </c>
      <c r="C1323" s="13">
        <f>[1]!b_dq_close(A1323,B1323,1)</f>
        <v>100.5291</v>
      </c>
      <c r="D1323" s="13">
        <f>[1]!b_dq_close(A1323,B1323,2)</f>
        <v>102.4811</v>
      </c>
      <c r="E1323" s="6">
        <f>[1]!B_Calc_Yield(A1323,B1323,D1323,2,"",,,,"",)</f>
        <v>4.2803888155716709</v>
      </c>
      <c r="F1323" s="14">
        <f>[1]!b_calc_accrued(A1323,B1323,info!$M$9,info!$K$9,info!$Y$9,info!$X$9,info!$C$9,100)</f>
        <v>1.9519672131147543</v>
      </c>
      <c r="G1323" s="4">
        <f>(info!$M$9-B1323)/365</f>
        <v>4.558904109589041</v>
      </c>
      <c r="H1323" s="6">
        <f>(info!$M$9-B1323)</f>
        <v>1664</v>
      </c>
      <c r="I1323" s="13">
        <f>[1]!b_calc_duration(A1323,B1323,E1323,info!$M$9,info!$K$9,info!$Y$9,info!$X$9,info!$C$9,)</f>
        <v>4.1023680560734377</v>
      </c>
      <c r="J1323" s="13">
        <f>[1]!b_calc_mduration(A1323,B1323,E1323,info!$M$9,info!$K$9,info!$Y$9,info!$X$9,info!$C$9,)</f>
        <v>3.9339780592263143</v>
      </c>
      <c r="K1323" s="13">
        <f>[1]!b_calc_conv(A1323,B1323,E1323,info!$M$9,info!$K$9,info!$Y$9,info!$X$9,info!$C$9,)</f>
        <v>20.444049737642004</v>
      </c>
    </row>
    <row r="1324" spans="1:11" x14ac:dyDescent="0.2">
      <c r="A1324" s="15" t="s">
        <v>37</v>
      </c>
      <c r="B1324" t="s">
        <v>1410</v>
      </c>
      <c r="C1324" s="13">
        <f>[1]!b_dq_close(A1324,B1324,1)</f>
        <v>100.1554</v>
      </c>
      <c r="D1324" s="13">
        <f>[1]!b_dq_close(A1324,B1324,2)</f>
        <v>102.1194</v>
      </c>
      <c r="E1324" s="6">
        <f>[1]!B_Calc_Yield(A1324,B1324,D1324,2,"",,,,"",)</f>
        <v>4.3714364198364217</v>
      </c>
      <c r="F1324" s="14">
        <f>[1]!b_calc_accrued(A1324,B1324,info!$M$9,info!$K$9,info!$Y$9,info!$X$9,info!$C$9,100)</f>
        <v>1.9640163934426231</v>
      </c>
      <c r="G1324" s="4">
        <f>(info!$M$9-B1324)/365</f>
        <v>4.5561643835616437</v>
      </c>
      <c r="H1324" s="6">
        <f>(info!$M$9-B1324)</f>
        <v>1663</v>
      </c>
      <c r="I1324" s="13">
        <f>[1]!b_calc_duration(A1324,B1324,E1324,info!$M$9,info!$K$9,info!$Y$9,info!$X$9,info!$C$9,)</f>
        <v>4.0985269359347214</v>
      </c>
      <c r="J1324" s="13">
        <f>[1]!b_calc_mduration(A1324,B1324,E1324,info!$M$9,info!$K$9,info!$Y$9,info!$X$9,info!$C$9,)</f>
        <v>3.9268678353789652</v>
      </c>
      <c r="K1324" s="13">
        <f>[1]!b_calc_conv(A1324,B1324,E1324,info!$M$9,info!$K$9,info!$Y$9,info!$X$9,info!$C$9,)</f>
        <v>20.380176588610766</v>
      </c>
    </row>
    <row r="1325" spans="1:11" x14ac:dyDescent="0.2">
      <c r="A1325" s="15" t="s">
        <v>37</v>
      </c>
      <c r="B1325" t="s">
        <v>1411</v>
      </c>
      <c r="C1325" s="13">
        <f>[1]!b_dq_close(A1325,B1325,1)</f>
        <v>100.1645</v>
      </c>
      <c r="D1325" s="13">
        <f>[1]!b_dq_close(A1325,B1325,2)</f>
        <v>102.14060000000001</v>
      </c>
      <c r="E1325" s="6">
        <f>[1]!B_Calc_Yield(A1325,B1325,D1325,2,"",,,,"",)</f>
        <v>4.3692042810218821</v>
      </c>
      <c r="F1325" s="14">
        <f>[1]!b_calc_accrued(A1325,B1325,info!$M$9,info!$K$9,info!$Y$9,info!$X$9,info!$C$9,100)</f>
        <v>1.9760655737704917</v>
      </c>
      <c r="G1325" s="4">
        <f>(info!$M$9-B1325)/365</f>
        <v>4.5534246575342463</v>
      </c>
      <c r="H1325" s="6">
        <f>(info!$M$9-B1325)</f>
        <v>1662</v>
      </c>
      <c r="I1325" s="13">
        <f>[1]!b_calc_duration(A1325,B1325,E1325,info!$M$9,info!$K$9,info!$Y$9,info!$X$9,info!$C$9,)</f>
        <v>4.0958138566898032</v>
      </c>
      <c r="J1325" s="13">
        <f>[1]!b_calc_mduration(A1325,B1325,E1325,info!$M$9,info!$K$9,info!$Y$9,info!$X$9,info!$C$9,)</f>
        <v>3.9243511080757569</v>
      </c>
      <c r="K1325" s="13">
        <f>[1]!b_calc_conv(A1325,B1325,E1325,info!$M$9,info!$K$9,info!$Y$9,info!$X$9,info!$C$9,)</f>
        <v>20.357971296102441</v>
      </c>
    </row>
    <row r="1326" spans="1:11" x14ac:dyDescent="0.2">
      <c r="A1326" s="15" t="s">
        <v>37</v>
      </c>
      <c r="B1326" t="s">
        <v>1412</v>
      </c>
      <c r="C1326" s="13">
        <f>[1]!b_dq_close(A1326,B1326,1)</f>
        <v>100.2392</v>
      </c>
      <c r="D1326" s="13">
        <f>[1]!b_dq_close(A1326,B1326,2)</f>
        <v>102.2273</v>
      </c>
      <c r="E1326" s="6">
        <f>[1]!B_Calc_Yield(A1326,B1326,D1326,2,"",,,,"",)</f>
        <v>4.3509630156449193</v>
      </c>
      <c r="F1326" s="14">
        <f>[1]!b_calc_accrued(A1326,B1326,info!$M$9,info!$K$9,info!$Y$9,info!$X$9,info!$C$9,100)</f>
        <v>1.9881147540983606</v>
      </c>
      <c r="G1326" s="4">
        <f>(info!$M$9-B1326)/365</f>
        <v>4.5506849315068489</v>
      </c>
      <c r="H1326" s="6">
        <f>(info!$M$9-B1326)</f>
        <v>1661</v>
      </c>
      <c r="I1326" s="13">
        <f>[1]!b_calc_duration(A1326,B1326,E1326,info!$M$9,info!$K$9,info!$Y$9,info!$X$9,info!$C$9,)</f>
        <v>4.0932945348415712</v>
      </c>
      <c r="J1326" s="13">
        <f>[1]!b_calc_mduration(A1326,B1326,E1326,info!$M$9,info!$K$9,info!$Y$9,info!$X$9,info!$C$9,)</f>
        <v>3.92262128282582</v>
      </c>
      <c r="K1326" s="13">
        <f>[1]!b_calc_conv(A1326,B1326,E1326,info!$M$9,info!$K$9,info!$Y$9,info!$X$9,info!$C$9,)</f>
        <v>20.342898136001843</v>
      </c>
    </row>
    <row r="1327" spans="1:11" x14ac:dyDescent="0.2">
      <c r="A1327" s="15" t="s">
        <v>37</v>
      </c>
      <c r="B1327" t="s">
        <v>1413</v>
      </c>
      <c r="C1327" s="13">
        <f>[1]!b_dq_close(A1327,B1327,1)</f>
        <v>100.0316</v>
      </c>
      <c r="D1327" s="13">
        <f>[1]!b_dq_close(A1327,B1327,2)</f>
        <v>102.0318</v>
      </c>
      <c r="E1327" s="6">
        <f>[1]!B_Calc_Yield(A1327,B1327,D1327,2,"",,,,"",)</f>
        <v>4.4017488865700951</v>
      </c>
      <c r="F1327" s="14">
        <f>[1]!b_calc_accrued(A1327,B1327,info!$M$9,info!$K$9,info!$Y$9,info!$X$9,info!$C$9,100)</f>
        <v>2.0001639344262299</v>
      </c>
      <c r="G1327" s="4">
        <f>(info!$M$9-B1327)/365</f>
        <v>4.5479452054794525</v>
      </c>
      <c r="H1327" s="6">
        <f>(info!$M$9-B1327)</f>
        <v>1660</v>
      </c>
      <c r="I1327" s="13">
        <f>[1]!b_calc_duration(A1327,B1327,E1327,info!$M$9,info!$K$9,info!$Y$9,info!$X$9,info!$C$9,)</f>
        <v>4.089940659831365</v>
      </c>
      <c r="J1327" s="13">
        <f>[1]!b_calc_mduration(A1327,B1327,E1327,info!$M$9,info!$K$9,info!$Y$9,info!$X$9,info!$C$9,)</f>
        <v>3.9175038910586371</v>
      </c>
      <c r="K1327" s="13">
        <f>[1]!b_calc_conv(A1327,B1327,E1327,info!$M$9,info!$K$9,info!$Y$9,info!$X$9,info!$C$9,)</f>
        <v>20.297206574746532</v>
      </c>
    </row>
    <row r="1328" spans="1:11" x14ac:dyDescent="0.2">
      <c r="A1328" s="15" t="s">
        <v>37</v>
      </c>
      <c r="B1328" t="s">
        <v>1414</v>
      </c>
      <c r="C1328" s="13">
        <f>[1]!b_dq_close(A1328,B1328,1)</f>
        <v>99.9863</v>
      </c>
      <c r="D1328" s="13">
        <f>[1]!b_dq_close(A1328,B1328,2)</f>
        <v>102.0226</v>
      </c>
      <c r="E1328" s="6">
        <f>[1]!B_Calc_Yield(A1328,B1328,D1328,2,"",,,,"",)</f>
        <v>4.4129483082352641</v>
      </c>
      <c r="F1328" s="14">
        <f>[1]!b_calc_accrued(A1328,B1328,info!$M$9,info!$K$9,info!$Y$9,info!$X$9,info!$C$9,100)</f>
        <v>2.0363114754098364</v>
      </c>
      <c r="G1328" s="4">
        <f>(info!$M$9-B1328)/365</f>
        <v>4.5397260273972604</v>
      </c>
      <c r="H1328" s="6">
        <f>(info!$M$9-B1328)</f>
        <v>1657</v>
      </c>
      <c r="I1328" s="13">
        <f>[1]!b_calc_duration(A1328,B1328,E1328,info!$M$9,info!$K$9,info!$Y$9,info!$X$9,info!$C$9,)</f>
        <v>4.0815857419523649</v>
      </c>
      <c r="J1328" s="13">
        <f>[1]!b_calc_mduration(A1328,B1328,E1328,info!$M$9,info!$K$9,info!$Y$9,info!$X$9,info!$C$9,)</f>
        <v>3.9090818681909654</v>
      </c>
      <c r="K1328" s="13">
        <f>[1]!b_calc_conv(A1328,B1328,E1328,info!$M$9,info!$K$9,info!$Y$9,info!$X$9,info!$C$9,)</f>
        <v>20.222906515554893</v>
      </c>
    </row>
    <row r="1329" spans="1:11" x14ac:dyDescent="0.2">
      <c r="A1329" s="15" t="s">
        <v>37</v>
      </c>
      <c r="B1329" t="s">
        <v>1415</v>
      </c>
      <c r="C1329" s="13">
        <f>[1]!b_dq_close(A1329,B1329,1)</f>
        <v>99.79</v>
      </c>
      <c r="D1329" s="13">
        <f>[1]!b_dq_close(A1329,B1329,2)</f>
        <v>101.83839999999999</v>
      </c>
      <c r="E1329" s="6">
        <f>[1]!B_Calc_Yield(A1329,B1329,D1329,2,"",,,,"",)</f>
        <v>4.4612504112582982</v>
      </c>
      <c r="F1329" s="14">
        <f>[1]!b_calc_accrued(A1329,B1329,info!$M$9,info!$K$9,info!$Y$9,info!$X$9,info!$C$9,100)</f>
        <v>2.0483606557377052</v>
      </c>
      <c r="G1329" s="4">
        <f>(info!$M$9-B1329)/365</f>
        <v>4.536986301369863</v>
      </c>
      <c r="H1329" s="6">
        <f>(info!$M$9-B1329)</f>
        <v>1656</v>
      </c>
      <c r="I1329" s="13">
        <f>[1]!b_calc_duration(A1329,B1329,E1329,info!$M$9,info!$K$9,info!$Y$9,info!$X$9,info!$C$9,)</f>
        <v>4.0782591356625435</v>
      </c>
      <c r="J1329" s="13">
        <f>[1]!b_calc_mduration(A1329,B1329,E1329,info!$M$9,info!$K$9,info!$Y$9,info!$X$9,info!$C$9,)</f>
        <v>3.9040861406688827</v>
      </c>
      <c r="K1329" s="13">
        <f>[1]!b_calc_conv(A1329,B1329,E1329,info!$M$9,info!$K$9,info!$Y$9,info!$X$9,info!$C$9,)</f>
        <v>20.178459291828748</v>
      </c>
    </row>
    <row r="1330" spans="1:11" x14ac:dyDescent="0.2">
      <c r="A1330" s="15" t="s">
        <v>37</v>
      </c>
      <c r="B1330" t="s">
        <v>1416</v>
      </c>
      <c r="C1330" s="13">
        <f>[1]!b_dq_close(A1330,B1330,1)</f>
        <v>99.566599999999994</v>
      </c>
      <c r="D1330" s="13">
        <f>[1]!b_dq_close(A1330,B1330,2)</f>
        <v>101.627</v>
      </c>
      <c r="E1330" s="6">
        <f>[1]!B_Calc_Yield(A1330,B1330,D1330,2,"",,,,"",)</f>
        <v>4.5164366094108654</v>
      </c>
      <c r="F1330" s="14">
        <f>[1]!b_calc_accrued(A1330,B1330,info!$M$9,info!$K$9,info!$Y$9,info!$X$9,info!$C$9,100)</f>
        <v>2.0604098360655736</v>
      </c>
      <c r="G1330" s="4">
        <f>(info!$M$9-B1330)/365</f>
        <v>4.5342465753424657</v>
      </c>
      <c r="H1330" s="6">
        <f>(info!$M$9-B1330)</f>
        <v>1655</v>
      </c>
      <c r="I1330" s="13">
        <f>[1]!b_calc_duration(A1330,B1330,E1330,info!$M$9,info!$K$9,info!$Y$9,info!$X$9,info!$C$9,)</f>
        <v>4.0748507135622516</v>
      </c>
      <c r="J1330" s="13">
        <f>[1]!b_calc_mduration(A1330,B1330,E1330,info!$M$9,info!$K$9,info!$Y$9,info!$X$9,info!$C$9,)</f>
        <v>3.8987668093832659</v>
      </c>
      <c r="K1330" s="13">
        <f>[1]!b_calc_conv(A1330,B1330,E1330,info!$M$9,info!$K$9,info!$Y$9,info!$X$9,info!$C$9,)</f>
        <v>20.131161489032227</v>
      </c>
    </row>
    <row r="1331" spans="1:11" x14ac:dyDescent="0.2">
      <c r="A1331" s="15" t="s">
        <v>37</v>
      </c>
      <c r="B1331" t="s">
        <v>1417</v>
      </c>
      <c r="C1331" s="13">
        <f>[1]!b_dq_close(A1331,B1331,1)</f>
        <v>99.734499999999997</v>
      </c>
      <c r="D1331" s="13">
        <f>[1]!b_dq_close(A1331,B1331,2)</f>
        <v>101.807</v>
      </c>
      <c r="E1331" s="6">
        <f>[1]!B_Calc_Yield(A1331,B1331,D1331,2,"",,,,"",)</f>
        <v>4.4750501165978598</v>
      </c>
      <c r="F1331" s="14">
        <f>[1]!b_calc_accrued(A1331,B1331,info!$M$9,info!$K$9,info!$Y$9,info!$X$9,info!$C$9,100)</f>
        <v>2.0724590163934424</v>
      </c>
      <c r="G1331" s="4">
        <f>(info!$M$9-B1331)/365</f>
        <v>4.5315068493150683</v>
      </c>
      <c r="H1331" s="6">
        <f>(info!$M$9-B1331)</f>
        <v>1654</v>
      </c>
      <c r="I1331" s="13">
        <f>[1]!b_calc_duration(A1331,B1331,E1331,info!$M$9,info!$K$9,info!$Y$9,info!$X$9,info!$C$9,)</f>
        <v>4.0726122635634523</v>
      </c>
      <c r="J1331" s="13">
        <f>[1]!b_calc_mduration(A1331,B1331,E1331,info!$M$9,info!$K$9,info!$Y$9,info!$X$9,info!$C$9,)</f>
        <v>3.8981654610174599</v>
      </c>
      <c r="K1331" s="13">
        <f>[1]!b_calc_conv(A1331,B1331,E1331,info!$M$9,info!$K$9,info!$Y$9,info!$X$9,info!$C$9,)</f>
        <v>20.12631025763833</v>
      </c>
    </row>
    <row r="1332" spans="1:11" x14ac:dyDescent="0.2">
      <c r="A1332" s="15" t="s">
        <v>37</v>
      </c>
      <c r="B1332" t="s">
        <v>1418</v>
      </c>
      <c r="C1332" s="13">
        <f>[1]!b_dq_close(A1332,B1332,1)</f>
        <v>99.864099999999993</v>
      </c>
      <c r="D1332" s="13">
        <f>[1]!b_dq_close(A1332,B1332,2)</f>
        <v>101.9486</v>
      </c>
      <c r="E1332" s="6">
        <f>[1]!B_Calc_Yield(A1332,B1332,D1332,2,"",,,,"",)</f>
        <v>4.4431619462794067</v>
      </c>
      <c r="F1332" s="14">
        <f>[1]!b_calc_accrued(A1332,B1332,info!$M$9,info!$K$9,info!$Y$9,info!$X$9,info!$C$9,100)</f>
        <v>2.0845081967213117</v>
      </c>
      <c r="G1332" s="4">
        <f>(info!$M$9-B1332)/365</f>
        <v>4.5287671232876709</v>
      </c>
      <c r="H1332" s="6">
        <f>(info!$M$9-B1332)</f>
        <v>1653</v>
      </c>
      <c r="I1332" s="13">
        <f>[1]!b_calc_duration(A1332,B1332,E1332,info!$M$9,info!$K$9,info!$Y$9,info!$X$9,info!$C$9,)</f>
        <v>4.0702594866120698</v>
      </c>
      <c r="J1332" s="13">
        <f>[1]!b_calc_mduration(A1332,B1332,E1332,info!$M$9,info!$K$9,info!$Y$9,info!$X$9,info!$C$9,)</f>
        <v>3.897103388839168</v>
      </c>
      <c r="K1332" s="13">
        <f>[1]!b_calc_conv(A1332,B1332,E1332,info!$M$9,info!$K$9,info!$Y$9,info!$X$9,info!$C$9,)</f>
        <v>20.117324319989844</v>
      </c>
    </row>
    <row r="1333" spans="1:11" x14ac:dyDescent="0.2">
      <c r="A1333" s="15" t="s">
        <v>37</v>
      </c>
      <c r="B1333" t="s">
        <v>1419</v>
      </c>
      <c r="C1333" s="13">
        <f>[1]!b_dq_close(A1333,B1333,1)</f>
        <v>100.01349999999999</v>
      </c>
      <c r="D1333" s="13">
        <f>[1]!b_dq_close(A1333,B1333,2)</f>
        <v>102.13420000000001</v>
      </c>
      <c r="E1333" s="6">
        <f>[1]!B_Calc_Yield(A1333,B1333,D1333,2,"",,,,"",)</f>
        <v>4.4064432235011433</v>
      </c>
      <c r="F1333" s="14">
        <f>[1]!b_calc_accrued(A1333,B1333,info!$M$9,info!$K$9,info!$Y$9,info!$X$9,info!$C$9,100)</f>
        <v>2.1206557377049182</v>
      </c>
      <c r="G1333" s="4">
        <f>(info!$M$9-B1333)/365</f>
        <v>4.5205479452054798</v>
      </c>
      <c r="H1333" s="6">
        <f>(info!$M$9-B1333)</f>
        <v>1650</v>
      </c>
      <c r="I1333" s="13">
        <f>[1]!b_calc_duration(A1333,B1333,E1333,info!$M$9,info!$K$9,info!$Y$9,info!$X$9,info!$C$9,)</f>
        <v>4.0624864403971221</v>
      </c>
      <c r="J1333" s="13">
        <f>[1]!b_calc_mduration(A1333,B1333,E1333,info!$M$9,info!$K$9,info!$Y$9,info!$X$9,info!$C$9,)</f>
        <v>3.8910320060811614</v>
      </c>
      <c r="K1333" s="13">
        <f>[1]!b_calc_conv(A1333,B1333,E1333,info!$M$9,info!$K$9,info!$Y$9,info!$X$9,info!$C$9,)</f>
        <v>20.064475305730408</v>
      </c>
    </row>
    <row r="1334" spans="1:11" x14ac:dyDescent="0.2">
      <c r="A1334" s="15" t="s">
        <v>37</v>
      </c>
      <c r="B1334" t="s">
        <v>1420</v>
      </c>
      <c r="C1334" s="13">
        <f>[1]!b_dq_close(A1334,B1334,1)</f>
        <v>99.867900000000006</v>
      </c>
      <c r="D1334" s="13">
        <f>[1]!b_dq_close(A1334,B1334,2)</f>
        <v>102.00060000000001</v>
      </c>
      <c r="E1334" s="6">
        <f>[1]!B_Calc_Yield(A1334,B1334,D1334,2,"",,,,"",)</f>
        <v>4.4424148414006801</v>
      </c>
      <c r="F1334" s="14">
        <f>[1]!b_calc_accrued(A1334,B1334,info!$M$9,info!$K$9,info!$Y$9,info!$X$9,info!$C$9,100)</f>
        <v>2.1327049180327871</v>
      </c>
      <c r="G1334" s="4">
        <f>(info!$M$9-B1334)/365</f>
        <v>4.5178082191780824</v>
      </c>
      <c r="H1334" s="6">
        <f>(info!$M$9-B1334)</f>
        <v>1649</v>
      </c>
      <c r="I1334" s="13">
        <f>[1]!b_calc_duration(A1334,B1334,E1334,info!$M$9,info!$K$9,info!$Y$9,info!$X$9,info!$C$9,)</f>
        <v>4.059310283920893</v>
      </c>
      <c r="J1334" s="13">
        <f>[1]!b_calc_mduration(A1334,B1334,E1334,info!$M$9,info!$K$9,info!$Y$9,info!$X$9,info!$C$9,)</f>
        <v>3.8866497551960628</v>
      </c>
      <c r="K1334" s="13">
        <f>[1]!b_calc_conv(A1334,B1334,E1334,info!$M$9,info!$K$9,info!$Y$9,info!$X$9,info!$C$9,)</f>
        <v>20.025707687200516</v>
      </c>
    </row>
    <row r="1335" spans="1:11" x14ac:dyDescent="0.2">
      <c r="A1335" s="15" t="s">
        <v>37</v>
      </c>
      <c r="B1335" t="s">
        <v>1421</v>
      </c>
      <c r="C1335" s="13">
        <f>[1]!b_dq_close(A1335,B1335,1)</f>
        <v>99.772599999999997</v>
      </c>
      <c r="D1335" s="13">
        <f>[1]!b_dq_close(A1335,B1335,2)</f>
        <v>101.9173</v>
      </c>
      <c r="E1335" s="6">
        <f>[1]!B_Calc_Yield(A1335,B1335,D1335,2,"",,,,"",)</f>
        <v>4.4660402477228116</v>
      </c>
      <c r="F1335" s="14">
        <f>[1]!b_calc_accrued(A1335,B1335,info!$M$9,info!$K$9,info!$Y$9,info!$X$9,info!$C$9,100)</f>
        <v>2.1447540983606559</v>
      </c>
      <c r="G1335" s="4">
        <f>(info!$M$9-B1335)/365</f>
        <v>4.515068493150685</v>
      </c>
      <c r="H1335" s="6">
        <f>(info!$M$9-B1335)</f>
        <v>1648</v>
      </c>
      <c r="I1335" s="13">
        <f>[1]!b_calc_duration(A1335,B1335,E1335,info!$M$9,info!$K$9,info!$Y$9,info!$X$9,info!$C$9,)</f>
        <v>4.0562843118789447</v>
      </c>
      <c r="J1335" s="13">
        <f>[1]!b_calc_mduration(A1335,B1335,E1335,info!$M$9,info!$K$9,info!$Y$9,info!$X$9,info!$C$9,)</f>
        <v>3.8828751094891589</v>
      </c>
      <c r="K1335" s="13">
        <f>[1]!b_calc_conv(A1335,B1335,E1335,info!$M$9,info!$K$9,info!$Y$9,info!$X$9,info!$C$9,)</f>
        <v>19.992427917645543</v>
      </c>
    </row>
    <row r="1336" spans="1:11" x14ac:dyDescent="0.2">
      <c r="A1336" s="15" t="s">
        <v>37</v>
      </c>
      <c r="B1336" t="s">
        <v>1422</v>
      </c>
      <c r="C1336" s="13">
        <f>[1]!b_dq_close(A1336,B1336,1)</f>
        <v>99.780299999999997</v>
      </c>
      <c r="D1336" s="13">
        <f>[1]!b_dq_close(A1336,B1336,2)</f>
        <v>101.9371</v>
      </c>
      <c r="E1336" s="6">
        <f>[1]!B_Calc_Yield(A1336,B1336,D1336,2,"",,,,"",)</f>
        <v>4.4641837933307027</v>
      </c>
      <c r="F1336" s="14">
        <f>[1]!b_calc_accrued(A1336,B1336,info!$M$9,info!$K$9,info!$Y$9,info!$X$9,info!$C$9,100)</f>
        <v>2.1568032786885247</v>
      </c>
      <c r="G1336" s="4">
        <f>(info!$M$9-B1336)/365</f>
        <v>4.5123287671232877</v>
      </c>
      <c r="H1336" s="6">
        <f>(info!$M$9-B1336)</f>
        <v>1647</v>
      </c>
      <c r="I1336" s="13">
        <f>[1]!b_calc_duration(A1336,B1336,E1336,info!$M$9,info!$K$9,info!$Y$9,info!$X$9,info!$C$9,)</f>
        <v>4.0535664221251366</v>
      </c>
      <c r="J1336" s="13">
        <f>[1]!b_calc_mduration(A1336,B1336,E1336,info!$M$9,info!$K$9,info!$Y$9,info!$X$9,info!$C$9,)</f>
        <v>3.8803402717152253</v>
      </c>
      <c r="K1336" s="13">
        <f>[1]!b_calc_conv(A1336,B1336,E1336,info!$M$9,info!$K$9,info!$Y$9,info!$X$9,info!$C$9,)</f>
        <v>19.970281450511674</v>
      </c>
    </row>
    <row r="1337" spans="1:11" x14ac:dyDescent="0.2">
      <c r="A1337" s="15" t="s">
        <v>37</v>
      </c>
      <c r="B1337" t="s">
        <v>1423</v>
      </c>
      <c r="C1337" s="13">
        <f>[1]!b_dq_close(A1337,B1337,1)</f>
        <v>99.7012</v>
      </c>
      <c r="D1337" s="13">
        <f>[1]!b_dq_close(A1337,B1337,2)</f>
        <v>101.87009999999999</v>
      </c>
      <c r="E1337" s="6">
        <f>[1]!B_Calc_Yield(A1337,B1337,D1337,2,"",,,,"",)</f>
        <v>4.4838317266399734</v>
      </c>
      <c r="F1337" s="14">
        <f>[1]!b_calc_accrued(A1337,B1337,info!$M$9,info!$K$9,info!$Y$9,info!$X$9,info!$C$9,100)</f>
        <v>2.1688524590163936</v>
      </c>
      <c r="G1337" s="4">
        <f>(info!$M$9-B1337)/365</f>
        <v>4.5095890410958903</v>
      </c>
      <c r="H1337" s="6">
        <f>(info!$M$9-B1337)</f>
        <v>1646</v>
      </c>
      <c r="I1337" s="13">
        <f>[1]!b_calc_duration(A1337,B1337,E1337,info!$M$9,info!$K$9,info!$Y$9,info!$X$9,info!$C$9,)</f>
        <v>4.0505888882187469</v>
      </c>
      <c r="J1337" s="13">
        <f>[1]!b_calc_mduration(A1337,B1337,E1337,info!$M$9,info!$K$9,info!$Y$9,info!$X$9,info!$C$9,)</f>
        <v>3.8767626064698519</v>
      </c>
      <c r="K1337" s="13">
        <f>[1]!b_calc_conv(A1337,B1337,E1337,info!$M$9,info!$K$9,info!$Y$9,info!$X$9,info!$C$9,)</f>
        <v>19.938813554303916</v>
      </c>
    </row>
    <row r="1338" spans="1:11" x14ac:dyDescent="0.2">
      <c r="A1338" s="15" t="s">
        <v>37</v>
      </c>
      <c r="B1338" t="s">
        <v>1424</v>
      </c>
      <c r="C1338" s="13">
        <f>[1]!b_dq_close(A1338,B1338,1)</f>
        <v>99.673500000000004</v>
      </c>
      <c r="D1338" s="13">
        <f>[1]!b_dq_close(A1338,B1338,2)</f>
        <v>99.673500000000004</v>
      </c>
      <c r="E1338" s="6">
        <f>[1]!B_Calc_Yield(A1338,B1338,D1338,2,"",,,,"",)</f>
        <v>4.4909426564657622</v>
      </c>
      <c r="F1338" s="14">
        <f>[1]!b_calc_accrued(A1338,B1338,info!$M$9,info!$K$9,info!$Y$9,info!$X$9,info!$C$9,100)</f>
        <v>0</v>
      </c>
      <c r="G1338" s="4">
        <f>(info!$M$9-B1338)/365</f>
        <v>4.5013698630136982</v>
      </c>
      <c r="H1338" s="6">
        <f>(info!$M$9-B1338)</f>
        <v>1643</v>
      </c>
      <c r="I1338" s="13">
        <f>[1]!b_calc_duration(A1338,B1338,E1338,info!$M$9,info!$K$9,info!$Y$9,info!$X$9,info!$C$9,)</f>
        <v>4.1315346192256364</v>
      </c>
      <c r="J1338" s="13">
        <f>[1]!b_calc_mduration(A1338,B1338,E1338,info!$M$9,info!$K$9,info!$Y$9,info!$X$9,info!$C$9,)</f>
        <v>3.953965961845133</v>
      </c>
      <c r="K1338" s="13">
        <f>[1]!b_calc_conv(A1338,B1338,E1338,info!$M$9,info!$K$9,info!$Y$9,info!$X$9,info!$C$9,)</f>
        <v>20.306583526632974</v>
      </c>
    </row>
    <row r="1339" spans="1:11" x14ac:dyDescent="0.2">
      <c r="A1339" s="15" t="s">
        <v>37</v>
      </c>
      <c r="B1339" t="s">
        <v>1425</v>
      </c>
      <c r="C1339" s="13">
        <f>[1]!b_dq_close(A1339,B1339,1)</f>
        <v>99.78</v>
      </c>
      <c r="D1339" s="13">
        <f>[1]!b_dq_close(A1339,B1339,2)</f>
        <v>99.792100000000005</v>
      </c>
      <c r="E1339" s="6">
        <f>[1]!B_Calc_Yield(A1339,B1339,D1339,2,"",,,,"",)</f>
        <v>4.4645070848923663</v>
      </c>
      <c r="F1339" s="14">
        <f>[1]!b_calc_accrued(A1339,B1339,info!$M$9,info!$K$9,info!$Y$9,info!$X$9,info!$C$9,100)</f>
        <v>1.2115384615384616E-2</v>
      </c>
      <c r="G1339" s="4">
        <f>(info!$M$9-B1339)/365</f>
        <v>4.4986301369863018</v>
      </c>
      <c r="H1339" s="6">
        <f>(info!$M$9-B1339)</f>
        <v>1642</v>
      </c>
      <c r="I1339" s="13">
        <f>[1]!b_calc_duration(A1339,B1339,E1339,info!$M$9,info!$K$9,info!$Y$9,info!$X$9,info!$C$9,)</f>
        <v>4.1290291606178249</v>
      </c>
      <c r="J1339" s="13">
        <f>[1]!b_calc_mduration(A1339,B1339,E1339,info!$M$9,info!$K$9,info!$Y$9,info!$X$9,info!$C$9,)</f>
        <v>3.9525668151552198</v>
      </c>
      <c r="K1339" s="13">
        <f>[1]!b_calc_conv(A1339,B1339,E1339,info!$M$9,info!$K$9,info!$Y$9,info!$X$9,info!$C$9,)</f>
        <v>20.294516354663106</v>
      </c>
    </row>
    <row r="1340" spans="1:11" x14ac:dyDescent="0.2">
      <c r="A1340" s="15" t="s">
        <v>37</v>
      </c>
      <c r="B1340" t="s">
        <v>1426</v>
      </c>
      <c r="C1340" s="13">
        <f>[1]!b_dq_close(A1340,B1340,1)</f>
        <v>99.78</v>
      </c>
      <c r="D1340" s="13">
        <f>[1]!b_dq_close(A1340,B1340,2)</f>
        <v>99.804199999999994</v>
      </c>
      <c r="E1340" s="6">
        <f>[1]!B_Calc_Yield(A1340,B1340,D1340,2,"",,,,"",)</f>
        <v>4.4645085139000464</v>
      </c>
      <c r="F1340" s="14">
        <f>[1]!b_calc_accrued(A1340,B1340,info!$M$9,info!$K$9,info!$Y$9,info!$X$9,info!$C$9,100)</f>
        <v>2.4230769230769233E-2</v>
      </c>
      <c r="G1340" s="4">
        <f>(info!$M$9-B1340)/365</f>
        <v>4.4958904109589044</v>
      </c>
      <c r="H1340" s="6">
        <f>(info!$M$9-B1340)</f>
        <v>1641</v>
      </c>
      <c r="I1340" s="13">
        <f>[1]!b_calc_duration(A1340,B1340,E1340,info!$M$9,info!$K$9,info!$Y$9,info!$X$9,info!$C$9,)</f>
        <v>4.1262894345904284</v>
      </c>
      <c r="J1340" s="13">
        <f>[1]!b_calc_mduration(A1340,B1340,E1340,info!$M$9,info!$K$9,info!$Y$9,info!$X$9,info!$C$9,)</f>
        <v>3.9499441768164574</v>
      </c>
      <c r="K1340" s="13">
        <f>[1]!b_calc_conv(A1340,B1340,E1340,info!$M$9,info!$K$9,info!$Y$9,info!$X$9,info!$C$9,)</f>
        <v>20.271202645798482</v>
      </c>
    </row>
    <row r="1341" spans="1:11" x14ac:dyDescent="0.2">
      <c r="A1341" s="15" t="s">
        <v>37</v>
      </c>
      <c r="B1341" t="s">
        <v>1427</v>
      </c>
      <c r="C1341" s="13">
        <f>[1]!b_dq_close(A1341,B1341,1)</f>
        <v>99.814099999999996</v>
      </c>
      <c r="D1341" s="13">
        <f>[1]!b_dq_close(A1341,B1341,2)</f>
        <v>99.850399999999993</v>
      </c>
      <c r="E1341" s="6">
        <f>[1]!B_Calc_Yield(A1341,B1341,D1341,2,"",,,,"",)</f>
        <v>4.4560388012206831</v>
      </c>
      <c r="F1341" s="14">
        <f>[1]!b_calc_accrued(A1341,B1341,info!$M$9,info!$K$9,info!$Y$9,info!$X$9,info!$C$9,100)</f>
        <v>3.6346153846153847E-2</v>
      </c>
      <c r="G1341" s="4">
        <f>(info!$M$9-B1341)/365</f>
        <v>4.493150684931507</v>
      </c>
      <c r="H1341" s="6">
        <f>(info!$M$9-B1341)</f>
        <v>1640</v>
      </c>
      <c r="I1341" s="13">
        <f>[1]!b_calc_duration(A1341,B1341,E1341,info!$M$9,info!$K$9,info!$Y$9,info!$X$9,info!$C$9,)</f>
        <v>4.1236251164694018</v>
      </c>
      <c r="J1341" s="13">
        <f>[1]!b_calc_mduration(A1341,B1341,E1341,info!$M$9,info!$K$9,info!$Y$9,info!$X$9,info!$C$9,)</f>
        <v>3.9477149387966244</v>
      </c>
      <c r="K1341" s="13">
        <f>[1]!b_calc_conv(A1341,B1341,E1341,info!$M$9,info!$K$9,info!$Y$9,info!$X$9,info!$C$9,)</f>
        <v>20.251518898532272</v>
      </c>
    </row>
    <row r="1342" spans="1:11" x14ac:dyDescent="0.2">
      <c r="A1342" s="15" t="s">
        <v>37</v>
      </c>
      <c r="B1342" t="s">
        <v>1428</v>
      </c>
      <c r="C1342" s="13">
        <f>[1]!b_dq_close(A1342,B1342,1)</f>
        <v>99.797600000000003</v>
      </c>
      <c r="D1342" s="13">
        <f>[1]!b_dq_close(A1342,B1342,2)</f>
        <v>99.846100000000007</v>
      </c>
      <c r="E1342" s="6">
        <f>[1]!B_Calc_Yield(A1342,B1342,D1342,2,"",,,,"",)</f>
        <v>4.4601124131338956</v>
      </c>
      <c r="F1342" s="14">
        <f>[1]!b_calc_accrued(A1342,B1342,info!$M$9,info!$K$9,info!$Y$9,info!$X$9,info!$C$9,100)</f>
        <v>4.8461538461538466E-2</v>
      </c>
      <c r="G1342" s="4">
        <f>(info!$M$9-B1342)/365</f>
        <v>4.4904109589041097</v>
      </c>
      <c r="H1342" s="6">
        <f>(info!$M$9-B1342)</f>
        <v>1639</v>
      </c>
      <c r="I1342" s="13">
        <f>[1]!b_calc_duration(A1342,B1342,E1342,info!$M$9,info!$K$9,info!$Y$9,info!$X$9,info!$C$9,)</f>
        <v>4.1208490183783475</v>
      </c>
      <c r="J1342" s="13">
        <f>[1]!b_calc_mduration(A1342,B1342,E1342,info!$M$9,info!$K$9,info!$Y$9,info!$X$9,info!$C$9,)</f>
        <v>3.9449024253072205</v>
      </c>
      <c r="K1342" s="13">
        <f>[1]!b_calc_conv(A1342,B1342,E1342,info!$M$9,info!$K$9,info!$Y$9,info!$X$9,info!$C$9,)</f>
        <v>20.226486517362453</v>
      </c>
    </row>
    <row r="1343" spans="1:11" x14ac:dyDescent="0.2">
      <c r="A1343" s="15" t="s">
        <v>37</v>
      </c>
      <c r="B1343" t="s">
        <v>1429</v>
      </c>
      <c r="C1343" s="13">
        <f>[1]!b_dq_close(A1343,B1343,1)</f>
        <v>99.799499999999995</v>
      </c>
      <c r="D1343" s="13">
        <f>[1]!b_dq_close(A1343,B1343,2)</f>
        <v>99.884299999999996</v>
      </c>
      <c r="E1343" s="6">
        <f>[1]!B_Calc_Yield(A1343,B1343,D1343,2,"",,,,"",)</f>
        <v>4.4596408477600962</v>
      </c>
      <c r="F1343" s="14">
        <f>[1]!b_calc_accrued(A1343,B1343,info!$M$9,info!$K$9,info!$Y$9,info!$X$9,info!$C$9,100)</f>
        <v>8.4807692307692306E-2</v>
      </c>
      <c r="G1343" s="4">
        <f>(info!$M$9-B1343)/365</f>
        <v>4.4821917808219176</v>
      </c>
      <c r="H1343" s="6">
        <f>(info!$M$9-B1343)</f>
        <v>1636</v>
      </c>
      <c r="I1343" s="13">
        <f>[1]!b_calc_duration(A1343,B1343,E1343,info!$M$9,info!$K$9,info!$Y$9,info!$X$9,info!$C$9,)</f>
        <v>4.1126342760295937</v>
      </c>
      <c r="J1343" s="13">
        <f>[1]!b_calc_mduration(A1343,B1343,E1343,info!$M$9,info!$K$9,info!$Y$9,info!$X$9,info!$C$9,)</f>
        <v>3.9370572700159614</v>
      </c>
      <c r="K1343" s="13">
        <f>[1]!b_calc_conv(A1343,B1343,E1343,info!$M$9,info!$K$9,info!$Y$9,info!$X$9,info!$C$9,)</f>
        <v>20.156917461529609</v>
      </c>
    </row>
    <row r="1344" spans="1:11" x14ac:dyDescent="0.2">
      <c r="A1344" s="15" t="s">
        <v>37</v>
      </c>
      <c r="B1344" t="s">
        <v>1430</v>
      </c>
      <c r="C1344" s="13">
        <f>[1]!b_dq_close(A1344,B1344,1)</f>
        <v>99.729900000000001</v>
      </c>
      <c r="D1344" s="13">
        <f>[1]!b_dq_close(A1344,B1344,2)</f>
        <v>99.826800000000006</v>
      </c>
      <c r="E1344" s="6">
        <f>[1]!B_Calc_Yield(A1344,B1344,D1344,2,"",,,,"",)</f>
        <v>4.4769865303075882</v>
      </c>
      <c r="F1344" s="14">
        <f>[1]!b_calc_accrued(A1344,B1344,info!$M$9,info!$K$9,info!$Y$9,info!$X$9,info!$C$9,100)</f>
        <v>9.6923076923076931E-2</v>
      </c>
      <c r="G1344" s="4">
        <f>(info!$M$9-B1344)/365</f>
        <v>4.4794520547945202</v>
      </c>
      <c r="H1344" s="6">
        <f>(info!$M$9-B1344)</f>
        <v>1635</v>
      </c>
      <c r="I1344" s="13">
        <f>[1]!b_calc_duration(A1344,B1344,E1344,info!$M$9,info!$K$9,info!$Y$9,info!$X$9,info!$C$9,)</f>
        <v>4.1097401675413856</v>
      </c>
      <c r="J1344" s="13">
        <f>[1]!b_calc_mduration(A1344,B1344,E1344,info!$M$9,info!$K$9,info!$Y$9,info!$X$9,info!$C$9,)</f>
        <v>3.9336314859168868</v>
      </c>
      <c r="K1344" s="13">
        <f>[1]!b_calc_conv(A1344,B1344,E1344,info!$M$9,info!$K$9,info!$Y$9,info!$X$9,info!$C$9,)</f>
        <v>20.126324223506966</v>
      </c>
    </row>
    <row r="1345" spans="1:11" x14ac:dyDescent="0.2">
      <c r="A1345" s="15" t="s">
        <v>37</v>
      </c>
      <c r="B1345" t="s">
        <v>1431</v>
      </c>
      <c r="C1345" s="13">
        <f>[1]!b_dq_close(A1345,B1345,1)</f>
        <v>99.614099999999993</v>
      </c>
      <c r="D1345" s="13">
        <f>[1]!b_dq_close(A1345,B1345,2)</f>
        <v>99.735200000000006</v>
      </c>
      <c r="E1345" s="6">
        <f>[1]!B_Calc_Yield(A1345,B1345,D1345,2,"",,,,"",)</f>
        <v>4.5059298467256914</v>
      </c>
      <c r="F1345" s="14">
        <f>[1]!b_calc_accrued(A1345,B1345,info!$M$9,info!$K$9,info!$Y$9,info!$X$9,info!$C$9,100)</f>
        <v>0.12115384615384615</v>
      </c>
      <c r="G1345" s="4">
        <f>(info!$M$9-B1345)/365</f>
        <v>4.4739726027397264</v>
      </c>
      <c r="H1345" s="6">
        <f>(info!$M$9-B1345)</f>
        <v>1633</v>
      </c>
      <c r="I1345" s="13">
        <f>[1]!b_calc_duration(A1345,B1345,E1345,info!$M$9,info!$K$9,info!$Y$9,info!$X$9,info!$C$9,)</f>
        <v>4.1040042124734777</v>
      </c>
      <c r="J1345" s="13">
        <f>[1]!b_calc_mduration(A1345,B1345,E1345,info!$M$9,info!$K$9,info!$Y$9,info!$X$9,info!$C$9,)</f>
        <v>3.9270550394508614</v>
      </c>
      <c r="K1345" s="13">
        <f>[1]!b_calc_conv(A1345,B1345,E1345,info!$M$9,info!$K$9,info!$Y$9,info!$X$9,info!$C$9,)</f>
        <v>20.067727545152913</v>
      </c>
    </row>
    <row r="1346" spans="1:11" x14ac:dyDescent="0.2">
      <c r="A1346" s="15" t="s">
        <v>37</v>
      </c>
      <c r="B1346" t="s">
        <v>1432</v>
      </c>
      <c r="C1346" s="13">
        <f>[1]!b_dq_close(A1346,B1346,1)</f>
        <v>99.578299999999999</v>
      </c>
      <c r="D1346" s="13">
        <f>[1]!b_dq_close(A1346,B1346,2)</f>
        <v>99.711600000000004</v>
      </c>
      <c r="E1346" s="6">
        <f>[1]!B_Calc_Yield(A1346,B1346,D1346,2,"",,,,"",)</f>
        <v>4.5148863322154709</v>
      </c>
      <c r="F1346" s="14">
        <f>[1]!b_calc_accrued(A1346,B1346,info!$M$9,info!$K$9,info!$Y$9,info!$X$9,info!$C$9,100)</f>
        <v>0.13326923076923078</v>
      </c>
      <c r="G1346" s="4">
        <f>(info!$M$9-B1346)/365</f>
        <v>4.4712328767123291</v>
      </c>
      <c r="H1346" s="6">
        <f>(info!$M$9-B1346)</f>
        <v>1632</v>
      </c>
      <c r="I1346" s="13">
        <f>[1]!b_calc_duration(A1346,B1346,E1346,info!$M$9,info!$K$9,info!$Y$9,info!$X$9,info!$C$9,)</f>
        <v>4.1011845846502055</v>
      </c>
      <c r="J1346" s="13">
        <f>[1]!b_calc_mduration(A1346,B1346,E1346,info!$M$9,info!$K$9,info!$Y$9,info!$X$9,info!$C$9,)</f>
        <v>3.9240190486238853</v>
      </c>
      <c r="K1346" s="13">
        <f>[1]!b_calc_conv(A1346,B1346,E1346,info!$M$9,info!$K$9,info!$Y$9,info!$X$9,info!$C$9,)</f>
        <v>20.040768380394585</v>
      </c>
    </row>
    <row r="1347" spans="1:11" x14ac:dyDescent="0.2">
      <c r="A1347" s="15" t="s">
        <v>37</v>
      </c>
      <c r="B1347" t="s">
        <v>1433</v>
      </c>
      <c r="C1347" s="13">
        <f>[1]!b_dq_close(A1347,B1347,1)</f>
        <v>99.534800000000004</v>
      </c>
      <c r="D1347" s="13">
        <f>[1]!b_dq_close(A1347,B1347,2)</f>
        <v>99.704400000000007</v>
      </c>
      <c r="E1347" s="6">
        <f>[1]!B_Calc_Yield(A1347,B1347,D1347,2,"",,,,"",)</f>
        <v>4.5258888637929813</v>
      </c>
      <c r="F1347" s="14">
        <f>[1]!b_calc_accrued(A1347,B1347,info!$M$9,info!$K$9,info!$Y$9,info!$X$9,info!$C$9,100)</f>
        <v>0.16961538461538461</v>
      </c>
      <c r="G1347" s="4">
        <f>(info!$M$9-B1347)/365</f>
        <v>4.463013698630137</v>
      </c>
      <c r="H1347" s="6">
        <f>(info!$M$9-B1347)</f>
        <v>1629</v>
      </c>
      <c r="I1347" s="13">
        <f>[1]!b_calc_duration(A1347,B1347,E1347,info!$M$9,info!$K$9,info!$Y$9,info!$X$9,info!$C$9,)</f>
        <v>4.092867734651338</v>
      </c>
      <c r="J1347" s="13">
        <f>[1]!b_calc_mduration(A1347,B1347,E1347,info!$M$9,info!$K$9,info!$Y$9,info!$X$9,info!$C$9,)</f>
        <v>3.9156493602555331</v>
      </c>
      <c r="K1347" s="13">
        <f>[1]!b_calc_conv(A1347,B1347,E1347,info!$M$9,info!$K$9,info!$Y$9,info!$X$9,info!$C$9,)</f>
        <v>19.966739036504912</v>
      </c>
    </row>
    <row r="1348" spans="1:11" x14ac:dyDescent="0.2">
      <c r="A1348" s="15" t="s">
        <v>37</v>
      </c>
      <c r="B1348" t="s">
        <v>1434</v>
      </c>
      <c r="C1348" s="13">
        <f>[1]!b_dq_close(A1348,B1348,1)</f>
        <v>99.569100000000006</v>
      </c>
      <c r="D1348" s="13">
        <f>[1]!b_dq_close(A1348,B1348,2)</f>
        <v>99.750799999999998</v>
      </c>
      <c r="E1348" s="6">
        <f>[1]!B_Calc_Yield(A1348,B1348,D1348,2,"",,,,"",)</f>
        <v>4.5173266569059676</v>
      </c>
      <c r="F1348" s="14">
        <f>[1]!b_calc_accrued(A1348,B1348,info!$M$9,info!$K$9,info!$Y$9,info!$X$9,info!$C$9,100)</f>
        <v>0.18173076923076925</v>
      </c>
      <c r="G1348" s="4">
        <f>(info!$M$9-B1348)/365</f>
        <v>4.4602739726027396</v>
      </c>
      <c r="H1348" s="6">
        <f>(info!$M$9-B1348)</f>
        <v>1628</v>
      </c>
      <c r="I1348" s="13">
        <f>[1]!b_calc_duration(A1348,B1348,E1348,info!$M$9,info!$K$9,info!$Y$9,info!$X$9,info!$C$9,)</f>
        <v>4.0902043716332832</v>
      </c>
      <c r="J1348" s="13">
        <f>[1]!b_calc_mduration(A1348,B1348,E1348,info!$M$9,info!$K$9,info!$Y$9,info!$X$9,info!$C$9,)</f>
        <v>3.9134233008633821</v>
      </c>
      <c r="K1348" s="13">
        <f>[1]!b_calc_conv(A1348,B1348,E1348,info!$M$9,info!$K$9,info!$Y$9,info!$X$9,info!$C$9,)</f>
        <v>19.947236969884511</v>
      </c>
    </row>
    <row r="1349" spans="1:11" x14ac:dyDescent="0.2">
      <c r="A1349" s="15" t="s">
        <v>37</v>
      </c>
      <c r="B1349" t="s">
        <v>1435</v>
      </c>
      <c r="C1349" s="13">
        <f>[1]!b_dq_close(A1349,B1349,1)</f>
        <v>99.697299999999998</v>
      </c>
      <c r="D1349" s="13">
        <f>[1]!b_dq_close(A1349,B1349,2)</f>
        <v>99.891199999999998</v>
      </c>
      <c r="E1349" s="6">
        <f>[1]!B_Calc_Yield(A1349,B1349,D1349,2,"",,,,"",)</f>
        <v>4.4851986316827288</v>
      </c>
      <c r="F1349" s="14">
        <f>[1]!b_calc_accrued(A1349,B1349,info!$M$9,info!$K$9,info!$Y$9,info!$X$9,info!$C$9,100)</f>
        <v>0.19384615384615386</v>
      </c>
      <c r="G1349" s="4">
        <f>(info!$M$9-B1349)/365</f>
        <v>4.4575342465753423</v>
      </c>
      <c r="H1349" s="6">
        <f>(info!$M$9-B1349)</f>
        <v>1627</v>
      </c>
      <c r="I1349" s="13">
        <f>[1]!b_calc_duration(A1349,B1349,E1349,info!$M$9,info!$K$9,info!$Y$9,info!$X$9,info!$C$9,)</f>
        <v>4.0877495908510477</v>
      </c>
      <c r="J1349" s="13">
        <f>[1]!b_calc_mduration(A1349,B1349,E1349,info!$M$9,info!$K$9,info!$Y$9,info!$X$9,info!$C$9,)</f>
        <v>3.912276179641756</v>
      </c>
      <c r="K1349" s="13">
        <f>[1]!b_calc_conv(A1349,B1349,E1349,info!$M$9,info!$K$9,info!$Y$9,info!$X$9,info!$C$9,)</f>
        <v>19.937587036712678</v>
      </c>
    </row>
    <row r="1350" spans="1:11" x14ac:dyDescent="0.2">
      <c r="A1350" s="15" t="s">
        <v>37</v>
      </c>
      <c r="B1350" t="s">
        <v>1436</v>
      </c>
      <c r="C1350" s="13">
        <f>[1]!b_dq_close(A1350,B1350,1)</f>
        <v>99.693200000000004</v>
      </c>
      <c r="D1350" s="13">
        <f>[1]!b_dq_close(A1350,B1350,2)</f>
        <v>99.899199999999993</v>
      </c>
      <c r="E1350" s="6">
        <f>[1]!B_Calc_Yield(A1350,B1350,D1350,2,"",,,,"",)</f>
        <v>4.4862446588244742</v>
      </c>
      <c r="F1350" s="14">
        <f>[1]!b_calc_accrued(A1350,B1350,info!$M$9,info!$K$9,info!$Y$9,info!$X$9,info!$C$9,100)</f>
        <v>0.20596153846153845</v>
      </c>
      <c r="G1350" s="4">
        <f>(info!$M$9-B1350)/365</f>
        <v>4.4547945205479449</v>
      </c>
      <c r="H1350" s="6">
        <f>(info!$M$9-B1350)</f>
        <v>1626</v>
      </c>
      <c r="I1350" s="13">
        <f>[1]!b_calc_duration(A1350,B1350,E1350,info!$M$9,info!$K$9,info!$Y$9,info!$X$9,info!$C$9,)</f>
        <v>4.0850009900274049</v>
      </c>
      <c r="J1350" s="13">
        <f>[1]!b_calc_mduration(A1350,B1350,E1350,info!$M$9,info!$K$9,info!$Y$9,info!$X$9,info!$C$9,)</f>
        <v>3.9096081492363632</v>
      </c>
      <c r="K1350" s="13">
        <f>[1]!b_calc_conv(A1350,B1350,E1350,info!$M$9,info!$K$9,info!$Y$9,info!$X$9,info!$C$9,)</f>
        <v>19.914071968878176</v>
      </c>
    </row>
    <row r="1351" spans="1:11" x14ac:dyDescent="0.2">
      <c r="A1351" s="15" t="s">
        <v>37</v>
      </c>
      <c r="B1351" t="s">
        <v>1437</v>
      </c>
      <c r="C1351" s="13">
        <f>[1]!b_dq_close(A1351,B1351,1)</f>
        <v>99.780500000000004</v>
      </c>
      <c r="D1351" s="13">
        <f>[1]!b_dq_close(A1351,B1351,2)</f>
        <v>99.998599999999996</v>
      </c>
      <c r="E1351" s="6">
        <f>[1]!B_Calc_Yield(A1351,B1351,D1351,2,"",,,,"",)</f>
        <v>4.4643812327760086</v>
      </c>
      <c r="F1351" s="14">
        <f>[1]!b_calc_accrued(A1351,B1351,info!$M$9,info!$K$9,info!$Y$9,info!$X$9,info!$C$9,100)</f>
        <v>0.21807692307692306</v>
      </c>
      <c r="G1351" s="4">
        <f>(info!$M$9-B1351)/365</f>
        <v>4.4520547945205475</v>
      </c>
      <c r="H1351" s="6">
        <f>(info!$M$9-B1351)</f>
        <v>1625</v>
      </c>
      <c r="I1351" s="13">
        <f>[1]!b_calc_duration(A1351,B1351,E1351,info!$M$9,info!$K$9,info!$Y$9,info!$X$9,info!$C$9,)</f>
        <v>4.0824547053580069</v>
      </c>
      <c r="J1351" s="13">
        <f>[1]!b_calc_mduration(A1351,B1351,E1351,info!$M$9,info!$K$9,info!$Y$9,info!$X$9,info!$C$9,)</f>
        <v>3.9079865536565634</v>
      </c>
      <c r="K1351" s="13">
        <f>[1]!b_calc_conv(A1351,B1351,E1351,info!$M$9,info!$K$9,info!$Y$9,info!$X$9,info!$C$9,)</f>
        <v>19.900109950781022</v>
      </c>
    </row>
    <row r="1352" spans="1:11" x14ac:dyDescent="0.2">
      <c r="A1352" s="15" t="s">
        <v>37</v>
      </c>
      <c r="B1352" t="s">
        <v>1438</v>
      </c>
      <c r="C1352" s="13">
        <f>[1]!b_dq_close(A1352,B1352,1)</f>
        <v>99.781000000000006</v>
      </c>
      <c r="D1352" s="13">
        <f>[1]!b_dq_close(A1352,B1352,2)</f>
        <v>100.0354</v>
      </c>
      <c r="E1352" s="6">
        <f>[1]!B_Calc_Yield(A1352,B1352,D1352,2,"",,,,"",)</f>
        <v>4.4642798031081927</v>
      </c>
      <c r="F1352" s="14">
        <f>[1]!b_calc_accrued(A1352,B1352,info!$M$9,info!$K$9,info!$Y$9,info!$X$9,info!$C$9,100)</f>
        <v>0.25442307692307692</v>
      </c>
      <c r="G1352" s="4">
        <f>(info!$M$9-B1352)/365</f>
        <v>4.4438356164383563</v>
      </c>
      <c r="H1352" s="6">
        <f>(info!$M$9-B1352)</f>
        <v>1622</v>
      </c>
      <c r="I1352" s="13">
        <f>[1]!b_calc_duration(A1352,B1352,E1352,info!$M$9,info!$K$9,info!$Y$9,info!$X$9,info!$C$9,)</f>
        <v>4.0742364144804615</v>
      </c>
      <c r="J1352" s="13">
        <f>[1]!b_calc_mduration(A1352,B1352,E1352,info!$M$9,info!$K$9,info!$Y$9,info!$X$9,info!$C$9,)</f>
        <v>3.9001232138447888</v>
      </c>
      <c r="K1352" s="13">
        <f>[1]!b_calc_conv(A1352,B1352,E1352,info!$M$9,info!$K$9,info!$Y$9,info!$X$9,info!$C$9,)</f>
        <v>19.83095876508327</v>
      </c>
    </row>
    <row r="1353" spans="1:11" x14ac:dyDescent="0.2">
      <c r="A1353" s="15" t="s">
        <v>37</v>
      </c>
      <c r="B1353" t="s">
        <v>1439</v>
      </c>
      <c r="C1353" s="13">
        <f>[1]!b_dq_close(A1353,B1353,1)</f>
        <v>99.8065</v>
      </c>
      <c r="D1353" s="13">
        <f>[1]!b_dq_close(A1353,B1353,2)</f>
        <v>100.07299999999999</v>
      </c>
      <c r="E1353" s="6">
        <f>[1]!B_Calc_Yield(A1353,B1353,D1353,2,"",,,,"",)</f>
        <v>4.4578867666177242</v>
      </c>
      <c r="F1353" s="14">
        <f>[1]!b_calc_accrued(A1353,B1353,info!$M$9,info!$K$9,info!$Y$9,info!$X$9,info!$C$9,100)</f>
        <v>0.26653846153846156</v>
      </c>
      <c r="G1353" s="4">
        <f>(info!$M$9-B1353)/365</f>
        <v>4.441095890410959</v>
      </c>
      <c r="H1353" s="6">
        <f>(info!$M$9-B1353)</f>
        <v>1621</v>
      </c>
      <c r="I1353" s="13">
        <f>[1]!b_calc_duration(A1353,B1353,E1353,info!$M$9,info!$K$9,info!$Y$9,info!$X$9,info!$C$9,)</f>
        <v>4.0715534668714737</v>
      </c>
      <c r="J1353" s="13">
        <f>[1]!b_calc_mduration(A1353,B1353,E1353,info!$M$9,info!$K$9,info!$Y$9,info!$X$9,info!$C$9,)</f>
        <v>3.8977937206008106</v>
      </c>
      <c r="K1353" s="13">
        <f>[1]!b_calc_conv(A1353,B1353,E1353,info!$M$9,info!$K$9,info!$Y$9,info!$X$9,info!$C$9,)</f>
        <v>19.81058933475358</v>
      </c>
    </row>
    <row r="1354" spans="1:11" x14ac:dyDescent="0.2">
      <c r="A1354" s="15" t="s">
        <v>37</v>
      </c>
      <c r="B1354" t="s">
        <v>1440</v>
      </c>
      <c r="C1354" s="13">
        <f>[1]!b_dq_close(A1354,B1354,1)</f>
        <v>99.880200000000002</v>
      </c>
      <c r="D1354" s="13">
        <f>[1]!b_dq_close(A1354,B1354,2)</f>
        <v>100.1589</v>
      </c>
      <c r="E1354" s="6">
        <f>[1]!B_Calc_Yield(A1354,B1354,D1354,2,"",,,,"",)</f>
        <v>4.4393654752198817</v>
      </c>
      <c r="F1354" s="14">
        <f>[1]!b_calc_accrued(A1354,B1354,info!$M$9,info!$K$9,info!$Y$9,info!$X$9,info!$C$9,100)</f>
        <v>0.2786538461538462</v>
      </c>
      <c r="G1354" s="4">
        <f>(info!$M$9-B1354)/365</f>
        <v>4.4383561643835616</v>
      </c>
      <c r="H1354" s="6">
        <f>(info!$M$9-B1354)</f>
        <v>1620</v>
      </c>
      <c r="I1354" s="13">
        <f>[1]!b_calc_duration(A1354,B1354,E1354,info!$M$9,info!$K$9,info!$Y$9,info!$X$9,info!$C$9,)</f>
        <v>4.0689778362936551</v>
      </c>
      <c r="J1354" s="13">
        <f>[1]!b_calc_mduration(A1354,B1354,E1354,info!$M$9,info!$K$9,info!$Y$9,info!$X$9,info!$C$9,)</f>
        <v>3.8960180126404929</v>
      </c>
      <c r="K1354" s="13">
        <f>[1]!b_calc_conv(A1354,B1354,E1354,info!$M$9,info!$K$9,info!$Y$9,info!$X$9,info!$C$9,)</f>
        <v>19.79526859010312</v>
      </c>
    </row>
    <row r="1355" spans="1:11" x14ac:dyDescent="0.2">
      <c r="A1355" s="15" t="s">
        <v>37</v>
      </c>
      <c r="B1355" t="s">
        <v>1441</v>
      </c>
      <c r="C1355" s="13">
        <f>[1]!b_dq_close(A1355,B1355,1)</f>
        <v>100.01990000000001</v>
      </c>
      <c r="D1355" s="13">
        <f>[1]!b_dq_close(A1355,B1355,2)</f>
        <v>100.3107</v>
      </c>
      <c r="E1355" s="6">
        <f>[1]!B_Calc_Yield(A1355,B1355,D1355,2,"",,,,"",)</f>
        <v>4.4043152627213944</v>
      </c>
      <c r="F1355" s="14">
        <f>[1]!b_calc_accrued(A1355,B1355,info!$M$9,info!$K$9,info!$Y$9,info!$X$9,info!$C$9,100)</f>
        <v>0.29076923076923078</v>
      </c>
      <c r="G1355" s="4">
        <f>(info!$M$9-B1355)/365</f>
        <v>4.4356164383561643</v>
      </c>
      <c r="H1355" s="6">
        <f>(info!$M$9-B1355)</f>
        <v>1619</v>
      </c>
      <c r="I1355" s="13">
        <f>[1]!b_calc_duration(A1355,B1355,E1355,info!$M$9,info!$K$9,info!$Y$9,info!$X$9,info!$C$9,)</f>
        <v>4.0665493269531527</v>
      </c>
      <c r="J1355" s="13">
        <f>[1]!b_calc_mduration(A1355,B1355,E1355,info!$M$9,info!$K$9,info!$Y$9,info!$X$9,info!$C$9,)</f>
        <v>3.8950017642502774</v>
      </c>
      <c r="K1355" s="13">
        <f>[1]!b_calc_conv(A1355,B1355,E1355,info!$M$9,info!$K$9,info!$Y$9,info!$X$9,info!$C$9,)</f>
        <v>19.786865084027738</v>
      </c>
    </row>
    <row r="1356" spans="1:11" x14ac:dyDescent="0.2">
      <c r="A1356" s="15" t="s">
        <v>37</v>
      </c>
      <c r="B1356" t="s">
        <v>1442</v>
      </c>
      <c r="C1356" s="13">
        <f>[1]!b_dq_close(A1356,B1356,1)</f>
        <v>99.994299999999996</v>
      </c>
      <c r="D1356" s="13">
        <f>[1]!b_dq_close(A1356,B1356,2)</f>
        <v>100.2972</v>
      </c>
      <c r="E1356" s="6">
        <f>[1]!B_Calc_Yield(A1356,B1356,D1356,2,"",,,,"",)</f>
        <v>4.4107131799890897</v>
      </c>
      <c r="F1356" s="14">
        <f>[1]!b_calc_accrued(A1356,B1356,info!$M$9,info!$K$9,info!$Y$9,info!$X$9,info!$C$9,100)</f>
        <v>0.30288461538461536</v>
      </c>
      <c r="G1356" s="4">
        <f>(info!$M$9-B1356)/365</f>
        <v>4.4328767123287669</v>
      </c>
      <c r="H1356" s="6">
        <f>(info!$M$9-B1356)</f>
        <v>1618</v>
      </c>
      <c r="I1356" s="13">
        <f>[1]!b_calc_duration(A1356,B1356,E1356,info!$M$9,info!$K$9,info!$Y$9,info!$X$9,info!$C$9,)</f>
        <v>4.0637528666932301</v>
      </c>
      <c r="J1356" s="13">
        <f>[1]!b_calc_mduration(A1356,B1356,E1356,info!$M$9,info!$K$9,info!$Y$9,info!$X$9,info!$C$9,)</f>
        <v>3.8920846873866668</v>
      </c>
      <c r="K1356" s="13">
        <f>[1]!b_calc_conv(A1356,B1356,E1356,info!$M$9,info!$K$9,info!$Y$9,info!$X$9,info!$C$9,)</f>
        <v>19.761179185754632</v>
      </c>
    </row>
    <row r="1357" spans="1:11" x14ac:dyDescent="0.2">
      <c r="A1357" s="15" t="s">
        <v>37</v>
      </c>
      <c r="B1357" t="s">
        <v>1443</v>
      </c>
      <c r="C1357" s="13">
        <f>[1]!b_dq_close(A1357,B1357,1)</f>
        <v>99.994299999999996</v>
      </c>
      <c r="D1357" s="13">
        <f>[1]!b_dq_close(A1357,B1357,2)</f>
        <v>100.3335</v>
      </c>
      <c r="E1357" s="6">
        <f>[1]!B_Calc_Yield(A1357,B1357,D1357,2,"",,,,"",)</f>
        <v>4.410655466019219</v>
      </c>
      <c r="F1357" s="14">
        <f>[1]!b_calc_accrued(A1357,B1357,info!$M$9,info!$K$9,info!$Y$9,info!$X$9,info!$C$9,100)</f>
        <v>0.33923076923076922</v>
      </c>
      <c r="G1357" s="4">
        <f>(info!$M$9-B1357)/365</f>
        <v>4.4246575342465757</v>
      </c>
      <c r="H1357" s="6">
        <f>(info!$M$9-B1357)</f>
        <v>1615</v>
      </c>
      <c r="I1357" s="13">
        <f>[1]!b_calc_duration(A1357,B1357,E1357,info!$M$9,info!$K$9,info!$Y$9,info!$X$9,info!$C$9,)</f>
        <v>4.055533688611038</v>
      </c>
      <c r="J1357" s="13">
        <f>[1]!b_calc_mduration(A1357,B1357,E1357,info!$M$9,info!$K$9,info!$Y$9,info!$X$9,info!$C$9,)</f>
        <v>3.8842127182473045</v>
      </c>
      <c r="K1357" s="13">
        <f>[1]!b_calc_conv(A1357,B1357,E1357,info!$M$9,info!$K$9,info!$Y$9,info!$X$9,info!$C$9,)</f>
        <v>19.692204296320501</v>
      </c>
    </row>
    <row r="1358" spans="1:11" x14ac:dyDescent="0.2">
      <c r="A1358" s="15" t="s">
        <v>37</v>
      </c>
      <c r="B1358" t="s">
        <v>1444</v>
      </c>
      <c r="C1358" s="13">
        <f>[1]!b_dq_close(A1358,B1358,1)</f>
        <v>100.0264</v>
      </c>
      <c r="D1358" s="13">
        <f>[1]!b_dq_close(A1358,B1358,2)</f>
        <v>100.3777</v>
      </c>
      <c r="E1358" s="6">
        <f>[1]!B_Calc_Yield(A1358,B1358,D1358,2,"",,,,"",)</f>
        <v>4.4025674407564752</v>
      </c>
      <c r="F1358" s="14">
        <f>[1]!b_calc_accrued(A1358,B1358,info!$M$9,info!$K$9,info!$Y$9,info!$X$9,info!$C$9,100)</f>
        <v>0.35134615384615386</v>
      </c>
      <c r="G1358" s="4">
        <f>(info!$M$9-B1358)/365</f>
        <v>4.4219178082191783</v>
      </c>
      <c r="H1358" s="6">
        <f>(info!$M$9-B1358)</f>
        <v>1614</v>
      </c>
      <c r="I1358" s="13">
        <f>[1]!b_calc_duration(A1358,B1358,E1358,info!$M$9,info!$K$9,info!$Y$9,info!$X$9,info!$C$9,)</f>
        <v>4.0528657659597904</v>
      </c>
      <c r="J1358" s="13">
        <f>[1]!b_calc_mduration(A1358,B1358,E1358,info!$M$9,info!$K$9,info!$Y$9,info!$X$9,info!$C$9,)</f>
        <v>3.8819586542478741</v>
      </c>
      <c r="K1358" s="13">
        <f>[1]!b_calc_conv(A1358,B1358,E1358,info!$M$9,info!$K$9,info!$Y$9,info!$X$9,info!$C$9,)</f>
        <v>19.672596959235992</v>
      </c>
    </row>
    <row r="1359" spans="1:11" x14ac:dyDescent="0.2">
      <c r="A1359" s="15" t="s">
        <v>37</v>
      </c>
      <c r="B1359" t="s">
        <v>1445</v>
      </c>
      <c r="C1359" s="13">
        <f>[1]!b_dq_close(A1359,B1359,1)</f>
        <v>100.4992</v>
      </c>
      <c r="D1359" s="13">
        <f>[1]!b_dq_close(A1359,B1359,2)</f>
        <v>100.8627</v>
      </c>
      <c r="E1359" s="6">
        <f>[1]!B_Calc_Yield(A1359,B1359,D1359,2,"",,,,"",)</f>
        <v>4.2839500943742639</v>
      </c>
      <c r="F1359" s="14">
        <f>[1]!b_calc_accrued(A1359,B1359,info!$M$9,info!$K$9,info!$Y$9,info!$X$9,info!$C$9,100)</f>
        <v>0.3634615384615385</v>
      </c>
      <c r="G1359" s="4">
        <f>(info!$M$9-B1359)/365</f>
        <v>4.419178082191781</v>
      </c>
      <c r="H1359" s="6">
        <f>(info!$M$9-B1359)</f>
        <v>1613</v>
      </c>
      <c r="I1359" s="13">
        <f>[1]!b_calc_duration(A1359,B1359,E1359,info!$M$9,info!$K$9,info!$Y$9,info!$X$9,info!$C$9,)</f>
        <v>4.0511764152811356</v>
      </c>
      <c r="J1359" s="13">
        <f>[1]!b_calc_mduration(A1359,B1359,E1359,info!$M$9,info!$K$9,info!$Y$9,info!$X$9,info!$C$9,)</f>
        <v>3.8847535722461122</v>
      </c>
      <c r="K1359" s="13">
        <f>[1]!b_calc_conv(A1359,B1359,E1359,info!$M$9,info!$K$9,info!$Y$9,info!$X$9,info!$C$9,)</f>
        <v>19.698848117191023</v>
      </c>
    </row>
    <row r="1360" spans="1:11" x14ac:dyDescent="0.2">
      <c r="A1360" s="15" t="s">
        <v>37</v>
      </c>
      <c r="B1360" t="s">
        <v>1446</v>
      </c>
      <c r="C1360" s="13">
        <f>[1]!b_dq_close(A1360,B1360,1)</f>
        <v>100.4974</v>
      </c>
      <c r="D1360" s="13">
        <f>[1]!b_dq_close(A1360,B1360,2)</f>
        <v>100.873</v>
      </c>
      <c r="E1360" s="6">
        <f>[1]!B_Calc_Yield(A1360,B1360,D1360,2,"",,,,"",)</f>
        <v>4.2843119182445939</v>
      </c>
      <c r="F1360" s="14">
        <f>[1]!b_calc_accrued(A1360,B1360,info!$M$9,info!$K$9,info!$Y$9,info!$X$9,info!$C$9,100)</f>
        <v>0.37557692307692309</v>
      </c>
      <c r="G1360" s="4">
        <f>(info!$M$9-B1360)/365</f>
        <v>4.4164383561643836</v>
      </c>
      <c r="H1360" s="6">
        <f>(info!$M$9-B1360)</f>
        <v>1612</v>
      </c>
      <c r="I1360" s="13">
        <f>[1]!b_calc_duration(A1360,B1360,E1360,info!$M$9,info!$K$9,info!$Y$9,info!$X$9,info!$C$9,)</f>
        <v>4.0484340346040142</v>
      </c>
      <c r="J1360" s="13">
        <f>[1]!b_calc_mduration(A1360,B1360,E1360,info!$M$9,info!$K$9,info!$Y$9,info!$X$9,info!$C$9,)</f>
        <v>3.8821126810114412</v>
      </c>
      <c r="K1360" s="13">
        <f>[1]!b_calc_conv(A1360,B1360,E1360,info!$M$9,info!$K$9,info!$Y$9,info!$X$9,info!$C$9,)</f>
        <v>19.675729859370307</v>
      </c>
    </row>
    <row r="1361" spans="1:11" x14ac:dyDescent="0.2">
      <c r="A1361" s="15" t="s">
        <v>37</v>
      </c>
      <c r="B1361" t="s">
        <v>1447</v>
      </c>
      <c r="C1361" s="13">
        <f>[1]!b_dq_close(A1361,B1361,1)</f>
        <v>100.3468</v>
      </c>
      <c r="D1361" s="13">
        <f>[1]!b_dq_close(A1361,B1361,2)</f>
        <v>100.7345</v>
      </c>
      <c r="E1361" s="6">
        <f>[1]!B_Calc_Yield(A1361,B1361,D1361,2,"",,,,"",)</f>
        <v>4.3219631315555054</v>
      </c>
      <c r="F1361" s="14">
        <f>[1]!b_calc_accrued(A1361,B1361,info!$M$9,info!$K$9,info!$Y$9,info!$X$9,info!$C$9,100)</f>
        <v>0.38769230769230772</v>
      </c>
      <c r="G1361" s="4">
        <f>(info!$M$9-B1361)/365</f>
        <v>4.4136986301369863</v>
      </c>
      <c r="H1361" s="6">
        <f>(info!$M$9-B1361)</f>
        <v>1611</v>
      </c>
      <c r="I1361" s="13">
        <f>[1]!b_calc_duration(A1361,B1361,E1361,info!$M$9,info!$K$9,info!$Y$9,info!$X$9,info!$C$9,)</f>
        <v>4.0453606153023722</v>
      </c>
      <c r="J1361" s="13">
        <f>[1]!b_calc_mduration(A1361,B1361,E1361,info!$M$9,info!$K$9,info!$Y$9,info!$X$9,info!$C$9,)</f>
        <v>3.8777636695063094</v>
      </c>
      <c r="K1361" s="13">
        <f>[1]!b_calc_conv(A1361,B1361,E1361,info!$M$9,info!$K$9,info!$Y$9,info!$X$9,info!$C$9,)</f>
        <v>19.637120908350195</v>
      </c>
    </row>
    <row r="1362" spans="1:11" x14ac:dyDescent="0.2">
      <c r="A1362" s="15" t="s">
        <v>37</v>
      </c>
      <c r="B1362" t="s">
        <v>1448</v>
      </c>
      <c r="C1362" s="13">
        <f>[1]!b_dq_close(A1362,B1362,1)</f>
        <v>100.7483</v>
      </c>
      <c r="D1362" s="13">
        <f>[1]!b_dq_close(A1362,B1362,2)</f>
        <v>101.17230000000001</v>
      </c>
      <c r="E1362" s="6">
        <f>[1]!B_Calc_Yield(A1362,B1362,D1362,2,"",,,,"",)</f>
        <v>4.221129244275664</v>
      </c>
      <c r="F1362" s="14">
        <f>[1]!b_calc_accrued(A1362,B1362,info!$M$9,info!$K$9,info!$Y$9,info!$X$9,info!$C$9,100)</f>
        <v>0.42403846153846153</v>
      </c>
      <c r="G1362" s="4">
        <f>(info!$M$9-B1362)/365</f>
        <v>4.4054794520547942</v>
      </c>
      <c r="H1362" s="6">
        <f>(info!$M$9-B1362)</f>
        <v>1608</v>
      </c>
      <c r="I1362" s="13">
        <f>[1]!b_calc_duration(A1362,B1362,E1362,info!$M$9,info!$K$9,info!$Y$9,info!$X$9,info!$C$9,)</f>
        <v>4.0380341205855759</v>
      </c>
      <c r="J1362" s="13">
        <f>[1]!b_calc_mduration(A1362,B1362,E1362,info!$M$9,info!$K$9,info!$Y$9,info!$X$9,info!$C$9,)</f>
        <v>3.8744881032589138</v>
      </c>
      <c r="K1362" s="13">
        <f>[1]!b_calc_conv(A1362,B1362,E1362,info!$M$9,info!$K$9,info!$Y$9,info!$X$9,info!$C$9,)</f>
        <v>19.610056959251324</v>
      </c>
    </row>
    <row r="1363" spans="1:11" x14ac:dyDescent="0.2">
      <c r="A1363" s="15" t="s">
        <v>37</v>
      </c>
      <c r="B1363" t="s">
        <v>1449</v>
      </c>
      <c r="C1363" s="13">
        <f>[1]!b_dq_close(A1363,B1363,1)</f>
        <v>100.6515</v>
      </c>
      <c r="D1363" s="13">
        <f>[1]!b_dq_close(A1363,B1363,2)</f>
        <v>101.0877</v>
      </c>
      <c r="E1363" s="6">
        <f>[1]!B_Calc_Yield(A1363,B1363,D1363,2,"",,,,"",)</f>
        <v>4.2452148047059088</v>
      </c>
      <c r="F1363" s="14">
        <f>[1]!b_calc_accrued(A1363,B1363,info!$M$9,info!$K$9,info!$Y$9,info!$X$9,info!$C$9,100)</f>
        <v>0.43615384615384611</v>
      </c>
      <c r="G1363" s="4">
        <f>(info!$M$9-B1363)/365</f>
        <v>4.4027397260273968</v>
      </c>
      <c r="H1363" s="6">
        <f>(info!$M$9-B1363)</f>
        <v>1607</v>
      </c>
      <c r="I1363" s="13">
        <f>[1]!b_calc_duration(A1363,B1363,E1363,info!$M$9,info!$K$9,info!$Y$9,info!$X$9,info!$C$9,)</f>
        <v>4.0350812960744253</v>
      </c>
      <c r="J1363" s="13">
        <f>[1]!b_calc_mduration(A1363,B1363,E1363,info!$M$9,info!$K$9,info!$Y$9,info!$X$9,info!$C$9,)</f>
        <v>3.870759801002277</v>
      </c>
      <c r="K1363" s="13">
        <f>[1]!b_calc_conv(A1363,B1363,E1363,info!$M$9,info!$K$9,info!$Y$9,info!$X$9,info!$C$9,)</f>
        <v>19.577131710182901</v>
      </c>
    </row>
    <row r="1364" spans="1:11" x14ac:dyDescent="0.2">
      <c r="A1364" s="15" t="s">
        <v>37</v>
      </c>
      <c r="B1364" t="s">
        <v>1450</v>
      </c>
      <c r="C1364" s="13">
        <f>[1]!b_dq_close(A1364,B1364,1)</f>
        <v>100.611</v>
      </c>
      <c r="D1364" s="13">
        <f>[1]!b_dq_close(A1364,B1364,2)</f>
        <v>101.05929999999999</v>
      </c>
      <c r="E1364" s="6">
        <f>[1]!B_Calc_Yield(A1364,B1364,D1364,2,"",,,,"",)</f>
        <v>4.2552588393081319</v>
      </c>
      <c r="F1364" s="14">
        <f>[1]!b_calc_accrued(A1364,B1364,info!$M$9,info!$K$9,info!$Y$9,info!$X$9,info!$C$9,100)</f>
        <v>0.44826923076923081</v>
      </c>
      <c r="G1364" s="4">
        <f>(info!$M$9-B1364)/365</f>
        <v>4.4000000000000004</v>
      </c>
      <c r="H1364" s="6">
        <f>(info!$M$9-B1364)</f>
        <v>1606</v>
      </c>
      <c r="I1364" s="13">
        <f>[1]!b_calc_duration(A1364,B1364,E1364,info!$M$9,info!$K$9,info!$Y$9,info!$X$9,info!$C$9,)</f>
        <v>4.0322522409579502</v>
      </c>
      <c r="J1364" s="13">
        <f>[1]!b_calc_mduration(A1364,B1364,E1364,info!$M$9,info!$K$9,info!$Y$9,info!$X$9,info!$C$9,)</f>
        <v>3.8676712272258102</v>
      </c>
      <c r="K1364" s="13">
        <f>[1]!b_calc_conv(A1364,B1364,E1364,info!$M$9,info!$K$9,info!$Y$9,info!$X$9,info!$C$9,)</f>
        <v>19.550031634747285</v>
      </c>
    </row>
    <row r="1365" spans="1:11" x14ac:dyDescent="0.2">
      <c r="A1365" s="15" t="s">
        <v>37</v>
      </c>
      <c r="B1365" t="s">
        <v>1451</v>
      </c>
      <c r="C1365" s="13">
        <f>[1]!b_dq_close(A1365,B1365,1)</f>
        <v>100.7897</v>
      </c>
      <c r="D1365" s="13">
        <f>[1]!b_dq_close(A1365,B1365,2)</f>
        <v>101.2501</v>
      </c>
      <c r="E1365" s="6">
        <f>[1]!B_Calc_Yield(A1365,B1365,D1365,2,"",,,,"",)</f>
        <v>4.2103704054310498</v>
      </c>
      <c r="F1365" s="14">
        <f>[1]!b_calc_accrued(A1365,B1365,info!$M$9,info!$K$9,info!$Y$9,info!$X$9,info!$C$9,100)</f>
        <v>0.46038461538461539</v>
      </c>
      <c r="G1365" s="4">
        <f>(info!$M$9-B1365)/365</f>
        <v>4.397260273972603</v>
      </c>
      <c r="H1365" s="6">
        <f>(info!$M$9-B1365)</f>
        <v>1605</v>
      </c>
      <c r="I1365" s="13">
        <f>[1]!b_calc_duration(A1365,B1365,E1365,info!$M$9,info!$K$9,info!$Y$9,info!$X$9,info!$C$9,)</f>
        <v>4.0299095307010937</v>
      </c>
      <c r="J1365" s="13">
        <f>[1]!b_calc_mduration(A1365,B1365,E1365,info!$M$9,info!$K$9,info!$Y$9,info!$X$9,info!$C$9,)</f>
        <v>3.8670895905793414</v>
      </c>
      <c r="K1365" s="13">
        <f>[1]!b_calc_conv(A1365,B1365,E1365,info!$M$9,info!$K$9,info!$Y$9,info!$X$9,info!$C$9,)</f>
        <v>19.545661041750861</v>
      </c>
    </row>
    <row r="1366" spans="1:11" x14ac:dyDescent="0.2">
      <c r="A1366" s="15" t="s">
        <v>37</v>
      </c>
      <c r="B1366" t="s">
        <v>1452</v>
      </c>
      <c r="C1366" s="13">
        <f>[1]!b_dq_close(A1366,B1366,1)</f>
        <v>100.8912</v>
      </c>
      <c r="D1366" s="13">
        <f>[1]!b_dq_close(A1366,B1366,2)</f>
        <v>101.4485</v>
      </c>
      <c r="E1366" s="6">
        <f>[1]!B_Calc_Yield(A1366,B1366,D1366,2,"",,,,"",)</f>
        <v>4.1838186866652629</v>
      </c>
      <c r="F1366" s="14">
        <f>[1]!b_calc_accrued(A1366,B1366,info!$M$9,info!$K$9,info!$Y$9,info!$X$9,info!$C$9,100)</f>
        <v>0.55730769230769239</v>
      </c>
      <c r="G1366" s="4">
        <f>(info!$M$9-B1366)/365</f>
        <v>4.375342465753425</v>
      </c>
      <c r="H1366" s="6">
        <f>(info!$M$9-B1366)</f>
        <v>1597</v>
      </c>
      <c r="I1366" s="13">
        <f>[1]!b_calc_duration(A1366,B1366,E1366,info!$M$9,info!$K$9,info!$Y$9,info!$X$9,info!$C$9,)</f>
        <v>4.0082268030417705</v>
      </c>
      <c r="J1366" s="13">
        <f>[1]!b_calc_mduration(A1366,B1366,E1366,info!$M$9,info!$K$9,info!$Y$9,info!$X$9,info!$C$9,)</f>
        <v>3.847264932783955</v>
      </c>
      <c r="K1366" s="13">
        <f>[1]!b_calc_conv(A1366,B1366,E1366,info!$M$9,info!$K$9,info!$Y$9,info!$X$9,info!$C$9,)</f>
        <v>19.373623857181023</v>
      </c>
    </row>
    <row r="1367" spans="1:11" x14ac:dyDescent="0.2">
      <c r="A1367" s="15" t="s">
        <v>37</v>
      </c>
      <c r="B1367" t="s">
        <v>1453</v>
      </c>
      <c r="C1367" s="13">
        <f>[1]!b_dq_close(A1367,B1367,1)</f>
        <v>100.79770000000001</v>
      </c>
      <c r="D1367" s="13">
        <f>[1]!b_dq_close(A1367,B1367,2)</f>
        <v>101.3914</v>
      </c>
      <c r="E1367" s="6">
        <f>[1]!B_Calc_Yield(A1367,B1367,D1367,2,"",,,,"",)</f>
        <v>4.2069116469949961</v>
      </c>
      <c r="F1367" s="14">
        <f>[1]!b_calc_accrued(A1367,B1367,info!$M$9,info!$K$9,info!$Y$9,info!$X$9,info!$C$9,100)</f>
        <v>0.5936538461538462</v>
      </c>
      <c r="G1367" s="4">
        <f>(info!$M$9-B1367)/365</f>
        <v>4.3671232876712329</v>
      </c>
      <c r="H1367" s="6">
        <f>(info!$M$9-B1367)</f>
        <v>1594</v>
      </c>
      <c r="I1367" s="13">
        <f>[1]!b_calc_duration(A1367,B1367,E1367,info!$M$9,info!$K$9,info!$Y$9,info!$X$9,info!$C$9,)</f>
        <v>3.9998034812620036</v>
      </c>
      <c r="J1367" s="13">
        <f>[1]!b_calc_mduration(A1367,B1367,E1367,info!$M$9,info!$K$9,info!$Y$9,info!$X$9,info!$C$9,)</f>
        <v>3.8383288258858137</v>
      </c>
      <c r="K1367" s="13">
        <f>[1]!b_calc_conv(A1367,B1367,E1367,info!$M$9,info!$K$9,info!$Y$9,info!$X$9,info!$C$9,)</f>
        <v>19.295780347198622</v>
      </c>
    </row>
    <row r="1368" spans="1:11" x14ac:dyDescent="0.2">
      <c r="A1368" s="15" t="s">
        <v>37</v>
      </c>
      <c r="B1368" t="s">
        <v>1454</v>
      </c>
      <c r="C1368" s="13">
        <f>[1]!b_dq_close(A1368,B1368,1)</f>
        <v>100.76179999999999</v>
      </c>
      <c r="D1368" s="13">
        <f>[1]!b_dq_close(A1368,B1368,2)</f>
        <v>101.3676</v>
      </c>
      <c r="E1368" s="6">
        <f>[1]!B_Calc_Yield(A1368,B1368,D1368,2,"",,,,"",)</f>
        <v>4.2158349683622651</v>
      </c>
      <c r="F1368" s="14">
        <f>[1]!b_calc_accrued(A1368,B1368,info!$M$9,info!$K$9,info!$Y$9,info!$X$9,info!$C$9,100)</f>
        <v>0.60576923076923073</v>
      </c>
      <c r="G1368" s="4">
        <f>(info!$M$9-B1368)/365</f>
        <v>4.3643835616438356</v>
      </c>
      <c r="H1368" s="6">
        <f>(info!$M$9-B1368)</f>
        <v>1593</v>
      </c>
      <c r="I1368" s="13">
        <f>[1]!b_calc_duration(A1368,B1368,E1368,info!$M$9,info!$K$9,info!$Y$9,info!$X$9,info!$C$9,)</f>
        <v>3.996985084116651</v>
      </c>
      <c r="J1368" s="13">
        <f>[1]!b_calc_mduration(A1368,B1368,E1368,info!$M$9,info!$K$9,info!$Y$9,info!$X$9,info!$C$9,)</f>
        <v>3.8352966480290429</v>
      </c>
      <c r="K1368" s="13">
        <f>[1]!b_calc_conv(A1368,B1368,E1368,info!$M$9,info!$K$9,info!$Y$9,info!$X$9,info!$C$9,)</f>
        <v>19.269386767757425</v>
      </c>
    </row>
    <row r="1369" spans="1:11" x14ac:dyDescent="0.2">
      <c r="A1369" s="15" t="s">
        <v>37</v>
      </c>
      <c r="B1369" t="s">
        <v>1455</v>
      </c>
      <c r="C1369" s="13">
        <f>[1]!b_dq_close(A1369,B1369,1)</f>
        <v>100.8147</v>
      </c>
      <c r="D1369" s="13">
        <f>[1]!b_dq_close(A1369,B1369,2)</f>
        <v>101.43259999999999</v>
      </c>
      <c r="E1369" s="6">
        <f>[1]!B_Calc_Yield(A1369,B1369,D1369,2,"",,,,"",)</f>
        <v>4.2023718533825836</v>
      </c>
      <c r="F1369" s="14">
        <f>[1]!b_calc_accrued(A1369,B1369,info!$M$9,info!$K$9,info!$Y$9,info!$X$9,info!$C$9,100)</f>
        <v>0.61788461538461537</v>
      </c>
      <c r="G1369" s="4">
        <f>(info!$M$9-B1369)/365</f>
        <v>4.3616438356164382</v>
      </c>
      <c r="H1369" s="6">
        <f>(info!$M$9-B1369)</f>
        <v>1592</v>
      </c>
      <c r="I1369" s="13">
        <f>[1]!b_calc_duration(A1369,B1369,E1369,info!$M$9,info!$K$9,info!$Y$9,info!$X$9,info!$C$9,)</f>
        <v>3.9943638028533219</v>
      </c>
      <c r="J1369" s="13">
        <f>[1]!b_calc_mduration(A1369,B1369,E1369,info!$M$9,info!$K$9,info!$Y$9,info!$X$9,info!$C$9,)</f>
        <v>3.8332742843286929</v>
      </c>
      <c r="K1369" s="13">
        <f>[1]!b_calc_conv(A1369,B1369,E1369,info!$M$9,info!$K$9,info!$Y$9,info!$X$9,info!$C$9,)</f>
        <v>19.252098775735213</v>
      </c>
    </row>
    <row r="1370" spans="1:11" x14ac:dyDescent="0.2">
      <c r="A1370" s="15" t="s">
        <v>37</v>
      </c>
      <c r="B1370" t="s">
        <v>1456</v>
      </c>
      <c r="C1370" s="13">
        <f>[1]!b_dq_close(A1370,B1370,1)</f>
        <v>100.69370000000001</v>
      </c>
      <c r="D1370" s="13">
        <f>[1]!b_dq_close(A1370,B1370,2)</f>
        <v>101.3237</v>
      </c>
      <c r="E1370" s="6">
        <f>[1]!B_Calc_Yield(A1370,B1370,D1370,2,"",,,,"",)</f>
        <v>4.2327896810378949</v>
      </c>
      <c r="F1370" s="14">
        <f>[1]!b_calc_accrued(A1370,B1370,info!$M$9,info!$K$9,info!$Y$9,info!$X$9,info!$C$9,100)</f>
        <v>0.63</v>
      </c>
      <c r="G1370" s="4">
        <f>(info!$M$9-B1370)/365</f>
        <v>4.3589041095890408</v>
      </c>
      <c r="H1370" s="6">
        <f>(info!$M$9-B1370)</f>
        <v>1591</v>
      </c>
      <c r="I1370" s="13">
        <f>[1]!b_calc_duration(A1370,B1370,E1370,info!$M$9,info!$K$9,info!$Y$9,info!$X$9,info!$C$9,)</f>
        <v>3.9913553330169558</v>
      </c>
      <c r="J1370" s="13">
        <f>[1]!b_calc_mduration(A1370,B1370,E1370,info!$M$9,info!$K$9,info!$Y$9,info!$X$9,info!$C$9,)</f>
        <v>3.8292699927632721</v>
      </c>
      <c r="K1370" s="13">
        <f>[1]!b_calc_conv(A1370,B1370,E1370,info!$M$9,info!$K$9,info!$Y$9,info!$X$9,info!$C$9,)</f>
        <v>19.216994187638825</v>
      </c>
    </row>
    <row r="1371" spans="1:11" x14ac:dyDescent="0.2">
      <c r="A1371" s="15" t="s">
        <v>37</v>
      </c>
      <c r="B1371" t="s">
        <v>1457</v>
      </c>
      <c r="C1371" s="13">
        <f>[1]!b_dq_close(A1371,B1371,1)</f>
        <v>100.89660000000001</v>
      </c>
      <c r="D1371" s="13">
        <f>[1]!b_dq_close(A1371,B1371,2)</f>
        <v>101.53870000000001</v>
      </c>
      <c r="E1371" s="6">
        <f>[1]!B_Calc_Yield(A1371,B1371,D1371,2,"",,,,"",)</f>
        <v>4.1814515474054126</v>
      </c>
      <c r="F1371" s="14">
        <f>[1]!b_calc_accrued(A1371,B1371,info!$M$9,info!$K$9,info!$Y$9,info!$X$9,info!$C$9,100)</f>
        <v>0.64211538461538464</v>
      </c>
      <c r="G1371" s="4">
        <f>(info!$M$9-B1371)/365</f>
        <v>4.3561643835616435</v>
      </c>
      <c r="H1371" s="6">
        <f>(info!$M$9-B1371)</f>
        <v>1590</v>
      </c>
      <c r="I1371" s="13">
        <f>[1]!b_calc_duration(A1371,B1371,E1371,info!$M$9,info!$K$9,info!$Y$9,info!$X$9,info!$C$9,)</f>
        <v>3.9890690430814115</v>
      </c>
      <c r="J1371" s="13">
        <f>[1]!b_calc_mduration(A1371,B1371,E1371,info!$M$9,info!$K$9,info!$Y$9,info!$X$9,info!$C$9,)</f>
        <v>3.8289610373064429</v>
      </c>
      <c r="K1371" s="13">
        <f>[1]!b_calc_conv(A1371,B1371,E1371,info!$M$9,info!$K$9,info!$Y$9,info!$X$9,info!$C$9,)</f>
        <v>19.215135411436627</v>
      </c>
    </row>
    <row r="1372" spans="1:11" x14ac:dyDescent="0.2">
      <c r="A1372" s="15" t="s">
        <v>37</v>
      </c>
      <c r="B1372" t="s">
        <v>1458</v>
      </c>
      <c r="C1372" s="13">
        <f>[1]!b_dq_close(A1372,B1372,1)</f>
        <v>100.81619999999999</v>
      </c>
      <c r="D1372" s="13">
        <f>[1]!b_dq_close(A1372,B1372,2)</f>
        <v>101.49469999999999</v>
      </c>
      <c r="E1372" s="6">
        <f>[1]!B_Calc_Yield(A1372,B1372,D1372,2,"",,,,"",)</f>
        <v>4.2013254997106557</v>
      </c>
      <c r="F1372" s="14">
        <f>[1]!b_calc_accrued(A1372,B1372,info!$M$9,info!$K$9,info!$Y$9,info!$X$9,info!$C$9,100)</f>
        <v>0.67846153846153845</v>
      </c>
      <c r="G1372" s="4">
        <f>(info!$M$9-B1372)/365</f>
        <v>4.3479452054794523</v>
      </c>
      <c r="H1372" s="6">
        <f>(info!$M$9-B1372)</f>
        <v>1587</v>
      </c>
      <c r="I1372" s="13">
        <f>[1]!b_calc_duration(A1372,B1372,E1372,info!$M$9,info!$K$9,info!$Y$9,info!$X$9,info!$C$9,)</f>
        <v>3.9806748947662398</v>
      </c>
      <c r="J1372" s="13">
        <f>[1]!b_calc_mduration(A1372,B1372,E1372,info!$M$9,info!$K$9,info!$Y$9,info!$X$9,info!$C$9,)</f>
        <v>3.8201777662718599</v>
      </c>
      <c r="K1372" s="13">
        <f>[1]!b_calc_conv(A1372,B1372,E1372,info!$M$9,info!$K$9,info!$Y$9,info!$X$9,info!$C$9,)</f>
        <v>19.138990479550486</v>
      </c>
    </row>
    <row r="1373" spans="1:11" x14ac:dyDescent="0.2">
      <c r="A1373" s="15" t="s">
        <v>37</v>
      </c>
      <c r="B1373" t="s">
        <v>1459</v>
      </c>
      <c r="C1373" s="13">
        <f>[1]!b_dq_close(A1373,B1373,1)</f>
        <v>100.7735</v>
      </c>
      <c r="D1373" s="13">
        <f>[1]!b_dq_close(A1373,B1373,2)</f>
        <v>101.4641</v>
      </c>
      <c r="E1373" s="6">
        <f>[1]!B_Calc_Yield(A1373,B1373,D1373,2,"",,,,"",)</f>
        <v>4.2120027326298111</v>
      </c>
      <c r="F1373" s="14">
        <f>[1]!b_calc_accrued(A1373,B1373,info!$M$9,info!$K$9,info!$Y$9,info!$X$9,info!$C$9,100)</f>
        <v>0.69057692307692309</v>
      </c>
      <c r="G1373" s="4">
        <f>(info!$M$9-B1373)/365</f>
        <v>4.3452054794520549</v>
      </c>
      <c r="H1373" s="6">
        <f>(info!$M$9-B1373)</f>
        <v>1586</v>
      </c>
      <c r="I1373" s="13">
        <f>[1]!b_calc_duration(A1373,B1373,E1373,info!$M$9,info!$K$9,info!$Y$9,info!$X$9,info!$C$9,)</f>
        <v>3.9778405930891436</v>
      </c>
      <c r="J1373" s="13">
        <f>[1]!b_calc_mduration(A1373,B1373,E1373,info!$M$9,info!$K$9,info!$Y$9,info!$X$9,info!$C$9,)</f>
        <v>3.8170657823371048</v>
      </c>
      <c r="K1373" s="13">
        <f>[1]!b_calc_conv(A1373,B1373,E1373,info!$M$9,info!$K$9,info!$Y$9,info!$X$9,info!$C$9,)</f>
        <v>19.1119908570988</v>
      </c>
    </row>
    <row r="1374" spans="1:11" x14ac:dyDescent="0.2">
      <c r="A1374" s="15" t="s">
        <v>37</v>
      </c>
      <c r="B1374" t="s">
        <v>1460</v>
      </c>
      <c r="C1374" s="13">
        <f>[1]!b_dq_close(A1374,B1374,1)</f>
        <v>100.7727</v>
      </c>
      <c r="D1374" s="13">
        <f>[1]!b_dq_close(A1374,B1374,2)</f>
        <v>101.47539999999999</v>
      </c>
      <c r="E1374" s="6">
        <f>[1]!B_Calc_Yield(A1374,B1374,D1374,2,"",,,,"",)</f>
        <v>4.2120836736330762</v>
      </c>
      <c r="F1374" s="14">
        <f>[1]!b_calc_accrued(A1374,B1374,info!$M$9,info!$K$9,info!$Y$9,info!$X$9,info!$C$9,100)</f>
        <v>0.70269230769230773</v>
      </c>
      <c r="G1374" s="4">
        <f>(info!$M$9-B1374)/365</f>
        <v>4.3424657534246576</v>
      </c>
      <c r="H1374" s="6">
        <f>(info!$M$9-B1374)</f>
        <v>1585</v>
      </c>
      <c r="I1374" s="13">
        <f>[1]!b_calc_duration(A1374,B1374,E1374,info!$M$9,info!$K$9,info!$Y$9,info!$X$9,info!$C$9,)</f>
        <v>3.9750999831075813</v>
      </c>
      <c r="J1374" s="13">
        <f>[1]!b_calc_mduration(A1374,B1374,E1374,info!$M$9,info!$K$9,info!$Y$9,info!$X$9,info!$C$9,)</f>
        <v>3.814432280999597</v>
      </c>
      <c r="K1374" s="13">
        <f>[1]!b_calc_conv(A1374,B1374,E1374,info!$M$9,info!$K$9,info!$Y$9,info!$X$9,info!$C$9,)</f>
        <v>19.089299622622875</v>
      </c>
    </row>
    <row r="1375" spans="1:11" x14ac:dyDescent="0.2">
      <c r="A1375" s="15" t="s">
        <v>37</v>
      </c>
      <c r="B1375" t="s">
        <v>1461</v>
      </c>
      <c r="C1375" s="13">
        <f>[1]!b_dq_close(A1375,B1375,1)</f>
        <v>100.69499999999999</v>
      </c>
      <c r="D1375" s="13">
        <f>[1]!b_dq_close(A1375,B1375,2)</f>
        <v>101.4098</v>
      </c>
      <c r="E1375" s="6">
        <f>[1]!B_Calc_Yield(A1375,B1375,D1375,2,"",,,,"",)</f>
        <v>4.2316608525586776</v>
      </c>
      <c r="F1375" s="14">
        <f>[1]!b_calc_accrued(A1375,B1375,info!$M$9,info!$K$9,info!$Y$9,info!$X$9,info!$C$9,100)</f>
        <v>0.71480769230769226</v>
      </c>
      <c r="G1375" s="4">
        <f>(info!$M$9-B1375)/365</f>
        <v>4.3397260273972602</v>
      </c>
      <c r="H1375" s="6">
        <f>(info!$M$9-B1375)</f>
        <v>1584</v>
      </c>
      <c r="I1375" s="13">
        <f>[1]!b_calc_duration(A1375,B1375,E1375,info!$M$9,info!$K$9,info!$Y$9,info!$X$9,info!$C$9,)</f>
        <v>3.972186977184418</v>
      </c>
      <c r="J1375" s="13">
        <f>[1]!b_calc_mduration(A1375,B1375,E1375,info!$M$9,info!$K$9,info!$Y$9,info!$X$9,info!$C$9,)</f>
        <v>3.8109202643575979</v>
      </c>
      <c r="K1375" s="13">
        <f>[1]!b_calc_conv(A1375,B1375,E1375,info!$M$9,info!$K$9,info!$Y$9,info!$X$9,info!$C$9,)</f>
        <v>19.058753027085675</v>
      </c>
    </row>
    <row r="1376" spans="1:11" x14ac:dyDescent="0.2">
      <c r="A1376" s="15" t="s">
        <v>37</v>
      </c>
      <c r="B1376" t="s">
        <v>1462</v>
      </c>
      <c r="C1376" s="13">
        <f>[1]!b_dq_close(A1376,B1376,1)</f>
        <v>100.6604</v>
      </c>
      <c r="D1376" s="13">
        <f>[1]!b_dq_close(A1376,B1376,2)</f>
        <v>101.3873</v>
      </c>
      <c r="E1376" s="6">
        <f>[1]!B_Calc_Yield(A1376,B1376,D1376,2,"",,,,"",)</f>
        <v>4.2403335514065752</v>
      </c>
      <c r="F1376" s="14">
        <f>[1]!b_calc_accrued(A1376,B1376,info!$M$9,info!$K$9,info!$Y$9,info!$X$9,info!$C$9,100)</f>
        <v>0.72692307692307701</v>
      </c>
      <c r="G1376" s="4">
        <f>(info!$M$9-B1376)/365</f>
        <v>4.3369863013698629</v>
      </c>
      <c r="H1376" s="6">
        <f>(info!$M$9-B1376)</f>
        <v>1583</v>
      </c>
      <c r="I1376" s="13">
        <f>[1]!b_calc_duration(A1376,B1376,E1376,info!$M$9,info!$K$9,info!$Y$9,info!$X$9,info!$C$9,)</f>
        <v>3.9693712045562028</v>
      </c>
      <c r="J1376" s="13">
        <f>[1]!b_calc_mduration(A1376,B1376,E1376,info!$M$9,info!$K$9,info!$Y$9,info!$X$9,info!$C$9,)</f>
        <v>3.8079046247528097</v>
      </c>
      <c r="K1376" s="13">
        <f>[1]!b_calc_conv(A1376,B1376,E1376,info!$M$9,info!$K$9,info!$Y$9,info!$X$9,info!$C$9,)</f>
        <v>19.032673913869548</v>
      </c>
    </row>
    <row r="1377" spans="1:11" x14ac:dyDescent="0.2">
      <c r="A1377" s="15" t="s">
        <v>37</v>
      </c>
      <c r="B1377" t="s">
        <v>1463</v>
      </c>
      <c r="C1377" s="13">
        <f>[1]!b_dq_close(A1377,B1377,1)</f>
        <v>100.9074</v>
      </c>
      <c r="D1377" s="13">
        <f>[1]!b_dq_close(A1377,B1377,2)</f>
        <v>101.67059999999999</v>
      </c>
      <c r="E1377" s="6">
        <f>[1]!B_Calc_Yield(A1377,B1377,D1377,2,"",,,,"",)</f>
        <v>4.1772937436352136</v>
      </c>
      <c r="F1377" s="14">
        <f>[1]!b_calc_accrued(A1377,B1377,info!$M$9,info!$K$9,info!$Y$9,info!$X$9,info!$C$9,100)</f>
        <v>0.7632692307692307</v>
      </c>
      <c r="G1377" s="4">
        <f>(info!$M$9-B1377)/365</f>
        <v>4.3287671232876717</v>
      </c>
      <c r="H1377" s="6">
        <f>(info!$M$9-B1377)</f>
        <v>1580</v>
      </c>
      <c r="I1377" s="13">
        <f>[1]!b_calc_duration(A1377,B1377,E1377,info!$M$9,info!$K$9,info!$Y$9,info!$X$9,info!$C$9,)</f>
        <v>3.9617088912099914</v>
      </c>
      <c r="J1377" s="13">
        <f>[1]!b_calc_mduration(A1377,B1377,E1377,info!$M$9,info!$K$9,info!$Y$9,info!$X$9,info!$C$9,)</f>
        <v>3.8028523403946841</v>
      </c>
      <c r="K1377" s="13">
        <f>[1]!b_calc_conv(A1377,B1377,E1377,info!$M$9,info!$K$9,info!$Y$9,info!$X$9,info!$C$9,)</f>
        <v>18.990249346298892</v>
      </c>
    </row>
    <row r="1378" spans="1:11" x14ac:dyDescent="0.2">
      <c r="A1378" s="15" t="s">
        <v>37</v>
      </c>
      <c r="B1378" t="s">
        <v>1464</v>
      </c>
      <c r="C1378" s="13">
        <f>[1]!b_dq_close(A1378,B1378,1)</f>
        <v>101.10039999999999</v>
      </c>
      <c r="D1378" s="13">
        <f>[1]!b_dq_close(A1378,B1378,2)</f>
        <v>101.87569999999999</v>
      </c>
      <c r="E1378" s="6">
        <f>[1]!B_Calc_Yield(A1378,B1378,D1378,2,"",,,,"",)</f>
        <v>4.1282381636772056</v>
      </c>
      <c r="F1378" s="14">
        <f>[1]!b_calc_accrued(A1378,B1378,info!$M$9,info!$K$9,info!$Y$9,info!$X$9,info!$C$9,100)</f>
        <v>0.77538461538461545</v>
      </c>
      <c r="G1378" s="4">
        <f>(info!$M$9-B1378)/365</f>
        <v>4.3260273972602743</v>
      </c>
      <c r="H1378" s="6">
        <f>(info!$M$9-B1378)</f>
        <v>1579</v>
      </c>
      <c r="I1378" s="13">
        <f>[1]!b_calc_duration(A1378,B1378,E1378,info!$M$9,info!$K$9,info!$Y$9,info!$X$9,info!$C$9,)</f>
        <v>3.9594028114340563</v>
      </c>
      <c r="J1378" s="13">
        <f>[1]!b_calc_mduration(A1378,B1378,E1378,info!$M$9,info!$K$9,info!$Y$9,info!$X$9,info!$C$9,)</f>
        <v>3.8024308606449129</v>
      </c>
      <c r="K1378" s="13">
        <f>[1]!b_calc_conv(A1378,B1378,E1378,info!$M$9,info!$K$9,info!$Y$9,info!$X$9,info!$C$9,)</f>
        <v>18.987419745154263</v>
      </c>
    </row>
    <row r="1379" spans="1:11" x14ac:dyDescent="0.2">
      <c r="A1379" s="15" t="s">
        <v>37</v>
      </c>
      <c r="B1379" t="s">
        <v>1465</v>
      </c>
      <c r="C1379" s="13">
        <f>[1]!b_dq_close(A1379,B1379,1)</f>
        <v>100.92359999999999</v>
      </c>
      <c r="D1379" s="13">
        <f>[1]!b_dq_close(A1379,B1379,2)</f>
        <v>101.7111</v>
      </c>
      <c r="E1379" s="6">
        <f>[1]!B_Calc_Yield(A1379,B1379,D1379,2,"",,,,"",)</f>
        <v>4.1728760909946407</v>
      </c>
      <c r="F1379" s="14">
        <f>[1]!b_calc_accrued(A1379,B1379,info!$M$9,info!$K$9,info!$Y$9,info!$X$9,info!$C$9,100)</f>
        <v>0.78750000000000009</v>
      </c>
      <c r="G1379" s="4">
        <f>(info!$M$9-B1379)/365</f>
        <v>4.3232876712328769</v>
      </c>
      <c r="H1379" s="6">
        <f>(info!$M$9-B1379)</f>
        <v>1578</v>
      </c>
      <c r="I1379" s="13">
        <f>[1]!b_calc_duration(A1379,B1379,E1379,info!$M$9,info!$K$9,info!$Y$9,info!$X$9,info!$C$9,)</f>
        <v>3.9562683121861459</v>
      </c>
      <c r="J1379" s="13">
        <f>[1]!b_calc_mduration(A1379,B1379,E1379,info!$M$9,info!$K$9,info!$Y$9,info!$X$9,info!$C$9,)</f>
        <v>3.7977903199259559</v>
      </c>
      <c r="K1379" s="13">
        <f>[1]!b_calc_conv(A1379,B1379,E1379,info!$M$9,info!$K$9,info!$Y$9,info!$X$9,info!$C$9,)</f>
        <v>18.946864157328029</v>
      </c>
    </row>
    <row r="1380" spans="1:11" x14ac:dyDescent="0.2">
      <c r="A1380" s="15" t="s">
        <v>37</v>
      </c>
      <c r="B1380" t="s">
        <v>1466</v>
      </c>
      <c r="C1380" s="13">
        <f>[1]!b_dq_close(A1380,B1380,1)</f>
        <v>101.334</v>
      </c>
      <c r="D1380" s="13">
        <f>[1]!b_dq_close(A1380,B1380,2)</f>
        <v>102.1336</v>
      </c>
      <c r="E1380" s="6">
        <f>[1]!B_Calc_Yield(A1380,B1380,D1380,2,"",,,,"",)</f>
        <v>4.0687503209930593</v>
      </c>
      <c r="F1380" s="14">
        <f>[1]!b_calc_accrued(A1380,B1380,info!$M$9,info!$K$9,info!$Y$9,info!$X$9,info!$C$9,100)</f>
        <v>0.79961538461538462</v>
      </c>
      <c r="G1380" s="4">
        <f>(info!$M$9-B1380)/365</f>
        <v>4.3205479452054796</v>
      </c>
      <c r="H1380" s="6">
        <f>(info!$M$9-B1380)</f>
        <v>1577</v>
      </c>
      <c r="I1380" s="13">
        <f>[1]!b_calc_duration(A1380,B1380,E1380,info!$M$9,info!$K$9,info!$Y$9,info!$X$9,info!$C$9,)</f>
        <v>3.9544475588417076</v>
      </c>
      <c r="J1380" s="13">
        <f>[1]!b_calc_mduration(A1380,B1380,E1380,info!$M$9,info!$K$9,info!$Y$9,info!$X$9,info!$C$9,)</f>
        <v>3.7998396818659459</v>
      </c>
      <c r="K1380" s="13">
        <f>[1]!b_calc_conv(A1380,B1380,E1380,info!$M$9,info!$K$9,info!$Y$9,info!$X$9,info!$C$9,)</f>
        <v>18.966141625247921</v>
      </c>
    </row>
    <row r="1381" spans="1:11" x14ac:dyDescent="0.2">
      <c r="A1381" s="15" t="s">
        <v>37</v>
      </c>
      <c r="B1381" t="s">
        <v>1467</v>
      </c>
      <c r="C1381" s="13">
        <f>[1]!b_dq_close(A1381,B1381,1)</f>
        <v>101.2563</v>
      </c>
      <c r="D1381" s="13">
        <f>[1]!b_dq_close(A1381,B1381,2)</f>
        <v>102.068</v>
      </c>
      <c r="E1381" s="6">
        <f>[1]!B_Calc_Yield(A1381,B1381,D1381,2,"",,,,"",)</f>
        <v>4.0882088431600829</v>
      </c>
      <c r="F1381" s="14">
        <f>[1]!b_calc_accrued(A1381,B1381,info!$M$9,info!$K$9,info!$Y$9,info!$X$9,info!$C$9,100)</f>
        <v>0.81173076923076926</v>
      </c>
      <c r="G1381" s="4">
        <f>(info!$M$9-B1381)/365</f>
        <v>4.3178082191780822</v>
      </c>
      <c r="H1381" s="6">
        <f>(info!$M$9-B1381)</f>
        <v>1576</v>
      </c>
      <c r="I1381" s="13">
        <f>[1]!b_calc_duration(A1381,B1381,E1381,info!$M$9,info!$K$9,info!$Y$9,info!$X$9,info!$C$9,)</f>
        <v>3.9515366796364177</v>
      </c>
      <c r="J1381" s="13">
        <f>[1]!b_calc_mduration(A1381,B1381,E1381,info!$M$9,info!$K$9,info!$Y$9,info!$X$9,info!$C$9,)</f>
        <v>3.7963349156161961</v>
      </c>
      <c r="K1381" s="13">
        <f>[1]!b_calc_conv(A1381,B1381,E1381,info!$M$9,info!$K$9,info!$Y$9,info!$X$9,info!$C$9,)</f>
        <v>18.935752270604382</v>
      </c>
    </row>
    <row r="1382" spans="1:11" x14ac:dyDescent="0.2">
      <c r="A1382" s="15" t="s">
        <v>37</v>
      </c>
      <c r="B1382" t="s">
        <v>1468</v>
      </c>
      <c r="C1382" s="13">
        <f>[1]!b_dq_close(A1382,B1382,1)</f>
        <v>101.25</v>
      </c>
      <c r="D1382" s="13">
        <f>[1]!b_dq_close(A1382,B1382,2)</f>
        <v>102.0981</v>
      </c>
      <c r="E1382" s="6">
        <f>[1]!B_Calc_Yield(A1382,B1382,D1382,2,"",,,,"",)</f>
        <v>4.0892104629982367</v>
      </c>
      <c r="F1382" s="14">
        <f>[1]!b_calc_accrued(A1382,B1382,info!$M$9,info!$K$9,info!$Y$9,info!$X$9,info!$C$9,100)</f>
        <v>0.84807692307692306</v>
      </c>
      <c r="G1382" s="4">
        <f>(info!$M$9-B1382)/365</f>
        <v>4.3095890410958901</v>
      </c>
      <c r="H1382" s="6">
        <f>(info!$M$9-B1382)</f>
        <v>1573</v>
      </c>
      <c r="I1382" s="13">
        <f>[1]!b_calc_duration(A1382,B1382,E1382,info!$M$9,info!$K$9,info!$Y$9,info!$X$9,info!$C$9,)</f>
        <v>3.9433086779106445</v>
      </c>
      <c r="J1382" s="13">
        <f>[1]!b_calc_mduration(A1382,B1382,E1382,info!$M$9,info!$K$9,info!$Y$9,info!$X$9,info!$C$9,)</f>
        <v>3.7883936834086964</v>
      </c>
      <c r="K1382" s="13">
        <f>[1]!b_calc_conv(A1382,B1382,E1382,info!$M$9,info!$K$9,info!$Y$9,info!$X$9,info!$C$9,)</f>
        <v>18.867691647376301</v>
      </c>
    </row>
    <row r="1383" spans="1:11" x14ac:dyDescent="0.2">
      <c r="A1383" s="15" t="s">
        <v>37</v>
      </c>
      <c r="B1383" t="s">
        <v>1469</v>
      </c>
      <c r="C1383" s="13">
        <f>[1]!b_dq_close(A1383,B1383,1)</f>
        <v>101.0942</v>
      </c>
      <c r="D1383" s="13">
        <f>[1]!b_dq_close(A1383,B1383,2)</f>
        <v>101.95440000000001</v>
      </c>
      <c r="E1383" s="6">
        <f>[1]!B_Calc_Yield(A1383,B1383,D1383,2,"",,,,"",)</f>
        <v>4.1285905799225775</v>
      </c>
      <c r="F1383" s="14">
        <f>[1]!b_calc_accrued(A1383,B1383,info!$M$9,info!$K$9,info!$Y$9,info!$X$9,info!$C$9,100)</f>
        <v>0.8601923076923077</v>
      </c>
      <c r="G1383" s="4">
        <f>(info!$M$9-B1383)/365</f>
        <v>4.3068493150684928</v>
      </c>
      <c r="H1383" s="6">
        <f>(info!$M$9-B1383)</f>
        <v>1572</v>
      </c>
      <c r="I1383" s="13">
        <f>[1]!b_calc_duration(A1383,B1383,E1383,info!$M$9,info!$K$9,info!$Y$9,info!$X$9,info!$C$9,)</f>
        <v>3.9402211977379547</v>
      </c>
      <c r="J1383" s="13">
        <f>[1]!b_calc_mduration(A1383,B1383,E1383,info!$M$9,info!$K$9,info!$Y$9,info!$X$9,info!$C$9,)</f>
        <v>3.7839951730244668</v>
      </c>
      <c r="K1383" s="13">
        <f>[1]!b_calc_conv(A1383,B1383,E1383,info!$M$9,info!$K$9,info!$Y$9,info!$X$9,info!$C$9,)</f>
        <v>18.829414795739702</v>
      </c>
    </row>
    <row r="1384" spans="1:11" x14ac:dyDescent="0.2">
      <c r="A1384" s="15" t="s">
        <v>37</v>
      </c>
      <c r="B1384" t="s">
        <v>1470</v>
      </c>
      <c r="C1384" s="13">
        <f>[1]!b_dq_close(A1384,B1384,1)</f>
        <v>100.8116</v>
      </c>
      <c r="D1384" s="13">
        <f>[1]!b_dq_close(A1384,B1384,2)</f>
        <v>101.68389999999999</v>
      </c>
      <c r="E1384" s="6">
        <f>[1]!B_Calc_Yield(A1384,B1384,D1384,2,"",,,,"",)</f>
        <v>4.2004226266225837</v>
      </c>
      <c r="F1384" s="14">
        <f>[1]!b_calc_accrued(A1384,B1384,info!$M$9,info!$K$9,info!$Y$9,info!$X$9,info!$C$9,100)</f>
        <v>0.87230769230769223</v>
      </c>
      <c r="G1384" s="4">
        <f>(info!$M$9-B1384)/365</f>
        <v>4.3041095890410963</v>
      </c>
      <c r="H1384" s="6">
        <f>(info!$M$9-B1384)</f>
        <v>1571</v>
      </c>
      <c r="I1384" s="13">
        <f>[1]!b_calc_duration(A1384,B1384,E1384,info!$M$9,info!$K$9,info!$Y$9,info!$X$9,info!$C$9,)</f>
        <v>3.9368472326163646</v>
      </c>
      <c r="J1384" s="13">
        <f>[1]!b_calc_mduration(A1384,B1384,E1384,info!$M$9,info!$K$9,info!$Y$9,info!$X$9,info!$C$9,)</f>
        <v>3.7781498272716467</v>
      </c>
      <c r="K1384" s="13">
        <f>[1]!b_calc_conv(A1384,B1384,E1384,info!$M$9,info!$K$9,info!$Y$9,info!$X$9,info!$C$9,)</f>
        <v>18.778305620006485</v>
      </c>
    </row>
    <row r="1385" spans="1:11" x14ac:dyDescent="0.2">
      <c r="A1385" s="15" t="s">
        <v>37</v>
      </c>
      <c r="B1385" t="s">
        <v>1471</v>
      </c>
      <c r="C1385" s="13">
        <f>[1]!b_dq_close(A1385,B1385,1)</f>
        <v>100.8192</v>
      </c>
      <c r="D1385" s="13">
        <f>[1]!b_dq_close(A1385,B1385,2)</f>
        <v>101.70359999999999</v>
      </c>
      <c r="E1385" s="6">
        <f>[1]!B_Calc_Yield(A1385,B1385,D1385,2,"",,,,"",)</f>
        <v>4.198357812998756</v>
      </c>
      <c r="F1385" s="14">
        <f>[1]!b_calc_accrued(A1385,B1385,info!$M$9,info!$K$9,info!$Y$9,info!$X$9,info!$C$9,100)</f>
        <v>0.88442307692307698</v>
      </c>
      <c r="G1385" s="4">
        <f>(info!$M$9-B1385)/365</f>
        <v>4.3013698630136989</v>
      </c>
      <c r="H1385" s="6">
        <f>(info!$M$9-B1385)</f>
        <v>1570</v>
      </c>
      <c r="I1385" s="13">
        <f>[1]!b_calc_duration(A1385,B1385,E1385,info!$M$9,info!$K$9,info!$Y$9,info!$X$9,info!$C$9,)</f>
        <v>3.9341251824118624</v>
      </c>
      <c r="J1385" s="13">
        <f>[1]!b_calc_mduration(A1385,B1385,E1385,info!$M$9,info!$K$9,info!$Y$9,info!$X$9,info!$C$9,)</f>
        <v>3.7756099732931236</v>
      </c>
      <c r="K1385" s="13">
        <f>[1]!b_calc_conv(A1385,B1385,E1385,info!$M$9,info!$K$9,info!$Y$9,info!$X$9,info!$C$9,)</f>
        <v>18.756653504315619</v>
      </c>
    </row>
    <row r="1386" spans="1:11" x14ac:dyDescent="0.2">
      <c r="A1386" s="15" t="s">
        <v>37</v>
      </c>
      <c r="B1386" t="s">
        <v>1472</v>
      </c>
      <c r="C1386" s="13">
        <f>[1]!b_dq_close(A1386,B1386,1)</f>
        <v>100.7024</v>
      </c>
      <c r="D1386" s="13">
        <f>[1]!b_dq_close(A1386,B1386,2)</f>
        <v>101.5989</v>
      </c>
      <c r="E1386" s="6">
        <f>[1]!B_Calc_Yield(A1386,B1386,D1386,2,"",,,,"",)</f>
        <v>4.2280910353748222</v>
      </c>
      <c r="F1386" s="14">
        <f>[1]!b_calc_accrued(A1386,B1386,info!$M$9,info!$K$9,info!$Y$9,info!$X$9,info!$C$9,100)</f>
        <v>0.89653846153846162</v>
      </c>
      <c r="G1386" s="4">
        <f>(info!$M$9-B1386)/365</f>
        <v>4.2986301369863016</v>
      </c>
      <c r="H1386" s="6">
        <f>(info!$M$9-B1386)</f>
        <v>1569</v>
      </c>
      <c r="I1386" s="13">
        <f>[1]!b_calc_duration(A1386,B1386,E1386,info!$M$9,info!$K$9,info!$Y$9,info!$X$9,info!$C$9,)</f>
        <v>3.9311229174044273</v>
      </c>
      <c r="J1386" s="13">
        <f>[1]!b_calc_mduration(A1386,B1386,E1386,info!$M$9,info!$K$9,info!$Y$9,info!$X$9,info!$C$9,)</f>
        <v>3.7716536302632662</v>
      </c>
      <c r="K1386" s="13">
        <f>[1]!b_calc_conv(A1386,B1386,E1386,info!$M$9,info!$K$9,info!$Y$9,info!$X$9,info!$C$9,)</f>
        <v>18.722429504921177</v>
      </c>
    </row>
    <row r="1387" spans="1:11" x14ac:dyDescent="0.2">
      <c r="A1387" s="15" t="s">
        <v>37</v>
      </c>
      <c r="B1387" t="s">
        <v>1473</v>
      </c>
      <c r="C1387" s="13">
        <f>[1]!b_dq_close(A1387,B1387,1)</f>
        <v>100.82250000000001</v>
      </c>
      <c r="D1387" s="13">
        <f>[1]!b_dq_close(A1387,B1387,2)</f>
        <v>101.75539999999999</v>
      </c>
      <c r="E1387" s="6">
        <f>[1]!B_Calc_Yield(A1387,B1387,D1387,2,"",,,,"",)</f>
        <v>4.1969878628267319</v>
      </c>
      <c r="F1387" s="14">
        <f>[1]!b_calc_accrued(A1387,B1387,info!$M$9,info!$K$9,info!$Y$9,info!$X$9,info!$C$9,100)</f>
        <v>0.93288461538461531</v>
      </c>
      <c r="G1387" s="4">
        <f>(info!$M$9-B1387)/365</f>
        <v>4.2904109589041095</v>
      </c>
      <c r="H1387" s="6">
        <f>(info!$M$9-B1387)</f>
        <v>1566</v>
      </c>
      <c r="I1387" s="13">
        <f>[1]!b_calc_duration(A1387,B1387,E1387,info!$M$9,info!$K$9,info!$Y$9,info!$X$9,info!$C$9,)</f>
        <v>3.9231786510715825</v>
      </c>
      <c r="J1387" s="13">
        <f>[1]!b_calc_mduration(A1387,B1387,E1387,info!$M$9,info!$K$9,info!$Y$9,info!$X$9,info!$C$9,)</f>
        <v>3.7651550918659678</v>
      </c>
      <c r="K1387" s="13">
        <f>[1]!b_calc_conv(A1387,B1387,E1387,info!$M$9,info!$K$9,info!$Y$9,info!$X$9,info!$C$9,)</f>
        <v>18.667553963665373</v>
      </c>
    </row>
    <row r="1388" spans="1:11" x14ac:dyDescent="0.2">
      <c r="A1388" s="15" t="s">
        <v>37</v>
      </c>
      <c r="B1388" t="s">
        <v>1474</v>
      </c>
      <c r="C1388" s="13">
        <f>[1]!b_dq_close(A1388,B1388,1)</f>
        <v>100.81319999999999</v>
      </c>
      <c r="D1388" s="13">
        <f>[1]!b_dq_close(A1388,B1388,2)</f>
        <v>101.7582</v>
      </c>
      <c r="E1388" s="6">
        <f>[1]!B_Calc_Yield(A1388,B1388,D1388,2,"",,,,"",)</f>
        <v>4.1992442372790215</v>
      </c>
      <c r="F1388" s="14">
        <f>[1]!b_calc_accrued(A1388,B1388,info!$M$9,info!$K$9,info!$Y$9,info!$X$9,info!$C$9,100)</f>
        <v>0.94500000000000006</v>
      </c>
      <c r="G1388" s="4">
        <f>(info!$M$9-B1388)/365</f>
        <v>4.2876712328767121</v>
      </c>
      <c r="H1388" s="6">
        <f>(info!$M$9-B1388)</f>
        <v>1565</v>
      </c>
      <c r="I1388" s="13">
        <f>[1]!b_calc_duration(A1388,B1388,E1388,info!$M$9,info!$K$9,info!$Y$9,info!$X$9,info!$C$9,)</f>
        <v>3.920419482007576</v>
      </c>
      <c r="J1388" s="13">
        <f>[1]!b_calc_mduration(A1388,B1388,E1388,info!$M$9,info!$K$9,info!$Y$9,info!$X$9,info!$C$9,)</f>
        <v>3.762427621332578</v>
      </c>
      <c r="K1388" s="13">
        <f>[1]!b_calc_conv(A1388,B1388,E1388,info!$M$9,info!$K$9,info!$Y$9,info!$X$9,info!$C$9,)</f>
        <v>18.644304839454215</v>
      </c>
    </row>
    <row r="1389" spans="1:11" x14ac:dyDescent="0.2">
      <c r="A1389" s="15" t="s">
        <v>37</v>
      </c>
      <c r="B1389" t="s">
        <v>1475</v>
      </c>
      <c r="C1389" s="13">
        <f>[1]!b_dq_close(A1389,B1389,1)</f>
        <v>100.9864</v>
      </c>
      <c r="D1389" s="13">
        <f>[1]!b_dq_close(A1389,B1389,2)</f>
        <v>101.9435</v>
      </c>
      <c r="E1389" s="6">
        <f>[1]!B_Calc_Yield(A1389,B1389,D1389,2,"",,,,"",)</f>
        <v>4.1547876642976336</v>
      </c>
      <c r="F1389" s="14">
        <f>[1]!b_calc_accrued(A1389,B1389,info!$M$9,info!$K$9,info!$Y$9,info!$X$9,info!$C$9,100)</f>
        <v>0.95711538461538459</v>
      </c>
      <c r="G1389" s="4">
        <f>(info!$M$9-B1389)/365</f>
        <v>4.2849315068493148</v>
      </c>
      <c r="H1389" s="6">
        <f>(info!$M$9-B1389)</f>
        <v>1564</v>
      </c>
      <c r="I1389" s="13">
        <f>[1]!b_calc_duration(A1389,B1389,E1389,info!$M$9,info!$K$9,info!$Y$9,info!$X$9,info!$C$9,)</f>
        <v>3.9180720310728585</v>
      </c>
      <c r="J1389" s="13">
        <f>[1]!b_calc_mduration(A1389,B1389,E1389,info!$M$9,info!$K$9,info!$Y$9,info!$X$9,info!$C$9,)</f>
        <v>3.7617776915445651</v>
      </c>
      <c r="K1389" s="13">
        <f>[1]!b_calc_conv(A1389,B1389,E1389,info!$M$9,info!$K$9,info!$Y$9,info!$X$9,info!$C$9,)</f>
        <v>18.639489209888815</v>
      </c>
    </row>
    <row r="1390" spans="1:11" x14ac:dyDescent="0.2">
      <c r="A1390" s="15" t="s">
        <v>37</v>
      </c>
      <c r="B1390" t="s">
        <v>1476</v>
      </c>
      <c r="C1390" s="13">
        <f>[1]!b_dq_close(A1390,B1390,1)</f>
        <v>101.0752</v>
      </c>
      <c r="D1390" s="13">
        <f>[1]!b_dq_close(A1390,B1390,2)</f>
        <v>102.0444</v>
      </c>
      <c r="E1390" s="6">
        <f>[1]!B_Calc_Yield(A1390,B1390,D1390,2,"",,,,"",)</f>
        <v>4.1319303934555327</v>
      </c>
      <c r="F1390" s="14">
        <f>[1]!b_calc_accrued(A1390,B1390,info!$M$9,info!$K$9,info!$Y$9,info!$X$9,info!$C$9,100)</f>
        <v>0.96923076923076923</v>
      </c>
      <c r="G1390" s="4">
        <f>(info!$M$9-B1390)/365</f>
        <v>4.2821917808219174</v>
      </c>
      <c r="H1390" s="6">
        <f>(info!$M$9-B1390)</f>
        <v>1563</v>
      </c>
      <c r="I1390" s="13">
        <f>[1]!b_calc_duration(A1390,B1390,E1390,info!$M$9,info!$K$9,info!$Y$9,info!$X$9,info!$C$9,)</f>
        <v>3.9155345277938403</v>
      </c>
      <c r="J1390" s="13">
        <f>[1]!b_calc_mduration(A1390,B1390,E1390,info!$M$9,info!$K$9,info!$Y$9,info!$X$9,info!$C$9,)</f>
        <v>3.7601681404006264</v>
      </c>
      <c r="K1390" s="13">
        <f>[1]!b_calc_conv(A1390,B1390,E1390,info!$M$9,info!$K$9,info!$Y$9,info!$X$9,info!$C$9,)</f>
        <v>18.626170673409987</v>
      </c>
    </row>
    <row r="1391" spans="1:11" x14ac:dyDescent="0.2">
      <c r="A1391" s="15" t="s">
        <v>37</v>
      </c>
      <c r="B1391" t="s">
        <v>1477</v>
      </c>
      <c r="C1391" s="13">
        <f>[1]!b_dq_close(A1391,B1391,1)</f>
        <v>100.9483</v>
      </c>
      <c r="D1391" s="13">
        <f>[1]!b_dq_close(A1391,B1391,2)</f>
        <v>101.92959999999999</v>
      </c>
      <c r="E1391" s="6">
        <f>[1]!B_Calc_Yield(A1391,B1391,D1391,2,"",,,,"",)</f>
        <v>4.1642457094300402</v>
      </c>
      <c r="F1391" s="14">
        <f>[1]!b_calc_accrued(A1391,B1391,info!$M$9,info!$K$9,info!$Y$9,info!$X$9,info!$C$9,100)</f>
        <v>0.98134615384615398</v>
      </c>
      <c r="G1391" s="4">
        <f>(info!$M$9-B1391)/365</f>
        <v>4.279452054794521</v>
      </c>
      <c r="H1391" s="6">
        <f>(info!$M$9-B1391)</f>
        <v>1562</v>
      </c>
      <c r="I1391" s="13">
        <f>[1]!b_calc_duration(A1391,B1391,E1391,info!$M$9,info!$K$9,info!$Y$9,info!$X$9,info!$C$9,)</f>
        <v>3.9125095509874774</v>
      </c>
      <c r="J1391" s="13">
        <f>[1]!b_calc_mduration(A1391,B1391,E1391,info!$M$9,info!$K$9,info!$Y$9,info!$X$9,info!$C$9,)</f>
        <v>3.7560981133513027</v>
      </c>
      <c r="K1391" s="13">
        <f>[1]!b_calc_conv(A1391,B1391,E1391,info!$M$9,info!$K$9,info!$Y$9,info!$X$9,info!$C$9,)</f>
        <v>18.591053406849277</v>
      </c>
    </row>
    <row r="1392" spans="1:11" x14ac:dyDescent="0.2">
      <c r="A1392" s="15" t="s">
        <v>37</v>
      </c>
      <c r="B1392" t="s">
        <v>1478</v>
      </c>
      <c r="C1392" s="13">
        <f>[1]!b_dq_close(A1392,B1392,1)</f>
        <v>100.9511</v>
      </c>
      <c r="D1392" s="13">
        <f>[1]!b_dq_close(A1392,B1392,2)</f>
        <v>101.9688</v>
      </c>
      <c r="E1392" s="6">
        <f>[1]!B_Calc_Yield(A1392,B1392,D1392,2,"",,,,"",)</f>
        <v>4.1630731087888995</v>
      </c>
      <c r="F1392" s="14">
        <f>[1]!b_calc_accrued(A1392,B1392,info!$M$9,info!$K$9,info!$Y$9,info!$X$9,info!$C$9,100)</f>
        <v>1.0176923076923077</v>
      </c>
      <c r="G1392" s="4">
        <f>(info!$M$9-B1392)/365</f>
        <v>4.2712328767123289</v>
      </c>
      <c r="H1392" s="6">
        <f>(info!$M$9-B1392)</f>
        <v>1559</v>
      </c>
      <c r="I1392" s="13">
        <f>[1]!b_calc_duration(A1392,B1392,E1392,info!$M$9,info!$K$9,info!$Y$9,info!$X$9,info!$C$9,)</f>
        <v>3.9043000895397695</v>
      </c>
      <c r="J1392" s="13">
        <f>[1]!b_calc_mduration(A1392,B1392,E1392,info!$M$9,info!$K$9,info!$Y$9,info!$X$9,info!$C$9,)</f>
        <v>3.7482564262582141</v>
      </c>
      <c r="K1392" s="13">
        <f>[1]!b_calc_conv(A1392,B1392,E1392,info!$M$9,info!$K$9,info!$Y$9,info!$X$9,info!$C$9,)</f>
        <v>18.524513042216395</v>
      </c>
    </row>
    <row r="1393" spans="1:11" x14ac:dyDescent="0.2">
      <c r="A1393" s="15" t="s">
        <v>37</v>
      </c>
      <c r="B1393" t="s">
        <v>1479</v>
      </c>
      <c r="C1393" s="13">
        <f>[1]!b_dq_close(A1393,B1393,1)</f>
        <v>101.0081</v>
      </c>
      <c r="D1393" s="13">
        <f>[1]!b_dq_close(A1393,B1393,2)</f>
        <v>102.03789999999999</v>
      </c>
      <c r="E1393" s="6">
        <f>[1]!B_Calc_Yield(A1393,B1393,D1393,2,"",,,,"",)</f>
        <v>4.1483026195627701</v>
      </c>
      <c r="F1393" s="14">
        <f>[1]!b_calc_accrued(A1393,B1393,info!$M$9,info!$K$9,info!$Y$9,info!$X$9,info!$C$9,100)</f>
        <v>1.0298076923076924</v>
      </c>
      <c r="G1393" s="4">
        <f>(info!$M$9-B1393)/365</f>
        <v>4.2684931506849315</v>
      </c>
      <c r="H1393" s="6">
        <f>(info!$M$9-B1393)</f>
        <v>1558</v>
      </c>
      <c r="I1393" s="13">
        <f>[1]!b_calc_duration(A1393,B1393,E1393,info!$M$9,info!$K$9,info!$Y$9,info!$X$9,info!$C$9,)</f>
        <v>3.901691081248241</v>
      </c>
      <c r="J1393" s="13">
        <f>[1]!b_calc_mduration(A1393,B1393,E1393,info!$M$9,info!$K$9,info!$Y$9,info!$X$9,info!$C$9,)</f>
        <v>3.7462839827901573</v>
      </c>
      <c r="K1393" s="13">
        <f>[1]!b_calc_conv(A1393,B1393,E1393,info!$M$9,info!$K$9,info!$Y$9,info!$X$9,info!$C$9,)</f>
        <v>18.508030559673681</v>
      </c>
    </row>
    <row r="1394" spans="1:11" x14ac:dyDescent="0.2">
      <c r="A1394" s="15" t="s">
        <v>37</v>
      </c>
      <c r="B1394" t="s">
        <v>1480</v>
      </c>
      <c r="C1394" s="13">
        <f>[1]!b_dq_close(A1394,B1394,1)</f>
        <v>101.1112</v>
      </c>
      <c r="D1394" s="13">
        <f>[1]!b_dq_close(A1394,B1394,2)</f>
        <v>102.15309999999999</v>
      </c>
      <c r="E1394" s="6">
        <f>[1]!B_Calc_Yield(A1394,B1394,D1394,2,"",,,,"",)</f>
        <v>4.1217025848451376</v>
      </c>
      <c r="F1394" s="14">
        <f>[1]!b_calc_accrued(A1394,B1394,info!$M$9,info!$K$9,info!$Y$9,info!$X$9,info!$C$9,100)</f>
        <v>1.041923076923077</v>
      </c>
      <c r="G1394" s="4">
        <f>(info!$M$9-B1394)/365</f>
        <v>4.2657534246575342</v>
      </c>
      <c r="H1394" s="6">
        <f>(info!$M$9-B1394)</f>
        <v>1557</v>
      </c>
      <c r="I1394" s="13">
        <f>[1]!b_calc_duration(A1394,B1394,E1394,info!$M$9,info!$K$9,info!$Y$9,info!$X$9,info!$C$9,)</f>
        <v>3.8991862228861254</v>
      </c>
      <c r="J1394" s="13">
        <f>[1]!b_calc_mduration(A1394,B1394,E1394,info!$M$9,info!$K$9,info!$Y$9,info!$X$9,info!$C$9,)</f>
        <v>3.7448353444921905</v>
      </c>
      <c r="K1394" s="13">
        <f>[1]!b_calc_conv(A1394,B1394,E1394,info!$M$9,info!$K$9,info!$Y$9,info!$X$9,info!$C$9,)</f>
        <v>18.496187160345805</v>
      </c>
    </row>
    <row r="1395" spans="1:11" x14ac:dyDescent="0.2">
      <c r="A1395" s="15" t="s">
        <v>37</v>
      </c>
      <c r="B1395" t="s">
        <v>1481</v>
      </c>
      <c r="C1395" s="13">
        <f>[1]!b_dq_close(A1395,B1395,1)</f>
        <v>100.90179999999999</v>
      </c>
      <c r="D1395" s="13">
        <f>[1]!b_dq_close(A1395,B1395,2)</f>
        <v>101.9558</v>
      </c>
      <c r="E1395" s="6">
        <f>[1]!B_Calc_Yield(A1395,B1395,D1395,2,"",,,,"",)</f>
        <v>4.1753189465848672</v>
      </c>
      <c r="F1395" s="14">
        <f>[1]!b_calc_accrued(A1395,B1395,info!$M$9,info!$K$9,info!$Y$9,info!$X$9,info!$C$9,100)</f>
        <v>1.0540384615384615</v>
      </c>
      <c r="G1395" s="4">
        <f>(info!$M$9-B1395)/365</f>
        <v>4.2630136986301368</v>
      </c>
      <c r="H1395" s="6">
        <f>(info!$M$9-B1395)</f>
        <v>1556</v>
      </c>
      <c r="I1395" s="13">
        <f>[1]!b_calc_duration(A1395,B1395,E1395,info!$M$9,info!$K$9,info!$Y$9,info!$X$9,info!$C$9,)</f>
        <v>3.8959731364212886</v>
      </c>
      <c r="J1395" s="13">
        <f>[1]!b_calc_mduration(A1395,B1395,E1395,info!$M$9,info!$K$9,info!$Y$9,info!$X$9,info!$C$9,)</f>
        <v>3.7398242543302382</v>
      </c>
      <c r="K1395" s="13">
        <f>[1]!b_calc_conv(A1395,B1395,E1395,info!$M$9,info!$K$9,info!$Y$9,info!$X$9,info!$C$9,)</f>
        <v>18.452884145773595</v>
      </c>
    </row>
    <row r="1396" spans="1:11" x14ac:dyDescent="0.2">
      <c r="A1396" s="15" t="s">
        <v>37</v>
      </c>
      <c r="B1396" t="s">
        <v>1482</v>
      </c>
      <c r="C1396" s="13">
        <f>[1]!b_dq_close(A1396,B1396,1)</f>
        <v>100.8313</v>
      </c>
      <c r="D1396" s="13">
        <f>[1]!b_dq_close(A1396,B1396,2)</f>
        <v>101.89749999999999</v>
      </c>
      <c r="E1396" s="6">
        <f>[1]!B_Calc_Yield(A1396,B1396,D1396,2,"",,,,"",)</f>
        <v>4.1933058430538601</v>
      </c>
      <c r="F1396" s="14">
        <f>[1]!b_calc_accrued(A1396,B1396,info!$M$9,info!$K$9,info!$Y$9,info!$X$9,info!$C$9,100)</f>
        <v>1.0661538461538462</v>
      </c>
      <c r="G1396" s="4">
        <f>(info!$M$9-B1396)/365</f>
        <v>4.2602739726027394</v>
      </c>
      <c r="H1396" s="6">
        <f>(info!$M$9-B1396)</f>
        <v>1555</v>
      </c>
      <c r="I1396" s="13">
        <f>[1]!b_calc_duration(A1396,B1396,E1396,info!$M$9,info!$K$9,info!$Y$9,info!$X$9,info!$C$9,)</f>
        <v>3.8930743630160398</v>
      </c>
      <c r="J1396" s="13">
        <f>[1]!b_calc_mduration(A1396,B1396,E1396,info!$M$9,info!$K$9,info!$Y$9,info!$X$9,info!$C$9,)</f>
        <v>3.7363960667490517</v>
      </c>
      <c r="K1396" s="13">
        <f>[1]!b_calc_conv(A1396,B1396,E1396,info!$M$9,info!$K$9,info!$Y$9,info!$X$9,info!$C$9,)</f>
        <v>18.423593963671436</v>
      </c>
    </row>
    <row r="1397" spans="1:11" x14ac:dyDescent="0.2">
      <c r="A1397" s="15" t="s">
        <v>37</v>
      </c>
      <c r="B1397" t="s">
        <v>1483</v>
      </c>
      <c r="C1397" s="13">
        <f>[1]!b_dq_close(A1397,B1397,1)</f>
        <v>100.9966</v>
      </c>
      <c r="D1397" s="13">
        <f>[1]!b_dq_close(A1397,B1397,2)</f>
        <v>102.09910000000001</v>
      </c>
      <c r="E1397" s="6">
        <f>[1]!B_Calc_Yield(A1397,B1397,D1397,2,"",,,,"",)</f>
        <v>4.150331889544411</v>
      </c>
      <c r="F1397" s="14">
        <f>[1]!b_calc_accrued(A1397,B1397,info!$M$9,info!$K$9,info!$Y$9,info!$X$9,info!$C$9,100)</f>
        <v>1.1025</v>
      </c>
      <c r="G1397" s="4">
        <f>(info!$M$9-B1397)/365</f>
        <v>4.2520547945205482</v>
      </c>
      <c r="H1397" s="6">
        <f>(info!$M$9-B1397)</f>
        <v>1552</v>
      </c>
      <c r="I1397" s="13">
        <f>[1]!b_calc_duration(A1397,B1397,E1397,info!$M$9,info!$K$9,info!$Y$9,info!$X$9,info!$C$9,)</f>
        <v>3.8852350621746834</v>
      </c>
      <c r="J1397" s="13">
        <f>[1]!b_calc_mduration(A1397,B1397,E1397,info!$M$9,info!$K$9,info!$Y$9,info!$X$9,info!$C$9,)</f>
        <v>3.7304117819868816</v>
      </c>
      <c r="K1397" s="13">
        <f>[1]!b_calc_conv(A1397,B1397,E1397,info!$M$9,info!$K$9,info!$Y$9,info!$X$9,info!$C$9,)</f>
        <v>18.373721232806346</v>
      </c>
    </row>
    <row r="1398" spans="1:11" x14ac:dyDescent="0.2">
      <c r="A1398" s="15" t="s">
        <v>37</v>
      </c>
      <c r="B1398" t="s">
        <v>1484</v>
      </c>
      <c r="C1398" s="13">
        <f>[1]!b_dq_close(A1398,B1398,1)</f>
        <v>100.85550000000001</v>
      </c>
      <c r="D1398" s="13">
        <f>[1]!b_dq_close(A1398,B1398,2)</f>
        <v>101.9701</v>
      </c>
      <c r="E1398" s="6">
        <f>[1]!B_Calc_Yield(A1398,B1398,D1398,2,"",,,,"",)</f>
        <v>4.1865644349665656</v>
      </c>
      <c r="F1398" s="14">
        <f>[1]!b_calc_accrued(A1398,B1398,info!$M$9,info!$K$9,info!$Y$9,info!$X$9,info!$C$9,100)</f>
        <v>1.1146153846153848</v>
      </c>
      <c r="G1398" s="4">
        <f>(info!$M$9-B1398)/365</f>
        <v>4.2493150684931509</v>
      </c>
      <c r="H1398" s="6">
        <f>(info!$M$9-B1398)</f>
        <v>1551</v>
      </c>
      <c r="I1398" s="13">
        <f>[1]!b_calc_duration(A1398,B1398,E1398,info!$M$9,info!$K$9,info!$Y$9,info!$X$9,info!$C$9,)</f>
        <v>3.8821746647534963</v>
      </c>
      <c r="J1398" s="13">
        <f>[1]!b_calc_mduration(A1398,B1398,E1398,info!$M$9,info!$K$9,info!$Y$9,info!$X$9,info!$C$9,)</f>
        <v>3.7261746373847466</v>
      </c>
      <c r="K1398" s="13">
        <f>[1]!b_calc_conv(A1398,B1398,E1398,info!$M$9,info!$K$9,info!$Y$9,info!$X$9,info!$C$9,)</f>
        <v>18.337374251559798</v>
      </c>
    </row>
    <row r="1399" spans="1:11" x14ac:dyDescent="0.2">
      <c r="A1399" s="15" t="s">
        <v>37</v>
      </c>
      <c r="B1399" t="s">
        <v>1485</v>
      </c>
      <c r="C1399" s="13">
        <f>[1]!b_dq_close(A1399,B1399,1)</f>
        <v>100.9662</v>
      </c>
      <c r="D1399" s="13">
        <f>[1]!b_dq_close(A1399,B1399,2)</f>
        <v>102.0929</v>
      </c>
      <c r="E1399" s="6">
        <f>[1]!B_Calc_Yield(A1399,B1399,D1399,2,"",,,,"",)</f>
        <v>4.1578725643790184</v>
      </c>
      <c r="F1399" s="14">
        <f>[1]!b_calc_accrued(A1399,B1399,info!$M$9,info!$K$9,info!$Y$9,info!$X$9,info!$C$9,100)</f>
        <v>1.1267307692307693</v>
      </c>
      <c r="G1399" s="4">
        <f>(info!$M$9-B1399)/365</f>
        <v>4.2465753424657535</v>
      </c>
      <c r="H1399" s="6">
        <f>(info!$M$9-B1399)</f>
        <v>1550</v>
      </c>
      <c r="I1399" s="13">
        <f>[1]!b_calc_duration(A1399,B1399,E1399,info!$M$9,info!$K$9,info!$Y$9,info!$X$9,info!$C$9,)</f>
        <v>3.8796884863632908</v>
      </c>
      <c r="J1399" s="13">
        <f>[1]!b_calc_mduration(A1399,B1399,E1399,info!$M$9,info!$K$9,info!$Y$9,info!$X$9,info!$C$9,)</f>
        <v>3.7248144272909598</v>
      </c>
      <c r="K1399" s="13">
        <f>[1]!b_calc_conv(A1399,B1399,E1399,info!$M$9,info!$K$9,info!$Y$9,info!$X$9,info!$C$9,)</f>
        <v>18.326365859233061</v>
      </c>
    </row>
    <row r="1400" spans="1:11" x14ac:dyDescent="0.2">
      <c r="A1400" s="15" t="s">
        <v>37</v>
      </c>
      <c r="B1400" t="s">
        <v>1486</v>
      </c>
      <c r="C1400" s="13">
        <f>[1]!b_dq_close(A1400,B1400,1)</f>
        <v>100.93470000000001</v>
      </c>
      <c r="D1400" s="13">
        <f>[1]!b_dq_close(A1400,B1400,2)</f>
        <v>102.0735</v>
      </c>
      <c r="E1400" s="6">
        <f>[1]!B_Calc_Yield(A1400,B1400,D1400,2,"",,,,"",)</f>
        <v>4.1658580342913973</v>
      </c>
      <c r="F1400" s="14">
        <f>[1]!b_calc_accrued(A1400,B1400,info!$M$9,info!$K$9,info!$Y$9,info!$X$9,info!$C$9,100)</f>
        <v>1.1388461538461538</v>
      </c>
      <c r="G1400" s="4">
        <f>(info!$M$9-B1400)/365</f>
        <v>4.2438356164383562</v>
      </c>
      <c r="H1400" s="6">
        <f>(info!$M$9-B1400)</f>
        <v>1549</v>
      </c>
      <c r="I1400" s="13">
        <f>[1]!b_calc_duration(A1400,B1400,E1400,info!$M$9,info!$K$9,info!$Y$9,info!$X$9,info!$C$9,)</f>
        <v>3.8768780957076436</v>
      </c>
      <c r="J1400" s="13">
        <f>[1]!b_calc_mduration(A1400,B1400,E1400,info!$M$9,info!$K$9,info!$Y$9,info!$X$9,info!$C$9,)</f>
        <v>3.7218303645508213</v>
      </c>
      <c r="K1400" s="13">
        <f>[1]!b_calc_conv(A1400,B1400,E1400,info!$M$9,info!$K$9,info!$Y$9,info!$X$9,info!$C$9,)</f>
        <v>18.301081618649501</v>
      </c>
    </row>
    <row r="1401" spans="1:11" x14ac:dyDescent="0.2">
      <c r="A1401" s="15" t="s">
        <v>37</v>
      </c>
      <c r="B1401" t="s">
        <v>1487</v>
      </c>
      <c r="C1401" s="13">
        <f>[1]!b_dq_close(A1401,B1401,1)</f>
        <v>100.8407</v>
      </c>
      <c r="D1401" s="13">
        <f>[1]!b_dq_close(A1401,B1401,2)</f>
        <v>101.99169999999999</v>
      </c>
      <c r="E1401" s="6">
        <f>[1]!B_Calc_Yield(A1401,B1401,D1401,2,"",,,,"",)</f>
        <v>4.1899841014393804</v>
      </c>
      <c r="F1401" s="14">
        <f>[1]!b_calc_accrued(A1401,B1401,info!$M$9,info!$K$9,info!$Y$9,info!$X$9,info!$C$9,100)</f>
        <v>1.1509615384615384</v>
      </c>
      <c r="G1401" s="4">
        <f>(info!$M$9-B1401)/365</f>
        <v>4.2410958904109588</v>
      </c>
      <c r="H1401" s="6">
        <f>(info!$M$9-B1401)</f>
        <v>1548</v>
      </c>
      <c r="I1401" s="13">
        <f>[1]!b_calc_duration(A1401,B1401,E1401,info!$M$9,info!$K$9,info!$Y$9,info!$X$9,info!$C$9,)</f>
        <v>3.8739254426360921</v>
      </c>
      <c r="J1401" s="13">
        <f>[1]!b_calc_mduration(A1401,B1401,E1401,info!$M$9,info!$K$9,info!$Y$9,info!$X$9,info!$C$9,)</f>
        <v>3.7181355625646337</v>
      </c>
      <c r="K1401" s="13">
        <f>[1]!b_calc_conv(A1401,B1401,E1401,info!$M$9,info!$K$9,info!$Y$9,info!$X$9,info!$C$9,)</f>
        <v>18.269571407521944</v>
      </c>
    </row>
    <row r="1402" spans="1:11" x14ac:dyDescent="0.2">
      <c r="A1402" s="15" t="s">
        <v>37</v>
      </c>
      <c r="B1402" t="s">
        <v>1488</v>
      </c>
      <c r="C1402" s="13">
        <f>[1]!b_dq_close(A1402,B1402,1)</f>
        <v>100.8389</v>
      </c>
      <c r="D1402" s="13">
        <f>[1]!b_dq_close(A1402,B1402,2)</f>
        <v>102.0262</v>
      </c>
      <c r="E1402" s="6">
        <f>[1]!B_Calc_Yield(A1402,B1402,D1402,2,"",,,,"",)</f>
        <v>4.1900780525489267</v>
      </c>
      <c r="F1402" s="14">
        <f>[1]!b_calc_accrued(A1402,B1402,info!$M$9,info!$K$9,info!$Y$9,info!$X$9,info!$C$9,100)</f>
        <v>1.1873076923076924</v>
      </c>
      <c r="G1402" s="4">
        <f>(info!$M$9-B1402)/365</f>
        <v>4.2328767123287667</v>
      </c>
      <c r="H1402" s="6">
        <f>(info!$M$9-B1402)</f>
        <v>1545</v>
      </c>
      <c r="I1402" s="13">
        <f>[1]!b_calc_duration(A1402,B1402,E1402,info!$M$9,info!$K$9,info!$Y$9,info!$X$9,info!$C$9,)</f>
        <v>3.8657053808832531</v>
      </c>
      <c r="J1402" s="13">
        <f>[1]!b_calc_mduration(A1402,B1402,E1402,info!$M$9,info!$K$9,info!$Y$9,info!$X$9,info!$C$9,)</f>
        <v>3.7102425094929874</v>
      </c>
      <c r="K1402" s="13">
        <f>[1]!b_calc_conv(A1402,B1402,E1402,info!$M$9,info!$K$9,info!$Y$9,info!$X$9,info!$C$9,)</f>
        <v>18.20317877830395</v>
      </c>
    </row>
    <row r="1403" spans="1:11" x14ac:dyDescent="0.2">
      <c r="A1403" s="15" t="s">
        <v>37</v>
      </c>
      <c r="B1403" t="s">
        <v>1489</v>
      </c>
      <c r="C1403" s="13">
        <f>[1]!b_dq_close(A1403,B1403,1)</f>
        <v>100.8389</v>
      </c>
      <c r="D1403" s="13">
        <f>[1]!b_dq_close(A1403,B1403,2)</f>
        <v>102.03830000000001</v>
      </c>
      <c r="E1403" s="6">
        <f>[1]!B_Calc_Yield(A1403,B1403,D1403,2,"",,,,"",)</f>
        <v>4.1899546278169018</v>
      </c>
      <c r="F1403" s="14">
        <f>[1]!b_calc_accrued(A1403,B1403,info!$M$9,info!$K$9,info!$Y$9,info!$X$9,info!$C$9,100)</f>
        <v>1.1994230769230769</v>
      </c>
      <c r="G1403" s="4">
        <f>(info!$M$9-B1403)/365</f>
        <v>4.2301369863013702</v>
      </c>
      <c r="H1403" s="6">
        <f>(info!$M$9-B1403)</f>
        <v>1544</v>
      </c>
      <c r="I1403" s="13">
        <f>[1]!b_calc_duration(A1403,B1403,E1403,info!$M$9,info!$K$9,info!$Y$9,info!$X$9,info!$C$9,)</f>
        <v>3.8629665385265022</v>
      </c>
      <c r="J1403" s="13">
        <f>[1]!b_calc_mduration(A1403,B1403,E1403,info!$M$9,info!$K$9,info!$Y$9,info!$X$9,info!$C$9,)</f>
        <v>3.7076173706944062</v>
      </c>
      <c r="K1403" s="13">
        <f>[1]!b_calc_conv(A1403,B1403,E1403,info!$M$9,info!$K$9,info!$Y$9,info!$X$9,info!$C$9,)</f>
        <v>18.181127282829639</v>
      </c>
    </row>
    <row r="1404" spans="1:11" x14ac:dyDescent="0.2">
      <c r="A1404" s="15" t="s">
        <v>37</v>
      </c>
      <c r="B1404" t="s">
        <v>1490</v>
      </c>
      <c r="C1404" s="13">
        <f>[1]!b_dq_close(A1404,B1404,1)</f>
        <v>100.8338</v>
      </c>
      <c r="D1404" s="13">
        <f>[1]!b_dq_close(A1404,B1404,2)</f>
        <v>102.0453</v>
      </c>
      <c r="E1404" s="6">
        <f>[1]!B_Calc_Yield(A1404,B1404,D1404,2,"",,,,"",)</f>
        <v>4.1911539930434296</v>
      </c>
      <c r="F1404" s="14">
        <f>[1]!b_calc_accrued(A1404,B1404,info!$M$9,info!$K$9,info!$Y$9,info!$X$9,info!$C$9,100)</f>
        <v>1.2115384615384615</v>
      </c>
      <c r="G1404" s="4">
        <f>(info!$M$9-B1404)/365</f>
        <v>4.2273972602739729</v>
      </c>
      <c r="H1404" s="6">
        <f>(info!$M$9-B1404)</f>
        <v>1543</v>
      </c>
      <c r="I1404" s="13">
        <f>[1]!b_calc_duration(A1404,B1404,E1404,info!$M$9,info!$K$9,info!$Y$9,info!$X$9,info!$C$9,)</f>
        <v>3.8602162083662757</v>
      </c>
      <c r="J1404" s="13">
        <f>[1]!b_calc_mduration(A1404,B1404,E1404,info!$M$9,info!$K$9,info!$Y$9,info!$X$9,info!$C$9,)</f>
        <v>3.704934973746608</v>
      </c>
      <c r="K1404" s="13">
        <f>[1]!b_calc_conv(A1404,B1404,E1404,info!$M$9,info!$K$9,info!$Y$9,info!$X$9,info!$C$9,)</f>
        <v>18.158588153256478</v>
      </c>
    </row>
    <row r="1405" spans="1:11" x14ac:dyDescent="0.2">
      <c r="A1405" s="15" t="s">
        <v>37</v>
      </c>
      <c r="B1405" t="s">
        <v>1491</v>
      </c>
      <c r="C1405" s="13">
        <f>[1]!b_dq_close(A1405,B1405,1)</f>
        <v>100.8326</v>
      </c>
      <c r="D1405" s="13">
        <f>[1]!b_dq_close(A1405,B1405,2)</f>
        <v>102.05629999999999</v>
      </c>
      <c r="E1405" s="6">
        <f>[1]!B_Calc_Yield(A1405,B1405,D1405,2,"",,,,"",)</f>
        <v>4.1913171907754609</v>
      </c>
      <c r="F1405" s="14">
        <f>[1]!b_calc_accrued(A1405,B1405,info!$M$9,info!$K$9,info!$Y$9,info!$X$9,info!$C$9,100)</f>
        <v>1.2236538461538462</v>
      </c>
      <c r="G1405" s="4">
        <f>(info!$M$9-B1405)/365</f>
        <v>4.2246575342465755</v>
      </c>
      <c r="H1405" s="6">
        <f>(info!$M$9-B1405)</f>
        <v>1542</v>
      </c>
      <c r="I1405" s="13">
        <f>[1]!b_calc_duration(A1405,B1405,E1405,info!$M$9,info!$K$9,info!$Y$9,info!$X$9,info!$C$9,)</f>
        <v>3.8574755986527656</v>
      </c>
      <c r="J1405" s="13">
        <f>[1]!b_calc_mduration(A1405,B1405,E1405,info!$M$9,info!$K$9,info!$Y$9,info!$X$9,info!$C$9,)</f>
        <v>3.7023010545532737</v>
      </c>
      <c r="K1405" s="13">
        <f>[1]!b_calc_conv(A1405,B1405,E1405,info!$M$9,info!$K$9,info!$Y$9,info!$X$9,info!$C$9,)</f>
        <v>18.136487825245137</v>
      </c>
    </row>
    <row r="1406" spans="1:11" x14ac:dyDescent="0.2">
      <c r="A1406" s="15" t="s">
        <v>37</v>
      </c>
      <c r="B1406" t="s">
        <v>1492</v>
      </c>
      <c r="C1406" s="13">
        <f>[1]!b_dq_close(A1406,B1406,1)</f>
        <v>100.73260000000001</v>
      </c>
      <c r="D1406" s="13">
        <f>[1]!b_dq_close(A1406,B1406,2)</f>
        <v>101.9684</v>
      </c>
      <c r="E1406" s="6">
        <f>[1]!B_Calc_Yield(A1406,B1406,D1406,2,"",,,,"",)</f>
        <v>4.2171755789529639</v>
      </c>
      <c r="F1406" s="14">
        <f>[1]!b_calc_accrued(A1406,B1406,info!$M$9,info!$K$9,info!$Y$9,info!$X$9,info!$C$9,100)</f>
        <v>1.2357692307692307</v>
      </c>
      <c r="G1406" s="4">
        <f>(info!$M$9-B1406)/365</f>
        <v>4.2219178082191782</v>
      </c>
      <c r="H1406" s="6">
        <f>(info!$M$9-B1406)</f>
        <v>1541</v>
      </c>
      <c r="I1406" s="13">
        <f>[1]!b_calc_duration(A1406,B1406,E1406,info!$M$9,info!$K$9,info!$Y$9,info!$X$9,info!$C$9,)</f>
        <v>3.854506954530811</v>
      </c>
      <c r="J1406" s="13">
        <f>[1]!b_calc_mduration(A1406,B1406,E1406,info!$M$9,info!$K$9,info!$Y$9,info!$X$9,info!$C$9,)</f>
        <v>3.6985324442902043</v>
      </c>
      <c r="K1406" s="13">
        <f>[1]!b_calc_conv(A1406,B1406,E1406,info!$M$9,info!$K$9,info!$Y$9,info!$X$9,info!$C$9,)</f>
        <v>18.104477030918133</v>
      </c>
    </row>
    <row r="1407" spans="1:11" x14ac:dyDescent="0.2">
      <c r="A1407" s="15" t="s">
        <v>37</v>
      </c>
      <c r="B1407" t="s">
        <v>1493</v>
      </c>
      <c r="C1407" s="13">
        <f>[1]!b_dq_close(A1407,B1407,1)</f>
        <v>100.81399999999999</v>
      </c>
      <c r="D1407" s="13">
        <f>[1]!b_dq_close(A1407,B1407,2)</f>
        <v>102.09820000000001</v>
      </c>
      <c r="E1407" s="6">
        <f>[1]!B_Calc_Yield(A1407,B1407,D1407,2,"",,,,"",)</f>
        <v>4.1955513232812907</v>
      </c>
      <c r="F1407" s="14">
        <f>[1]!b_calc_accrued(A1407,B1407,info!$M$9,info!$K$9,info!$Y$9,info!$X$9,info!$C$9,100)</f>
        <v>1.2842307692307693</v>
      </c>
      <c r="G1407" s="4">
        <f>(info!$M$9-B1407)/365</f>
        <v>4.2109589041095887</v>
      </c>
      <c r="H1407" s="6">
        <f>(info!$M$9-B1407)</f>
        <v>1537</v>
      </c>
      <c r="I1407" s="13">
        <f>[1]!b_calc_duration(A1407,B1407,E1407,info!$M$9,info!$K$9,info!$Y$9,info!$X$9,info!$C$9,)</f>
        <v>3.8437389687937813</v>
      </c>
      <c r="J1407" s="13">
        <f>[1]!b_calc_mduration(A1407,B1407,E1407,info!$M$9,info!$K$9,info!$Y$9,info!$X$9,info!$C$9,)</f>
        <v>3.6889647631894062</v>
      </c>
      <c r="K1407" s="13">
        <f>[1]!b_calc_conv(A1407,B1407,E1407,info!$M$9,info!$K$9,info!$Y$9,info!$X$9,info!$C$9,)</f>
        <v>18.024740619592833</v>
      </c>
    </row>
    <row r="1408" spans="1:11" x14ac:dyDescent="0.2">
      <c r="A1408" s="15" t="s">
        <v>37</v>
      </c>
      <c r="B1408" t="s">
        <v>1494</v>
      </c>
      <c r="C1408" s="13">
        <f>[1]!b_dq_close(A1408,B1408,1)</f>
        <v>100.751</v>
      </c>
      <c r="D1408" s="13">
        <f>[1]!b_dq_close(A1408,B1408,2)</f>
        <v>102.04730000000001</v>
      </c>
      <c r="E1408" s="6">
        <f>[1]!B_Calc_Yield(A1408,B1408,D1408,2,"",,,,"",)</f>
        <v>4.2118496843434805</v>
      </c>
      <c r="F1408" s="14">
        <f>[1]!b_calc_accrued(A1408,B1408,info!$M$9,info!$K$9,info!$Y$9,info!$X$9,info!$C$9,100)</f>
        <v>1.2963461538461538</v>
      </c>
      <c r="G1408" s="4">
        <f>(info!$M$9-B1408)/365</f>
        <v>4.2082191780821914</v>
      </c>
      <c r="H1408" s="6">
        <f>(info!$M$9-B1408)</f>
        <v>1536</v>
      </c>
      <c r="I1408" s="13">
        <f>[1]!b_calc_duration(A1408,B1408,E1408,info!$M$9,info!$K$9,info!$Y$9,info!$X$9,info!$C$9,)</f>
        <v>3.8408560596237487</v>
      </c>
      <c r="J1408" s="13">
        <f>[1]!b_calc_mduration(A1408,B1408,E1408,info!$M$9,info!$K$9,info!$Y$9,info!$X$9,info!$C$9,)</f>
        <v>3.6856249096779332</v>
      </c>
      <c r="K1408" s="13">
        <f>[1]!b_calc_conv(A1408,B1408,E1408,info!$M$9,info!$K$9,info!$Y$9,info!$X$9,info!$C$9,)</f>
        <v>17.996568080456097</v>
      </c>
    </row>
    <row r="1409" spans="1:11" x14ac:dyDescent="0.2">
      <c r="A1409" s="15" t="s">
        <v>37</v>
      </c>
      <c r="B1409" t="s">
        <v>1495</v>
      </c>
      <c r="C1409" s="13">
        <f>[1]!b_dq_close(A1409,B1409,1)</f>
        <v>100.71259999999999</v>
      </c>
      <c r="D1409" s="13">
        <f>[1]!b_dq_close(A1409,B1409,2)</f>
        <v>102.021</v>
      </c>
      <c r="E1409" s="6">
        <f>[1]!B_Calc_Yield(A1409,B1409,D1409,2,"",,,,"",)</f>
        <v>4.2217597576012666</v>
      </c>
      <c r="F1409" s="14">
        <f>[1]!b_calc_accrued(A1409,B1409,info!$M$9,info!$K$9,info!$Y$9,info!$X$9,info!$C$9,100)</f>
        <v>1.3084615384615386</v>
      </c>
      <c r="G1409" s="4">
        <f>(info!$M$9-B1409)/365</f>
        <v>4.2054794520547949</v>
      </c>
      <c r="H1409" s="6">
        <f>(info!$M$9-B1409)</f>
        <v>1535</v>
      </c>
      <c r="I1409" s="13">
        <f>[1]!b_calc_duration(A1409,B1409,E1409,info!$M$9,info!$K$9,info!$Y$9,info!$X$9,info!$C$9,)</f>
        <v>3.8380279320584592</v>
      </c>
      <c r="J1409" s="13">
        <f>[1]!b_calc_mduration(A1409,B1409,E1409,info!$M$9,info!$K$9,info!$Y$9,info!$X$9,info!$C$9,)</f>
        <v>3.6825577106310377</v>
      </c>
      <c r="K1409" s="13">
        <f>[1]!b_calc_conv(A1409,B1409,E1409,info!$M$9,info!$K$9,info!$Y$9,info!$X$9,info!$C$9,)</f>
        <v>17.970794107706471</v>
      </c>
    </row>
    <row r="1410" spans="1:11" x14ac:dyDescent="0.2">
      <c r="A1410" s="15" t="s">
        <v>37</v>
      </c>
      <c r="B1410" t="s">
        <v>1496</v>
      </c>
      <c r="C1410" s="13">
        <f>[1]!b_dq_close(A1410,B1410,1)</f>
        <v>100.7766</v>
      </c>
      <c r="D1410" s="13">
        <f>[1]!b_dq_close(A1410,B1410,2)</f>
        <v>102.0971</v>
      </c>
      <c r="E1410" s="6">
        <f>[1]!B_Calc_Yield(A1410,B1410,D1410,2,"",,,,"",)</f>
        <v>4.204953717744937</v>
      </c>
      <c r="F1410" s="14">
        <f>[1]!b_calc_accrued(A1410,B1410,info!$M$9,info!$K$9,info!$Y$9,info!$X$9,info!$C$9,100)</f>
        <v>1.3205769230769231</v>
      </c>
      <c r="G1410" s="4">
        <f>(info!$M$9-B1410)/365</f>
        <v>4.2027397260273975</v>
      </c>
      <c r="H1410" s="6">
        <f>(info!$M$9-B1410)</f>
        <v>1534</v>
      </c>
      <c r="I1410" s="13">
        <f>[1]!b_calc_duration(A1410,B1410,E1410,info!$M$9,info!$K$9,info!$Y$9,info!$X$9,info!$C$9,)</f>
        <v>3.8354367132537273</v>
      </c>
      <c r="J1410" s="13">
        <f>[1]!b_calc_mduration(A1410,B1410,E1410,info!$M$9,info!$K$9,info!$Y$9,info!$X$9,info!$C$9,)</f>
        <v>3.6806647600918647</v>
      </c>
      <c r="K1410" s="13">
        <f>[1]!b_calc_conv(A1410,B1410,E1410,info!$M$9,info!$K$9,info!$Y$9,info!$X$9,info!$C$9,)</f>
        <v>17.955265738855033</v>
      </c>
    </row>
    <row r="1411" spans="1:11" x14ac:dyDescent="0.2">
      <c r="A1411" s="15" t="s">
        <v>37</v>
      </c>
      <c r="B1411" t="s">
        <v>1497</v>
      </c>
      <c r="C1411" s="13">
        <f>[1]!b_dq_close(A1411,B1411,1)</f>
        <v>100.82559999999999</v>
      </c>
      <c r="D1411" s="13">
        <f>[1]!b_dq_close(A1411,B1411,2)</f>
        <v>102.1825</v>
      </c>
      <c r="E1411" s="6">
        <f>[1]!B_Calc_Yield(A1411,B1411,D1411,2,"",,,,"",)</f>
        <v>4.1917898919877183</v>
      </c>
      <c r="F1411" s="14">
        <f>[1]!b_calc_accrued(A1411,B1411,info!$M$9,info!$K$9,info!$Y$9,info!$X$9,info!$C$9,100)</f>
        <v>1.3569230769230769</v>
      </c>
      <c r="G1411" s="4">
        <f>(info!$M$9-B1411)/365</f>
        <v>4.1945205479452055</v>
      </c>
      <c r="H1411" s="6">
        <f>(info!$M$9-B1411)</f>
        <v>1531</v>
      </c>
      <c r="I1411" s="13">
        <f>[1]!b_calc_duration(A1411,B1411,E1411,info!$M$9,info!$K$9,info!$Y$9,info!$X$9,info!$C$9,)</f>
        <v>3.8273341939015011</v>
      </c>
      <c r="J1411" s="13">
        <f>[1]!b_calc_mduration(A1411,B1411,E1411,info!$M$9,info!$K$9,info!$Y$9,info!$X$9,info!$C$9,)</f>
        <v>3.6733545191670567</v>
      </c>
      <c r="K1411" s="13">
        <f>[1]!b_calc_conv(A1411,B1411,E1411,info!$M$9,info!$K$9,info!$Y$9,info!$X$9,info!$C$9,)</f>
        <v>17.894536651334104</v>
      </c>
    </row>
    <row r="1412" spans="1:11" x14ac:dyDescent="0.2">
      <c r="A1412" s="15" t="s">
        <v>37</v>
      </c>
      <c r="B1412" t="s">
        <v>1498</v>
      </c>
      <c r="C1412" s="13">
        <f>[1]!b_dq_close(A1412,B1412,1)</f>
        <v>100.8068</v>
      </c>
      <c r="D1412" s="13">
        <f>[1]!b_dq_close(A1412,B1412,2)</f>
        <v>102.1758</v>
      </c>
      <c r="E1412" s="6">
        <f>[1]!B_Calc_Yield(A1412,B1412,D1412,2,"",,,,"",)</f>
        <v>4.1965858136687517</v>
      </c>
      <c r="F1412" s="14">
        <f>[1]!b_calc_accrued(A1412,B1412,info!$M$9,info!$K$9,info!$Y$9,info!$X$9,info!$C$9,100)</f>
        <v>1.3690384615384616</v>
      </c>
      <c r="G1412" s="4">
        <f>(info!$M$9-B1412)/365</f>
        <v>4.1917808219178081</v>
      </c>
      <c r="H1412" s="6">
        <f>(info!$M$9-B1412)</f>
        <v>1530</v>
      </c>
      <c r="I1412" s="13">
        <f>[1]!b_calc_duration(A1412,B1412,E1412,info!$M$9,info!$K$9,info!$Y$9,info!$X$9,info!$C$9,)</f>
        <v>3.8245520491158351</v>
      </c>
      <c r="J1412" s="13">
        <f>[1]!b_calc_mduration(A1412,B1412,E1412,info!$M$9,info!$K$9,info!$Y$9,info!$X$9,info!$C$9,)</f>
        <v>3.6705152079010595</v>
      </c>
      <c r="K1412" s="13">
        <f>[1]!b_calc_conv(A1412,B1412,E1412,info!$M$9,info!$K$9,info!$Y$9,info!$X$9,info!$C$9,)</f>
        <v>17.870818198996805</v>
      </c>
    </row>
    <row r="1413" spans="1:11" x14ac:dyDescent="0.2">
      <c r="A1413" s="15" t="s">
        <v>37</v>
      </c>
      <c r="B1413" t="s">
        <v>1499</v>
      </c>
      <c r="C1413" s="13">
        <f>[1]!b_dq_close(A1413,B1413,1)</f>
        <v>100.753</v>
      </c>
      <c r="D1413" s="13">
        <f>[1]!b_dq_close(A1413,B1413,2)</f>
        <v>102.13420000000001</v>
      </c>
      <c r="E1413" s="6">
        <f>[1]!B_Calc_Yield(A1413,B1413,D1413,2,"",,,,"",)</f>
        <v>4.2105224828080434</v>
      </c>
      <c r="F1413" s="14">
        <f>[1]!b_calc_accrued(A1413,B1413,info!$M$9,info!$K$9,info!$Y$9,info!$X$9,info!$C$9,100)</f>
        <v>1.3811538461538462</v>
      </c>
      <c r="G1413" s="4">
        <f>(info!$M$9-B1413)/365</f>
        <v>4.1890410958904107</v>
      </c>
      <c r="H1413" s="6">
        <f>(info!$M$9-B1413)</f>
        <v>1529</v>
      </c>
      <c r="I1413" s="13">
        <f>[1]!b_calc_duration(A1413,B1413,E1413,info!$M$9,info!$K$9,info!$Y$9,info!$X$9,info!$C$9,)</f>
        <v>3.8216894686853542</v>
      </c>
      <c r="J1413" s="13">
        <f>[1]!b_calc_mduration(A1413,B1413,E1413,info!$M$9,info!$K$9,info!$Y$9,info!$X$9,info!$C$9,)</f>
        <v>3.6672786990613746</v>
      </c>
      <c r="K1413" s="13">
        <f>[1]!b_calc_conv(A1413,B1413,E1413,info!$M$9,info!$K$9,info!$Y$9,info!$X$9,info!$C$9,)</f>
        <v>17.843665812019712</v>
      </c>
    </row>
    <row r="1414" spans="1:11" x14ac:dyDescent="0.2">
      <c r="A1414" s="15" t="s">
        <v>37</v>
      </c>
      <c r="B1414" t="s">
        <v>1500</v>
      </c>
      <c r="C1414" s="13">
        <f>[1]!b_dq_close(A1414,B1414,1)</f>
        <v>101.1889</v>
      </c>
      <c r="D1414" s="13">
        <f>[1]!b_dq_close(A1414,B1414,2)</f>
        <v>102.5822</v>
      </c>
      <c r="E1414" s="6">
        <f>[1]!B_Calc_Yield(A1414,B1414,D1414,2,"",,,,"",)</f>
        <v>4.0965359229030502</v>
      </c>
      <c r="F1414" s="14">
        <f>[1]!b_calc_accrued(A1414,B1414,info!$M$9,info!$K$9,info!$Y$9,info!$X$9,info!$C$9,100)</f>
        <v>1.3932692307692309</v>
      </c>
      <c r="G1414" s="4">
        <f>(info!$M$9-B1414)/365</f>
        <v>4.1863013698630134</v>
      </c>
      <c r="H1414" s="6">
        <f>(info!$M$9-B1414)</f>
        <v>1528</v>
      </c>
      <c r="I1414" s="13">
        <f>[1]!b_calc_duration(A1414,B1414,E1414,info!$M$9,info!$K$9,info!$Y$9,info!$X$9,info!$C$9,)</f>
        <v>3.8199565901745371</v>
      </c>
      <c r="J1414" s="13">
        <f>[1]!b_calc_mduration(A1414,B1414,E1414,info!$M$9,info!$K$9,info!$Y$9,info!$X$9,info!$C$9,)</f>
        <v>3.6696301894631782</v>
      </c>
      <c r="K1414" s="13">
        <f>[1]!b_calc_conv(A1414,B1414,E1414,info!$M$9,info!$K$9,info!$Y$9,info!$X$9,info!$C$9,)</f>
        <v>17.865087473828414</v>
      </c>
    </row>
    <row r="1415" spans="1:11" x14ac:dyDescent="0.2">
      <c r="A1415" s="15" t="s">
        <v>37</v>
      </c>
      <c r="B1415" t="s">
        <v>1501</v>
      </c>
      <c r="C1415" s="13">
        <f>[1]!b_dq_close(A1415,B1415,1)</f>
        <v>101.1896</v>
      </c>
      <c r="D1415" s="13">
        <f>[1]!b_dq_close(A1415,B1415,2)</f>
        <v>102.595</v>
      </c>
      <c r="E1415" s="6">
        <f>[1]!B_Calc_Yield(A1415,B1415,D1415,2,"",,,,"",)</f>
        <v>4.0961783935589668</v>
      </c>
      <c r="F1415" s="14">
        <f>[1]!b_calc_accrued(A1415,B1415,info!$M$9,info!$K$9,info!$Y$9,info!$X$9,info!$C$9,100)</f>
        <v>1.4053846153846155</v>
      </c>
      <c r="G1415" s="4">
        <f>(info!$M$9-B1415)/365</f>
        <v>4.183561643835616</v>
      </c>
      <c r="H1415" s="6">
        <f>(info!$M$9-B1415)</f>
        <v>1527</v>
      </c>
      <c r="I1415" s="13">
        <f>[1]!b_calc_duration(A1415,B1415,E1415,info!$M$9,info!$K$9,info!$Y$9,info!$X$9,info!$C$9,)</f>
        <v>3.817219511536043</v>
      </c>
      <c r="J1415" s="13">
        <f>[1]!b_calc_mduration(A1415,B1415,E1415,info!$M$9,info!$K$9,info!$Y$9,info!$X$9,info!$C$9,)</f>
        <v>3.667011390940345</v>
      </c>
      <c r="K1415" s="13">
        <f>[1]!b_calc_conv(A1415,B1415,E1415,info!$M$9,info!$K$9,info!$Y$9,info!$X$9,info!$C$9,)</f>
        <v>17.843306883765894</v>
      </c>
    </row>
    <row r="1416" spans="1:11" x14ac:dyDescent="0.2">
      <c r="A1416" s="15" t="s">
        <v>37</v>
      </c>
      <c r="B1416" t="s">
        <v>1502</v>
      </c>
      <c r="C1416" s="13">
        <f>[1]!b_dq_close(A1416,B1416,1)</f>
        <v>101.0898</v>
      </c>
      <c r="D1416" s="13">
        <f>[1]!b_dq_close(A1416,B1416,2)</f>
        <v>102.53149999999999</v>
      </c>
      <c r="E1416" s="6">
        <f>[1]!B_Calc_Yield(A1416,B1416,D1416,2,"",,,,"",)</f>
        <v>4.1217381196546308</v>
      </c>
      <c r="F1416" s="14">
        <f>[1]!b_calc_accrued(A1416,B1416,info!$M$9,info!$K$9,info!$Y$9,info!$X$9,info!$C$9,100)</f>
        <v>1.441730769230769</v>
      </c>
      <c r="G1416" s="4">
        <f>(info!$M$9-B1416)/365</f>
        <v>4.1753424657534248</v>
      </c>
      <c r="H1416" s="6">
        <f>(info!$M$9-B1416)</f>
        <v>1524</v>
      </c>
      <c r="I1416" s="13">
        <f>[1]!b_calc_duration(A1416,B1416,E1416,info!$M$9,info!$K$9,info!$Y$9,info!$X$9,info!$C$9,)</f>
        <v>3.8087752639820156</v>
      </c>
      <c r="J1416" s="13">
        <f>[1]!b_calc_mduration(A1416,B1416,E1416,info!$M$9,info!$K$9,info!$Y$9,info!$X$9,info!$C$9,)</f>
        <v>3.6580033403046777</v>
      </c>
      <c r="K1416" s="13">
        <f>[1]!b_calc_conv(A1416,B1416,E1416,info!$M$9,info!$K$9,info!$Y$9,info!$X$9,info!$C$9,)</f>
        <v>17.768054619052506</v>
      </c>
    </row>
    <row r="1417" spans="1:11" x14ac:dyDescent="0.2">
      <c r="A1417" s="15" t="s">
        <v>37</v>
      </c>
      <c r="B1417" t="s">
        <v>1503</v>
      </c>
      <c r="C1417" s="13">
        <f>[1]!b_dq_close(A1417,B1417,1)</f>
        <v>101.0917</v>
      </c>
      <c r="D1417" s="13">
        <f>[1]!b_dq_close(A1417,B1417,2)</f>
        <v>102.54559999999999</v>
      </c>
      <c r="E1417" s="6">
        <f>[1]!B_Calc_Yield(A1417,B1417,D1417,2,"",,,,"",)</f>
        <v>4.1210558673074837</v>
      </c>
      <c r="F1417" s="14">
        <f>[1]!b_calc_accrued(A1417,B1417,info!$M$9,info!$K$9,info!$Y$9,info!$X$9,info!$C$9,100)</f>
        <v>1.453846153846154</v>
      </c>
      <c r="G1417" s="4">
        <f>(info!$M$9-B1417)/365</f>
        <v>4.1726027397260275</v>
      </c>
      <c r="H1417" s="6">
        <f>(info!$M$9-B1417)</f>
        <v>1523</v>
      </c>
      <c r="I1417" s="13">
        <f>[1]!b_calc_duration(A1417,B1417,E1417,info!$M$9,info!$K$9,info!$Y$9,info!$X$9,info!$C$9,)</f>
        <v>3.8060408346697514</v>
      </c>
      <c r="J1417" s="13">
        <f>[1]!b_calc_mduration(A1417,B1417,E1417,info!$M$9,info!$K$9,info!$Y$9,info!$X$9,info!$C$9,)</f>
        <v>3.65539821867974</v>
      </c>
      <c r="K1417" s="13">
        <f>[1]!b_calc_conv(A1417,B1417,E1417,info!$M$9,info!$K$9,info!$Y$9,info!$X$9,info!$C$9,)</f>
        <v>17.746453547993003</v>
      </c>
    </row>
    <row r="1418" spans="1:11" x14ac:dyDescent="0.2">
      <c r="A1418" s="15" t="s">
        <v>37</v>
      </c>
      <c r="B1418" t="s">
        <v>1504</v>
      </c>
      <c r="C1418" s="13">
        <f>[1]!b_dq_close(A1418,B1418,1)</f>
        <v>101.0723</v>
      </c>
      <c r="D1418" s="13">
        <f>[1]!b_dq_close(A1418,B1418,2)</f>
        <v>102.53830000000001</v>
      </c>
      <c r="E1418" s="6">
        <f>[1]!B_Calc_Yield(A1418,B1418,D1418,2,"",,,,"",)</f>
        <v>4.1259768233038994</v>
      </c>
      <c r="F1418" s="14">
        <f>[1]!b_calc_accrued(A1418,B1418,info!$M$9,info!$K$9,info!$Y$9,info!$X$9,info!$C$9,100)</f>
        <v>1.4659615384615385</v>
      </c>
      <c r="G1418" s="4">
        <f>(info!$M$9-B1418)/365</f>
        <v>4.1698630136986301</v>
      </c>
      <c r="H1418" s="6">
        <f>(info!$M$9-B1418)</f>
        <v>1522</v>
      </c>
      <c r="I1418" s="13">
        <f>[1]!b_calc_duration(A1418,B1418,E1418,info!$M$9,info!$K$9,info!$Y$9,info!$X$9,info!$C$9,)</f>
        <v>3.8032578507775483</v>
      </c>
      <c r="J1418" s="13">
        <f>[1]!b_calc_mduration(A1418,B1418,E1418,info!$M$9,info!$K$9,info!$Y$9,info!$X$9,info!$C$9,)</f>
        <v>3.6525534936303594</v>
      </c>
      <c r="K1418" s="13">
        <f>[1]!b_calc_conv(A1418,B1418,E1418,info!$M$9,info!$K$9,info!$Y$9,info!$X$9,info!$C$9,)</f>
        <v>17.722790013404911</v>
      </c>
    </row>
    <row r="1419" spans="1:11" x14ac:dyDescent="0.2">
      <c r="A1419" s="15" t="s">
        <v>37</v>
      </c>
      <c r="B1419" t="s">
        <v>1505</v>
      </c>
      <c r="C1419" s="13">
        <f>[1]!b_dq_close(A1419,B1419,1)</f>
        <v>100.9522</v>
      </c>
      <c r="D1419" s="13">
        <f>[1]!b_dq_close(A1419,B1419,2)</f>
        <v>102.4303</v>
      </c>
      <c r="E1419" s="6">
        <f>[1]!B_Calc_Yield(A1419,B1419,D1419,2,"",,,,"",)</f>
        <v>4.1573146406423627</v>
      </c>
      <c r="F1419" s="14">
        <f>[1]!b_calc_accrued(A1419,B1419,info!$M$9,info!$K$9,info!$Y$9,info!$X$9,info!$C$9,100)</f>
        <v>1.4780769230769231</v>
      </c>
      <c r="G1419" s="4">
        <f>(info!$M$9-B1419)/365</f>
        <v>4.1671232876712327</v>
      </c>
      <c r="H1419" s="6">
        <f>(info!$M$9-B1419)</f>
        <v>1521</v>
      </c>
      <c r="I1419" s="13">
        <f>[1]!b_calc_duration(A1419,B1419,E1419,info!$M$9,info!$K$9,info!$Y$9,info!$X$9,info!$C$9,)</f>
        <v>3.80024173108337</v>
      </c>
      <c r="J1419" s="13">
        <f>[1]!b_calc_mduration(A1419,B1419,E1419,info!$M$9,info!$K$9,info!$Y$9,info!$X$9,info!$C$9,)</f>
        <v>3.6485601403678567</v>
      </c>
      <c r="K1419" s="13">
        <f>[1]!b_calc_conv(A1419,B1419,E1419,info!$M$9,info!$K$9,info!$Y$9,info!$X$9,info!$C$9,)</f>
        <v>17.689199740968089</v>
      </c>
    </row>
    <row r="1420" spans="1:11" x14ac:dyDescent="0.2">
      <c r="A1420" s="15" t="s">
        <v>37</v>
      </c>
      <c r="B1420" t="s">
        <v>1506</v>
      </c>
      <c r="C1420" s="13">
        <f>[1]!b_dq_close(A1420,B1420,1)</f>
        <v>100.9953</v>
      </c>
      <c r="D1420" s="13">
        <f>[1]!b_dq_close(A1420,B1420,2)</f>
        <v>102.4854</v>
      </c>
      <c r="E1420" s="6">
        <f>[1]!B_Calc_Yield(A1420,B1420,D1420,2,"",,,,"",)</f>
        <v>4.1458902368533392</v>
      </c>
      <c r="F1420" s="14">
        <f>[1]!b_calc_accrued(A1420,B1420,info!$M$9,info!$K$9,info!$Y$9,info!$X$9,info!$C$9,100)</f>
        <v>1.4901923076923078</v>
      </c>
      <c r="G1420" s="4">
        <f>(info!$M$9-B1420)/365</f>
        <v>4.1643835616438354</v>
      </c>
      <c r="H1420" s="6">
        <f>(info!$M$9-B1420)</f>
        <v>1520</v>
      </c>
      <c r="I1420" s="13">
        <f>[1]!b_calc_duration(A1420,B1420,E1420,info!$M$9,info!$K$9,info!$Y$9,info!$X$9,info!$C$9,)</f>
        <v>3.7976026870176303</v>
      </c>
      <c r="J1420" s="13">
        <f>[1]!b_calc_mduration(A1420,B1420,E1420,info!$M$9,info!$K$9,info!$Y$9,info!$X$9,info!$C$9,)</f>
        <v>3.6464255309307716</v>
      </c>
      <c r="K1420" s="13">
        <f>[1]!b_calc_conv(A1420,B1420,E1420,info!$M$9,info!$K$9,info!$Y$9,info!$X$9,info!$C$9,)</f>
        <v>17.671717698046017</v>
      </c>
    </row>
    <row r="1421" spans="1:11" x14ac:dyDescent="0.2">
      <c r="A1421" s="15" t="s">
        <v>37</v>
      </c>
      <c r="B1421" t="s">
        <v>1507</v>
      </c>
      <c r="C1421" s="13">
        <f>[1]!b_dq_close(A1421,B1421,1)</f>
        <v>101.0264</v>
      </c>
      <c r="D1421" s="13">
        <f>[1]!b_dq_close(A1421,B1421,2)</f>
        <v>102.553</v>
      </c>
      <c r="E1421" s="6">
        <f>[1]!B_Calc_Yield(A1421,B1421,D1421,2,"",,,,"",)</f>
        <v>4.1372329688532652</v>
      </c>
      <c r="F1421" s="14">
        <f>[1]!b_calc_accrued(A1421,B1421,info!$M$9,info!$K$9,info!$Y$9,info!$X$9,info!$C$9,100)</f>
        <v>1.5265384615384614</v>
      </c>
      <c r="G1421" s="4">
        <f>(info!$M$9-B1421)/365</f>
        <v>4.1561643835616442</v>
      </c>
      <c r="H1421" s="6">
        <f>(info!$M$9-B1421)</f>
        <v>1517</v>
      </c>
      <c r="I1421" s="13">
        <f>[1]!b_calc_duration(A1421,B1421,E1421,info!$M$9,info!$K$9,info!$Y$9,info!$X$9,info!$C$9,)</f>
        <v>3.7894603339001045</v>
      </c>
      <c r="J1421" s="13">
        <f>[1]!b_calc_mduration(A1421,B1421,E1421,info!$M$9,info!$K$9,info!$Y$9,info!$X$9,info!$C$9,)</f>
        <v>3.6389112957714485</v>
      </c>
      <c r="K1421" s="13">
        <f>[1]!b_calc_conv(A1421,B1421,E1421,info!$M$9,info!$K$9,info!$Y$9,info!$X$9,info!$C$9,)</f>
        <v>17.609737429287343</v>
      </c>
    </row>
    <row r="1422" spans="1:11" x14ac:dyDescent="0.2">
      <c r="A1422" s="15" t="s">
        <v>37</v>
      </c>
      <c r="B1422" t="s">
        <v>1508</v>
      </c>
      <c r="C1422" s="13">
        <f>[1]!b_dq_close(A1422,B1422,1)</f>
        <v>101.0565</v>
      </c>
      <c r="D1422" s="13">
        <f>[1]!b_dq_close(A1422,B1422,2)</f>
        <v>102.59520000000001</v>
      </c>
      <c r="E1422" s="6">
        <f>[1]!B_Calc_Yield(A1422,B1422,D1422,2,"",,,,"",)</f>
        <v>4.1291708359758506</v>
      </c>
      <c r="F1422" s="14">
        <f>[1]!b_calc_accrued(A1422,B1422,info!$M$9,info!$K$9,info!$Y$9,info!$X$9,info!$C$9,100)</f>
        <v>1.5386538461538464</v>
      </c>
      <c r="G1422" s="4">
        <f>(info!$M$9-B1422)/365</f>
        <v>4.1534246575342468</v>
      </c>
      <c r="H1422" s="6">
        <f>(info!$M$9-B1422)</f>
        <v>1516</v>
      </c>
      <c r="I1422" s="13">
        <f>[1]!b_calc_duration(A1422,B1422,E1422,info!$M$9,info!$K$9,info!$Y$9,info!$X$9,info!$C$9,)</f>
        <v>3.7867912429085573</v>
      </c>
      <c r="J1422" s="13">
        <f>[1]!b_calc_mduration(A1422,B1422,E1422,info!$M$9,info!$K$9,info!$Y$9,info!$X$9,info!$C$9,)</f>
        <v>3.6366276154129262</v>
      </c>
      <c r="K1422" s="13">
        <f>[1]!b_calc_conv(A1422,B1422,E1422,info!$M$9,info!$K$9,info!$Y$9,info!$X$9,info!$C$9,)</f>
        <v>17.591011318634337</v>
      </c>
    </row>
    <row r="1423" spans="1:11" x14ac:dyDescent="0.2">
      <c r="A1423" s="15" t="s">
        <v>37</v>
      </c>
      <c r="B1423" t="s">
        <v>1509</v>
      </c>
      <c r="C1423" s="13">
        <f>[1]!b_dq_close(A1423,B1423,1)</f>
        <v>101.056</v>
      </c>
      <c r="D1423" s="13">
        <f>[1]!b_dq_close(A1423,B1423,2)</f>
        <v>102.6067</v>
      </c>
      <c r="E1423" s="6">
        <f>[1]!B_Calc_Yield(A1423,B1423,D1423,2,"",,,,"",)</f>
        <v>4.1291762038528415</v>
      </c>
      <c r="F1423" s="14">
        <f>[1]!b_calc_accrued(A1423,B1423,info!$M$9,info!$K$9,info!$Y$9,info!$X$9,info!$C$9,100)</f>
        <v>1.5507692307692309</v>
      </c>
      <c r="G1423" s="4">
        <f>(info!$M$9-B1423)/365</f>
        <v>4.1506849315068495</v>
      </c>
      <c r="H1423" s="6">
        <f>(info!$M$9-B1423)</f>
        <v>1515</v>
      </c>
      <c r="I1423" s="13">
        <f>[1]!b_calc_duration(A1423,B1423,E1423,info!$M$9,info!$K$9,info!$Y$9,info!$X$9,info!$C$9,)</f>
        <v>3.7840515168811595</v>
      </c>
      <c r="J1423" s="13">
        <f>[1]!b_calc_mduration(A1423,B1423,E1423,info!$M$9,info!$K$9,info!$Y$9,info!$X$9,info!$C$9,)</f>
        <v>3.6339965320785708</v>
      </c>
      <c r="K1423" s="13">
        <f>[1]!b_calc_conv(A1423,B1423,E1423,info!$M$9,info!$K$9,info!$Y$9,info!$X$9,info!$C$9,)</f>
        <v>17.569298214928782</v>
      </c>
    </row>
    <row r="1424" spans="1:11" x14ac:dyDescent="0.2">
      <c r="A1424" s="15" t="s">
        <v>37</v>
      </c>
      <c r="B1424" t="s">
        <v>1510</v>
      </c>
      <c r="C1424" s="13">
        <f>[1]!b_dq_close(A1424,B1424,1)</f>
        <v>101.148</v>
      </c>
      <c r="D1424" s="13">
        <f>[1]!b_dq_close(A1424,B1424,2)</f>
        <v>102.7593</v>
      </c>
      <c r="E1424" s="6">
        <f>[1]!B_Calc_Yield(A1424,B1424,D1424,2,"",,,,"",)</f>
        <v>4.1041290165239879</v>
      </c>
      <c r="F1424" s="14">
        <f>[1]!b_calc_accrued(A1424,B1424,info!$M$9,info!$K$9,info!$Y$9,info!$X$9,info!$C$9,100)</f>
        <v>1.6113461538461538</v>
      </c>
      <c r="G1424" s="4">
        <f>(info!$M$9-B1424)/365</f>
        <v>4.1369863013698627</v>
      </c>
      <c r="H1424" s="6">
        <f>(info!$M$9-B1424)</f>
        <v>1510</v>
      </c>
      <c r="I1424" s="13">
        <f>[1]!b_calc_duration(A1424,B1424,E1424,info!$M$9,info!$K$9,info!$Y$9,info!$X$9,info!$C$9,)</f>
        <v>3.7705744506262522</v>
      </c>
      <c r="J1424" s="13">
        <f>[1]!b_calc_mduration(A1424,B1424,E1424,info!$M$9,info!$K$9,info!$Y$9,info!$X$9,info!$C$9,)</f>
        <v>3.621926946802529</v>
      </c>
      <c r="K1424" s="13">
        <f>[1]!b_calc_conv(A1424,B1424,E1424,info!$M$9,info!$K$9,info!$Y$9,info!$X$9,info!$C$9,)</f>
        <v>17.470286019535045</v>
      </c>
    </row>
    <row r="1425" spans="1:11" x14ac:dyDescent="0.2">
      <c r="A1425" s="15" t="s">
        <v>37</v>
      </c>
      <c r="B1425" t="s">
        <v>1511</v>
      </c>
      <c r="C1425" s="13">
        <f>[1]!b_dq_close(A1425,B1425,1)</f>
        <v>101.286</v>
      </c>
      <c r="D1425" s="13">
        <f>[1]!b_dq_close(A1425,B1425,2)</f>
        <v>102.90949999999999</v>
      </c>
      <c r="E1425" s="6">
        <f>[1]!B_Calc_Yield(A1425,B1425,D1425,2,"",,,,"",)</f>
        <v>4.0675710130933176</v>
      </c>
      <c r="F1425" s="14">
        <f>[1]!b_calc_accrued(A1425,B1425,info!$M$9,info!$K$9,info!$Y$9,info!$X$9,info!$C$9,100)</f>
        <v>1.6234615384615385</v>
      </c>
      <c r="G1425" s="4">
        <f>(info!$M$9-B1425)/365</f>
        <v>4.1342465753424653</v>
      </c>
      <c r="H1425" s="6">
        <f>(info!$M$9-B1425)</f>
        <v>1509</v>
      </c>
      <c r="I1425" s="13">
        <f>[1]!b_calc_duration(A1425,B1425,E1425,info!$M$9,info!$K$9,info!$Y$9,info!$X$9,info!$C$9,)</f>
        <v>3.76815677417992</v>
      </c>
      <c r="J1425" s="13">
        <f>[1]!b_calc_mduration(A1425,B1425,E1425,info!$M$9,info!$K$9,info!$Y$9,info!$X$9,info!$C$9,)</f>
        <v>3.6208740993161372</v>
      </c>
      <c r="K1425" s="13">
        <f>[1]!b_calc_conv(A1425,B1425,E1425,info!$M$9,info!$K$9,info!$Y$9,info!$X$9,info!$C$9,)</f>
        <v>17.46223304912958</v>
      </c>
    </row>
    <row r="1426" spans="1:11" x14ac:dyDescent="0.2">
      <c r="A1426" s="15" t="s">
        <v>37</v>
      </c>
      <c r="B1426" t="s">
        <v>1512</v>
      </c>
      <c r="C1426" s="13">
        <f>[1]!b_dq_close(A1426,B1426,1)</f>
        <v>101.3235</v>
      </c>
      <c r="D1426" s="13">
        <f>[1]!b_dq_close(A1426,B1426,2)</f>
        <v>102.95910000000001</v>
      </c>
      <c r="E1426" s="6">
        <f>[1]!B_Calc_Yield(A1426,B1426,D1426,2,"",,,,"",)</f>
        <v>4.0575048050493754</v>
      </c>
      <c r="F1426" s="14">
        <f>[1]!b_calc_accrued(A1426,B1426,info!$M$9,info!$K$9,info!$Y$9,info!$X$9,info!$C$9,100)</f>
        <v>1.635576923076923</v>
      </c>
      <c r="G1426" s="4">
        <f>(info!$M$9-B1426)/365</f>
        <v>4.1315068493150688</v>
      </c>
      <c r="H1426" s="6">
        <f>(info!$M$9-B1426)</f>
        <v>1508</v>
      </c>
      <c r="I1426" s="13">
        <f>[1]!b_calc_duration(A1426,B1426,E1426,info!$M$9,info!$K$9,info!$Y$9,info!$X$9,info!$C$9,)</f>
        <v>3.7655061329066557</v>
      </c>
      <c r="J1426" s="13">
        <f>[1]!b_calc_mduration(A1426,B1426,E1426,info!$M$9,info!$K$9,info!$Y$9,info!$X$9,info!$C$9,)</f>
        <v>3.6186782624093943</v>
      </c>
      <c r="K1426" s="13">
        <f>[1]!b_calc_conv(A1426,B1426,E1426,info!$M$9,info!$K$9,info!$Y$9,info!$X$9,info!$C$9,)</f>
        <v>17.444349200337683</v>
      </c>
    </row>
    <row r="1427" spans="1:11" x14ac:dyDescent="0.2">
      <c r="A1427" s="15" t="s">
        <v>37</v>
      </c>
      <c r="B1427" t="s">
        <v>1513</v>
      </c>
      <c r="C1427" s="13">
        <f>[1]!b_dq_close(A1427,B1427,1)</f>
        <v>101.4432</v>
      </c>
      <c r="D1427" s="13">
        <f>[1]!b_dq_close(A1427,B1427,2)</f>
        <v>103.0909</v>
      </c>
      <c r="E1427" s="6">
        <f>[1]!B_Calc_Yield(A1427,B1427,D1427,2,"",,,,"",)</f>
        <v>4.0257899811635012</v>
      </c>
      <c r="F1427" s="14">
        <f>[1]!b_calc_accrued(A1427,B1427,info!$M$9,info!$K$9,info!$Y$9,info!$X$9,info!$C$9,100)</f>
        <v>1.6476923076923076</v>
      </c>
      <c r="G1427" s="4">
        <f>(info!$M$9-B1427)/365</f>
        <v>4.1287671232876715</v>
      </c>
      <c r="H1427" s="6">
        <f>(info!$M$9-B1427)</f>
        <v>1507</v>
      </c>
      <c r="I1427" s="13">
        <f>[1]!b_calc_duration(A1427,B1427,E1427,info!$M$9,info!$K$9,info!$Y$9,info!$X$9,info!$C$9,)</f>
        <v>3.7630459241147922</v>
      </c>
      <c r="J1427" s="13">
        <f>[1]!b_calc_mduration(A1427,B1427,E1427,info!$M$9,info!$K$9,info!$Y$9,info!$X$9,info!$C$9,)</f>
        <v>3.6174159911433437</v>
      </c>
      <c r="K1427" s="13">
        <f>[1]!b_calc_conv(A1427,B1427,E1427,info!$M$9,info!$K$9,info!$Y$9,info!$X$9,info!$C$9,)</f>
        <v>17.434507920216717</v>
      </c>
    </row>
    <row r="1428" spans="1:11" x14ac:dyDescent="0.2">
      <c r="A1428" s="15" t="s">
        <v>37</v>
      </c>
      <c r="B1428" t="s">
        <v>1514</v>
      </c>
      <c r="C1428" s="13">
        <f>[1]!b_dq_close(A1428,B1428,1)</f>
        <v>101.6204</v>
      </c>
      <c r="D1428" s="13">
        <f>[1]!b_dq_close(A1428,B1428,2)</f>
        <v>103.28019999999999</v>
      </c>
      <c r="E1428" s="6">
        <f>[1]!B_Calc_Yield(A1428,B1428,D1428,2,"",,,,"",)</f>
        <v>3.9789664067397337</v>
      </c>
      <c r="F1428" s="14">
        <f>[1]!b_calc_accrued(A1428,B1428,info!$M$9,info!$K$9,info!$Y$9,info!$X$9,info!$C$9,100)</f>
        <v>1.6598076923076925</v>
      </c>
      <c r="G1428" s="4">
        <f>(info!$M$9-B1428)/365</f>
        <v>4.1260273972602741</v>
      </c>
      <c r="H1428" s="6">
        <f>(info!$M$9-B1428)</f>
        <v>1506</v>
      </c>
      <c r="I1428" s="13">
        <f>[1]!b_calc_duration(A1428,B1428,E1428,info!$M$9,info!$K$9,info!$Y$9,info!$X$9,info!$C$9,)</f>
        <v>3.7607186239425485</v>
      </c>
      <c r="J1428" s="13">
        <f>[1]!b_calc_mduration(A1428,B1428,E1428,info!$M$9,info!$K$9,info!$Y$9,info!$X$9,info!$C$9,)</f>
        <v>3.6168059165240565</v>
      </c>
      <c r="K1428" s="13">
        <f>[1]!b_calc_conv(A1428,B1428,E1428,info!$M$9,info!$K$9,info!$Y$9,info!$X$9,info!$C$9,)</f>
        <v>17.430287486446762</v>
      </c>
    </row>
    <row r="1429" spans="1:11" x14ac:dyDescent="0.2">
      <c r="A1429" s="15" t="s">
        <v>37</v>
      </c>
      <c r="B1429" t="s">
        <v>1515</v>
      </c>
      <c r="C1429" s="13">
        <f>[1]!b_dq_close(A1429,B1429,1)</f>
        <v>101.5916</v>
      </c>
      <c r="D1429" s="13">
        <f>[1]!b_dq_close(A1429,B1429,2)</f>
        <v>103.2877</v>
      </c>
      <c r="E1429" s="6">
        <f>[1]!B_Calc_Yield(A1429,B1429,D1429,2,"",,,,"",)</f>
        <v>3.9858232921885475</v>
      </c>
      <c r="F1429" s="14">
        <f>[1]!b_calc_accrued(A1429,B1429,info!$M$9,info!$K$9,info!$Y$9,info!$X$9,info!$C$9,100)</f>
        <v>1.6961538461538461</v>
      </c>
      <c r="G1429" s="4">
        <f>(info!$M$9-B1429)/365</f>
        <v>4.117808219178082</v>
      </c>
      <c r="H1429" s="6">
        <f>(info!$M$9-B1429)</f>
        <v>1503</v>
      </c>
      <c r="I1429" s="13">
        <f>[1]!b_calc_duration(A1429,B1429,E1429,info!$M$9,info!$K$9,info!$Y$9,info!$X$9,info!$C$9,)</f>
        <v>3.7524395382701679</v>
      </c>
      <c r="J1429" s="13">
        <f>[1]!b_calc_mduration(A1429,B1429,E1429,info!$M$9,info!$K$9,info!$Y$9,info!$X$9,info!$C$9,)</f>
        <v>3.6086076543818177</v>
      </c>
      <c r="K1429" s="13">
        <f>[1]!b_calc_conv(A1429,B1429,E1429,info!$M$9,info!$K$9,info!$Y$9,info!$X$9,info!$C$9,)</f>
        <v>17.362889092025121</v>
      </c>
    </row>
    <row r="1430" spans="1:11" x14ac:dyDescent="0.2">
      <c r="A1430" s="15" t="s">
        <v>37</v>
      </c>
      <c r="B1430" t="s">
        <v>1516</v>
      </c>
      <c r="C1430" s="13">
        <f>[1]!b_dq_close(A1430,B1430,1)</f>
        <v>101.5543</v>
      </c>
      <c r="D1430" s="13">
        <f>[1]!b_dq_close(A1430,B1430,2)</f>
        <v>103.26260000000001</v>
      </c>
      <c r="E1430" s="6">
        <f>[1]!B_Calc_Yield(A1430,B1430,D1430,2,"",,,,"",)</f>
        <v>3.9953902906659184</v>
      </c>
      <c r="F1430" s="14">
        <f>[1]!b_calc_accrued(A1430,B1430,info!$M$9,info!$K$9,info!$Y$9,info!$X$9,info!$C$9,100)</f>
        <v>1.7082692307692309</v>
      </c>
      <c r="G1430" s="4">
        <f>(info!$M$9-B1430)/365</f>
        <v>4.1150684931506847</v>
      </c>
      <c r="H1430" s="6">
        <f>(info!$M$9-B1430)</f>
        <v>1502</v>
      </c>
      <c r="I1430" s="13">
        <f>[1]!b_calc_duration(A1430,B1430,E1430,info!$M$9,info!$K$9,info!$Y$9,info!$X$9,info!$C$9,)</f>
        <v>3.7496152266719878</v>
      </c>
      <c r="J1430" s="13">
        <f>[1]!b_calc_mduration(A1430,B1430,E1430,info!$M$9,info!$K$9,info!$Y$9,info!$X$9,info!$C$9,)</f>
        <v>3.6055587330516423</v>
      </c>
      <c r="K1430" s="13">
        <f>[1]!b_calc_conv(A1430,B1430,E1430,info!$M$9,info!$K$9,info!$Y$9,info!$X$9,info!$C$9,)</f>
        <v>17.337738289175551</v>
      </c>
    </row>
    <row r="1431" spans="1:11" x14ac:dyDescent="0.2">
      <c r="A1431" s="15" t="s">
        <v>37</v>
      </c>
      <c r="B1431" t="s">
        <v>1517</v>
      </c>
      <c r="C1431" s="13">
        <f>[1]!b_dq_close(A1431,B1431,1)</f>
        <v>101.5441</v>
      </c>
      <c r="D1431" s="13">
        <f>[1]!b_dq_close(A1431,B1431,2)</f>
        <v>103.2645</v>
      </c>
      <c r="E1431" s="6">
        <f>[1]!B_Calc_Yield(A1431,B1431,D1431,2,"",,,,"",)</f>
        <v>3.9978497158343402</v>
      </c>
      <c r="F1431" s="14">
        <f>[1]!b_calc_accrued(A1431,B1431,info!$M$9,info!$K$9,info!$Y$9,info!$X$9,info!$C$9,100)</f>
        <v>1.7203846153846154</v>
      </c>
      <c r="G1431" s="4">
        <f>(info!$M$9-B1431)/365</f>
        <v>4.1123287671232873</v>
      </c>
      <c r="H1431" s="6">
        <f>(info!$M$9-B1431)</f>
        <v>1501</v>
      </c>
      <c r="I1431" s="13">
        <f>[1]!b_calc_duration(A1431,B1431,E1431,info!$M$9,info!$K$9,info!$Y$9,info!$X$9,info!$C$9,)</f>
        <v>3.7468543523953328</v>
      </c>
      <c r="J1431" s="13">
        <f>[1]!b_calc_mduration(A1431,B1431,E1431,info!$M$9,info!$K$9,info!$Y$9,info!$X$9,info!$C$9,)</f>
        <v>3.6028207831274628</v>
      </c>
      <c r="K1431" s="13">
        <f>[1]!b_calc_conv(A1431,B1431,E1431,info!$M$9,info!$K$9,info!$Y$9,info!$X$9,info!$C$9,)</f>
        <v>17.315274244331981</v>
      </c>
    </row>
    <row r="1432" spans="1:11" x14ac:dyDescent="0.2">
      <c r="A1432" s="15" t="s">
        <v>37</v>
      </c>
      <c r="B1432" t="s">
        <v>1518</v>
      </c>
      <c r="C1432" s="13">
        <f>[1]!b_dq_close(A1432,B1432,1)</f>
        <v>101.54859999999999</v>
      </c>
      <c r="D1432" s="13">
        <f>[1]!b_dq_close(A1432,B1432,2)</f>
        <v>103.2811</v>
      </c>
      <c r="E1432" s="6">
        <f>[1]!B_Calc_Yield(A1432,B1432,D1432,2,"",,,,"",)</f>
        <v>3.9964323362132723</v>
      </c>
      <c r="F1432" s="14">
        <f>[1]!b_calc_accrued(A1432,B1432,info!$M$9,info!$K$9,info!$Y$9,info!$X$9,info!$C$9,100)</f>
        <v>1.7324999999999999</v>
      </c>
      <c r="G1432" s="4">
        <f>(info!$M$9-B1432)/365</f>
        <v>4.1095890410958908</v>
      </c>
      <c r="H1432" s="6">
        <f>(info!$M$9-B1432)</f>
        <v>1500</v>
      </c>
      <c r="I1432" s="13">
        <f>[1]!b_calc_duration(A1432,B1432,E1432,info!$M$9,info!$K$9,info!$Y$9,info!$X$9,info!$C$9,)</f>
        <v>3.7441269629369196</v>
      </c>
      <c r="J1432" s="13">
        <f>[1]!b_calc_mduration(A1432,B1432,E1432,info!$M$9,info!$K$9,info!$Y$9,info!$X$9,info!$C$9,)</f>
        <v>3.6002467036713961</v>
      </c>
      <c r="K1432" s="13">
        <f>[1]!b_calc_conv(A1432,B1432,E1432,info!$M$9,info!$K$9,info!$Y$9,info!$X$9,info!$C$9,)</f>
        <v>17.294230419423929</v>
      </c>
    </row>
    <row r="1433" spans="1:11" x14ac:dyDescent="0.2">
      <c r="A1433" s="15" t="s">
        <v>37</v>
      </c>
      <c r="B1433" t="s">
        <v>1519</v>
      </c>
      <c r="C1433" s="13">
        <f>[1]!b_dq_close(A1433,B1433,1)</f>
        <v>101.5106</v>
      </c>
      <c r="D1433" s="13">
        <f>[1]!b_dq_close(A1433,B1433,2)</f>
        <v>103.2552</v>
      </c>
      <c r="E1433" s="6">
        <f>[1]!B_Calc_Yield(A1433,B1433,D1433,2,"",,,,"",)</f>
        <v>4.0062407745976305</v>
      </c>
      <c r="F1433" s="14">
        <f>[1]!b_calc_accrued(A1433,B1433,info!$M$9,info!$K$9,info!$Y$9,info!$X$9,info!$C$9,100)</f>
        <v>1.7446153846153845</v>
      </c>
      <c r="G1433" s="4">
        <f>(info!$M$9-B1433)/365</f>
        <v>4.1068493150684935</v>
      </c>
      <c r="H1433" s="6">
        <f>(info!$M$9-B1433)</f>
        <v>1499</v>
      </c>
      <c r="I1433" s="13">
        <f>[1]!b_calc_duration(A1433,B1433,E1433,info!$M$9,info!$K$9,info!$Y$9,info!$X$9,info!$C$9,)</f>
        <v>3.7413008756200452</v>
      </c>
      <c r="J1433" s="13">
        <f>[1]!b_calc_mduration(A1433,B1433,E1433,info!$M$9,info!$K$9,info!$Y$9,info!$X$9,info!$C$9,)</f>
        <v>3.5971902402164919</v>
      </c>
      <c r="K1433" s="13">
        <f>[1]!b_calc_conv(A1433,B1433,E1433,info!$M$9,info!$K$9,info!$Y$9,info!$X$9,info!$C$9,)</f>
        <v>17.269066160674257</v>
      </c>
    </row>
    <row r="1434" spans="1:11" x14ac:dyDescent="0.2">
      <c r="A1434" s="15" t="s">
        <v>37</v>
      </c>
      <c r="B1434" t="s">
        <v>1520</v>
      </c>
      <c r="C1434" s="13">
        <f>[1]!b_dq_close(A1434,B1434,1)</f>
        <v>101.5813</v>
      </c>
      <c r="D1434" s="13">
        <f>[1]!b_dq_close(A1434,B1434,2)</f>
        <v>103.3623</v>
      </c>
      <c r="E1434" s="6">
        <f>[1]!B_Calc_Yield(A1434,B1434,D1434,2,"",,,,"",)</f>
        <v>3.9868341242856222</v>
      </c>
      <c r="F1434" s="14">
        <f>[1]!b_calc_accrued(A1434,B1434,info!$M$9,info!$K$9,info!$Y$9,info!$X$9,info!$C$9,100)</f>
        <v>1.7809615384615385</v>
      </c>
      <c r="G1434" s="4">
        <f>(info!$M$9-B1434)/365</f>
        <v>4.0986301369863014</v>
      </c>
      <c r="H1434" s="6">
        <f>(info!$M$9-B1434)</f>
        <v>1496</v>
      </c>
      <c r="I1434" s="13">
        <f>[1]!b_calc_duration(A1434,B1434,E1434,info!$M$9,info!$K$9,info!$Y$9,info!$X$9,info!$C$9,)</f>
        <v>3.7332526456358255</v>
      </c>
      <c r="J1434" s="13">
        <f>[1]!b_calc_mduration(A1434,B1434,E1434,info!$M$9,info!$K$9,info!$Y$9,info!$X$9,info!$C$9,)</f>
        <v>3.5901216747085454</v>
      </c>
      <c r="K1434" s="13">
        <f>[1]!b_calc_conv(A1434,B1434,E1434,info!$M$9,info!$K$9,info!$Y$9,info!$X$9,info!$C$9,)</f>
        <v>17.2116543479368</v>
      </c>
    </row>
    <row r="1435" spans="1:11" x14ac:dyDescent="0.2">
      <c r="A1435" s="15" t="s">
        <v>37</v>
      </c>
      <c r="B1435" t="s">
        <v>1521</v>
      </c>
      <c r="C1435" s="13">
        <f>[1]!b_dq_close(A1435,B1435,1)</f>
        <v>101.5067</v>
      </c>
      <c r="D1435" s="13">
        <f>[1]!b_dq_close(A1435,B1435,2)</f>
        <v>103.2998</v>
      </c>
      <c r="E1435" s="6">
        <f>[1]!B_Calc_Yield(A1435,B1435,D1435,2,"",,,,"",)</f>
        <v>4.0063515624872572</v>
      </c>
      <c r="F1435" s="14">
        <f>[1]!b_calc_accrued(A1435,B1435,info!$M$9,info!$K$9,info!$Y$9,info!$X$9,info!$C$9,100)</f>
        <v>1.7930769230769232</v>
      </c>
      <c r="G1435" s="4">
        <f>(info!$M$9-B1435)/365</f>
        <v>4.095890410958904</v>
      </c>
      <c r="H1435" s="6">
        <f>(info!$M$9-B1435)</f>
        <v>1495</v>
      </c>
      <c r="I1435" s="13">
        <f>[1]!b_calc_duration(A1435,B1435,E1435,info!$M$9,info!$K$9,info!$Y$9,info!$X$9,info!$C$9,)</f>
        <v>3.7303402089062341</v>
      </c>
      <c r="J1435" s="13">
        <f>[1]!b_calc_mduration(A1435,B1435,E1435,info!$M$9,info!$K$9,info!$Y$9,info!$X$9,info!$C$9,)</f>
        <v>3.5866448688794477</v>
      </c>
      <c r="K1435" s="13">
        <f>[1]!b_calc_conv(A1435,B1435,E1435,info!$M$9,info!$K$9,info!$Y$9,info!$X$9,info!$C$9,)</f>
        <v>17.182958095366441</v>
      </c>
    </row>
    <row r="1436" spans="1:11" x14ac:dyDescent="0.2">
      <c r="A1436" s="15" t="s">
        <v>37</v>
      </c>
      <c r="B1436" t="s">
        <v>1522</v>
      </c>
      <c r="C1436" s="13">
        <f>[1]!b_dq_close(A1436,B1436,1)</f>
        <v>101.4851</v>
      </c>
      <c r="D1436" s="13">
        <f>[1]!b_dq_close(A1436,B1436,2)</f>
        <v>103.2903</v>
      </c>
      <c r="E1436" s="6">
        <f>[1]!B_Calc_Yield(A1436,B1436,D1436,2,"",,,,"",)</f>
        <v>4.0118544237280869</v>
      </c>
      <c r="F1436" s="14">
        <f>[1]!b_calc_accrued(A1436,B1436,info!$M$9,info!$K$9,info!$Y$9,info!$X$9,info!$C$9,100)</f>
        <v>1.8051923076923078</v>
      </c>
      <c r="G1436" s="4">
        <f>(info!$M$9-B1436)/365</f>
        <v>4.0931506849315067</v>
      </c>
      <c r="H1436" s="6">
        <f>(info!$M$9-B1436)</f>
        <v>1494</v>
      </c>
      <c r="I1436" s="13">
        <f>[1]!b_calc_duration(A1436,B1436,E1436,info!$M$9,info!$K$9,info!$Y$9,info!$X$9,info!$C$9,)</f>
        <v>3.7275520092418817</v>
      </c>
      <c r="J1436" s="13">
        <f>[1]!b_calc_mduration(A1436,B1436,E1436,info!$M$9,info!$K$9,info!$Y$9,info!$X$9,info!$C$9,)</f>
        <v>3.5837745577591424</v>
      </c>
      <c r="K1436" s="13">
        <f>[1]!b_calc_conv(A1436,B1436,E1436,info!$M$9,info!$K$9,info!$Y$9,info!$X$9,info!$C$9,)</f>
        <v>17.159467252367129</v>
      </c>
    </row>
    <row r="1437" spans="1:11" x14ac:dyDescent="0.2">
      <c r="A1437" s="15" t="s">
        <v>37</v>
      </c>
      <c r="B1437" t="s">
        <v>1523</v>
      </c>
      <c r="C1437" s="13">
        <f>[1]!b_dq_close(A1437,B1437,1)</f>
        <v>101.50109999999999</v>
      </c>
      <c r="D1437" s="13">
        <f>[1]!b_dq_close(A1437,B1437,2)</f>
        <v>103.3184</v>
      </c>
      <c r="E1437" s="6">
        <f>[1]!B_Calc_Yield(A1437,B1437,D1437,2,"",,,,"",)</f>
        <v>4.0073905002461414</v>
      </c>
      <c r="F1437" s="14">
        <f>[1]!b_calc_accrued(A1437,B1437,info!$M$9,info!$K$9,info!$Y$9,info!$X$9,info!$C$9,100)</f>
        <v>1.8173076923076923</v>
      </c>
      <c r="G1437" s="4">
        <f>(info!$M$9-B1437)/365</f>
        <v>4.0904109589041093</v>
      </c>
      <c r="H1437" s="6">
        <f>(info!$M$9-B1437)</f>
        <v>1493</v>
      </c>
      <c r="I1437" s="13">
        <f>[1]!b_calc_duration(A1437,B1437,E1437,info!$M$9,info!$K$9,info!$Y$9,info!$X$9,info!$C$9,)</f>
        <v>3.7248519437529821</v>
      </c>
      <c r="J1437" s="13">
        <f>[1]!b_calc_mduration(A1437,B1437,E1437,info!$M$9,info!$K$9,info!$Y$9,info!$X$9,info!$C$9,)</f>
        <v>3.5813335817960859</v>
      </c>
      <c r="K1437" s="13">
        <f>[1]!b_calc_conv(A1437,B1437,E1437,info!$M$9,info!$K$9,info!$Y$9,info!$X$9,info!$C$9,)</f>
        <v>17.139658334582112</v>
      </c>
    </row>
    <row r="1438" spans="1:11" x14ac:dyDescent="0.2">
      <c r="A1438" s="15" t="s">
        <v>37</v>
      </c>
      <c r="B1438" t="s">
        <v>1524</v>
      </c>
      <c r="C1438" s="13">
        <f>[1]!b_dq_close(A1438,B1438,1)</f>
        <v>101.5164</v>
      </c>
      <c r="D1438" s="13">
        <f>[1]!b_dq_close(A1438,B1438,2)</f>
        <v>103.3458</v>
      </c>
      <c r="E1438" s="6">
        <f>[1]!B_Calc_Yield(A1438,B1438,D1438,2,"",,,,"",)</f>
        <v>4.0031079092991257</v>
      </c>
      <c r="F1438" s="14">
        <f>[1]!b_calc_accrued(A1438,B1438,info!$M$9,info!$K$9,info!$Y$9,info!$X$9,info!$C$9,100)</f>
        <v>1.8294230769230768</v>
      </c>
      <c r="G1438" s="4">
        <f>(info!$M$9-B1438)/365</f>
        <v>4.087671232876712</v>
      </c>
      <c r="H1438" s="6">
        <f>(info!$M$9-B1438)</f>
        <v>1492</v>
      </c>
      <c r="I1438" s="13">
        <f>[1]!b_calc_duration(A1438,B1438,E1438,info!$M$9,info!$K$9,info!$Y$9,info!$X$9,info!$C$9,)</f>
        <v>3.7221501131342354</v>
      </c>
      <c r="J1438" s="13">
        <f>[1]!b_calc_mduration(A1438,B1438,E1438,info!$M$9,info!$K$9,info!$Y$9,info!$X$9,info!$C$9,)</f>
        <v>3.5788838151307369</v>
      </c>
      <c r="K1438" s="13">
        <f>[1]!b_calc_conv(A1438,B1438,E1438,info!$M$9,info!$K$9,info!$Y$9,info!$X$9,info!$C$9,)</f>
        <v>17.11978654637733</v>
      </c>
    </row>
    <row r="1439" spans="1:11" x14ac:dyDescent="0.2">
      <c r="A1439" s="15" t="s">
        <v>37</v>
      </c>
      <c r="B1439" t="s">
        <v>1525</v>
      </c>
      <c r="C1439" s="13">
        <f>[1]!b_dq_close(A1439,B1439,1)</f>
        <v>101.54940000000001</v>
      </c>
      <c r="D1439" s="13">
        <f>[1]!b_dq_close(A1439,B1439,2)</f>
        <v>103.4152</v>
      </c>
      <c r="E1439" s="6">
        <f>[1]!B_Calc_Yield(A1439,B1439,D1439,2,"",,,,"",)</f>
        <v>3.993635886556052</v>
      </c>
      <c r="F1439" s="14">
        <f>[1]!b_calc_accrued(A1439,B1439,info!$M$9,info!$K$9,info!$Y$9,info!$X$9,info!$C$9,100)</f>
        <v>1.8657692307692306</v>
      </c>
      <c r="G1439" s="4">
        <f>(info!$M$9-B1439)/365</f>
        <v>4.0794520547945208</v>
      </c>
      <c r="H1439" s="6">
        <f>(info!$M$9-B1439)</f>
        <v>1489</v>
      </c>
      <c r="I1439" s="13">
        <f>[1]!b_calc_duration(A1439,B1439,E1439,info!$M$9,info!$K$9,info!$Y$9,info!$X$9,info!$C$9,)</f>
        <v>3.7140146490154233</v>
      </c>
      <c r="J1439" s="13">
        <f>[1]!b_calc_mduration(A1439,B1439,E1439,info!$M$9,info!$K$9,info!$Y$9,info!$X$9,info!$C$9,)</f>
        <v>3.5713877094507964</v>
      </c>
      <c r="K1439" s="13">
        <f>[1]!b_calc_conv(A1439,B1439,E1439,info!$M$9,info!$K$9,info!$Y$9,info!$X$9,info!$C$9,)</f>
        <v>17.058993663735091</v>
      </c>
    </row>
    <row r="1440" spans="1:11" x14ac:dyDescent="0.2">
      <c r="A1440" s="15" t="s">
        <v>37</v>
      </c>
      <c r="B1440" t="s">
        <v>1526</v>
      </c>
      <c r="C1440" s="13">
        <f>[1]!b_dq_close(A1440,B1440,1)</f>
        <v>101.57850000000001</v>
      </c>
      <c r="D1440" s="13">
        <f>[1]!b_dq_close(A1440,B1440,2)</f>
        <v>103.4564</v>
      </c>
      <c r="E1440" s="6">
        <f>[1]!B_Calc_Yield(A1440,B1440,D1440,2,"",,,,"",)</f>
        <v>3.9856689364570421</v>
      </c>
      <c r="F1440" s="14">
        <f>[1]!b_calc_accrued(A1440,B1440,info!$M$9,info!$K$9,info!$Y$9,info!$X$9,info!$C$9,100)</f>
        <v>1.8778846153846156</v>
      </c>
      <c r="G1440" s="4">
        <f>(info!$M$9-B1440)/365</f>
        <v>4.0767123287671234</v>
      </c>
      <c r="H1440" s="6">
        <f>(info!$M$9-B1440)</f>
        <v>1488</v>
      </c>
      <c r="I1440" s="13">
        <f>[1]!b_calc_duration(A1440,B1440,E1440,info!$M$9,info!$K$9,info!$Y$9,info!$X$9,info!$C$9,)</f>
        <v>3.7113445288963729</v>
      </c>
      <c r="J1440" s="13">
        <f>[1]!b_calc_mduration(A1440,B1440,E1440,info!$M$9,info!$K$9,info!$Y$9,info!$X$9,info!$C$9,)</f>
        <v>3.5690912586022625</v>
      </c>
      <c r="K1440" s="13">
        <f>[1]!b_calc_conv(A1440,B1440,E1440,info!$M$9,info!$K$9,info!$Y$9,info!$X$9,info!$C$9,)</f>
        <v>17.040477067758626</v>
      </c>
    </row>
    <row r="1441" spans="1:11" x14ac:dyDescent="0.2">
      <c r="A1441" s="15" t="s">
        <v>37</v>
      </c>
      <c r="B1441" t="s">
        <v>1527</v>
      </c>
      <c r="C1441" s="13">
        <f>[1]!b_dq_close(A1441,B1441,1)</f>
        <v>101.7119</v>
      </c>
      <c r="D1441" s="13">
        <f>[1]!b_dq_close(A1441,B1441,2)</f>
        <v>103.6019</v>
      </c>
      <c r="E1441" s="6">
        <f>[1]!B_Calc_Yield(A1441,B1441,D1441,2,"",,,,"",)</f>
        <v>3.9499778995244363</v>
      </c>
      <c r="F1441" s="14">
        <f>[1]!b_calc_accrued(A1441,B1441,info!$M$9,info!$K$9,info!$Y$9,info!$X$9,info!$C$9,100)</f>
        <v>1.8900000000000001</v>
      </c>
      <c r="G1441" s="4">
        <f>(info!$M$9-B1441)/365</f>
        <v>4.0739726027397261</v>
      </c>
      <c r="H1441" s="6">
        <f>(info!$M$9-B1441)</f>
        <v>1487</v>
      </c>
      <c r="I1441" s="13">
        <f>[1]!b_calc_duration(A1441,B1441,E1441,info!$M$9,info!$K$9,info!$Y$9,info!$X$9,info!$C$9,)</f>
        <v>3.7089192507448629</v>
      </c>
      <c r="J1441" s="13">
        <f>[1]!b_calc_mduration(A1441,B1441,E1441,info!$M$9,info!$K$9,info!$Y$9,info!$X$9,info!$C$9,)</f>
        <v>3.567983887200445</v>
      </c>
      <c r="K1441" s="13">
        <f>[1]!b_calc_conv(A1441,B1441,E1441,info!$M$9,info!$K$9,info!$Y$9,info!$X$9,info!$C$9,)</f>
        <v>17.032096407845888</v>
      </c>
    </row>
    <row r="1442" spans="1:11" x14ac:dyDescent="0.2">
      <c r="A1442" s="15" t="s">
        <v>37</v>
      </c>
      <c r="B1442" t="s">
        <v>1528</v>
      </c>
      <c r="C1442" s="13">
        <f>[1]!b_dq_close(A1442,B1442,1)</f>
        <v>101.75360000000001</v>
      </c>
      <c r="D1442" s="13">
        <f>[1]!b_dq_close(A1442,B1442,2)</f>
        <v>103.6557</v>
      </c>
      <c r="E1442" s="6">
        <f>[1]!B_Calc_Yield(A1442,B1442,D1442,2,"",,,,"",)</f>
        <v>3.9386419990712791</v>
      </c>
      <c r="F1442" s="14">
        <f>[1]!b_calc_accrued(A1442,B1442,info!$M$9,info!$K$9,info!$Y$9,info!$X$9,info!$C$9,100)</f>
        <v>1.9021153846153847</v>
      </c>
      <c r="G1442" s="4">
        <f>(info!$M$9-B1442)/365</f>
        <v>4.0712328767123287</v>
      </c>
      <c r="H1442" s="6">
        <f>(info!$M$9-B1442)</f>
        <v>1486</v>
      </c>
      <c r="I1442" s="13">
        <f>[1]!b_calc_duration(A1442,B1442,E1442,info!$M$9,info!$K$9,info!$Y$9,info!$X$9,info!$C$9,)</f>
        <v>3.7062799020284833</v>
      </c>
      <c r="J1442" s="13">
        <f>[1]!b_calc_mduration(A1442,B1442,E1442,info!$M$9,info!$K$9,info!$Y$9,info!$X$9,info!$C$9,)</f>
        <v>3.5658358896776399</v>
      </c>
      <c r="K1442" s="13">
        <f>[1]!b_calc_conv(A1442,B1442,E1442,info!$M$9,info!$K$9,info!$Y$9,info!$X$9,info!$C$9,)</f>
        <v>17.014861185459488</v>
      </c>
    </row>
    <row r="1443" spans="1:11" x14ac:dyDescent="0.2">
      <c r="A1443" s="15" t="s">
        <v>37</v>
      </c>
      <c r="B1443" t="s">
        <v>1529</v>
      </c>
      <c r="C1443" s="13">
        <f>[1]!b_dq_close(A1443,B1443,1)</f>
        <v>101.8135</v>
      </c>
      <c r="D1443" s="13">
        <f>[1]!b_dq_close(A1443,B1443,2)</f>
        <v>103.7277</v>
      </c>
      <c r="E1443" s="6">
        <f>[1]!B_Calc_Yield(A1443,B1443,D1443,2,"",,,,"",)</f>
        <v>3.9224631768559948</v>
      </c>
      <c r="F1443" s="14">
        <f>[1]!b_calc_accrued(A1443,B1443,info!$M$9,info!$K$9,info!$Y$9,info!$X$9,info!$C$9,100)</f>
        <v>1.9142307692307692</v>
      </c>
      <c r="G1443" s="4">
        <f>(info!$M$9-B1443)/365</f>
        <v>4.0684931506849313</v>
      </c>
      <c r="H1443" s="6">
        <f>(info!$M$9-B1443)</f>
        <v>1485</v>
      </c>
      <c r="I1443" s="13">
        <f>[1]!b_calc_duration(A1443,B1443,E1443,info!$M$9,info!$K$9,info!$Y$9,info!$X$9,info!$C$9,)</f>
        <v>3.7036819083956711</v>
      </c>
      <c r="J1443" s="13">
        <f>[1]!b_calc_mduration(A1443,B1443,E1443,info!$M$9,info!$K$9,info!$Y$9,info!$X$9,info!$C$9,)</f>
        <v>3.5638883864376538</v>
      </c>
      <c r="K1443" s="13">
        <f>[1]!b_calc_conv(A1443,B1443,E1443,info!$M$9,info!$K$9,info!$Y$9,info!$X$9,info!$C$9,)</f>
        <v>16.999342351944872</v>
      </c>
    </row>
    <row r="1444" spans="1:11" x14ac:dyDescent="0.2">
      <c r="A1444" s="15" t="s">
        <v>37</v>
      </c>
      <c r="B1444" t="s">
        <v>1530</v>
      </c>
      <c r="C1444" s="13">
        <f>[1]!b_dq_close(A1444,B1444,1)</f>
        <v>102.10380000000001</v>
      </c>
      <c r="D1444" s="13">
        <f>[1]!b_dq_close(A1444,B1444,2)</f>
        <v>104.0664</v>
      </c>
      <c r="E1444" s="6">
        <f>[1]!B_Calc_Yield(A1444,B1444,D1444,2,"",,,,"",)</f>
        <v>3.8442006750926185</v>
      </c>
      <c r="F1444" s="14">
        <f>[1]!b_calc_accrued(A1444,B1444,info!$M$9,info!$K$9,info!$Y$9,info!$X$9,info!$C$9,100)</f>
        <v>1.962692307692308</v>
      </c>
      <c r="G1444" s="4">
        <f>(info!$M$9-B1444)/365</f>
        <v>4.0575342465753428</v>
      </c>
      <c r="H1444" s="6">
        <f>(info!$M$9-B1444)</f>
        <v>1481</v>
      </c>
      <c r="I1444" s="13">
        <f>[1]!b_calc_duration(A1444,B1444,E1444,info!$M$9,info!$K$9,info!$Y$9,info!$X$9,info!$C$9,)</f>
        <v>3.6934118225251447</v>
      </c>
      <c r="J1444" s="13">
        <f>[1]!b_calc_mduration(A1444,B1444,E1444,info!$M$9,info!$K$9,info!$Y$9,info!$X$9,info!$C$9,)</f>
        <v>3.5566857104442464</v>
      </c>
      <c r="K1444" s="13">
        <f>[1]!b_calc_conv(A1444,B1444,E1444,info!$M$9,info!$K$9,info!$Y$9,info!$X$9,info!$C$9,)</f>
        <v>16.942349200133982</v>
      </c>
    </row>
    <row r="1445" spans="1:11" x14ac:dyDescent="0.2">
      <c r="A1445" s="15" t="s">
        <v>37</v>
      </c>
      <c r="B1445" t="s">
        <v>1531</v>
      </c>
      <c r="C1445" s="13">
        <f>[1]!b_dq_close(A1445,B1445,1)</f>
        <v>102.1927</v>
      </c>
      <c r="D1445" s="13">
        <f>[1]!b_dq_close(A1445,B1445,2)</f>
        <v>104.1675</v>
      </c>
      <c r="E1445" s="6">
        <f>[1]!B_Calc_Yield(A1445,B1445,D1445,2,"",,,,"",)</f>
        <v>3.8202576840171885</v>
      </c>
      <c r="F1445" s="14">
        <f>[1]!b_calc_accrued(A1445,B1445,info!$M$9,info!$K$9,info!$Y$9,info!$X$9,info!$C$9,100)</f>
        <v>1.9748076923076925</v>
      </c>
      <c r="G1445" s="4">
        <f>(info!$M$9-B1445)/365</f>
        <v>4.0547945205479454</v>
      </c>
      <c r="H1445" s="6">
        <f>(info!$M$9-B1445)</f>
        <v>1480</v>
      </c>
      <c r="I1445" s="13">
        <f>[1]!b_calc_duration(A1445,B1445,E1445,info!$M$9,info!$K$9,info!$Y$9,info!$X$9,info!$C$9,)</f>
        <v>3.6908821913085732</v>
      </c>
      <c r="J1445" s="13">
        <f>[1]!b_calc_mduration(A1445,B1445,E1445,info!$M$9,info!$K$9,info!$Y$9,info!$X$9,info!$C$9,)</f>
        <v>3.5550679311354072</v>
      </c>
      <c r="K1445" s="13">
        <f>[1]!b_calc_conv(A1445,B1445,E1445,info!$M$9,info!$K$9,info!$Y$9,info!$X$9,info!$C$9,)</f>
        <v>16.92967636465875</v>
      </c>
    </row>
    <row r="1446" spans="1:11" x14ac:dyDescent="0.2">
      <c r="A1446" s="15" t="s">
        <v>37</v>
      </c>
      <c r="B1446" t="s">
        <v>1532</v>
      </c>
      <c r="C1446" s="13">
        <f>[1]!b_dq_close(A1446,B1446,1)</f>
        <v>102.15770000000001</v>
      </c>
      <c r="D1446" s="13">
        <f>[1]!b_dq_close(A1446,B1446,2)</f>
        <v>104.1446</v>
      </c>
      <c r="E1446" s="6">
        <f>[1]!B_Calc_Yield(A1446,B1446,D1446,2,"",,,,"",)</f>
        <v>3.8292126105999427</v>
      </c>
      <c r="F1446" s="14">
        <f>[1]!b_calc_accrued(A1446,B1446,info!$M$9,info!$K$9,info!$Y$9,info!$X$9,info!$C$9,100)</f>
        <v>1.986923076923077</v>
      </c>
      <c r="G1446" s="4">
        <f>(info!$M$9-B1446)/365</f>
        <v>4.0520547945205481</v>
      </c>
      <c r="H1446" s="6">
        <f>(info!$M$9-B1446)</f>
        <v>1479</v>
      </c>
      <c r="I1446" s="13">
        <f>[1]!b_calc_duration(A1446,B1446,E1446,info!$M$9,info!$K$9,info!$Y$9,info!$X$9,info!$C$9,)</f>
        <v>3.6880642377469588</v>
      </c>
      <c r="J1446" s="13">
        <f>[1]!b_calc_mduration(A1446,B1446,E1446,info!$M$9,info!$K$9,info!$Y$9,info!$X$9,info!$C$9,)</f>
        <v>3.5520491708950459</v>
      </c>
      <c r="K1446" s="13">
        <f>[1]!b_calc_conv(A1446,B1446,E1446,info!$M$9,info!$K$9,info!$Y$9,info!$X$9,info!$C$9,)</f>
        <v>16.90510416736209</v>
      </c>
    </row>
    <row r="1447" spans="1:11" x14ac:dyDescent="0.2">
      <c r="A1447" s="15" t="s">
        <v>37</v>
      </c>
      <c r="B1447" t="s">
        <v>1533</v>
      </c>
      <c r="C1447" s="13">
        <f>[1]!b_dq_close(A1447,B1447,1)</f>
        <v>102.0994</v>
      </c>
      <c r="D1447" s="13">
        <f>[1]!b_dq_close(A1447,B1447,2)</f>
        <v>104.0985</v>
      </c>
      <c r="E1447" s="6">
        <f>[1]!B_Calc_Yield(A1447,B1447,D1447,2,"",,,,"",)</f>
        <v>3.8443505266531948</v>
      </c>
      <c r="F1447" s="14">
        <f>[1]!b_calc_accrued(A1447,B1447,info!$M$9,info!$K$9,info!$Y$9,info!$X$9,info!$C$9,100)</f>
        <v>1.9990384615384615</v>
      </c>
      <c r="G1447" s="4">
        <f>(info!$M$9-B1447)/365</f>
        <v>4.0493150684931507</v>
      </c>
      <c r="H1447" s="6">
        <f>(info!$M$9-B1447)</f>
        <v>1478</v>
      </c>
      <c r="I1447" s="13">
        <f>[1]!b_calc_duration(A1447,B1447,E1447,info!$M$9,info!$K$9,info!$Y$9,info!$X$9,info!$C$9,)</f>
        <v>3.6851908860165685</v>
      </c>
      <c r="J1447" s="13">
        <f>[1]!b_calc_mduration(A1447,B1447,E1447,info!$M$9,info!$K$9,info!$Y$9,info!$X$9,info!$C$9,)</f>
        <v>3.5487622693342815</v>
      </c>
      <c r="K1447" s="13">
        <f>[1]!b_calc_conv(A1447,B1447,E1447,info!$M$9,info!$K$9,info!$Y$9,info!$X$9,info!$C$9,)</f>
        <v>16.878274034025992</v>
      </c>
    </row>
    <row r="1448" spans="1:11" x14ac:dyDescent="0.2">
      <c r="A1448" s="15" t="s">
        <v>37</v>
      </c>
      <c r="B1448" t="s">
        <v>1534</v>
      </c>
      <c r="C1448" s="13">
        <f>[1]!b_dq_close(A1448,B1448,1)</f>
        <v>102.1229</v>
      </c>
      <c r="D1448" s="13">
        <f>[1]!b_dq_close(A1448,B1448,2)</f>
        <v>104.15819999999999</v>
      </c>
      <c r="E1448" s="6">
        <f>[1]!B_Calc_Yield(A1448,B1448,D1448,2,"",,,,"",)</f>
        <v>3.8371522323887941</v>
      </c>
      <c r="F1448" s="14">
        <f>[1]!b_calc_accrued(A1448,B1448,info!$M$9,info!$K$9,info!$Y$9,info!$X$9,info!$C$9,100)</f>
        <v>2.0353846153846153</v>
      </c>
      <c r="G1448" s="4">
        <f>(info!$M$9-B1448)/365</f>
        <v>4.0410958904109586</v>
      </c>
      <c r="H1448" s="6">
        <f>(info!$M$9-B1448)</f>
        <v>1475</v>
      </c>
      <c r="I1448" s="13">
        <f>[1]!b_calc_duration(A1448,B1448,E1448,info!$M$9,info!$K$9,info!$Y$9,info!$X$9,info!$C$9,)</f>
        <v>3.6770350080342884</v>
      </c>
      <c r="J1448" s="13">
        <f>[1]!b_calc_mduration(A1448,B1448,E1448,info!$M$9,info!$K$9,info!$Y$9,info!$X$9,info!$C$9,)</f>
        <v>3.541153852409626</v>
      </c>
      <c r="K1448" s="13">
        <f>[1]!b_calc_conv(A1448,B1448,E1448,info!$M$9,info!$K$9,info!$Y$9,info!$X$9,info!$C$9,)</f>
        <v>16.816994621151906</v>
      </c>
    </row>
    <row r="1449" spans="1:11" x14ac:dyDescent="0.2">
      <c r="A1449" s="15" t="s">
        <v>37</v>
      </c>
      <c r="B1449" t="s">
        <v>1535</v>
      </c>
      <c r="C1449" s="13">
        <f>[1]!b_dq_close(A1449,B1449,1)</f>
        <v>102.2253</v>
      </c>
      <c r="D1449" s="13">
        <f>[1]!b_dq_close(A1449,B1449,2)</f>
        <v>104.2728</v>
      </c>
      <c r="E1449" s="6">
        <f>[1]!B_Calc_Yield(A1449,B1449,D1449,2,"",,,,"",)</f>
        <v>3.809527933747511</v>
      </c>
      <c r="F1449" s="14">
        <f>[1]!b_calc_accrued(A1449,B1449,info!$M$9,info!$K$9,info!$Y$9,info!$X$9,info!$C$9,100)</f>
        <v>2.0475000000000003</v>
      </c>
      <c r="G1449" s="4">
        <f>(info!$M$9-B1449)/365</f>
        <v>4.0383561643835613</v>
      </c>
      <c r="H1449" s="6">
        <f>(info!$M$9-B1449)</f>
        <v>1474</v>
      </c>
      <c r="I1449" s="13">
        <f>[1]!b_calc_duration(A1449,B1449,E1449,info!$M$9,info!$K$9,info!$Y$9,info!$X$9,info!$C$9,)</f>
        <v>3.6745387492184158</v>
      </c>
      <c r="J1449" s="13">
        <f>[1]!b_calc_mduration(A1449,B1449,E1449,info!$M$9,info!$K$9,info!$Y$9,info!$X$9,info!$C$9,)</f>
        <v>3.5396941023879469</v>
      </c>
      <c r="K1449" s="13">
        <f>[1]!b_calc_conv(A1449,B1449,E1449,info!$M$9,info!$K$9,info!$Y$9,info!$X$9,info!$C$9,)</f>
        <v>16.805713437913582</v>
      </c>
    </row>
    <row r="1450" spans="1:11" x14ac:dyDescent="0.2">
      <c r="A1450" s="15" t="s">
        <v>37</v>
      </c>
      <c r="B1450" t="s">
        <v>1536</v>
      </c>
      <c r="C1450" s="13">
        <f>[1]!b_dq_close(A1450,B1450,1)</f>
        <v>102.2437</v>
      </c>
      <c r="D1450" s="13">
        <f>[1]!b_dq_close(A1450,B1450,2)</f>
        <v>104.30329999999999</v>
      </c>
      <c r="E1450" s="6">
        <f>[1]!B_Calc_Yield(A1450,B1450,D1450,2,"",,,,"",)</f>
        <v>3.8042845451626546</v>
      </c>
      <c r="F1450" s="14">
        <f>[1]!b_calc_accrued(A1450,B1450,info!$M$9,info!$K$9,info!$Y$9,info!$X$9,info!$C$9,100)</f>
        <v>2.0596153846153848</v>
      </c>
      <c r="G1450" s="4">
        <f>(info!$M$9-B1450)/365</f>
        <v>4.0356164383561648</v>
      </c>
      <c r="H1450" s="6">
        <f>(info!$M$9-B1450)</f>
        <v>1473</v>
      </c>
      <c r="I1450" s="13">
        <f>[1]!b_calc_duration(A1450,B1450,E1450,info!$M$9,info!$K$9,info!$Y$9,info!$X$9,info!$C$9,)</f>
        <v>3.6718447171947441</v>
      </c>
      <c r="J1450" s="13">
        <f>[1]!b_calc_mduration(A1450,B1450,E1450,info!$M$9,info!$K$9,info!$Y$9,info!$X$9,info!$C$9,)</f>
        <v>3.5372761216970239</v>
      </c>
      <c r="K1450" s="13">
        <f>[1]!b_calc_conv(A1450,B1450,E1450,info!$M$9,info!$K$9,info!$Y$9,info!$X$9,info!$C$9,)</f>
        <v>16.786321672202032</v>
      </c>
    </row>
    <row r="1451" spans="1:11" x14ac:dyDescent="0.2">
      <c r="A1451" s="15" t="s">
        <v>37</v>
      </c>
      <c r="B1451" t="s">
        <v>1537</v>
      </c>
      <c r="C1451" s="13">
        <f>[1]!b_dq_close(A1451,B1451,1)</f>
        <v>102.2794</v>
      </c>
      <c r="D1451" s="13">
        <f>[1]!b_dq_close(A1451,B1451,2)</f>
        <v>104.3511</v>
      </c>
      <c r="E1451" s="6">
        <f>[1]!B_Calc_Yield(A1451,B1451,D1451,2,"",,,,"",)</f>
        <v>3.7944278002110288</v>
      </c>
      <c r="F1451" s="14">
        <f>[1]!b_calc_accrued(A1451,B1451,info!$M$9,info!$K$9,info!$Y$9,info!$X$9,info!$C$9,100)</f>
        <v>2.0717307692307694</v>
      </c>
      <c r="G1451" s="4">
        <f>(info!$M$9-B1451)/365</f>
        <v>4.0328767123287674</v>
      </c>
      <c r="H1451" s="6">
        <f>(info!$M$9-B1451)</f>
        <v>1472</v>
      </c>
      <c r="I1451" s="13">
        <f>[1]!b_calc_duration(A1451,B1451,E1451,info!$M$9,info!$K$9,info!$Y$9,info!$X$9,info!$C$9,)</f>
        <v>3.6691919758802172</v>
      </c>
      <c r="J1451" s="13">
        <f>[1]!b_calc_mduration(A1451,B1451,E1451,info!$M$9,info!$K$9,info!$Y$9,info!$X$9,info!$C$9,)</f>
        <v>3.5350577448111049</v>
      </c>
      <c r="K1451" s="13">
        <f>[1]!b_calc_conv(A1451,B1451,E1451,info!$M$9,info!$K$9,info!$Y$9,info!$X$9,info!$C$9,)</f>
        <v>16.7686317057215</v>
      </c>
    </row>
    <row r="1452" spans="1:11" x14ac:dyDescent="0.2">
      <c r="A1452" s="15" t="s">
        <v>37</v>
      </c>
      <c r="B1452" t="s">
        <v>1538</v>
      </c>
      <c r="C1452" s="13">
        <f>[1]!b_dq_close(A1452,B1452,1)</f>
        <v>102.1837</v>
      </c>
      <c r="D1452" s="13">
        <f>[1]!b_dq_close(A1452,B1452,2)</f>
        <v>104.2675</v>
      </c>
      <c r="E1452" s="6">
        <f>[1]!B_Calc_Yield(A1452,B1452,D1452,2,"",,,,"",)</f>
        <v>3.8195936412025602</v>
      </c>
      <c r="F1452" s="14">
        <f>[1]!b_calc_accrued(A1452,B1452,info!$M$9,info!$K$9,info!$Y$9,info!$X$9,info!$C$9,100)</f>
        <v>2.0838461538461539</v>
      </c>
      <c r="G1452" s="4">
        <f>(info!$M$9-B1452)/365</f>
        <v>4.0301369863013701</v>
      </c>
      <c r="H1452" s="6">
        <f>(info!$M$9-B1452)</f>
        <v>1471</v>
      </c>
      <c r="I1452" s="13">
        <f>[1]!b_calc_duration(A1452,B1452,E1452,info!$M$9,info!$K$9,info!$Y$9,info!$X$9,info!$C$9,)</f>
        <v>3.6662308093560632</v>
      </c>
      <c r="J1452" s="13">
        <f>[1]!b_calc_mduration(A1452,B1452,E1452,info!$M$9,info!$K$9,info!$Y$9,info!$X$9,info!$C$9,)</f>
        <v>3.5313474617086404</v>
      </c>
      <c r="K1452" s="13">
        <f>[1]!b_calc_conv(A1452,B1452,E1452,info!$M$9,info!$K$9,info!$Y$9,info!$X$9,info!$C$9,)</f>
        <v>16.738330407418399</v>
      </c>
    </row>
    <row r="1453" spans="1:11" x14ac:dyDescent="0.2">
      <c r="A1453" s="15" t="s">
        <v>37</v>
      </c>
      <c r="B1453" t="s">
        <v>1539</v>
      </c>
      <c r="C1453" s="13">
        <f>[1]!b_dq_close(A1453,B1453,1)</f>
        <v>102.30110000000001</v>
      </c>
      <c r="D1453" s="13">
        <f>[1]!b_dq_close(A1453,B1453,2)</f>
        <v>104.4213</v>
      </c>
      <c r="E1453" s="6">
        <f>[1]!B_Calc_Yield(A1453,B1453,D1453,2,"",,,,"",)</f>
        <v>3.7871958670172741</v>
      </c>
      <c r="F1453" s="14">
        <f>[1]!b_calc_accrued(A1453,B1453,info!$M$9,info!$K$9,info!$Y$9,info!$X$9,info!$C$9,100)</f>
        <v>2.1201923076923075</v>
      </c>
      <c r="G1453" s="4">
        <f>(info!$M$9-B1453)/365</f>
        <v>4.021917808219178</v>
      </c>
      <c r="H1453" s="6">
        <f>(info!$M$9-B1453)</f>
        <v>1468</v>
      </c>
      <c r="I1453" s="13">
        <f>[1]!b_calc_duration(A1453,B1453,E1453,info!$M$9,info!$K$9,info!$Y$9,info!$X$9,info!$C$9,)</f>
        <v>3.6582963254400576</v>
      </c>
      <c r="J1453" s="13">
        <f>[1]!b_calc_mduration(A1453,B1453,E1453,info!$M$9,info!$K$9,info!$Y$9,info!$X$9,info!$C$9,)</f>
        <v>3.5248049137466451</v>
      </c>
      <c r="K1453" s="13">
        <f>[1]!b_calc_conv(A1453,B1453,E1453,info!$M$9,info!$K$9,info!$Y$9,info!$X$9,info!$C$9,)</f>
        <v>16.686320651900321</v>
      </c>
    </row>
    <row r="1454" spans="1:11" x14ac:dyDescent="0.2">
      <c r="A1454" s="15" t="s">
        <v>37</v>
      </c>
      <c r="B1454" t="s">
        <v>1540</v>
      </c>
      <c r="C1454" s="13">
        <f>[1]!b_dq_close(A1454,B1454,1)</f>
        <v>102.2535</v>
      </c>
      <c r="D1454" s="13">
        <f>[1]!b_dq_close(A1454,B1454,2)</f>
        <v>104.38590000000001</v>
      </c>
      <c r="E1454" s="6">
        <f>[1]!B_Calc_Yield(A1454,B1454,D1454,2,"",,,,"",)</f>
        <v>3.7995301504822692</v>
      </c>
      <c r="F1454" s="14">
        <f>[1]!b_calc_accrued(A1454,B1454,info!$M$9,info!$K$9,info!$Y$9,info!$X$9,info!$C$9,100)</f>
        <v>2.1323076923076925</v>
      </c>
      <c r="G1454" s="4">
        <f>(info!$M$9-B1454)/365</f>
        <v>4.0191780821917806</v>
      </c>
      <c r="H1454" s="6">
        <f>(info!$M$9-B1454)</f>
        <v>1467</v>
      </c>
      <c r="I1454" s="13">
        <f>[1]!b_calc_duration(A1454,B1454,E1454,info!$M$9,info!$K$9,info!$Y$9,info!$X$9,info!$C$9,)</f>
        <v>3.6554485370152872</v>
      </c>
      <c r="J1454" s="13">
        <f>[1]!b_calc_mduration(A1454,B1454,E1454,info!$M$9,info!$K$9,info!$Y$9,info!$X$9,info!$C$9,)</f>
        <v>3.5216436851962554</v>
      </c>
      <c r="K1454" s="13">
        <f>[1]!b_calc_conv(A1454,B1454,E1454,info!$M$9,info!$K$9,info!$Y$9,info!$X$9,info!$C$9,)</f>
        <v>16.660727906540775</v>
      </c>
    </row>
    <row r="1455" spans="1:11" x14ac:dyDescent="0.2">
      <c r="A1455" s="15" t="s">
        <v>37</v>
      </c>
      <c r="B1455" t="s">
        <v>1541</v>
      </c>
      <c r="C1455" s="13">
        <f>[1]!b_dq_close(A1455,B1455,1)</f>
        <v>102.2009</v>
      </c>
      <c r="D1455" s="13">
        <f>[1]!b_dq_close(A1455,B1455,2)</f>
        <v>104.3454</v>
      </c>
      <c r="E1455" s="6">
        <f>[1]!B_Calc_Yield(A1455,B1455,D1455,2,"",,,,"",)</f>
        <v>3.8132520056792973</v>
      </c>
      <c r="F1455" s="14">
        <f>[1]!b_calc_accrued(A1455,B1455,info!$M$9,info!$K$9,info!$Y$9,info!$X$9,info!$C$9,100)</f>
        <v>2.144423076923077</v>
      </c>
      <c r="G1455" s="4">
        <f>(info!$M$9-B1455)/365</f>
        <v>4.0164383561643833</v>
      </c>
      <c r="H1455" s="6">
        <f>(info!$M$9-B1455)</f>
        <v>1466</v>
      </c>
      <c r="I1455" s="13">
        <f>[1]!b_calc_duration(A1455,B1455,E1455,info!$M$9,info!$K$9,info!$Y$9,info!$X$9,info!$C$9,)</f>
        <v>3.6525875470218079</v>
      </c>
      <c r="J1455" s="13">
        <f>[1]!b_calc_mduration(A1455,B1455,E1455,info!$M$9,info!$K$9,info!$Y$9,info!$X$9,info!$C$9,)</f>
        <v>3.518419650489685</v>
      </c>
      <c r="K1455" s="13">
        <f>[1]!b_calc_conv(A1455,B1455,E1455,info!$M$9,info!$K$9,info!$Y$9,info!$X$9,info!$C$9,)</f>
        <v>16.634625856774164</v>
      </c>
    </row>
    <row r="1456" spans="1:11" x14ac:dyDescent="0.2">
      <c r="A1456" s="15" t="s">
        <v>37</v>
      </c>
      <c r="B1456" t="s">
        <v>1542</v>
      </c>
      <c r="C1456" s="13">
        <f>[1]!b_dq_close(A1456,B1456,1)</f>
        <v>102.21120000000001</v>
      </c>
      <c r="D1456" s="13">
        <f>[1]!b_dq_close(A1456,B1456,2)</f>
        <v>104.3678</v>
      </c>
      <c r="E1456" s="6">
        <f>[1]!B_Calc_Yield(A1456,B1456,D1456,2,"",,,,"",)</f>
        <v>3.8101538661100665</v>
      </c>
      <c r="F1456" s="14">
        <f>[1]!b_calc_accrued(A1456,B1456,info!$M$9,info!$K$9,info!$Y$9,info!$X$9,info!$C$9,100)</f>
        <v>2.1565384615384615</v>
      </c>
      <c r="G1456" s="4">
        <f>(info!$M$9-B1456)/365</f>
        <v>4.0136986301369859</v>
      </c>
      <c r="H1456" s="6">
        <f>(info!$M$9-B1456)</f>
        <v>1465</v>
      </c>
      <c r="I1456" s="13">
        <f>[1]!b_calc_duration(A1456,B1456,E1456,info!$M$9,info!$K$9,info!$Y$9,info!$X$9,info!$C$9,)</f>
        <v>3.64987506358962</v>
      </c>
      <c r="J1456" s="13">
        <f>[1]!b_calc_mduration(A1456,B1456,E1456,info!$M$9,info!$K$9,info!$Y$9,info!$X$9,info!$C$9,)</f>
        <v>3.5159117924728203</v>
      </c>
      <c r="K1456" s="13">
        <f>[1]!b_calc_conv(A1456,B1456,E1456,info!$M$9,info!$K$9,info!$Y$9,info!$X$9,info!$C$9,)</f>
        <v>16.614580248721477</v>
      </c>
    </row>
    <row r="1457" spans="1:11" x14ac:dyDescent="0.2">
      <c r="A1457" s="15" t="s">
        <v>37</v>
      </c>
      <c r="B1457" t="s">
        <v>1543</v>
      </c>
      <c r="C1457" s="13">
        <f>[1]!b_dq_close(A1457,B1457,1)</f>
        <v>102.24209999999999</v>
      </c>
      <c r="D1457" s="13">
        <f>[1]!b_dq_close(A1457,B1457,2)</f>
        <v>104.41079999999999</v>
      </c>
      <c r="E1457" s="6">
        <f>[1]!B_Calc_Yield(A1457,B1457,D1457,2,"",,,,"",)</f>
        <v>3.8015350119557909</v>
      </c>
      <c r="F1457" s="14">
        <f>[1]!b_calc_accrued(A1457,B1457,info!$M$9,info!$K$9,info!$Y$9,info!$X$9,info!$C$9,100)</f>
        <v>2.168653846153846</v>
      </c>
      <c r="G1457" s="4">
        <f>(info!$M$9-B1457)/365</f>
        <v>4.0109589041095894</v>
      </c>
      <c r="H1457" s="6">
        <f>(info!$M$9-B1457)</f>
        <v>1464</v>
      </c>
      <c r="I1457" s="13">
        <f>[1]!b_calc_duration(A1457,B1457,E1457,info!$M$9,info!$K$9,info!$Y$9,info!$X$9,info!$C$9,)</f>
        <v>3.6472117859671802</v>
      </c>
      <c r="J1457" s="13">
        <f>[1]!b_calc_mduration(A1457,B1457,E1457,info!$M$9,info!$K$9,info!$Y$9,info!$X$9,info!$C$9,)</f>
        <v>3.5136407334837942</v>
      </c>
      <c r="K1457" s="13">
        <f>[1]!b_calc_conv(A1457,B1457,E1457,info!$M$9,info!$K$9,info!$Y$9,info!$X$9,info!$C$9,)</f>
        <v>16.596542210979894</v>
      </c>
    </row>
    <row r="1458" spans="1:11" x14ac:dyDescent="0.2">
      <c r="A1458" s="15" t="s">
        <v>37</v>
      </c>
      <c r="B1458" t="s">
        <v>1544</v>
      </c>
      <c r="C1458" s="13">
        <f>[1]!b_dq_close(A1458,B1458,1)</f>
        <v>102.20180000000001</v>
      </c>
      <c r="D1458" s="13">
        <f>[1]!b_dq_close(A1458,B1458,2)</f>
        <v>102.20180000000001</v>
      </c>
      <c r="E1458" s="6">
        <f>[1]!B_Calc_Yield(A1458,B1458,D1458,2,"",,,,"",)</f>
        <v>3.8113072068279679</v>
      </c>
      <c r="F1458" s="14">
        <f>[1]!b_calc_accrued(A1458,B1458,info!$M$9,info!$K$9,info!$Y$9,info!$X$9,info!$C$9,100)</f>
        <v>0</v>
      </c>
      <c r="G1458" s="4">
        <f>(info!$M$9-B1458)/365</f>
        <v>4.0027397260273974</v>
      </c>
      <c r="H1458" s="6">
        <f>(info!$M$9-B1458)</f>
        <v>1461</v>
      </c>
      <c r="I1458" s="13">
        <f>[1]!b_calc_duration(A1458,B1458,E1458,info!$M$9,info!$K$9,info!$Y$9,info!$X$9,info!$C$9,)</f>
        <v>3.7173216679031293</v>
      </c>
      <c r="J1458" s="13">
        <f>[1]!b_calc_mduration(A1458,B1458,E1458,info!$M$9,info!$K$9,info!$Y$9,info!$X$9,info!$C$9,)</f>
        <v>3.5808449252664492</v>
      </c>
      <c r="K1458" s="13">
        <f>[1]!b_calc_conv(A1458,B1458,E1458,info!$M$9,info!$K$9,info!$Y$9,info!$X$9,info!$C$9,)</f>
        <v>16.886345719021286</v>
      </c>
    </row>
    <row r="1459" spans="1:11" x14ac:dyDescent="0.2">
      <c r="A1459" s="15" t="s">
        <v>37</v>
      </c>
      <c r="B1459" t="s">
        <v>1545</v>
      </c>
      <c r="C1459" s="13">
        <f>[1]!b_dq_close(A1459,B1459,1)</f>
        <v>102.24460000000001</v>
      </c>
      <c r="D1459" s="13">
        <f>[1]!b_dq_close(A1459,B1459,2)</f>
        <v>102.2567</v>
      </c>
      <c r="E1459" s="6">
        <f>[1]!B_Calc_Yield(A1459,B1459,D1459,2,"",,,,"",)</f>
        <v>3.7993955583048851</v>
      </c>
      <c r="F1459" s="14">
        <f>[1]!b_calc_accrued(A1459,B1459,info!$M$9,info!$K$9,info!$Y$9,info!$X$9,info!$C$9,100)</f>
        <v>1.2049180327868853E-2</v>
      </c>
      <c r="G1459" s="4">
        <f>(info!$M$9-B1459)/365</f>
        <v>4</v>
      </c>
      <c r="H1459" s="6">
        <f>(info!$M$9-B1459)</f>
        <v>1460</v>
      </c>
      <c r="I1459" s="13">
        <f>[1]!b_calc_duration(A1459,B1459,E1459,info!$M$9,info!$K$9,info!$Y$9,info!$X$9,info!$C$9,)</f>
        <v>3.7146553513798772</v>
      </c>
      <c r="J1459" s="13">
        <f>[1]!b_calc_mduration(A1459,B1459,E1459,info!$M$9,info!$K$9,info!$Y$9,info!$X$9,info!$C$9,)</f>
        <v>3.5786867278422387</v>
      </c>
      <c r="K1459" s="13">
        <f>[1]!b_calc_conv(A1459,B1459,E1459,info!$M$9,info!$K$9,info!$Y$9,info!$X$9,info!$C$9,)</f>
        <v>16.869030318335966</v>
      </c>
    </row>
    <row r="1460" spans="1:11" x14ac:dyDescent="0.2">
      <c r="A1460" s="15" t="s">
        <v>37</v>
      </c>
      <c r="B1460" t="s">
        <v>1546</v>
      </c>
      <c r="C1460" s="13">
        <f>[1]!b_dq_close(A1460,B1460,1)</f>
        <v>102.2617</v>
      </c>
      <c r="D1460" s="13">
        <f>[1]!b_dq_close(A1460,B1460,2)</f>
        <v>102.28579999999999</v>
      </c>
      <c r="E1460" s="6">
        <f>[1]!B_Calc_Yield(A1460,B1460,D1460,2,"",,,,"",)</f>
        <v>3.7944036700577941</v>
      </c>
      <c r="F1460" s="14">
        <f>[1]!b_calc_accrued(A1460,B1460,info!$M$9,info!$K$9,info!$Y$9,info!$X$9,info!$C$9,100)</f>
        <v>2.4098360655737706E-2</v>
      </c>
      <c r="G1460" s="4">
        <f>(info!$M$9-B1460)/365</f>
        <v>3.9972602739726026</v>
      </c>
      <c r="H1460" s="6">
        <f>(info!$M$9-B1460)</f>
        <v>1459</v>
      </c>
      <c r="I1460" s="13">
        <f>[1]!b_calc_duration(A1460,B1460,E1460,info!$M$9,info!$K$9,info!$Y$9,info!$X$9,info!$C$9,)</f>
        <v>3.7119464664507094</v>
      </c>
      <c r="J1460" s="13">
        <f>[1]!b_calc_mduration(A1460,B1460,E1460,info!$M$9,info!$K$9,info!$Y$9,info!$X$9,info!$C$9,)</f>
        <v>3.5762492643636934</v>
      </c>
      <c r="K1460" s="13">
        <f>[1]!b_calc_conv(A1460,B1460,E1460,info!$M$9,info!$K$9,info!$Y$9,info!$X$9,info!$C$9,)</f>
        <v>16.849311493015595</v>
      </c>
    </row>
    <row r="1461" spans="1:11" x14ac:dyDescent="0.2">
      <c r="A1461" s="15" t="s">
        <v>37</v>
      </c>
      <c r="B1461" t="s">
        <v>1547</v>
      </c>
      <c r="C1461" s="13">
        <f>[1]!b_dq_close(A1461,B1461,1)</f>
        <v>102.12779999999999</v>
      </c>
      <c r="D1461" s="13">
        <f>[1]!b_dq_close(A1461,B1461,2)</f>
        <v>102.1639</v>
      </c>
      <c r="E1461" s="6">
        <f>[1]!B_Calc_Yield(A1461,B1461,D1461,2,"",,,,"",)</f>
        <v>3.8300155304109871</v>
      </c>
      <c r="F1461" s="14">
        <f>[1]!b_calc_accrued(A1461,B1461,info!$M$9,info!$K$9,info!$Y$9,info!$X$9,info!$C$9,100)</f>
        <v>3.6147540983606556E-2</v>
      </c>
      <c r="G1461" s="4">
        <f>(info!$M$9-B1461)/365</f>
        <v>3.9945205479452053</v>
      </c>
      <c r="H1461" s="6">
        <f>(info!$M$9-B1461)</f>
        <v>1458</v>
      </c>
      <c r="I1461" s="13">
        <f>[1]!b_calc_duration(A1461,B1461,E1461,info!$M$9,info!$K$9,info!$Y$9,info!$X$9,info!$C$9,)</f>
        <v>3.7089871101479774</v>
      </c>
      <c r="J1461" s="13">
        <f>[1]!b_calc_mduration(A1461,B1461,E1461,info!$M$9,info!$K$9,info!$Y$9,info!$X$9,info!$C$9,)</f>
        <v>3.5721728885177475</v>
      </c>
      <c r="K1461" s="13">
        <f>[1]!b_calc_conv(A1461,B1461,E1461,info!$M$9,info!$K$9,info!$Y$9,info!$X$9,info!$C$9,)</f>
        <v>16.815454287726215</v>
      </c>
    </row>
    <row r="1462" spans="1:11" x14ac:dyDescent="0.2">
      <c r="A1462" s="15" t="s">
        <v>37</v>
      </c>
      <c r="B1462" t="s">
        <v>1548</v>
      </c>
      <c r="C1462" s="13">
        <f>[1]!b_dq_close(A1462,B1462,1)</f>
        <v>102.1915</v>
      </c>
      <c r="D1462" s="13">
        <f>[1]!b_dq_close(A1462,B1462,2)</f>
        <v>102.2397</v>
      </c>
      <c r="E1462" s="6">
        <f>[1]!B_Calc_Yield(A1462,B1462,D1462,2,"",,,,"",)</f>
        <v>3.8124587842914881</v>
      </c>
      <c r="F1462" s="14">
        <f>[1]!b_calc_accrued(A1462,B1462,info!$M$9,info!$K$9,info!$Y$9,info!$X$9,info!$C$9,100)</f>
        <v>4.8196721311475413E-2</v>
      </c>
      <c r="G1462" s="4">
        <f>(info!$M$9-B1462)/365</f>
        <v>3.9917808219178084</v>
      </c>
      <c r="H1462" s="6">
        <f>(info!$M$9-B1462)</f>
        <v>1457</v>
      </c>
      <c r="I1462" s="13">
        <f>[1]!b_calc_duration(A1462,B1462,E1462,info!$M$9,info!$K$9,info!$Y$9,info!$X$9,info!$C$9,)</f>
        <v>3.7063553605533519</v>
      </c>
      <c r="J1462" s="13">
        <f>[1]!b_calc_mduration(A1462,B1462,E1462,info!$M$9,info!$K$9,info!$Y$9,info!$X$9,info!$C$9,)</f>
        <v>3.5702399620020246</v>
      </c>
      <c r="K1462" s="13">
        <f>[1]!b_calc_conv(A1462,B1462,E1462,info!$M$9,info!$K$9,info!$Y$9,info!$X$9,info!$C$9,)</f>
        <v>16.800119537596373</v>
      </c>
    </row>
    <row r="1463" spans="1:11" x14ac:dyDescent="0.2">
      <c r="A1463" s="15" t="s">
        <v>37</v>
      </c>
      <c r="B1463" t="s">
        <v>1549</v>
      </c>
      <c r="C1463" s="13">
        <f>[1]!b_dq_close(A1463,B1463,1)</f>
        <v>102.1418</v>
      </c>
      <c r="D1463" s="13">
        <f>[1]!b_dq_close(A1463,B1463,2)</f>
        <v>102.2261</v>
      </c>
      <c r="E1463" s="6">
        <f>[1]!B_Calc_Yield(A1463,B1463,D1463,2,"",,,,"",)</f>
        <v>3.8246645541515272</v>
      </c>
      <c r="F1463" s="14">
        <f>[1]!b_calc_accrued(A1463,B1463,info!$M$9,info!$K$9,info!$Y$9,info!$X$9,info!$C$9,100)</f>
        <v>8.4344262295081976E-2</v>
      </c>
      <c r="G1463" s="4">
        <f>(info!$M$9-B1463)/365</f>
        <v>3.9835616438356163</v>
      </c>
      <c r="H1463" s="6">
        <f>(info!$M$9-B1463)</f>
        <v>1454</v>
      </c>
      <c r="I1463" s="13">
        <f>[1]!b_calc_duration(A1463,B1463,E1463,info!$M$9,info!$K$9,info!$Y$9,info!$X$9,info!$C$9,)</f>
        <v>3.6980609099447439</v>
      </c>
      <c r="J1463" s="13">
        <f>[1]!b_calc_mduration(A1463,B1463,E1463,info!$M$9,info!$K$9,info!$Y$9,info!$X$9,info!$C$9,)</f>
        <v>3.5618315390699364</v>
      </c>
      <c r="K1463" s="13">
        <f>[1]!b_calc_conv(A1463,B1463,E1463,info!$M$9,info!$K$9,info!$Y$9,info!$X$9,info!$C$9,)</f>
        <v>16.731681913736274</v>
      </c>
    </row>
    <row r="1464" spans="1:11" x14ac:dyDescent="0.2">
      <c r="A1464" s="15" t="s">
        <v>37</v>
      </c>
      <c r="B1464" t="s">
        <v>1550</v>
      </c>
      <c r="C1464" s="13">
        <f>[1]!b_dq_close(A1464,B1464,1)</f>
        <v>102.1382</v>
      </c>
      <c r="D1464" s="13">
        <f>[1]!b_dq_close(A1464,B1464,2)</f>
        <v>102.2346</v>
      </c>
      <c r="E1464" s="6">
        <f>[1]!B_Calc_Yield(A1464,B1464,D1464,2,"",,,,"",)</f>
        <v>3.8252266787898357</v>
      </c>
      <c r="F1464" s="14">
        <f>[1]!b_calc_accrued(A1464,B1464,info!$M$9,info!$K$9,info!$Y$9,info!$X$9,info!$C$9,100)</f>
        <v>9.6393442622950826E-2</v>
      </c>
      <c r="G1464" s="4">
        <f>(info!$M$9-B1464)/365</f>
        <v>3.9808219178082194</v>
      </c>
      <c r="H1464" s="6">
        <f>(info!$M$9-B1464)</f>
        <v>1453</v>
      </c>
      <c r="I1464" s="13">
        <f>[1]!b_calc_duration(A1464,B1464,E1464,info!$M$9,info!$K$9,info!$Y$9,info!$X$9,info!$C$9,)</f>
        <v>3.6953180987349308</v>
      </c>
      <c r="J1464" s="13">
        <f>[1]!b_calc_mduration(A1464,B1464,E1464,info!$M$9,info!$K$9,info!$Y$9,info!$X$9,info!$C$9,)</f>
        <v>3.5591726273919346</v>
      </c>
      <c r="K1464" s="13">
        <f>[1]!b_calc_conv(A1464,B1464,E1464,info!$M$9,info!$K$9,info!$Y$9,info!$X$9,info!$C$9,)</f>
        <v>16.710139216876378</v>
      </c>
    </row>
    <row r="1465" spans="1:11" x14ac:dyDescent="0.2">
      <c r="A1465" s="15" t="s">
        <v>37</v>
      </c>
      <c r="B1465" t="s">
        <v>1551</v>
      </c>
      <c r="C1465" s="13">
        <f>[1]!b_dq_close(A1465,B1465,1)</f>
        <v>102.0594</v>
      </c>
      <c r="D1465" s="13">
        <f>[1]!b_dq_close(A1465,B1465,2)</f>
        <v>102.1678</v>
      </c>
      <c r="E1465" s="6">
        <f>[1]!B_Calc_Yield(A1465,B1465,D1465,2,"",,,,"",)</f>
        <v>3.8461406491323227</v>
      </c>
      <c r="F1465" s="14">
        <f>[1]!b_calc_accrued(A1465,B1465,info!$M$9,info!$K$9,info!$Y$9,info!$X$9,info!$C$9,100)</f>
        <v>0.10844262295081966</v>
      </c>
      <c r="G1465" s="4">
        <f>(info!$M$9-B1465)/365</f>
        <v>3.978082191780822</v>
      </c>
      <c r="H1465" s="6">
        <f>(info!$M$9-B1465)</f>
        <v>1452</v>
      </c>
      <c r="I1465" s="13">
        <f>[1]!b_calc_duration(A1465,B1465,E1465,info!$M$9,info!$K$9,info!$Y$9,info!$X$9,info!$C$9,)</f>
        <v>3.6924493949809398</v>
      </c>
      <c r="J1465" s="13">
        <f>[1]!b_calc_mduration(A1465,B1465,E1465,info!$M$9,info!$K$9,info!$Y$9,info!$X$9,info!$C$9,)</f>
        <v>3.5556938536747547</v>
      </c>
      <c r="K1465" s="13">
        <f>[1]!b_calc_conv(A1465,B1465,E1465,info!$M$9,info!$K$9,info!$Y$9,info!$X$9,info!$C$9,)</f>
        <v>16.681560304890137</v>
      </c>
    </row>
    <row r="1466" spans="1:11" x14ac:dyDescent="0.2">
      <c r="A1466" s="15" t="s">
        <v>37</v>
      </c>
      <c r="B1466" t="s">
        <v>1552</v>
      </c>
      <c r="C1466" s="13">
        <f>[1]!b_dq_close(A1466,B1466,1)</f>
        <v>101.86239999999999</v>
      </c>
      <c r="D1466" s="13">
        <f>[1]!b_dq_close(A1466,B1466,2)</f>
        <v>101.9829</v>
      </c>
      <c r="E1466" s="6">
        <f>[1]!B_Calc_Yield(A1466,B1466,D1466,2,"",,,,"",)</f>
        <v>3.8991032004771951</v>
      </c>
      <c r="F1466" s="14">
        <f>[1]!b_calc_accrued(A1466,B1466,info!$M$9,info!$K$9,info!$Y$9,info!$X$9,info!$C$9,100)</f>
        <v>0.12049180327868853</v>
      </c>
      <c r="G1466" s="4">
        <f>(info!$M$9-B1466)/365</f>
        <v>3.9753424657534246</v>
      </c>
      <c r="H1466" s="6">
        <f>(info!$M$9-B1466)</f>
        <v>1451</v>
      </c>
      <c r="I1466" s="13">
        <f>[1]!b_calc_duration(A1466,B1466,E1466,info!$M$9,info!$K$9,info!$Y$9,info!$X$9,info!$C$9,)</f>
        <v>3.6893824464993248</v>
      </c>
      <c r="J1466" s="13">
        <f>[1]!b_calc_mduration(A1466,B1466,E1466,info!$M$9,info!$K$9,info!$Y$9,info!$X$9,info!$C$9,)</f>
        <v>3.5509282048634923</v>
      </c>
      <c r="K1466" s="13">
        <f>[1]!b_calc_conv(A1466,B1466,E1466,info!$M$9,info!$K$9,info!$Y$9,info!$X$9,info!$C$9,)</f>
        <v>16.641956482282794</v>
      </c>
    </row>
    <row r="1467" spans="1:11" x14ac:dyDescent="0.2">
      <c r="A1467" s="15" t="s">
        <v>37</v>
      </c>
      <c r="B1467" t="s">
        <v>1553</v>
      </c>
      <c r="C1467" s="13">
        <f>[1]!b_dq_close(A1467,B1467,1)</f>
        <v>101.742</v>
      </c>
      <c r="D1467" s="13">
        <f>[1]!b_dq_close(A1467,B1467,2)</f>
        <v>101.8745</v>
      </c>
      <c r="E1467" s="6">
        <f>[1]!B_Calc_Yield(A1467,B1467,D1467,2,"",,,,"",)</f>
        <v>3.9314588077551202</v>
      </c>
      <c r="F1467" s="14">
        <f>[1]!b_calc_accrued(A1467,B1467,info!$M$9,info!$K$9,info!$Y$9,info!$X$9,info!$C$9,100)</f>
        <v>0.13254098360655739</v>
      </c>
      <c r="G1467" s="4">
        <f>(info!$M$9-B1467)/365</f>
        <v>3.9726027397260273</v>
      </c>
      <c r="H1467" s="6">
        <f>(info!$M$9-B1467)</f>
        <v>1450</v>
      </c>
      <c r="I1467" s="13">
        <f>[1]!b_calc_duration(A1467,B1467,E1467,info!$M$9,info!$K$9,info!$Y$9,info!$X$9,info!$C$9,)</f>
        <v>3.6864425768130467</v>
      </c>
      <c r="J1467" s="13">
        <f>[1]!b_calc_mduration(A1467,B1467,E1467,info!$M$9,info!$K$9,info!$Y$9,info!$X$9,info!$C$9,)</f>
        <v>3.5469925641533573</v>
      </c>
      <c r="K1467" s="13">
        <f>[1]!b_calc_conv(A1467,B1467,E1467,info!$M$9,info!$K$9,info!$Y$9,info!$X$9,info!$C$9,)</f>
        <v>16.609521375713989</v>
      </c>
    </row>
    <row r="1468" spans="1:11" x14ac:dyDescent="0.2">
      <c r="A1468" s="15" t="s">
        <v>37</v>
      </c>
      <c r="B1468" t="s">
        <v>1554</v>
      </c>
      <c r="C1468" s="13">
        <f>[1]!b_dq_close(A1468,B1468,1)</f>
        <v>101.816</v>
      </c>
      <c r="D1468" s="13">
        <f>[1]!b_dq_close(A1468,B1468,2)</f>
        <v>101.9847</v>
      </c>
      <c r="E1468" s="6">
        <f>[1]!B_Calc_Yield(A1468,B1468,D1468,2,"",,,,"",)</f>
        <v>3.9103197659767783</v>
      </c>
      <c r="F1468" s="14">
        <f>[1]!b_calc_accrued(A1468,B1468,info!$M$9,info!$K$9,info!$Y$9,info!$X$9,info!$C$9,100)</f>
        <v>0.16868852459016395</v>
      </c>
      <c r="G1468" s="4">
        <f>(info!$M$9-B1468)/365</f>
        <v>3.9643835616438357</v>
      </c>
      <c r="H1468" s="6">
        <f>(info!$M$9-B1468)</f>
        <v>1447</v>
      </c>
      <c r="I1468" s="13">
        <f>[1]!b_calc_duration(A1468,B1468,E1468,info!$M$9,info!$K$9,info!$Y$9,info!$X$9,info!$C$9,)</f>
        <v>3.6783543660042337</v>
      </c>
      <c r="J1468" s="13">
        <f>[1]!b_calc_mduration(A1468,B1468,E1468,info!$M$9,info!$K$9,info!$Y$9,info!$X$9,info!$C$9,)</f>
        <v>3.5399323897671686</v>
      </c>
      <c r="K1468" s="13">
        <f>[1]!b_calc_conv(A1468,B1468,E1468,info!$M$9,info!$K$9,info!$Y$9,info!$X$9,info!$C$9,)</f>
        <v>16.553016926973751</v>
      </c>
    </row>
    <row r="1469" spans="1:11" x14ac:dyDescent="0.2">
      <c r="A1469" s="15" t="s">
        <v>37</v>
      </c>
      <c r="B1469" t="s">
        <v>1555</v>
      </c>
      <c r="C1469" s="13">
        <f>[1]!b_dq_close(A1469,B1469,1)</f>
        <v>101.8357</v>
      </c>
      <c r="D1469" s="13">
        <f>[1]!b_dq_close(A1469,B1469,2)</f>
        <v>102.0164</v>
      </c>
      <c r="E1469" s="6">
        <f>[1]!B_Calc_Yield(A1469,B1469,D1469,2,"",,,,"",)</f>
        <v>3.9046299365765527</v>
      </c>
      <c r="F1469" s="14">
        <f>[1]!b_calc_accrued(A1469,B1469,info!$M$9,info!$K$9,info!$Y$9,info!$X$9,info!$C$9,100)</f>
        <v>0.18073770491803282</v>
      </c>
      <c r="G1469" s="4">
        <f>(info!$M$9-B1469)/365</f>
        <v>3.9616438356164383</v>
      </c>
      <c r="H1469" s="6">
        <f>(info!$M$9-B1469)</f>
        <v>1446</v>
      </c>
      <c r="I1469" s="13">
        <f>[1]!b_calc_duration(A1469,B1469,E1469,info!$M$9,info!$K$9,info!$Y$9,info!$X$9,info!$C$9,)</f>
        <v>3.6756498470143608</v>
      </c>
      <c r="J1469" s="13">
        <f>[1]!b_calc_mduration(A1469,B1469,E1469,info!$M$9,info!$K$9,info!$Y$9,info!$X$9,info!$C$9,)</f>
        <v>3.5375236967510206</v>
      </c>
      <c r="K1469" s="13">
        <f>[1]!b_calc_conv(A1469,B1469,E1469,info!$M$9,info!$K$9,info!$Y$9,info!$X$9,info!$C$9,)</f>
        <v>16.533731649733877</v>
      </c>
    </row>
    <row r="1470" spans="1:11" x14ac:dyDescent="0.2">
      <c r="A1470" s="15" t="s">
        <v>37</v>
      </c>
      <c r="B1470" t="s">
        <v>1556</v>
      </c>
      <c r="C1470" s="13">
        <f>[1]!b_dq_close(A1470,B1470,1)</f>
        <v>101.8241</v>
      </c>
      <c r="D1470" s="13">
        <f>[1]!b_dq_close(A1470,B1470,2)</f>
        <v>102.01690000000001</v>
      </c>
      <c r="E1470" s="6">
        <f>[1]!B_Calc_Yield(A1470,B1470,D1470,2,"",,,,"",)</f>
        <v>3.9074288155597299</v>
      </c>
      <c r="F1470" s="14">
        <f>[1]!b_calc_accrued(A1470,B1470,info!$M$9,info!$K$9,info!$Y$9,info!$X$9,info!$C$9,100)</f>
        <v>0.19278688524590165</v>
      </c>
      <c r="G1470" s="4">
        <f>(info!$M$9-B1470)/365</f>
        <v>3.9589041095890409</v>
      </c>
      <c r="H1470" s="6">
        <f>(info!$M$9-B1470)</f>
        <v>1445</v>
      </c>
      <c r="I1470" s="13">
        <f>[1]!b_calc_duration(A1470,B1470,E1470,info!$M$9,info!$K$9,info!$Y$9,info!$X$9,info!$C$9,)</f>
        <v>3.6728928266122791</v>
      </c>
      <c r="J1470" s="13">
        <f>[1]!b_calc_mduration(A1470,B1470,E1470,info!$M$9,info!$K$9,info!$Y$9,info!$X$9,info!$C$9,)</f>
        <v>3.534775027199486</v>
      </c>
      <c r="K1470" s="13">
        <f>[1]!b_calc_conv(A1470,B1470,E1470,info!$M$9,info!$K$9,info!$Y$9,info!$X$9,info!$C$9,)</f>
        <v>16.511550297692533</v>
      </c>
    </row>
    <row r="1471" spans="1:11" x14ac:dyDescent="0.2">
      <c r="A1471" s="15" t="s">
        <v>37</v>
      </c>
      <c r="B1471" t="s">
        <v>1557</v>
      </c>
      <c r="C1471" s="13">
        <f>[1]!b_dq_close(A1471,B1471,1)</f>
        <v>101.79510000000001</v>
      </c>
      <c r="D1471" s="13">
        <f>[1]!b_dq_close(A1471,B1471,2)</f>
        <v>101.9999</v>
      </c>
      <c r="E1471" s="6">
        <f>[1]!B_Calc_Yield(A1471,B1471,D1471,2,"",,,,"",)</f>
        <v>3.9150013043742184</v>
      </c>
      <c r="F1471" s="14">
        <f>[1]!b_calc_accrued(A1471,B1471,info!$M$9,info!$K$9,info!$Y$9,info!$X$9,info!$C$9,100)</f>
        <v>0.20483606557377049</v>
      </c>
      <c r="G1471" s="4">
        <f>(info!$M$9-B1471)/365</f>
        <v>3.956164383561644</v>
      </c>
      <c r="H1471" s="6">
        <f>(info!$M$9-B1471)</f>
        <v>1444</v>
      </c>
      <c r="I1471" s="13">
        <f>[1]!b_calc_duration(A1471,B1471,E1471,info!$M$9,info!$K$9,info!$Y$9,info!$X$9,info!$C$9,)</f>
        <v>3.6701061556891701</v>
      </c>
      <c r="J1471" s="13">
        <f>[1]!b_calc_mduration(A1471,B1471,E1471,info!$M$9,info!$K$9,info!$Y$9,info!$X$9,info!$C$9,)</f>
        <v>3.5318348223925033</v>
      </c>
      <c r="K1471" s="13">
        <f>[1]!b_calc_conv(A1471,B1471,E1471,info!$M$9,info!$K$9,info!$Y$9,info!$X$9,info!$C$9,)</f>
        <v>16.48774707068748</v>
      </c>
    </row>
    <row r="1472" spans="1:11" x14ac:dyDescent="0.2">
      <c r="A1472" s="15" t="s">
        <v>37</v>
      </c>
      <c r="B1472" t="s">
        <v>1558</v>
      </c>
      <c r="C1472" s="13">
        <f>[1]!b_dq_close(A1472,B1472,1)</f>
        <v>101.7882</v>
      </c>
      <c r="D1472" s="13">
        <f>[1]!b_dq_close(A1472,B1472,2)</f>
        <v>102.0051</v>
      </c>
      <c r="E1472" s="6">
        <f>[1]!B_Calc_Yield(A1472,B1472,D1472,2,"",,,,"",)</f>
        <v>3.9165302724393749</v>
      </c>
      <c r="F1472" s="14">
        <f>[1]!b_calc_accrued(A1472,B1472,info!$M$9,info!$K$9,info!$Y$9,info!$X$9,info!$C$9,100)</f>
        <v>0.21688524590163932</v>
      </c>
      <c r="G1472" s="4">
        <f>(info!$M$9-B1472)/365</f>
        <v>3.9534246575342467</v>
      </c>
      <c r="H1472" s="6">
        <f>(info!$M$9-B1472)</f>
        <v>1443</v>
      </c>
      <c r="I1472" s="13">
        <f>[1]!b_calc_duration(A1472,B1472,E1472,info!$M$9,info!$K$9,info!$Y$9,info!$X$9,info!$C$9,)</f>
        <v>3.6673571637000197</v>
      </c>
      <c r="J1472" s="13">
        <f>[1]!b_calc_mduration(A1472,B1472,E1472,info!$M$9,info!$K$9,info!$Y$9,info!$X$9,info!$C$9,)</f>
        <v>3.5291384560681123</v>
      </c>
      <c r="K1472" s="13">
        <f>[1]!b_calc_conv(A1472,B1472,E1472,info!$M$9,info!$K$9,info!$Y$9,info!$X$9,info!$C$9,)</f>
        <v>16.466043759757284</v>
      </c>
    </row>
    <row r="1473" spans="1:11" x14ac:dyDescent="0.2">
      <c r="A1473" s="15" t="s">
        <v>37</v>
      </c>
      <c r="B1473" t="s">
        <v>1559</v>
      </c>
      <c r="C1473" s="13">
        <f>[1]!b_dq_close(A1473,B1473,1)</f>
        <v>101.74420000000001</v>
      </c>
      <c r="D1473" s="13">
        <f>[1]!b_dq_close(A1473,B1473,2)</f>
        <v>101.99720000000001</v>
      </c>
      <c r="E1473" s="6">
        <f>[1]!B_Calc_Yield(A1473,B1473,D1473,2,"",,,,"",)</f>
        <v>3.9275556399595453</v>
      </c>
      <c r="F1473" s="14">
        <f>[1]!b_calc_accrued(A1473,B1473,info!$M$9,info!$K$9,info!$Y$9,info!$X$9,info!$C$9,100)</f>
        <v>0.25303278688524589</v>
      </c>
      <c r="G1473" s="4">
        <f>(info!$M$9-B1473)/365</f>
        <v>3.9452054794520546</v>
      </c>
      <c r="H1473" s="6">
        <f>(info!$M$9-B1473)</f>
        <v>1440</v>
      </c>
      <c r="I1473" s="13">
        <f>[1]!b_calc_duration(A1473,B1473,E1473,info!$M$9,info!$K$9,info!$Y$9,info!$X$9,info!$C$9,)</f>
        <v>3.6590694121543814</v>
      </c>
      <c r="J1473" s="13">
        <f>[1]!b_calc_mduration(A1473,B1473,E1473,info!$M$9,info!$K$9,info!$Y$9,info!$X$9,info!$C$9,)</f>
        <v>3.5207869826248093</v>
      </c>
      <c r="K1473" s="13">
        <f>[1]!b_calc_conv(A1473,B1473,E1473,info!$M$9,info!$K$9,info!$Y$9,info!$X$9,info!$C$9,)</f>
        <v>16.398784575799482</v>
      </c>
    </row>
    <row r="1474" spans="1:11" x14ac:dyDescent="0.2">
      <c r="A1474" s="15" t="s">
        <v>37</v>
      </c>
      <c r="B1474" t="s">
        <v>1560</v>
      </c>
      <c r="C1474" s="13">
        <f>[1]!b_dq_close(A1474,B1474,1)</f>
        <v>101.7411</v>
      </c>
      <c r="D1474" s="13">
        <f>[1]!b_dq_close(A1474,B1474,2)</f>
        <v>102.00620000000001</v>
      </c>
      <c r="E1474" s="6">
        <f>[1]!B_Calc_Yield(A1474,B1474,D1474,2,"",,,,"",)</f>
        <v>3.9280589953395624</v>
      </c>
      <c r="F1474" s="14">
        <f>[1]!b_calc_accrued(A1474,B1474,info!$M$9,info!$K$9,info!$Y$9,info!$X$9,info!$C$9,100)</f>
        <v>0.26508196721311478</v>
      </c>
      <c r="G1474" s="4">
        <f>(info!$M$9-B1474)/365</f>
        <v>3.9424657534246577</v>
      </c>
      <c r="H1474" s="6">
        <f>(info!$M$9-B1474)</f>
        <v>1439</v>
      </c>
      <c r="I1474" s="13">
        <f>[1]!b_calc_duration(A1474,B1474,E1474,info!$M$9,info!$K$9,info!$Y$9,info!$X$9,info!$C$9,)</f>
        <v>3.6563265970105192</v>
      </c>
      <c r="J1474" s="13">
        <f>[1]!b_calc_mduration(A1474,B1474,E1474,info!$M$9,info!$K$9,info!$Y$9,info!$X$9,info!$C$9,)</f>
        <v>3.5181308972361851</v>
      </c>
      <c r="K1474" s="13">
        <f>[1]!b_calc_conv(A1474,B1474,E1474,info!$M$9,info!$K$9,info!$Y$9,info!$X$9,info!$C$9,)</f>
        <v>16.377484082002383</v>
      </c>
    </row>
    <row r="1475" spans="1:11" x14ac:dyDescent="0.2">
      <c r="A1475" s="15" t="s">
        <v>37</v>
      </c>
      <c r="B1475" t="s">
        <v>1561</v>
      </c>
      <c r="C1475" s="13">
        <f>[1]!b_dq_close(A1475,B1475,1)</f>
        <v>101.6953</v>
      </c>
      <c r="D1475" s="13">
        <f>[1]!b_dq_close(A1475,B1475,2)</f>
        <v>101.97239999999999</v>
      </c>
      <c r="E1475" s="6">
        <f>[1]!B_Calc_Yield(A1475,B1475,D1475,2,"",,,,"",)</f>
        <v>3.9402840043327534</v>
      </c>
      <c r="F1475" s="14">
        <f>[1]!b_calc_accrued(A1475,B1475,info!$M$9,info!$K$9,info!$Y$9,info!$X$9,info!$C$9,100)</f>
        <v>0.27713114754098361</v>
      </c>
      <c r="G1475" s="4">
        <f>(info!$M$9-B1475)/365</f>
        <v>3.9397260273972603</v>
      </c>
      <c r="H1475" s="6">
        <f>(info!$M$9-B1475)</f>
        <v>1438</v>
      </c>
      <c r="I1475" s="13">
        <f>[1]!b_calc_duration(A1475,B1475,E1475,info!$M$9,info!$K$9,info!$Y$9,info!$X$9,info!$C$9,)</f>
        <v>3.653511490618647</v>
      </c>
      <c r="J1475" s="13">
        <f>[1]!b_calc_mduration(A1475,B1475,E1475,info!$M$9,info!$K$9,info!$Y$9,info!$X$9,info!$C$9,)</f>
        <v>3.5150095685875899</v>
      </c>
      <c r="K1475" s="13">
        <f>[1]!b_calc_conv(A1475,B1475,E1475,info!$M$9,info!$K$9,info!$Y$9,info!$X$9,info!$C$9,)</f>
        <v>16.352237121103641</v>
      </c>
    </row>
    <row r="1476" spans="1:11" x14ac:dyDescent="0.2">
      <c r="A1476" s="15" t="s">
        <v>37</v>
      </c>
      <c r="B1476" t="s">
        <v>1562</v>
      </c>
      <c r="C1476" s="13">
        <f>[1]!b_dq_close(A1476,B1476,1)</f>
        <v>101.5883</v>
      </c>
      <c r="D1476" s="13">
        <f>[1]!b_dq_close(A1476,B1476,2)</f>
        <v>101.8775</v>
      </c>
      <c r="E1476" s="6">
        <f>[1]!B_Calc_Yield(A1476,B1476,D1476,2,"",,,,"",)</f>
        <v>3.9692922690281796</v>
      </c>
      <c r="F1476" s="14">
        <f>[1]!b_calc_accrued(A1476,B1476,info!$M$9,info!$K$9,info!$Y$9,info!$X$9,info!$C$9,100)</f>
        <v>0.28918032786885245</v>
      </c>
      <c r="G1476" s="4">
        <f>(info!$M$9-B1476)/365</f>
        <v>3.9369863013698629</v>
      </c>
      <c r="H1476" s="6">
        <f>(info!$M$9-B1476)</f>
        <v>1437</v>
      </c>
      <c r="I1476" s="13">
        <f>[1]!b_calc_duration(A1476,B1476,E1476,info!$M$9,info!$K$9,info!$Y$9,info!$X$9,info!$C$9,)</f>
        <v>3.6505925360870446</v>
      </c>
      <c r="J1476" s="13">
        <f>[1]!b_calc_mduration(A1476,B1476,E1476,info!$M$9,info!$K$9,info!$Y$9,info!$X$9,info!$C$9,)</f>
        <v>3.5112216164647108</v>
      </c>
      <c r="K1476" s="13">
        <f>[1]!b_calc_conv(A1476,B1476,E1476,info!$M$9,info!$K$9,info!$Y$9,info!$X$9,info!$C$9,)</f>
        <v>16.321341134807433</v>
      </c>
    </row>
    <row r="1477" spans="1:11" x14ac:dyDescent="0.2">
      <c r="A1477" s="15" t="s">
        <v>37</v>
      </c>
      <c r="B1477" t="s">
        <v>1563</v>
      </c>
      <c r="C1477" s="13">
        <f>[1]!b_dq_close(A1477,B1477,1)</f>
        <v>101.41800000000001</v>
      </c>
      <c r="D1477" s="13">
        <f>[1]!b_dq_close(A1477,B1477,2)</f>
        <v>101.7192</v>
      </c>
      <c r="E1477" s="6">
        <f>[1]!B_Calc_Yield(A1477,B1477,D1477,2,"",,,,"",)</f>
        <v>4.0158112970775468</v>
      </c>
      <c r="F1477" s="14">
        <f>[1]!b_calc_accrued(A1477,B1477,info!$M$9,info!$K$9,info!$Y$9,info!$X$9,info!$C$9,100)</f>
        <v>0.30122950819672129</v>
      </c>
      <c r="G1477" s="4">
        <f>(info!$M$9-B1477)/365</f>
        <v>3.9342465753424656</v>
      </c>
      <c r="H1477" s="6">
        <f>(info!$M$9-B1477)</f>
        <v>1436</v>
      </c>
      <c r="I1477" s="13">
        <f>[1]!b_calc_duration(A1477,B1477,E1477,info!$M$9,info!$K$9,info!$Y$9,info!$X$9,info!$C$9,)</f>
        <v>3.6475652922378221</v>
      </c>
      <c r="J1477" s="13">
        <f>[1]!b_calc_mduration(A1477,B1477,E1477,info!$M$9,info!$K$9,info!$Y$9,info!$X$9,info!$C$9,)</f>
        <v>3.5067415644909929</v>
      </c>
      <c r="K1477" s="13">
        <f>[1]!b_calc_conv(A1477,B1477,E1477,info!$M$9,info!$K$9,info!$Y$9,info!$X$9,info!$C$9,)</f>
        <v>16.284599089543601</v>
      </c>
    </row>
    <row r="1478" spans="1:11" x14ac:dyDescent="0.2">
      <c r="A1478" s="15" t="s">
        <v>37</v>
      </c>
      <c r="B1478" t="s">
        <v>1564</v>
      </c>
      <c r="C1478" s="13">
        <f>[1]!b_dq_close(A1478,B1478,1)</f>
        <v>101.5209</v>
      </c>
      <c r="D1478" s="13">
        <f>[1]!b_dq_close(A1478,B1478,2)</f>
        <v>101.8583</v>
      </c>
      <c r="E1478" s="6">
        <f>[1]!B_Calc_Yield(A1478,B1478,D1478,2,"",,,,"",)</f>
        <v>3.9866237782350229</v>
      </c>
      <c r="F1478" s="14">
        <f>[1]!b_calc_accrued(A1478,B1478,info!$M$9,info!$K$9,info!$Y$9,info!$X$9,info!$C$9,100)</f>
        <v>0.3373770491803279</v>
      </c>
      <c r="G1478" s="4">
        <f>(info!$M$9-B1478)/365</f>
        <v>3.9260273972602739</v>
      </c>
      <c r="H1478" s="6">
        <f>(info!$M$9-B1478)</f>
        <v>1433</v>
      </c>
      <c r="I1478" s="13">
        <f>[1]!b_calc_duration(A1478,B1478,E1478,info!$M$9,info!$K$9,info!$Y$9,info!$X$9,info!$C$9,)</f>
        <v>3.639526682288476</v>
      </c>
      <c r="J1478" s="13">
        <f>[1]!b_calc_mduration(A1478,B1478,E1478,info!$M$9,info!$K$9,info!$Y$9,info!$X$9,info!$C$9,)</f>
        <v>3.4999958478193114</v>
      </c>
      <c r="K1478" s="13">
        <f>[1]!b_calc_conv(A1478,B1478,E1478,info!$M$9,info!$K$9,info!$Y$9,info!$X$9,info!$C$9,)</f>
        <v>16.231326086076265</v>
      </c>
    </row>
    <row r="1479" spans="1:11" x14ac:dyDescent="0.2">
      <c r="A1479" s="15" t="s">
        <v>37</v>
      </c>
      <c r="B1479" t="s">
        <v>1565</v>
      </c>
      <c r="C1479" s="13">
        <f>[1]!b_dq_close(A1479,B1479,1)</f>
        <v>101.51</v>
      </c>
      <c r="D1479" s="13">
        <f>[1]!b_dq_close(A1479,B1479,2)</f>
        <v>101.85939999999999</v>
      </c>
      <c r="E1479" s="6">
        <f>[1]!B_Calc_Yield(A1479,B1479,D1479,2,"",,,,"",)</f>
        <v>3.9893476776775989</v>
      </c>
      <c r="F1479" s="14">
        <f>[1]!b_calc_accrued(A1479,B1479,info!$M$9,info!$K$9,info!$Y$9,info!$X$9,info!$C$9,100)</f>
        <v>0.34942622950819674</v>
      </c>
      <c r="G1479" s="4">
        <f>(info!$M$9-B1479)/365</f>
        <v>3.9232876712328766</v>
      </c>
      <c r="H1479" s="6">
        <f>(info!$M$9-B1479)</f>
        <v>1432</v>
      </c>
      <c r="I1479" s="13">
        <f>[1]!b_calc_duration(A1479,B1479,E1479,info!$M$9,info!$K$9,info!$Y$9,info!$X$9,info!$C$9,)</f>
        <v>3.6367702626272052</v>
      </c>
      <c r="J1479" s="13">
        <f>[1]!b_calc_mduration(A1479,B1479,E1479,info!$M$9,info!$K$9,info!$Y$9,info!$X$9,info!$C$9,)</f>
        <v>3.4972542969586344</v>
      </c>
      <c r="K1479" s="13">
        <f>[1]!b_calc_conv(A1479,B1479,E1479,info!$M$9,info!$K$9,info!$Y$9,info!$X$9,info!$C$9,)</f>
        <v>16.209411664961969</v>
      </c>
    </row>
    <row r="1480" spans="1:11" x14ac:dyDescent="0.2">
      <c r="A1480" s="15" t="s">
        <v>37</v>
      </c>
      <c r="B1480" t="s">
        <v>1566</v>
      </c>
      <c r="C1480" s="13">
        <f>[1]!b_dq_close(A1480,B1480,1)</f>
        <v>101.5072</v>
      </c>
      <c r="D1480" s="13">
        <f>[1]!b_dq_close(A1480,B1480,2)</f>
        <v>101.8687</v>
      </c>
      <c r="E1480" s="6">
        <f>[1]!B_Calc_Yield(A1480,B1480,D1480,2,"",,,,"",)</f>
        <v>3.9898147025090402</v>
      </c>
      <c r="F1480" s="14">
        <f>[1]!b_calc_accrued(A1480,B1480,info!$M$9,info!$K$9,info!$Y$9,info!$X$9,info!$C$9,100)</f>
        <v>0.36147540983606563</v>
      </c>
      <c r="G1480" s="4">
        <f>(info!$M$9-B1480)/365</f>
        <v>3.9205479452054797</v>
      </c>
      <c r="H1480" s="6">
        <f>(info!$M$9-B1480)</f>
        <v>1431</v>
      </c>
      <c r="I1480" s="13">
        <f>[1]!b_calc_duration(A1480,B1480,E1480,info!$M$9,info!$K$9,info!$Y$9,info!$X$9,info!$C$9,)</f>
        <v>3.6340274451249761</v>
      </c>
      <c r="J1480" s="13">
        <f>[1]!b_calc_mduration(A1480,B1480,E1480,info!$M$9,info!$K$9,info!$Y$9,info!$X$9,info!$C$9,)</f>
        <v>3.4945998983794335</v>
      </c>
      <c r="K1480" s="13">
        <f>[1]!b_calc_conv(A1480,B1480,E1480,info!$M$9,info!$K$9,info!$Y$9,info!$X$9,info!$C$9,)</f>
        <v>16.188250372335379</v>
      </c>
    </row>
    <row r="1481" spans="1:11" x14ac:dyDescent="0.2">
      <c r="A1481" s="15" t="s">
        <v>37</v>
      </c>
      <c r="B1481" t="s">
        <v>1567</v>
      </c>
      <c r="C1481" s="13">
        <f>[1]!b_dq_close(A1481,B1481,1)</f>
        <v>101.5775</v>
      </c>
      <c r="D1481" s="13">
        <f>[1]!b_dq_close(A1481,B1481,2)</f>
        <v>101.95099999999999</v>
      </c>
      <c r="E1481" s="6">
        <f>[1]!B_Calc_Yield(A1481,B1481,D1481,2,"",,,,"",)</f>
        <v>3.9701501584541248</v>
      </c>
      <c r="F1481" s="14">
        <f>[1]!b_calc_accrued(A1481,B1481,info!$M$9,info!$K$9,info!$Y$9,info!$X$9,info!$C$9,100)</f>
        <v>0.37352459016393447</v>
      </c>
      <c r="G1481" s="4">
        <f>(info!$M$9-B1481)/365</f>
        <v>3.9178082191780823</v>
      </c>
      <c r="H1481" s="6">
        <f>(info!$M$9-B1481)</f>
        <v>1430</v>
      </c>
      <c r="I1481" s="13">
        <f>[1]!b_calc_duration(A1481,B1481,E1481,info!$M$9,info!$K$9,info!$Y$9,info!$X$9,info!$C$9,)</f>
        <v>3.63140889060276</v>
      </c>
      <c r="J1481" s="13">
        <f>[1]!b_calc_mduration(A1481,B1481,E1481,info!$M$9,info!$K$9,info!$Y$9,info!$X$9,info!$C$9,)</f>
        <v>3.492740122268458</v>
      </c>
      <c r="K1481" s="13">
        <f>[1]!b_calc_conv(A1481,B1481,E1481,info!$M$9,info!$K$9,info!$Y$9,info!$X$9,info!$C$9,)</f>
        <v>16.173830005314954</v>
      </c>
    </row>
    <row r="1482" spans="1:11" x14ac:dyDescent="0.2">
      <c r="A1482" s="15" t="s">
        <v>37</v>
      </c>
      <c r="B1482" t="s">
        <v>1568</v>
      </c>
      <c r="C1482" s="13">
        <f>[1]!b_dq_close(A1482,B1482,1)</f>
        <v>101.5635</v>
      </c>
      <c r="D1482" s="13">
        <f>[1]!b_dq_close(A1482,B1482,2)</f>
        <v>101.9491</v>
      </c>
      <c r="E1482" s="6">
        <f>[1]!B_Calc_Yield(A1482,B1482,D1482,2,"",,,,"",)</f>
        <v>3.9736954357902832</v>
      </c>
      <c r="F1482" s="14">
        <f>[1]!b_calc_accrued(A1482,B1482,info!$M$9,info!$K$9,info!$Y$9,info!$X$9,info!$C$9,100)</f>
        <v>0.3855737704918033</v>
      </c>
      <c r="G1482" s="4">
        <f>(info!$M$9-B1482)/365</f>
        <v>3.9150684931506849</v>
      </c>
      <c r="H1482" s="6">
        <f>(info!$M$9-B1482)</f>
        <v>1429</v>
      </c>
      <c r="I1482" s="13">
        <f>[1]!b_calc_duration(A1482,B1482,E1482,info!$M$9,info!$K$9,info!$Y$9,info!$X$9,info!$C$9,)</f>
        <v>3.6286475289603395</v>
      </c>
      <c r="J1482" s="13">
        <f>[1]!b_calc_mduration(A1482,B1482,E1482,info!$M$9,info!$K$9,info!$Y$9,info!$X$9,info!$C$9,)</f>
        <v>3.4899667213539001</v>
      </c>
      <c r="K1482" s="13">
        <f>[1]!b_calc_conv(A1482,B1482,E1482,info!$M$9,info!$K$9,info!$Y$9,info!$X$9,info!$C$9,)</f>
        <v>16.151685955530219</v>
      </c>
    </row>
    <row r="1483" spans="1:11" x14ac:dyDescent="0.2">
      <c r="A1483" s="15" t="s">
        <v>37</v>
      </c>
      <c r="B1483" t="s">
        <v>1569</v>
      </c>
      <c r="C1483" s="13">
        <f>[1]!b_dq_close(A1483,B1483,1)</f>
        <v>101.6224</v>
      </c>
      <c r="D1483" s="13">
        <f>[1]!b_dq_close(A1483,B1483,2)</f>
        <v>102.0441</v>
      </c>
      <c r="E1483" s="6">
        <f>[1]!B_Calc_Yield(A1483,B1483,D1483,2,"",,,,"",)</f>
        <v>3.9565316833190729</v>
      </c>
      <c r="F1483" s="14">
        <f>[1]!b_calc_accrued(A1483,B1483,info!$M$9,info!$K$9,info!$Y$9,info!$X$9,info!$C$9,100)</f>
        <v>0.42172131147540981</v>
      </c>
      <c r="G1483" s="4">
        <f>(info!$M$9-B1483)/365</f>
        <v>3.9068493150684933</v>
      </c>
      <c r="H1483" s="6">
        <f>(info!$M$9-B1483)</f>
        <v>1426</v>
      </c>
      <c r="I1483" s="13">
        <f>[1]!b_calc_duration(A1483,B1483,E1483,info!$M$9,info!$K$9,info!$Y$9,info!$X$9,info!$C$9,)</f>
        <v>3.6205346654652768</v>
      </c>
      <c r="J1483" s="13">
        <f>[1]!b_calc_mduration(A1483,B1483,E1483,info!$M$9,info!$K$9,info!$Y$9,info!$X$9,info!$C$9,)</f>
        <v>3.4827400551820005</v>
      </c>
      <c r="K1483" s="13">
        <f>[1]!b_calc_conv(A1483,B1483,E1483,info!$M$9,info!$K$9,info!$Y$9,info!$X$9,info!$C$9,)</f>
        <v>16.094583093843973</v>
      </c>
    </row>
    <row r="1484" spans="1:11" x14ac:dyDescent="0.2">
      <c r="A1484" s="15" t="s">
        <v>37</v>
      </c>
      <c r="B1484" t="s">
        <v>1570</v>
      </c>
      <c r="C1484" s="13">
        <f>[1]!b_dq_close(A1484,B1484,1)</f>
        <v>101.6399</v>
      </c>
      <c r="D1484" s="13">
        <f>[1]!b_dq_close(A1484,B1484,2)</f>
        <v>102.0737</v>
      </c>
      <c r="E1484" s="6">
        <f>[1]!B_Calc_Yield(A1484,B1484,D1484,2,"",,,,"",)</f>
        <v>3.9513701146892761</v>
      </c>
      <c r="F1484" s="14">
        <f>[1]!b_calc_accrued(A1484,B1484,info!$M$9,info!$K$9,info!$Y$9,info!$X$9,info!$C$9,100)</f>
        <v>0.43377049180327865</v>
      </c>
      <c r="G1484" s="4">
        <f>(info!$M$9-B1484)/365</f>
        <v>3.904109589041096</v>
      </c>
      <c r="H1484" s="6">
        <f>(info!$M$9-B1484)</f>
        <v>1425</v>
      </c>
      <c r="I1484" s="13">
        <f>[1]!b_calc_duration(A1484,B1484,E1484,info!$M$9,info!$K$9,info!$Y$9,info!$X$9,info!$C$9,)</f>
        <v>3.6178264586020852</v>
      </c>
      <c r="J1484" s="13">
        <f>[1]!b_calc_mduration(A1484,B1484,E1484,info!$M$9,info!$K$9,info!$Y$9,info!$X$9,info!$C$9,)</f>
        <v>3.4803056607242278</v>
      </c>
      <c r="K1484" s="13">
        <f>[1]!b_calc_conv(A1484,B1484,E1484,info!$M$9,info!$K$9,info!$Y$9,info!$X$9,info!$C$9,)</f>
        <v>16.075357128030912</v>
      </c>
    </row>
    <row r="1485" spans="1:11" x14ac:dyDescent="0.2">
      <c r="A1485" s="15" t="s">
        <v>37</v>
      </c>
      <c r="B1485" t="s">
        <v>1571</v>
      </c>
      <c r="C1485" s="13">
        <f>[1]!b_dq_close(A1485,B1485,1)</f>
        <v>101.6426</v>
      </c>
      <c r="D1485" s="13">
        <f>[1]!b_dq_close(A1485,B1485,2)</f>
        <v>102.08839999999999</v>
      </c>
      <c r="E1485" s="6">
        <f>[1]!B_Calc_Yield(A1485,B1485,D1485,2,"",,,,"",)</f>
        <v>3.9503229686701071</v>
      </c>
      <c r="F1485" s="14">
        <f>[1]!b_calc_accrued(A1485,B1485,info!$M$9,info!$K$9,info!$Y$9,info!$X$9,info!$C$9,100)</f>
        <v>0.44581967213114759</v>
      </c>
      <c r="G1485" s="4">
        <f>(info!$M$9-B1485)/365</f>
        <v>3.9013698630136986</v>
      </c>
      <c r="H1485" s="6">
        <f>(info!$M$9-B1485)</f>
        <v>1424</v>
      </c>
      <c r="I1485" s="13">
        <f>[1]!b_calc_duration(A1485,B1485,E1485,info!$M$9,info!$K$9,info!$Y$9,info!$X$9,info!$C$9,)</f>
        <v>3.6150935305651042</v>
      </c>
      <c r="J1485" s="13">
        <f>[1]!b_calc_mduration(A1485,B1485,E1485,info!$M$9,info!$K$9,info!$Y$9,info!$X$9,info!$C$9,)</f>
        <v>3.4777134174361248</v>
      </c>
      <c r="K1485" s="13">
        <f>[1]!b_calc_conv(A1485,B1485,E1485,info!$M$9,info!$K$9,info!$Y$9,info!$X$9,info!$C$9,)</f>
        <v>16.05481097017573</v>
      </c>
    </row>
    <row r="1486" spans="1:11" x14ac:dyDescent="0.2">
      <c r="A1486" s="15" t="s">
        <v>37</v>
      </c>
      <c r="B1486" t="s">
        <v>1572</v>
      </c>
      <c r="C1486" s="13">
        <f>[1]!b_dq_close(A1486,B1486,1)</f>
        <v>101.5924</v>
      </c>
      <c r="D1486" s="13">
        <f>[1]!b_dq_close(A1486,B1486,2)</f>
        <v>102.05029999999999</v>
      </c>
      <c r="E1486" s="6">
        <f>[1]!B_Calc_Yield(A1486,B1486,D1486,2,"",,,,"",)</f>
        <v>3.9638880242927561</v>
      </c>
      <c r="F1486" s="14">
        <f>[1]!b_calc_accrued(A1486,B1486,info!$M$9,info!$K$9,info!$Y$9,info!$X$9,info!$C$9,100)</f>
        <v>0.45786885245901643</v>
      </c>
      <c r="G1486" s="4">
        <f>(info!$M$9-B1486)/365</f>
        <v>3.8986301369863012</v>
      </c>
      <c r="H1486" s="6">
        <f>(info!$M$9-B1486)</f>
        <v>1423</v>
      </c>
      <c r="I1486" s="13">
        <f>[1]!b_calc_duration(A1486,B1486,E1486,info!$M$9,info!$K$9,info!$Y$9,info!$X$9,info!$C$9,)</f>
        <v>3.6122697501581928</v>
      </c>
      <c r="J1486" s="13">
        <f>[1]!b_calc_mduration(A1486,B1486,E1486,info!$M$9,info!$K$9,info!$Y$9,info!$X$9,info!$C$9,)</f>
        <v>3.4745423653385386</v>
      </c>
      <c r="K1486" s="13">
        <f>[1]!b_calc_conv(A1486,B1486,E1486,info!$M$9,info!$K$9,info!$Y$9,info!$X$9,info!$C$9,)</f>
        <v>16.029396786150173</v>
      </c>
    </row>
    <row r="1487" spans="1:11" x14ac:dyDescent="0.2">
      <c r="A1487" s="15" t="s">
        <v>37</v>
      </c>
      <c r="B1487" t="s">
        <v>1573</v>
      </c>
      <c r="C1487" s="13">
        <f>[1]!b_dq_close(A1487,B1487,1)</f>
        <v>101.5829</v>
      </c>
      <c r="D1487" s="13">
        <f>[1]!b_dq_close(A1487,B1487,2)</f>
        <v>102.0528</v>
      </c>
      <c r="E1487" s="6">
        <f>[1]!B_Calc_Yield(A1487,B1487,D1487,2,"",,,,"",)</f>
        <v>3.9662276128147274</v>
      </c>
      <c r="F1487" s="14">
        <f>[1]!b_calc_accrued(A1487,B1487,info!$M$9,info!$K$9,info!$Y$9,info!$X$9,info!$C$9,100)</f>
        <v>0.46991803278688526</v>
      </c>
      <c r="G1487" s="4">
        <f>(info!$M$9-B1487)/365</f>
        <v>3.8958904109589043</v>
      </c>
      <c r="H1487" s="6">
        <f>(info!$M$9-B1487)</f>
        <v>1422</v>
      </c>
      <c r="I1487" s="13">
        <f>[1]!b_calc_duration(A1487,B1487,E1487,info!$M$9,info!$K$9,info!$Y$9,info!$X$9,info!$C$9,)</f>
        <v>3.6095158076540921</v>
      </c>
      <c r="J1487" s="13">
        <f>[1]!b_calc_mduration(A1487,B1487,E1487,info!$M$9,info!$K$9,info!$Y$9,info!$X$9,info!$C$9,)</f>
        <v>3.4718166169909948</v>
      </c>
      <c r="K1487" s="13">
        <f>[1]!b_calc_conv(A1487,B1487,E1487,info!$M$9,info!$K$9,info!$Y$9,info!$X$9,info!$C$9,)</f>
        <v>16.007755364311222</v>
      </c>
    </row>
    <row r="1488" spans="1:11" x14ac:dyDescent="0.2">
      <c r="A1488" s="15" t="s">
        <v>37</v>
      </c>
      <c r="B1488" t="s">
        <v>1574</v>
      </c>
      <c r="C1488" s="13">
        <f>[1]!b_dq_close(A1488,B1488,1)</f>
        <v>101.5883</v>
      </c>
      <c r="D1488" s="13">
        <f>[1]!b_dq_close(A1488,B1488,2)</f>
        <v>102.09439999999999</v>
      </c>
      <c r="E1488" s="6">
        <f>[1]!B_Calc_Yield(A1488,B1488,D1488,2,"",,,,"",)</f>
        <v>3.9638009743209897</v>
      </c>
      <c r="F1488" s="14">
        <f>[1]!b_calc_accrued(A1488,B1488,info!$M$9,info!$K$9,info!$Y$9,info!$X$9,info!$C$9,100)</f>
        <v>0.50606557377049177</v>
      </c>
      <c r="G1488" s="4">
        <f>(info!$M$9-B1488)/365</f>
        <v>3.8876712328767122</v>
      </c>
      <c r="H1488" s="6">
        <f>(info!$M$9-B1488)</f>
        <v>1419</v>
      </c>
      <c r="I1488" s="13">
        <f>[1]!b_calc_duration(A1488,B1488,E1488,info!$M$9,info!$K$9,info!$Y$9,info!$X$9,info!$C$9,)</f>
        <v>3.6013114641471136</v>
      </c>
      <c r="J1488" s="13">
        <f>[1]!b_calc_mduration(A1488,B1488,E1488,info!$M$9,info!$K$9,info!$Y$9,info!$X$9,info!$C$9,)</f>
        <v>3.4640052250370932</v>
      </c>
      <c r="K1488" s="13">
        <f>[1]!b_calc_conv(A1488,B1488,E1488,info!$M$9,info!$K$9,info!$Y$9,info!$X$9,info!$C$9,)</f>
        <v>15.945997851355166</v>
      </c>
    </row>
    <row r="1489" spans="1:11" x14ac:dyDescent="0.2">
      <c r="A1489" s="15" t="s">
        <v>37</v>
      </c>
      <c r="B1489" t="s">
        <v>1575</v>
      </c>
      <c r="C1489" s="13">
        <f>[1]!b_dq_close(A1489,B1489,1)</f>
        <v>101.61969999999999</v>
      </c>
      <c r="D1489" s="13">
        <f>[1]!b_dq_close(A1489,B1489,2)</f>
        <v>102.1378</v>
      </c>
      <c r="E1489" s="6">
        <f>[1]!B_Calc_Yield(A1489,B1489,D1489,2,"",,,,"",)</f>
        <v>3.9547894424063395</v>
      </c>
      <c r="F1489" s="14">
        <f>[1]!b_calc_accrued(A1489,B1489,info!$M$9,info!$K$9,info!$Y$9,info!$X$9,info!$C$9,100)</f>
        <v>0.51811475409836061</v>
      </c>
      <c r="G1489" s="4">
        <f>(info!$M$9-B1489)/365</f>
        <v>3.8849315068493149</v>
      </c>
      <c r="H1489" s="6">
        <f>(info!$M$9-B1489)</f>
        <v>1418</v>
      </c>
      <c r="I1489" s="13">
        <f>[1]!b_calc_duration(A1489,B1489,E1489,info!$M$9,info!$K$9,info!$Y$9,info!$X$9,info!$C$9,)</f>
        <v>3.5986273638550985</v>
      </c>
      <c r="J1489" s="13">
        <f>[1]!b_calc_mduration(A1489,B1489,E1489,info!$M$9,info!$K$9,info!$Y$9,info!$X$9,info!$C$9,)</f>
        <v>3.4617231372241579</v>
      </c>
      <c r="K1489" s="13">
        <f>[1]!b_calc_conv(A1489,B1489,E1489,info!$M$9,info!$K$9,info!$Y$9,info!$X$9,info!$C$9,)</f>
        <v>15.92814423716913</v>
      </c>
    </row>
    <row r="1490" spans="1:11" x14ac:dyDescent="0.2">
      <c r="A1490" s="15" t="s">
        <v>37</v>
      </c>
      <c r="B1490" t="s">
        <v>1576</v>
      </c>
      <c r="C1490" s="13">
        <f>[1]!b_dq_close(A1490,B1490,1)</f>
        <v>101.6718</v>
      </c>
      <c r="D1490" s="13">
        <f>[1]!b_dq_close(A1490,B1490,2)</f>
        <v>102.202</v>
      </c>
      <c r="E1490" s="6">
        <f>[1]!B_Calc_Yield(A1490,B1490,D1490,2,"",,,,"",)</f>
        <v>3.9399939245288071</v>
      </c>
      <c r="F1490" s="14">
        <f>[1]!b_calc_accrued(A1490,B1490,info!$M$9,info!$K$9,info!$Y$9,info!$X$9,info!$C$9,100)</f>
        <v>0.53016393442622956</v>
      </c>
      <c r="G1490" s="4">
        <f>(info!$M$9-B1490)/365</f>
        <v>3.882191780821918</v>
      </c>
      <c r="H1490" s="6">
        <f>(info!$M$9-B1490)</f>
        <v>1417</v>
      </c>
      <c r="I1490" s="13">
        <f>[1]!b_calc_duration(A1490,B1490,E1490,info!$M$9,info!$K$9,info!$Y$9,info!$X$9,info!$C$9,)</f>
        <v>3.5959790977952899</v>
      </c>
      <c r="J1490" s="13">
        <f>[1]!b_calc_mduration(A1490,B1490,E1490,info!$M$9,info!$K$9,info!$Y$9,info!$X$9,info!$C$9,)</f>
        <v>3.4596681718253701</v>
      </c>
      <c r="K1490" s="13">
        <f>[1]!b_calc_conv(A1490,B1490,E1490,info!$M$9,info!$K$9,info!$Y$9,info!$X$9,info!$C$9,)</f>
        <v>15.91221057828659</v>
      </c>
    </row>
    <row r="1491" spans="1:11" x14ac:dyDescent="0.2">
      <c r="A1491" s="15" t="s">
        <v>37</v>
      </c>
      <c r="B1491" t="s">
        <v>1577</v>
      </c>
      <c r="C1491" s="13">
        <f>[1]!b_dq_close(A1491,B1491,1)</f>
        <v>101.6366</v>
      </c>
      <c r="D1491" s="13">
        <f>[1]!b_dq_close(A1491,B1491,2)</f>
        <v>102.1788</v>
      </c>
      <c r="E1491" s="6">
        <f>[1]!B_Calc_Yield(A1491,B1491,D1491,2,"",,,,"",)</f>
        <v>3.9494688704908105</v>
      </c>
      <c r="F1491" s="14">
        <f>[1]!b_calc_accrued(A1491,B1491,info!$M$9,info!$K$9,info!$Y$9,info!$X$9,info!$C$9,100)</f>
        <v>0.54221311475409839</v>
      </c>
      <c r="G1491" s="4">
        <f>(info!$M$9-B1491)/365</f>
        <v>3.8794520547945206</v>
      </c>
      <c r="H1491" s="6">
        <f>(info!$M$9-B1491)</f>
        <v>1416</v>
      </c>
      <c r="I1491" s="13">
        <f>[1]!b_calc_duration(A1491,B1491,E1491,info!$M$9,info!$K$9,info!$Y$9,info!$X$9,info!$C$9,)</f>
        <v>3.5931806662808556</v>
      </c>
      <c r="J1491" s="13">
        <f>[1]!b_calc_mduration(A1491,B1491,E1491,info!$M$9,info!$K$9,info!$Y$9,info!$X$9,info!$C$9,)</f>
        <v>3.4566598841561098</v>
      </c>
      <c r="K1491" s="13">
        <f>[1]!b_calc_conv(A1491,B1491,E1491,info!$M$9,info!$K$9,info!$Y$9,info!$X$9,info!$C$9,)</f>
        <v>15.888277109421487</v>
      </c>
    </row>
    <row r="1492" spans="1:11" x14ac:dyDescent="0.2">
      <c r="A1492" s="15" t="s">
        <v>37</v>
      </c>
      <c r="B1492" t="s">
        <v>1578</v>
      </c>
      <c r="C1492" s="13">
        <f>[1]!b_dq_close(A1492,B1492,1)</f>
        <v>101.6157</v>
      </c>
      <c r="D1492" s="13">
        <f>[1]!b_dq_close(A1492,B1492,2)</f>
        <v>102.17</v>
      </c>
      <c r="E1492" s="6">
        <f>[1]!B_Calc_Yield(A1492,B1492,D1492,2,"",,,,"",)</f>
        <v>3.9549539843238928</v>
      </c>
      <c r="F1492" s="14">
        <f>[1]!b_calc_accrued(A1492,B1492,info!$M$9,info!$K$9,info!$Y$9,info!$X$9,info!$C$9,100)</f>
        <v>0.55426229508196723</v>
      </c>
      <c r="G1492" s="4">
        <f>(info!$M$9-B1492)/365</f>
        <v>3.8767123287671232</v>
      </c>
      <c r="H1492" s="6">
        <f>(info!$M$9-B1492)</f>
        <v>1415</v>
      </c>
      <c r="I1492" s="13">
        <f>[1]!b_calc_duration(A1492,B1492,E1492,info!$M$9,info!$K$9,info!$Y$9,info!$X$9,info!$C$9,)</f>
        <v>3.5904069497127287</v>
      </c>
      <c r="J1492" s="13">
        <f>[1]!b_calc_mduration(A1492,B1492,E1492,info!$M$9,info!$K$9,info!$Y$9,info!$X$9,info!$C$9,)</f>
        <v>3.4538088112286363</v>
      </c>
      <c r="K1492" s="13">
        <f>[1]!b_calc_conv(A1492,B1492,E1492,info!$M$9,info!$K$9,info!$Y$9,info!$X$9,info!$C$9,)</f>
        <v>15.865681444936765</v>
      </c>
    </row>
    <row r="1493" spans="1:11" x14ac:dyDescent="0.2">
      <c r="A1493" s="15" t="s">
        <v>37</v>
      </c>
      <c r="B1493" t="s">
        <v>1579</v>
      </c>
      <c r="C1493" s="13">
        <f>[1]!b_dq_close(A1493,B1493,1)</f>
        <v>101.6829</v>
      </c>
      <c r="D1493" s="13">
        <f>[1]!b_dq_close(A1493,B1493,2)</f>
        <v>102.27330000000001</v>
      </c>
      <c r="E1493" s="6">
        <f>[1]!B_Calc_Yield(A1493,B1493,D1493,2,"",,,,"",)</f>
        <v>3.9353113309571492</v>
      </c>
      <c r="F1493" s="14">
        <f>[1]!b_calc_accrued(A1493,B1493,info!$M$9,info!$K$9,info!$Y$9,info!$X$9,info!$C$9,100)</f>
        <v>0.59040983606557373</v>
      </c>
      <c r="G1493" s="4">
        <f>(info!$M$9-B1493)/365</f>
        <v>3.8684931506849316</v>
      </c>
      <c r="H1493" s="6">
        <f>(info!$M$9-B1493)</f>
        <v>1412</v>
      </c>
      <c r="I1493" s="13">
        <f>[1]!b_calc_duration(A1493,B1493,E1493,info!$M$9,info!$K$9,info!$Y$9,info!$X$9,info!$C$9,)</f>
        <v>3.5823095088744408</v>
      </c>
      <c r="J1493" s="13">
        <f>[1]!b_calc_mduration(A1493,B1493,E1493,info!$M$9,info!$K$9,info!$Y$9,info!$X$9,info!$C$9,)</f>
        <v>3.4466726019691492</v>
      </c>
      <c r="K1493" s="13">
        <f>[1]!b_calc_conv(A1493,B1493,E1493,info!$M$9,info!$K$9,info!$Y$9,info!$X$9,info!$C$9,)</f>
        <v>15.809864901717486</v>
      </c>
    </row>
    <row r="1494" spans="1:11" x14ac:dyDescent="0.2">
      <c r="A1494" s="15" t="s">
        <v>37</v>
      </c>
      <c r="B1494" t="s">
        <v>1580</v>
      </c>
      <c r="C1494" s="13">
        <f>[1]!b_dq_close(A1494,B1494,1)</f>
        <v>101.6319</v>
      </c>
      <c r="D1494" s="13">
        <f>[1]!b_dq_close(A1494,B1494,2)</f>
        <v>102.23439999999999</v>
      </c>
      <c r="E1494" s="6">
        <f>[1]!B_Calc_Yield(A1494,B1494,D1494,2,"",,,,"",)</f>
        <v>3.9491920654538784</v>
      </c>
      <c r="F1494" s="14">
        <f>[1]!b_calc_accrued(A1494,B1494,info!$M$9,info!$K$9,info!$Y$9,info!$X$9,info!$C$9,100)</f>
        <v>0.60245901639344257</v>
      </c>
      <c r="G1494" s="4">
        <f>(info!$M$9-B1494)/365</f>
        <v>3.8657534246575342</v>
      </c>
      <c r="H1494" s="6">
        <f>(info!$M$9-B1494)</f>
        <v>1411</v>
      </c>
      <c r="I1494" s="13">
        <f>[1]!b_calc_duration(A1494,B1494,E1494,info!$M$9,info!$K$9,info!$Y$9,info!$X$9,info!$C$9,)</f>
        <v>3.5794838901068546</v>
      </c>
      <c r="J1494" s="13">
        <f>[1]!b_calc_mduration(A1494,B1494,E1494,info!$M$9,info!$K$9,info!$Y$9,info!$X$9,info!$C$9,)</f>
        <v>3.4434934469018081</v>
      </c>
      <c r="K1494" s="13">
        <f>[1]!b_calc_conv(A1494,B1494,E1494,info!$M$9,info!$K$9,info!$Y$9,info!$X$9,info!$C$9,)</f>
        <v>15.78457842345207</v>
      </c>
    </row>
    <row r="1495" spans="1:11" x14ac:dyDescent="0.2">
      <c r="A1495" s="15" t="s">
        <v>37</v>
      </c>
      <c r="B1495" t="s">
        <v>1581</v>
      </c>
      <c r="C1495" s="13">
        <f>[1]!b_dq_close(A1495,B1495,1)</f>
        <v>101.60169999999999</v>
      </c>
      <c r="D1495" s="13">
        <f>[1]!b_dq_close(A1495,B1495,2)</f>
        <v>102.2162</v>
      </c>
      <c r="E1495" s="6">
        <f>[1]!B_Calc_Yield(A1495,B1495,D1495,2,"",,,,"",)</f>
        <v>3.957320315155338</v>
      </c>
      <c r="F1495" s="14">
        <f>[1]!b_calc_accrued(A1495,B1495,info!$M$9,info!$K$9,info!$Y$9,info!$X$9,info!$C$9,100)</f>
        <v>0.61450819672131152</v>
      </c>
      <c r="G1495" s="4">
        <f>(info!$M$9-B1495)/365</f>
        <v>3.8630136986301369</v>
      </c>
      <c r="H1495" s="6">
        <f>(info!$M$9-B1495)</f>
        <v>1410</v>
      </c>
      <c r="I1495" s="13">
        <f>[1]!b_calc_duration(A1495,B1495,E1495,info!$M$9,info!$K$9,info!$Y$9,info!$X$9,info!$C$9,)</f>
        <v>3.5766941046638845</v>
      </c>
      <c r="J1495" s="13">
        <f>[1]!b_calc_mduration(A1495,B1495,E1495,info!$M$9,info!$K$9,info!$Y$9,info!$X$9,info!$C$9,)</f>
        <v>3.4405415537570563</v>
      </c>
      <c r="K1495" s="13">
        <f>[1]!b_calc_conv(A1495,B1495,E1495,info!$M$9,info!$K$9,info!$Y$9,info!$X$9,info!$C$9,)</f>
        <v>15.761214165053062</v>
      </c>
    </row>
    <row r="1496" spans="1:11" x14ac:dyDescent="0.2">
      <c r="A1496" s="15" t="s">
        <v>37</v>
      </c>
      <c r="B1496" t="s">
        <v>1582</v>
      </c>
      <c r="C1496" s="13">
        <f>[1]!b_dq_close(A1496,B1496,1)</f>
        <v>101.6434</v>
      </c>
      <c r="D1496" s="13">
        <f>[1]!b_dq_close(A1496,B1496,2)</f>
        <v>102.27</v>
      </c>
      <c r="E1496" s="6">
        <f>[1]!B_Calc_Yield(A1496,B1496,D1496,2,"",,,,"",)</f>
        <v>3.9453529854258882</v>
      </c>
      <c r="F1496" s="14">
        <f>[1]!b_calc_accrued(A1496,B1496,info!$M$9,info!$K$9,info!$Y$9,info!$X$9,info!$C$9,100)</f>
        <v>0.62655737704918035</v>
      </c>
      <c r="G1496" s="4">
        <f>(info!$M$9-B1496)/365</f>
        <v>3.8602739726027395</v>
      </c>
      <c r="H1496" s="6">
        <f>(info!$M$9-B1496)</f>
        <v>1409</v>
      </c>
      <c r="I1496" s="13">
        <f>[1]!b_calc_duration(A1496,B1496,E1496,info!$M$9,info!$K$9,info!$Y$9,info!$X$9,info!$C$9,)</f>
        <v>3.5740279209876666</v>
      </c>
      <c r="J1496" s="13">
        <f>[1]!b_calc_mduration(A1496,B1496,E1496,info!$M$9,info!$K$9,info!$Y$9,info!$X$9,info!$C$9,)</f>
        <v>3.4383704531298802</v>
      </c>
      <c r="K1496" s="13">
        <f>[1]!b_calc_conv(A1496,B1496,E1496,info!$M$9,info!$K$9,info!$Y$9,info!$X$9,info!$C$9,)</f>
        <v>15.74439734493509</v>
      </c>
    </row>
    <row r="1497" spans="1:11" x14ac:dyDescent="0.2">
      <c r="A1497" s="15" t="s">
        <v>37</v>
      </c>
      <c r="B1497" t="s">
        <v>1583</v>
      </c>
      <c r="C1497" s="13">
        <f>[1]!b_dq_close(A1497,B1497,1)</f>
        <v>101.75449999999999</v>
      </c>
      <c r="D1497" s="13">
        <f>[1]!b_dq_close(A1497,B1497,2)</f>
        <v>102.3931</v>
      </c>
      <c r="E1497" s="6">
        <f>[1]!B_Calc_Yield(A1497,B1497,D1497,2,"",,,,"",)</f>
        <v>3.9140334924757161</v>
      </c>
      <c r="F1497" s="14">
        <f>[1]!b_calc_accrued(A1497,B1497,info!$M$9,info!$K$9,info!$Y$9,info!$X$9,info!$C$9,100)</f>
        <v>0.63860655737704919</v>
      </c>
      <c r="G1497" s="4">
        <f>(info!$M$9-B1497)/365</f>
        <v>3.8575342465753426</v>
      </c>
      <c r="H1497" s="6">
        <f>(info!$M$9-B1497)</f>
        <v>1408</v>
      </c>
      <c r="I1497" s="13">
        <f>[1]!b_calc_duration(A1497,B1497,E1497,info!$M$9,info!$K$9,info!$Y$9,info!$X$9,info!$C$9,)</f>
        <v>3.5714821959151362</v>
      </c>
      <c r="J1497" s="13">
        <f>[1]!b_calc_mduration(A1497,B1497,E1497,info!$M$9,info!$K$9,info!$Y$9,info!$X$9,info!$C$9,)</f>
        <v>3.4369595972776876</v>
      </c>
      <c r="K1497" s="13">
        <f>[1]!b_calc_conv(A1497,B1497,E1497,info!$M$9,info!$K$9,info!$Y$9,info!$X$9,info!$C$9,)</f>
        <v>15.733948548014192</v>
      </c>
    </row>
    <row r="1498" spans="1:11" x14ac:dyDescent="0.2">
      <c r="A1498" s="15" t="s">
        <v>37</v>
      </c>
      <c r="B1498" t="s">
        <v>1584</v>
      </c>
      <c r="C1498" s="13">
        <f>[1]!b_dq_close(A1498,B1498,1)</f>
        <v>101.6973</v>
      </c>
      <c r="D1498" s="13">
        <f>[1]!b_dq_close(A1498,B1498,2)</f>
        <v>102.3721</v>
      </c>
      <c r="E1498" s="6">
        <f>[1]!B_Calc_Yield(A1498,B1498,D1498,2,"",,,,"",)</f>
        <v>3.9290047645582211</v>
      </c>
      <c r="F1498" s="14">
        <f>[1]!b_calc_accrued(A1498,B1498,info!$M$9,info!$K$9,info!$Y$9,info!$X$9,info!$C$9,100)</f>
        <v>0.67475409836065581</v>
      </c>
      <c r="G1498" s="4">
        <f>(info!$M$9-B1498)/365</f>
        <v>3.8493150684931505</v>
      </c>
      <c r="H1498" s="6">
        <f>(info!$M$9-B1498)</f>
        <v>1405</v>
      </c>
      <c r="I1498" s="13">
        <f>[1]!b_calc_duration(A1498,B1498,E1498,info!$M$9,info!$K$9,info!$Y$9,info!$X$9,info!$C$9,)</f>
        <v>3.5631703516212103</v>
      </c>
      <c r="J1498" s="13">
        <f>[1]!b_calc_mduration(A1498,B1498,E1498,info!$M$9,info!$K$9,info!$Y$9,info!$X$9,info!$C$9,)</f>
        <v>3.4284659254117811</v>
      </c>
      <c r="K1498" s="13">
        <f>[1]!b_calc_conv(A1498,B1498,E1498,info!$M$9,info!$K$9,info!$Y$9,info!$X$9,info!$C$9,)</f>
        <v>15.667043672911054</v>
      </c>
    </row>
    <row r="1499" spans="1:11" x14ac:dyDescent="0.2">
      <c r="A1499" s="15" t="s">
        <v>37</v>
      </c>
      <c r="B1499" t="s">
        <v>1585</v>
      </c>
      <c r="C1499" s="13">
        <f>[1]!b_dq_close(A1499,B1499,1)</f>
        <v>101.684</v>
      </c>
      <c r="D1499" s="13">
        <f>[1]!b_dq_close(A1499,B1499,2)</f>
        <v>102.3708</v>
      </c>
      <c r="E1499" s="6">
        <f>[1]!B_Calc_Yield(A1499,B1499,D1499,2,"",,,,"",)</f>
        <v>3.9324153469375105</v>
      </c>
      <c r="F1499" s="14">
        <f>[1]!b_calc_accrued(A1499,B1499,info!$M$9,info!$K$9,info!$Y$9,info!$X$9,info!$C$9,100)</f>
        <v>0.68680327868852464</v>
      </c>
      <c r="G1499" s="4">
        <f>(info!$M$9-B1499)/365</f>
        <v>3.8465753424657536</v>
      </c>
      <c r="H1499" s="6">
        <f>(info!$M$9-B1499)</f>
        <v>1404</v>
      </c>
      <c r="I1499" s="13">
        <f>[1]!b_calc_duration(A1499,B1499,E1499,info!$M$9,info!$K$9,info!$Y$9,info!$X$9,info!$C$9,)</f>
        <v>3.5604096188610281</v>
      </c>
      <c r="J1499" s="13">
        <f>[1]!b_calc_mduration(A1499,B1499,E1499,info!$M$9,info!$K$9,info!$Y$9,info!$X$9,info!$C$9,)</f>
        <v>3.4256974907353515</v>
      </c>
      <c r="K1499" s="13">
        <f>[1]!b_calc_conv(A1499,B1499,E1499,info!$M$9,info!$K$9,info!$Y$9,info!$X$9,info!$C$9,)</f>
        <v>15.645297934515382</v>
      </c>
    </row>
    <row r="1500" spans="1:11" x14ac:dyDescent="0.2">
      <c r="A1500" s="15" t="s">
        <v>37</v>
      </c>
      <c r="B1500" t="s">
        <v>1586</v>
      </c>
      <c r="C1500" s="13">
        <f>[1]!b_dq_close(A1500,B1500,1)</f>
        <v>101.5791</v>
      </c>
      <c r="D1500" s="13">
        <f>[1]!b_dq_close(A1500,B1500,2)</f>
        <v>102.27800000000001</v>
      </c>
      <c r="E1500" s="6">
        <f>[1]!B_Calc_Yield(A1500,B1500,D1500,2,"",,,,"",)</f>
        <v>3.9614813946984526</v>
      </c>
      <c r="F1500" s="14">
        <f>[1]!b_calc_accrued(A1500,B1500,info!$M$9,info!$K$9,info!$Y$9,info!$X$9,info!$C$9,100)</f>
        <v>0.69885245901639348</v>
      </c>
      <c r="G1500" s="4">
        <f>(info!$M$9-B1500)/365</f>
        <v>3.8438356164383563</v>
      </c>
      <c r="H1500" s="6">
        <f>(info!$M$9-B1500)</f>
        <v>1403</v>
      </c>
      <c r="I1500" s="13">
        <f>[1]!b_calc_duration(A1500,B1500,E1500,info!$M$9,info!$K$9,info!$Y$9,info!$X$9,info!$C$9,)</f>
        <v>3.5574900637634825</v>
      </c>
      <c r="J1500" s="13">
        <f>[1]!b_calc_mduration(A1500,B1500,E1500,info!$M$9,info!$K$9,info!$Y$9,info!$X$9,info!$C$9,)</f>
        <v>3.4219302951222161</v>
      </c>
      <c r="K1500" s="13">
        <f>[1]!b_calc_conv(A1500,B1500,E1500,info!$M$9,info!$K$9,info!$Y$9,info!$X$9,info!$C$9,)</f>
        <v>15.615244020786575</v>
      </c>
    </row>
    <row r="1501" spans="1:11" x14ac:dyDescent="0.2">
      <c r="A1501" s="15" t="s">
        <v>37</v>
      </c>
      <c r="B1501" t="s">
        <v>1587</v>
      </c>
      <c r="C1501" s="13">
        <f>[1]!b_dq_close(A1501,B1501,1)</f>
        <v>101.5369</v>
      </c>
      <c r="D1501" s="13">
        <f>[1]!b_dq_close(A1501,B1501,2)</f>
        <v>102.2478</v>
      </c>
      <c r="E1501" s="6">
        <f>[1]!B_Calc_Yield(A1501,B1501,D1501,2,"",,,,"",)</f>
        <v>3.9730369162032888</v>
      </c>
      <c r="F1501" s="14">
        <f>[1]!b_calc_accrued(A1501,B1501,info!$M$9,info!$K$9,info!$Y$9,info!$X$9,info!$C$9,100)</f>
        <v>0.71090163934426231</v>
      </c>
      <c r="G1501" s="4">
        <f>(info!$M$9-B1501)/365</f>
        <v>3.8410958904109589</v>
      </c>
      <c r="H1501" s="6">
        <f>(info!$M$9-B1501)</f>
        <v>1402</v>
      </c>
      <c r="I1501" s="13">
        <f>[1]!b_calc_duration(A1501,B1501,E1501,info!$M$9,info!$K$9,info!$Y$9,info!$X$9,info!$C$9,)</f>
        <v>3.554679253418533</v>
      </c>
      <c r="J1501" s="13">
        <f>[1]!b_calc_mduration(A1501,B1501,E1501,info!$M$9,info!$K$9,info!$Y$9,info!$X$9,info!$C$9,)</f>
        <v>3.4188484062386704</v>
      </c>
      <c r="K1501" s="13">
        <f>[1]!b_calc_conv(A1501,B1501,E1501,info!$M$9,info!$K$9,info!$Y$9,info!$X$9,info!$C$9,)</f>
        <v>15.590924851709094</v>
      </c>
    </row>
    <row r="1502" spans="1:11" x14ac:dyDescent="0.2">
      <c r="A1502" s="15" t="s">
        <v>37</v>
      </c>
      <c r="B1502" t="s">
        <v>1588</v>
      </c>
      <c r="C1502" s="13">
        <f>[1]!b_dq_close(A1502,B1502,1)</f>
        <v>101.5612</v>
      </c>
      <c r="D1502" s="13">
        <f>[1]!b_dq_close(A1502,B1502,2)</f>
        <v>102.2842</v>
      </c>
      <c r="E1502" s="6">
        <f>[1]!B_Calc_Yield(A1502,B1502,D1502,2,"",,,,"",)</f>
        <v>3.9658985368164164</v>
      </c>
      <c r="F1502" s="14">
        <f>[1]!b_calc_accrued(A1502,B1502,info!$M$9,info!$K$9,info!$Y$9,info!$X$9,info!$C$9,100)</f>
        <v>0.72295081967213126</v>
      </c>
      <c r="G1502" s="4">
        <f>(info!$M$9-B1502)/365</f>
        <v>3.8383561643835615</v>
      </c>
      <c r="H1502" s="6">
        <f>(info!$M$9-B1502)</f>
        <v>1401</v>
      </c>
      <c r="I1502" s="13">
        <f>[1]!b_calc_duration(A1502,B1502,E1502,info!$M$9,info!$K$9,info!$Y$9,info!$X$9,info!$C$9,)</f>
        <v>3.5519834154247318</v>
      </c>
      <c r="J1502" s="13">
        <f>[1]!b_calc_mduration(A1502,B1502,E1502,info!$M$9,info!$K$9,info!$Y$9,info!$X$9,info!$C$9,)</f>
        <v>3.4164888828209365</v>
      </c>
      <c r="K1502" s="13">
        <f>[1]!b_calc_conv(A1502,B1502,E1502,info!$M$9,info!$K$9,info!$Y$9,info!$X$9,info!$C$9,)</f>
        <v>15.572634763454033</v>
      </c>
    </row>
    <row r="1503" spans="1:11" x14ac:dyDescent="0.2">
      <c r="A1503" s="15" t="s">
        <v>37</v>
      </c>
      <c r="B1503" t="s">
        <v>1589</v>
      </c>
      <c r="C1503" s="13">
        <f>[1]!b_dq_close(A1503,B1503,1)</f>
        <v>101.5603</v>
      </c>
      <c r="D1503" s="13">
        <f>[1]!b_dq_close(A1503,B1503,2)</f>
        <v>102.3194</v>
      </c>
      <c r="E1503" s="6">
        <f>[1]!B_Calc_Yield(A1503,B1503,D1503,2,"",,,,"",)</f>
        <v>3.9652595874408614</v>
      </c>
      <c r="F1503" s="14">
        <f>[1]!b_calc_accrued(A1503,B1503,info!$M$9,info!$K$9,info!$Y$9,info!$X$9,info!$C$9,100)</f>
        <v>0.75909836065573766</v>
      </c>
      <c r="G1503" s="4">
        <f>(info!$M$9-B1503)/365</f>
        <v>3.8301369863013699</v>
      </c>
      <c r="H1503" s="6">
        <f>(info!$M$9-B1503)</f>
        <v>1398</v>
      </c>
      <c r="I1503" s="13">
        <f>[1]!b_calc_duration(A1503,B1503,E1503,info!$M$9,info!$K$9,info!$Y$9,info!$X$9,info!$C$9,)</f>
        <v>3.5437679460138636</v>
      </c>
      <c r="J1503" s="13">
        <f>[1]!b_calc_mduration(A1503,B1503,E1503,info!$M$9,info!$K$9,info!$Y$9,info!$X$9,info!$C$9,)</f>
        <v>3.408606473519399</v>
      </c>
      <c r="K1503" s="13">
        <f>[1]!b_calc_conv(A1503,B1503,E1503,info!$M$9,info!$K$9,info!$Y$9,info!$X$9,info!$C$9,)</f>
        <v>15.511155217214878</v>
      </c>
    </row>
    <row r="1504" spans="1:11" x14ac:dyDescent="0.2">
      <c r="A1504" s="15" t="s">
        <v>37</v>
      </c>
      <c r="B1504" t="s">
        <v>1590</v>
      </c>
      <c r="C1504" s="13">
        <f>[1]!b_dq_close(A1504,B1504,1)</f>
        <v>101.54130000000001</v>
      </c>
      <c r="D1504" s="13">
        <f>[1]!b_dq_close(A1504,B1504,2)</f>
        <v>102.3124</v>
      </c>
      <c r="E1504" s="6">
        <f>[1]!B_Calc_Yield(A1504,B1504,D1504,2,"",,,,"",)</f>
        <v>3.9703232445010945</v>
      </c>
      <c r="F1504" s="14">
        <f>[1]!b_calc_accrued(A1504,B1504,info!$M$9,info!$K$9,info!$Y$9,info!$X$9,info!$C$9,100)</f>
        <v>0.77114754098360661</v>
      </c>
      <c r="G1504" s="4">
        <f>(info!$M$9-B1504)/365</f>
        <v>3.8273972602739725</v>
      </c>
      <c r="H1504" s="6">
        <f>(info!$M$9-B1504)</f>
        <v>1397</v>
      </c>
      <c r="I1504" s="13">
        <f>[1]!b_calc_duration(A1504,B1504,E1504,info!$M$9,info!$K$9,info!$Y$9,info!$X$9,info!$C$9,)</f>
        <v>3.5409973135512156</v>
      </c>
      <c r="J1504" s="13">
        <f>[1]!b_calc_mduration(A1504,B1504,E1504,info!$M$9,info!$K$9,info!$Y$9,info!$X$9,info!$C$9,)</f>
        <v>3.4057777207060242</v>
      </c>
      <c r="K1504" s="13">
        <f>[1]!b_calc_conv(A1504,B1504,E1504,info!$M$9,info!$K$9,info!$Y$9,info!$X$9,info!$C$9,)</f>
        <v>15.489018987557479</v>
      </c>
    </row>
    <row r="1505" spans="1:11" x14ac:dyDescent="0.2">
      <c r="A1505" s="15" t="s">
        <v>37</v>
      </c>
      <c r="B1505" t="s">
        <v>1591</v>
      </c>
      <c r="C1505" s="13">
        <f>[1]!b_dq_close(A1505,B1505,1)</f>
        <v>101.4688</v>
      </c>
      <c r="D1505" s="13">
        <f>[1]!b_dq_close(A1505,B1505,2)</f>
        <v>102.252</v>
      </c>
      <c r="E1505" s="6">
        <f>[1]!B_Calc_Yield(A1505,B1505,D1505,2,"",,,,"",)</f>
        <v>3.990455482983267</v>
      </c>
      <c r="F1505" s="14">
        <f>[1]!b_calc_accrued(A1505,B1505,info!$M$9,info!$K$9,info!$Y$9,info!$X$9,info!$C$9,100)</f>
        <v>0.78319672131147555</v>
      </c>
      <c r="G1505" s="4">
        <f>(info!$M$9-B1505)/365</f>
        <v>3.8246575342465752</v>
      </c>
      <c r="H1505" s="6">
        <f>(info!$M$9-B1505)</f>
        <v>1396</v>
      </c>
      <c r="I1505" s="13">
        <f>[1]!b_calc_duration(A1505,B1505,E1505,info!$M$9,info!$K$9,info!$Y$9,info!$X$9,info!$C$9,)</f>
        <v>3.5381327060692005</v>
      </c>
      <c r="J1505" s="13">
        <f>[1]!b_calc_mduration(A1505,B1505,E1505,info!$M$9,info!$K$9,info!$Y$9,info!$X$9,info!$C$9,)</f>
        <v>3.4023614715471129</v>
      </c>
      <c r="K1505" s="13">
        <f>[1]!b_calc_conv(A1505,B1505,E1505,info!$M$9,info!$K$9,info!$Y$9,info!$X$9,info!$C$9,)</f>
        <v>15.462026581240721</v>
      </c>
    </row>
    <row r="1506" spans="1:11" x14ac:dyDescent="0.2">
      <c r="A1506" s="15" t="s">
        <v>37</v>
      </c>
      <c r="B1506" t="s">
        <v>1592</v>
      </c>
      <c r="C1506" s="13">
        <f>[1]!b_dq_close(A1506,B1506,1)</f>
        <v>101.56959999999999</v>
      </c>
      <c r="D1506" s="13">
        <f>[1]!b_dq_close(A1506,B1506,2)</f>
        <v>102.3648</v>
      </c>
      <c r="E1506" s="6">
        <f>[1]!B_Calc_Yield(A1506,B1506,D1506,2,"",,,,"",)</f>
        <v>3.961744810552847</v>
      </c>
      <c r="F1506" s="14">
        <f>[1]!b_calc_accrued(A1506,B1506,info!$M$9,info!$K$9,info!$Y$9,info!$X$9,info!$C$9,100)</f>
        <v>0.79524590163934428</v>
      </c>
      <c r="G1506" s="4">
        <f>(info!$M$9-B1506)/365</f>
        <v>3.8219178082191783</v>
      </c>
      <c r="H1506" s="6">
        <f>(info!$M$9-B1506)</f>
        <v>1395</v>
      </c>
      <c r="I1506" s="13">
        <f>[1]!b_calc_duration(A1506,B1506,E1506,info!$M$9,info!$K$9,info!$Y$9,info!$X$9,info!$C$9,)</f>
        <v>3.5355710193816861</v>
      </c>
      <c r="J1506" s="13">
        <f>[1]!b_calc_mduration(A1506,B1506,E1506,info!$M$9,info!$K$9,info!$Y$9,info!$X$9,info!$C$9,)</f>
        <v>3.400839943346142</v>
      </c>
      <c r="K1506" s="13">
        <f>[1]!b_calc_conv(A1506,B1506,E1506,info!$M$9,info!$K$9,info!$Y$9,info!$X$9,info!$C$9,)</f>
        <v>15.450761166566922</v>
      </c>
    </row>
    <row r="1507" spans="1:11" x14ac:dyDescent="0.2">
      <c r="A1507" s="15" t="s">
        <v>37</v>
      </c>
      <c r="B1507" t="s">
        <v>1593</v>
      </c>
      <c r="C1507" s="13">
        <f>[1]!b_dq_close(A1507,B1507,1)</f>
        <v>101.5731</v>
      </c>
      <c r="D1507" s="13">
        <f>[1]!b_dq_close(A1507,B1507,2)</f>
        <v>102.38039999999999</v>
      </c>
      <c r="E1507" s="6">
        <f>[1]!B_Calc_Yield(A1507,B1507,D1507,2,"",,,,"",)</f>
        <v>3.96043920499599</v>
      </c>
      <c r="F1507" s="14">
        <f>[1]!b_calc_accrued(A1507,B1507,info!$M$9,info!$K$9,info!$Y$9,info!$X$9,info!$C$9,100)</f>
        <v>0.80729508196721322</v>
      </c>
      <c r="G1507" s="4">
        <f>(info!$M$9-B1507)/365</f>
        <v>3.8191780821917809</v>
      </c>
      <c r="H1507" s="6">
        <f>(info!$M$9-B1507)</f>
        <v>1394</v>
      </c>
      <c r="I1507" s="13">
        <f>[1]!b_calc_duration(A1507,B1507,E1507,info!$M$9,info!$K$9,info!$Y$9,info!$X$9,info!$C$9,)</f>
        <v>3.5328393283566486</v>
      </c>
      <c r="J1507" s="13">
        <f>[1]!b_calc_mduration(A1507,B1507,E1507,info!$M$9,info!$K$9,info!$Y$9,info!$X$9,info!$C$9,)</f>
        <v>3.3982548435333539</v>
      </c>
      <c r="K1507" s="13">
        <f>[1]!b_calc_conv(A1507,B1507,E1507,info!$M$9,info!$K$9,info!$Y$9,info!$X$9,info!$C$9,)</f>
        <v>15.430687788532753</v>
      </c>
    </row>
    <row r="1508" spans="1:11" x14ac:dyDescent="0.2">
      <c r="A1508" s="15" t="s">
        <v>37</v>
      </c>
      <c r="B1508" t="s">
        <v>1594</v>
      </c>
      <c r="C1508" s="13">
        <f>[1]!b_dq_close(A1508,B1508,1)</f>
        <v>101.56910000000001</v>
      </c>
      <c r="D1508" s="13">
        <f>[1]!b_dq_close(A1508,B1508,2)</f>
        <v>102.41249999999999</v>
      </c>
      <c r="E1508" s="6">
        <f>[1]!B_Calc_Yield(A1508,B1508,D1508,2,"",,,,"",)</f>
        <v>3.9606698581972593</v>
      </c>
      <c r="F1508" s="14">
        <f>[1]!b_calc_accrued(A1508,B1508,info!$M$9,info!$K$9,info!$Y$9,info!$X$9,info!$C$9,100)</f>
        <v>0.84344262295081962</v>
      </c>
      <c r="G1508" s="4">
        <f>(info!$M$9-B1508)/365</f>
        <v>3.8109589041095893</v>
      </c>
      <c r="H1508" s="6">
        <f>(info!$M$9-B1508)</f>
        <v>1391</v>
      </c>
      <c r="I1508" s="13">
        <f>[1]!b_calc_duration(A1508,B1508,E1508,info!$M$9,info!$K$9,info!$Y$9,info!$X$9,info!$C$9,)</f>
        <v>3.5246182960546104</v>
      </c>
      <c r="J1508" s="13">
        <f>[1]!b_calc_mduration(A1508,B1508,E1508,info!$M$9,info!$K$9,info!$Y$9,info!$X$9,info!$C$9,)</f>
        <v>3.3903372101713538</v>
      </c>
      <c r="K1508" s="13">
        <f>[1]!b_calc_conv(A1508,B1508,E1508,info!$M$9,info!$K$9,info!$Y$9,info!$X$9,info!$C$9,)</f>
        <v>15.369205528726669</v>
      </c>
    </row>
    <row r="1509" spans="1:11" x14ac:dyDescent="0.2">
      <c r="A1509" s="15" t="s">
        <v>37</v>
      </c>
      <c r="B1509" t="s">
        <v>1595</v>
      </c>
      <c r="C1509" s="13">
        <f>[1]!b_dq_close(A1509,B1509,1)</f>
        <v>101.57680000000001</v>
      </c>
      <c r="D1509" s="13">
        <f>[1]!b_dq_close(A1509,B1509,2)</f>
        <v>102.4323</v>
      </c>
      <c r="E1509" s="6">
        <f>[1]!B_Calc_Yield(A1509,B1509,D1509,2,"",,,,"",)</f>
        <v>3.9581733347027481</v>
      </c>
      <c r="F1509" s="14">
        <f>[1]!b_calc_accrued(A1509,B1509,info!$M$9,info!$K$9,info!$Y$9,info!$X$9,info!$C$9,100)</f>
        <v>0.85549180327868857</v>
      </c>
      <c r="G1509" s="4">
        <f>(info!$M$9-B1509)/365</f>
        <v>3.8082191780821919</v>
      </c>
      <c r="H1509" s="6">
        <f>(info!$M$9-B1509)</f>
        <v>1390</v>
      </c>
      <c r="I1509" s="13">
        <f>[1]!b_calc_duration(A1509,B1509,E1509,info!$M$9,info!$K$9,info!$Y$9,info!$X$9,info!$C$9,)</f>
        <v>3.5218940216490431</v>
      </c>
      <c r="J1509" s="13">
        <f>[1]!b_calc_mduration(A1509,B1509,E1509,info!$M$9,info!$K$9,info!$Y$9,info!$X$9,info!$C$9,)</f>
        <v>3.3877981935518728</v>
      </c>
      <c r="K1509" s="13">
        <f>[1]!b_calc_conv(A1509,B1509,E1509,info!$M$9,info!$K$9,info!$Y$9,info!$X$9,info!$C$9,)</f>
        <v>15.349567641834826</v>
      </c>
    </row>
    <row r="1510" spans="1:11" x14ac:dyDescent="0.2">
      <c r="A1510" s="15" t="s">
        <v>37</v>
      </c>
      <c r="B1510" t="s">
        <v>1596</v>
      </c>
      <c r="C1510" s="13">
        <f>[1]!b_dq_close(A1510,B1510,1)</f>
        <v>101.58580000000001</v>
      </c>
      <c r="D1510" s="13">
        <f>[1]!b_dq_close(A1510,B1510,2)</f>
        <v>102.4533</v>
      </c>
      <c r="E1510" s="6">
        <f>[1]!B_Calc_Yield(A1510,B1510,D1510,2,"",,,,"",)</f>
        <v>3.955334419890177</v>
      </c>
      <c r="F1510" s="14">
        <f>[1]!b_calc_accrued(A1510,B1510,info!$M$9,info!$K$9,info!$Y$9,info!$X$9,info!$C$9,100)</f>
        <v>0.86754098360655729</v>
      </c>
      <c r="G1510" s="4">
        <f>(info!$M$9-B1510)/365</f>
        <v>3.8054794520547945</v>
      </c>
      <c r="H1510" s="6">
        <f>(info!$M$9-B1510)</f>
        <v>1389</v>
      </c>
      <c r="I1510" s="13">
        <f>[1]!b_calc_duration(A1510,B1510,E1510,info!$M$9,info!$K$9,info!$Y$9,info!$X$9,info!$C$9,)</f>
        <v>3.5191722189043952</v>
      </c>
      <c r="J1510" s="13">
        <f>[1]!b_calc_mduration(A1510,B1510,E1510,info!$M$9,info!$K$9,info!$Y$9,info!$X$9,info!$C$9,)</f>
        <v>3.3852744582569581</v>
      </c>
      <c r="K1510" s="13">
        <f>[1]!b_calc_conv(A1510,B1510,E1510,info!$M$9,info!$K$9,info!$Y$9,info!$X$9,info!$C$9,)</f>
        <v>15.330069006473739</v>
      </c>
    </row>
    <row r="1511" spans="1:11" x14ac:dyDescent="0.2">
      <c r="A1511" s="15" t="s">
        <v>37</v>
      </c>
      <c r="B1511" t="s">
        <v>1597</v>
      </c>
      <c r="C1511" s="13">
        <f>[1]!b_dq_close(A1511,B1511,1)</f>
        <v>101.5402</v>
      </c>
      <c r="D1511" s="13">
        <f>[1]!b_dq_close(A1511,B1511,2)</f>
        <v>102.4198</v>
      </c>
      <c r="E1511" s="6">
        <f>[1]!B_Calc_Yield(A1511,B1511,D1511,2,"",,,,"",)</f>
        <v>3.9679308950724876</v>
      </c>
      <c r="F1511" s="14">
        <f>[1]!b_calc_accrued(A1511,B1511,info!$M$9,info!$K$9,info!$Y$9,info!$X$9,info!$C$9,100)</f>
        <v>0.87959016393442624</v>
      </c>
      <c r="G1511" s="4">
        <f>(info!$M$9-B1511)/365</f>
        <v>3.8027397260273972</v>
      </c>
      <c r="H1511" s="6">
        <f>(info!$M$9-B1511)</f>
        <v>1388</v>
      </c>
      <c r="I1511" s="13">
        <f>[1]!b_calc_duration(A1511,B1511,E1511,info!$M$9,info!$K$9,info!$Y$9,info!$X$9,info!$C$9,)</f>
        <v>3.5163546146320672</v>
      </c>
      <c r="J1511" s="13">
        <f>[1]!b_calc_mduration(A1511,B1511,E1511,info!$M$9,info!$K$9,info!$Y$9,info!$X$9,info!$C$9,)</f>
        <v>3.3821541212547981</v>
      </c>
      <c r="K1511" s="13">
        <f>[1]!b_calc_conv(A1511,B1511,E1511,info!$M$9,info!$K$9,info!$Y$9,info!$X$9,info!$C$9,)</f>
        <v>15.305657591817091</v>
      </c>
    </row>
    <row r="1512" spans="1:11" x14ac:dyDescent="0.2">
      <c r="A1512" s="15" t="s">
        <v>37</v>
      </c>
      <c r="B1512" t="s">
        <v>1598</v>
      </c>
      <c r="C1512" s="13">
        <f>[1]!b_dq_close(A1512,B1512,1)</f>
        <v>101.50920000000001</v>
      </c>
      <c r="D1512" s="13">
        <f>[1]!b_dq_close(A1512,B1512,2)</f>
        <v>102.4008</v>
      </c>
      <c r="E1512" s="6">
        <f>[1]!B_Calc_Yield(A1512,B1512,D1512,2,"",,,,"",)</f>
        <v>3.9764377998014631</v>
      </c>
      <c r="F1512" s="14">
        <f>[1]!b_calc_accrued(A1512,B1512,info!$M$9,info!$K$9,info!$Y$9,info!$X$9,info!$C$9,100)</f>
        <v>0.89163934426229519</v>
      </c>
      <c r="G1512" s="4">
        <f>(info!$M$9-B1512)/365</f>
        <v>3.8</v>
      </c>
      <c r="H1512" s="6">
        <f>(info!$M$9-B1512)</f>
        <v>1387</v>
      </c>
      <c r="I1512" s="13">
        <f>[1]!b_calc_duration(A1512,B1512,E1512,info!$M$9,info!$K$9,info!$Y$9,info!$X$9,info!$C$9,)</f>
        <v>3.5135623448382369</v>
      </c>
      <c r="J1512" s="13">
        <f>[1]!b_calc_mduration(A1512,B1512,E1512,info!$M$9,info!$K$9,info!$Y$9,info!$X$9,info!$C$9,)</f>
        <v>3.3791921482550245</v>
      </c>
      <c r="K1512" s="13">
        <f>[1]!b_calc_conv(A1512,B1512,E1512,info!$M$9,info!$K$9,info!$Y$9,info!$X$9,info!$C$9,)</f>
        <v>15.282572190485658</v>
      </c>
    </row>
    <row r="1513" spans="1:11" x14ac:dyDescent="0.2">
      <c r="A1513" s="15" t="s">
        <v>37</v>
      </c>
      <c r="B1513" t="s">
        <v>1599</v>
      </c>
      <c r="C1513" s="13">
        <f>[1]!b_dq_close(A1513,B1513,1)</f>
        <v>101.5309</v>
      </c>
      <c r="D1513" s="13">
        <f>[1]!b_dq_close(A1513,B1513,2)</f>
        <v>102.47069999999999</v>
      </c>
      <c r="E1513" s="6">
        <f>[1]!B_Calc_Yield(A1513,B1513,D1513,2,"",,,,"",)</f>
        <v>3.9690936745784606</v>
      </c>
      <c r="F1513" s="14">
        <f>[1]!b_calc_accrued(A1513,B1513,info!$M$9,info!$K$9,info!$Y$9,info!$X$9,info!$C$9,100)</f>
        <v>0.93983606557377053</v>
      </c>
      <c r="G1513" s="4">
        <f>(info!$M$9-B1513)/365</f>
        <v>3.7890410958904108</v>
      </c>
      <c r="H1513" s="6">
        <f>(info!$M$9-B1513)</f>
        <v>1383</v>
      </c>
      <c r="I1513" s="13">
        <f>[1]!b_calc_duration(A1513,B1513,E1513,info!$M$9,info!$K$9,info!$Y$9,info!$X$9,info!$C$9,)</f>
        <v>3.5026485668864078</v>
      </c>
      <c r="J1513" s="13">
        <f>[1]!b_calc_mduration(A1513,B1513,E1513,info!$M$9,info!$K$9,info!$Y$9,info!$X$9,info!$C$9,)</f>
        <v>3.368932275922758</v>
      </c>
      <c r="K1513" s="13">
        <f>[1]!b_calc_conv(A1513,B1513,E1513,info!$M$9,info!$K$9,info!$Y$9,info!$X$9,info!$C$9,)</f>
        <v>15.203470853596468</v>
      </c>
    </row>
    <row r="1514" spans="1:11" x14ac:dyDescent="0.2">
      <c r="A1514" s="15" t="s">
        <v>37</v>
      </c>
      <c r="B1514" t="s">
        <v>1600</v>
      </c>
      <c r="C1514" s="13">
        <f>[1]!b_dq_close(A1514,B1514,1)</f>
        <v>101.4854</v>
      </c>
      <c r="D1514" s="13">
        <f>[1]!b_dq_close(A1514,B1514,2)</f>
        <v>102.43729999999999</v>
      </c>
      <c r="E1514" s="6">
        <f>[1]!B_Calc_Yield(A1514,B1514,D1514,2,"",,,,"",)</f>
        <v>3.9817310224625557</v>
      </c>
      <c r="F1514" s="14">
        <f>[1]!b_calc_accrued(A1514,B1514,info!$M$9,info!$K$9,info!$Y$9,info!$X$9,info!$C$9,100)</f>
        <v>0.95188524590163925</v>
      </c>
      <c r="G1514" s="4">
        <f>(info!$M$9-B1514)/365</f>
        <v>3.7863013698630139</v>
      </c>
      <c r="H1514" s="6">
        <f>(info!$M$9-B1514)</f>
        <v>1382</v>
      </c>
      <c r="I1514" s="13">
        <f>[1]!b_calc_duration(A1514,B1514,E1514,info!$M$9,info!$K$9,info!$Y$9,info!$X$9,info!$C$9,)</f>
        <v>3.4998309493219617</v>
      </c>
      <c r="J1514" s="13">
        <f>[1]!b_calc_mduration(A1514,B1514,E1514,info!$M$9,info!$K$9,info!$Y$9,info!$X$9,info!$C$9,)</f>
        <v>3.3658143205217472</v>
      </c>
      <c r="K1514" s="13">
        <f>[1]!b_calc_conv(A1514,B1514,E1514,info!$M$9,info!$K$9,info!$Y$9,info!$X$9,info!$C$9,)</f>
        <v>15.179181086720204</v>
      </c>
    </row>
    <row r="1515" spans="1:11" x14ac:dyDescent="0.2">
      <c r="A1515" s="15" t="s">
        <v>37</v>
      </c>
      <c r="B1515" t="s">
        <v>1601</v>
      </c>
      <c r="C1515" s="13">
        <f>[1]!b_dq_close(A1515,B1515,1)</f>
        <v>101.3479</v>
      </c>
      <c r="D1515" s="13">
        <f>[1]!b_dq_close(A1515,B1515,2)</f>
        <v>102.31180000000001</v>
      </c>
      <c r="E1515" s="6">
        <f>[1]!B_Calc_Yield(A1515,B1515,D1515,2,"",,,,"",)</f>
        <v>4.0206559751169531</v>
      </c>
      <c r="F1515" s="14">
        <f>[1]!b_calc_accrued(A1515,B1515,info!$M$9,info!$K$9,info!$Y$9,info!$X$9,info!$C$9,100)</f>
        <v>0.9639344262295082</v>
      </c>
      <c r="G1515" s="4">
        <f>(info!$M$9-B1515)/365</f>
        <v>3.7835616438356166</v>
      </c>
      <c r="H1515" s="6">
        <f>(info!$M$9-B1515)</f>
        <v>1381</v>
      </c>
      <c r="I1515" s="13">
        <f>[1]!b_calc_duration(A1515,B1515,E1515,info!$M$9,info!$K$9,info!$Y$9,info!$X$9,info!$C$9,)</f>
        <v>3.4968500535283202</v>
      </c>
      <c r="J1515" s="13">
        <f>[1]!b_calc_mduration(A1515,B1515,E1515,info!$M$9,info!$K$9,info!$Y$9,info!$X$9,info!$C$9,)</f>
        <v>3.3616867157482306</v>
      </c>
      <c r="K1515" s="13">
        <f>[1]!b_calc_conv(A1515,B1515,E1515,info!$M$9,info!$K$9,info!$Y$9,info!$X$9,info!$C$9,)</f>
        <v>15.146618251417671</v>
      </c>
    </row>
    <row r="1516" spans="1:11" x14ac:dyDescent="0.2">
      <c r="A1516" s="15" t="s">
        <v>37</v>
      </c>
      <c r="B1516" t="s">
        <v>1602</v>
      </c>
      <c r="C1516" s="13">
        <f>[1]!b_dq_close(A1516,B1516,1)</f>
        <v>101.3387</v>
      </c>
      <c r="D1516" s="13">
        <f>[1]!b_dq_close(A1516,B1516,2)</f>
        <v>102.3147</v>
      </c>
      <c r="E1516" s="6">
        <f>[1]!B_Calc_Yield(A1516,B1516,D1516,2,"",,,,"",)</f>
        <v>4.0230054049427268</v>
      </c>
      <c r="F1516" s="14">
        <f>[1]!b_calc_accrued(A1516,B1516,info!$M$9,info!$K$9,info!$Y$9,info!$X$9,info!$C$9,100)</f>
        <v>0.97598360655737715</v>
      </c>
      <c r="G1516" s="4">
        <f>(info!$M$9-B1516)/365</f>
        <v>3.7808219178082192</v>
      </c>
      <c r="H1516" s="6">
        <f>(info!$M$9-B1516)</f>
        <v>1380</v>
      </c>
      <c r="I1516" s="13">
        <f>[1]!b_calc_duration(A1516,B1516,E1516,info!$M$9,info!$K$9,info!$Y$9,info!$X$9,info!$C$9,)</f>
        <v>3.4940961010382408</v>
      </c>
      <c r="J1516" s="13">
        <f>[1]!b_calc_mduration(A1516,B1516,E1516,info!$M$9,info!$K$9,info!$Y$9,info!$X$9,info!$C$9,)</f>
        <v>3.3589649414439506</v>
      </c>
      <c r="K1516" s="13">
        <f>[1]!b_calc_conv(A1516,B1516,E1516,info!$M$9,info!$K$9,info!$Y$9,info!$X$9,info!$C$9,)</f>
        <v>15.125625823068694</v>
      </c>
    </row>
    <row r="1517" spans="1:11" x14ac:dyDescent="0.2">
      <c r="A1517" s="15" t="s">
        <v>37</v>
      </c>
      <c r="B1517" t="s">
        <v>1603</v>
      </c>
      <c r="C1517" s="13">
        <f>[1]!b_dq_close(A1517,B1517,1)</f>
        <v>101.3653</v>
      </c>
      <c r="D1517" s="13">
        <f>[1]!b_dq_close(A1517,B1517,2)</f>
        <v>102.37739999999999</v>
      </c>
      <c r="E1517" s="6">
        <f>[1]!B_Calc_Yield(A1517,B1517,D1517,2,"",,,,"",)</f>
        <v>4.0146263074082551</v>
      </c>
      <c r="F1517" s="14">
        <f>[1]!b_calc_accrued(A1517,B1517,info!$M$9,info!$K$9,info!$Y$9,info!$X$9,info!$C$9,100)</f>
        <v>1.0121311475409835</v>
      </c>
      <c r="G1517" s="4">
        <f>(info!$M$9-B1517)/365</f>
        <v>3.7726027397260276</v>
      </c>
      <c r="H1517" s="6">
        <f>(info!$M$9-B1517)</f>
        <v>1377</v>
      </c>
      <c r="I1517" s="13">
        <f>[1]!b_calc_duration(A1517,B1517,E1517,info!$M$9,info!$K$9,info!$Y$9,info!$X$9,info!$C$9,)</f>
        <v>3.4859288785137146</v>
      </c>
      <c r="J1517" s="13">
        <f>[1]!b_calc_mduration(A1517,B1517,E1517,info!$M$9,info!$K$9,info!$Y$9,info!$X$9,info!$C$9,)</f>
        <v>3.3513842080955123</v>
      </c>
      <c r="K1517" s="13">
        <f>[1]!b_calc_conv(A1517,B1517,E1517,info!$M$9,info!$K$9,info!$Y$9,info!$X$9,info!$C$9,)</f>
        <v>15.067526027695678</v>
      </c>
    </row>
    <row r="1518" spans="1:11" x14ac:dyDescent="0.2">
      <c r="A1518" s="15" t="s">
        <v>37</v>
      </c>
      <c r="B1518" t="s">
        <v>1604</v>
      </c>
      <c r="C1518" s="13">
        <f>[1]!b_dq_close(A1518,B1518,1)</f>
        <v>101.44070000000001</v>
      </c>
      <c r="D1518" s="13">
        <f>[1]!b_dq_close(A1518,B1518,2)</f>
        <v>102.4649</v>
      </c>
      <c r="E1518" s="6">
        <f>[1]!B_Calc_Yield(A1518,B1518,D1518,2,"",,,,"",)</f>
        <v>3.9927749463927933</v>
      </c>
      <c r="F1518" s="14">
        <f>[1]!b_calc_accrued(A1518,B1518,info!$M$9,info!$K$9,info!$Y$9,info!$X$9,info!$C$9,100)</f>
        <v>1.0241803278688526</v>
      </c>
      <c r="G1518" s="4">
        <f>(info!$M$9-B1518)/365</f>
        <v>3.7698630136986302</v>
      </c>
      <c r="H1518" s="6">
        <f>(info!$M$9-B1518)</f>
        <v>1376</v>
      </c>
      <c r="I1518" s="13">
        <f>[1]!b_calc_duration(A1518,B1518,E1518,info!$M$9,info!$K$9,info!$Y$9,info!$X$9,info!$C$9,)</f>
        <v>3.4833239643678247</v>
      </c>
      <c r="J1518" s="13">
        <f>[1]!b_calc_mduration(A1518,B1518,E1518,info!$M$9,info!$K$9,info!$Y$9,info!$X$9,info!$C$9,)</f>
        <v>3.3495818598670533</v>
      </c>
      <c r="K1518" s="13">
        <f>[1]!b_calc_conv(A1518,B1518,E1518,info!$M$9,info!$K$9,info!$Y$9,info!$X$9,info!$C$9,)</f>
        <v>15.054118661646168</v>
      </c>
    </row>
    <row r="1519" spans="1:11" x14ac:dyDescent="0.2">
      <c r="A1519" s="15" t="s">
        <v>37</v>
      </c>
      <c r="B1519" t="s">
        <v>1605</v>
      </c>
      <c r="C1519" s="13">
        <f>[1]!b_dq_close(A1519,B1519,1)</f>
        <v>101.4074</v>
      </c>
      <c r="D1519" s="13">
        <f>[1]!b_dq_close(A1519,B1519,2)</f>
        <v>102.4436</v>
      </c>
      <c r="E1519" s="6">
        <f>[1]!B_Calc_Yield(A1519,B1519,D1519,2,"",,,,"",)</f>
        <v>4.0020389777632941</v>
      </c>
      <c r="F1519" s="14">
        <f>[1]!b_calc_accrued(A1519,B1519,info!$M$9,info!$K$9,info!$Y$9,info!$X$9,info!$C$9,100)</f>
        <v>1.0362295081967212</v>
      </c>
      <c r="G1519" s="4">
        <f>(info!$M$9-B1519)/365</f>
        <v>3.7671232876712328</v>
      </c>
      <c r="H1519" s="6">
        <f>(info!$M$9-B1519)</f>
        <v>1375</v>
      </c>
      <c r="I1519" s="13">
        <f>[1]!b_calc_duration(A1519,B1519,E1519,info!$M$9,info!$K$9,info!$Y$9,info!$X$9,info!$C$9,)</f>
        <v>3.4805273496830988</v>
      </c>
      <c r="J1519" s="13">
        <f>[1]!b_calc_mduration(A1519,B1519,E1519,info!$M$9,info!$K$9,info!$Y$9,info!$X$9,info!$C$9,)</f>
        <v>3.3465965555307582</v>
      </c>
      <c r="K1519" s="13">
        <f>[1]!b_calc_conv(A1519,B1519,E1519,info!$M$9,info!$K$9,info!$Y$9,info!$X$9,info!$C$9,)</f>
        <v>15.031035450639271</v>
      </c>
    </row>
    <row r="1520" spans="1:11" x14ac:dyDescent="0.2">
      <c r="A1520" s="15" t="s">
        <v>37</v>
      </c>
      <c r="B1520" t="s">
        <v>1606</v>
      </c>
      <c r="C1520" s="13">
        <f>[1]!b_dq_close(A1520,B1520,1)</f>
        <v>101.5061</v>
      </c>
      <c r="D1520" s="13">
        <f>[1]!b_dq_close(A1520,B1520,2)</f>
        <v>102.5544</v>
      </c>
      <c r="E1520" s="6">
        <f>[1]!B_Calc_Yield(A1520,B1520,D1520,2,"",,,,"",)</f>
        <v>3.9734939324804426</v>
      </c>
      <c r="F1520" s="14">
        <f>[1]!b_calc_accrued(A1520,B1520,info!$M$9,info!$K$9,info!$Y$9,info!$X$9,info!$C$9,100)</f>
        <v>1.0482786885245903</v>
      </c>
      <c r="G1520" s="4">
        <f>(info!$M$9-B1520)/365</f>
        <v>3.7643835616438355</v>
      </c>
      <c r="H1520" s="6">
        <f>(info!$M$9-B1520)</f>
        <v>1374</v>
      </c>
      <c r="I1520" s="13">
        <f>[1]!b_calc_duration(A1520,B1520,E1520,info!$M$9,info!$K$9,info!$Y$9,info!$X$9,info!$C$9,)</f>
        <v>3.477963833799576</v>
      </c>
      <c r="J1520" s="13">
        <f>[1]!b_calc_mduration(A1520,B1520,E1520,info!$M$9,info!$K$9,info!$Y$9,info!$X$9,info!$C$9,)</f>
        <v>3.3450483380857388</v>
      </c>
      <c r="K1520" s="13">
        <f>[1]!b_calc_conv(A1520,B1520,E1520,info!$M$9,info!$K$9,info!$Y$9,info!$X$9,info!$C$9,)</f>
        <v>15.019726121904039</v>
      </c>
    </row>
    <row r="1521" spans="1:11" x14ac:dyDescent="0.2">
      <c r="A1521" s="15" t="s">
        <v>37</v>
      </c>
      <c r="B1521" t="s">
        <v>1607</v>
      </c>
      <c r="C1521" s="13">
        <f>[1]!b_dq_close(A1521,B1521,1)</f>
        <v>101.69629999999999</v>
      </c>
      <c r="D1521" s="13">
        <f>[1]!b_dq_close(A1521,B1521,2)</f>
        <v>102.75660000000001</v>
      </c>
      <c r="E1521" s="6">
        <f>[1]!B_Calc_Yield(A1521,B1521,D1521,2,"",,,,"",)</f>
        <v>3.9188187965782157</v>
      </c>
      <c r="F1521" s="14">
        <f>[1]!b_calc_accrued(A1521,B1521,info!$M$9,info!$K$9,info!$Y$9,info!$X$9,info!$C$9,100)</f>
        <v>1.0603278688524591</v>
      </c>
      <c r="G1521" s="4">
        <f>(info!$M$9-B1521)/365</f>
        <v>3.7616438356164386</v>
      </c>
      <c r="H1521" s="6">
        <f>(info!$M$9-B1521)</f>
        <v>1373</v>
      </c>
      <c r="I1521" s="13">
        <f>[1]!b_calc_duration(A1521,B1521,E1521,info!$M$9,info!$K$9,info!$Y$9,info!$X$9,info!$C$9,)</f>
        <v>3.4755621336400795</v>
      </c>
      <c r="J1521" s="13">
        <f>[1]!b_calc_mduration(A1521,B1521,E1521,info!$M$9,info!$K$9,info!$Y$9,info!$X$9,info!$C$9,)</f>
        <v>3.3444979480518247</v>
      </c>
      <c r="K1521" s="13">
        <f>[1]!b_calc_conv(A1521,B1521,E1521,info!$M$9,info!$K$9,info!$Y$9,info!$X$9,info!$C$9,)</f>
        <v>15.016590921590032</v>
      </c>
    </row>
    <row r="1522" spans="1:11" x14ac:dyDescent="0.2">
      <c r="A1522" s="15" t="s">
        <v>37</v>
      </c>
      <c r="B1522" t="s">
        <v>1608</v>
      </c>
      <c r="C1522" s="13">
        <f>[1]!b_dq_close(A1522,B1522,1)</f>
        <v>101.89919999999999</v>
      </c>
      <c r="D1522" s="13">
        <f>[1]!b_dq_close(A1522,B1522,2)</f>
        <v>102.9957</v>
      </c>
      <c r="E1522" s="6">
        <f>[1]!B_Calc_Yield(A1522,B1522,D1522,2,"",,,,"",)</f>
        <v>3.8598036923629677</v>
      </c>
      <c r="F1522" s="14">
        <f>[1]!b_calc_accrued(A1522,B1522,info!$M$9,info!$K$9,info!$Y$9,info!$X$9,info!$C$9,100)</f>
        <v>1.0964754098360656</v>
      </c>
      <c r="G1522" s="4">
        <f>(info!$M$9-B1522)/365</f>
        <v>3.7534246575342465</v>
      </c>
      <c r="H1522" s="6">
        <f>(info!$M$9-B1522)</f>
        <v>1370</v>
      </c>
      <c r="I1522" s="13">
        <f>[1]!b_calc_duration(A1522,B1522,E1522,info!$M$9,info!$K$9,info!$Y$9,info!$X$9,info!$C$9,)</f>
        <v>3.4677072974017773</v>
      </c>
      <c r="J1522" s="13">
        <f>[1]!b_calc_mduration(A1522,B1522,E1522,info!$M$9,info!$K$9,info!$Y$9,info!$X$9,info!$C$9,)</f>
        <v>3.3388349461502695</v>
      </c>
      <c r="K1522" s="13">
        <f>[1]!b_calc_conv(A1522,B1522,E1522,info!$M$9,info!$K$9,info!$Y$9,info!$X$9,info!$C$9,)</f>
        <v>14.97439644520364</v>
      </c>
    </row>
    <row r="1523" spans="1:11" x14ac:dyDescent="0.2">
      <c r="A1523" s="15" t="s">
        <v>37</v>
      </c>
      <c r="B1523" t="s">
        <v>1609</v>
      </c>
      <c r="C1523" s="13">
        <f>[1]!b_dq_close(A1523,B1523,1)</f>
        <v>101.9089</v>
      </c>
      <c r="D1523" s="13">
        <f>[1]!b_dq_close(A1523,B1523,2)</f>
        <v>103.01739999999999</v>
      </c>
      <c r="E1523" s="6">
        <f>[1]!B_Calc_Yield(A1523,B1523,D1523,2,"",,,,"",)</f>
        <v>3.856677275914103</v>
      </c>
      <c r="F1523" s="14">
        <f>[1]!b_calc_accrued(A1523,B1523,info!$M$9,info!$K$9,info!$Y$9,info!$X$9,info!$C$9,100)</f>
        <v>1.1085245901639345</v>
      </c>
      <c r="G1523" s="4">
        <f>(info!$M$9-B1523)/365</f>
        <v>3.7506849315068491</v>
      </c>
      <c r="H1523" s="6">
        <f>(info!$M$9-B1523)</f>
        <v>1369</v>
      </c>
      <c r="I1523" s="13">
        <f>[1]!b_calc_duration(A1523,B1523,E1523,info!$M$9,info!$K$9,info!$Y$9,info!$X$9,info!$C$9,)</f>
        <v>3.4649867073994391</v>
      </c>
      <c r="J1523" s="13">
        <f>[1]!b_calc_mduration(A1523,B1523,E1523,info!$M$9,info!$K$9,info!$Y$9,info!$X$9,info!$C$9,)</f>
        <v>3.336315045056736</v>
      </c>
      <c r="K1523" s="13">
        <f>[1]!b_calc_conv(A1523,B1523,E1523,info!$M$9,info!$K$9,info!$Y$9,info!$X$9,info!$C$9,)</f>
        <v>14.955179228794339</v>
      </c>
    </row>
    <row r="1524" spans="1:11" x14ac:dyDescent="0.2">
      <c r="A1524" s="15" t="s">
        <v>37</v>
      </c>
      <c r="B1524" t="s">
        <v>1610</v>
      </c>
      <c r="C1524" s="13">
        <f>[1]!b_dq_close(A1524,B1524,1)</f>
        <v>101.9298</v>
      </c>
      <c r="D1524" s="13">
        <f>[1]!b_dq_close(A1524,B1524,2)</f>
        <v>103.0504</v>
      </c>
      <c r="E1524" s="6">
        <f>[1]!B_Calc_Yield(A1524,B1524,D1524,2,"",,,,"",)</f>
        <v>3.8503169287187431</v>
      </c>
      <c r="F1524" s="14">
        <f>[1]!b_calc_accrued(A1524,B1524,info!$M$9,info!$K$9,info!$Y$9,info!$X$9,info!$C$9,100)</f>
        <v>1.1205737704918033</v>
      </c>
      <c r="G1524" s="4">
        <f>(info!$M$9-B1524)/365</f>
        <v>3.7479452054794522</v>
      </c>
      <c r="H1524" s="6">
        <f>(info!$M$9-B1524)</f>
        <v>1368</v>
      </c>
      <c r="I1524" s="13">
        <f>[1]!b_calc_duration(A1524,B1524,E1524,info!$M$9,info!$K$9,info!$Y$9,info!$X$9,info!$C$9,)</f>
        <v>3.4622864856798001</v>
      </c>
      <c r="J1524" s="13">
        <f>[1]!b_calc_mduration(A1524,B1524,E1524,info!$M$9,info!$K$9,info!$Y$9,info!$X$9,info!$C$9,)</f>
        <v>3.3339205430122014</v>
      </c>
      <c r="K1524" s="13">
        <f>[1]!b_calc_conv(A1524,B1524,E1524,info!$M$9,info!$K$9,info!$Y$9,info!$X$9,info!$C$9,)</f>
        <v>14.936999452571389</v>
      </c>
    </row>
    <row r="1525" spans="1:11" x14ac:dyDescent="0.2">
      <c r="A1525" s="15" t="s">
        <v>37</v>
      </c>
      <c r="B1525" t="s">
        <v>1611</v>
      </c>
      <c r="C1525" s="13">
        <f>[1]!b_dq_close(A1525,B1525,1)</f>
        <v>101.78789999999999</v>
      </c>
      <c r="D1525" s="13">
        <f>[1]!b_dq_close(A1525,B1525,2)</f>
        <v>102.9205</v>
      </c>
      <c r="E1525" s="6">
        <f>[1]!B_Calc_Yield(A1525,B1525,D1525,2,"",,,,"",)</f>
        <v>3.8905794751606506</v>
      </c>
      <c r="F1525" s="14">
        <f>[1]!b_calc_accrued(A1525,B1525,info!$M$9,info!$K$9,info!$Y$9,info!$X$9,info!$C$9,100)</f>
        <v>1.1326229508196721</v>
      </c>
      <c r="G1525" s="4">
        <f>(info!$M$9-B1525)/365</f>
        <v>3.7452054794520548</v>
      </c>
      <c r="H1525" s="6">
        <f>(info!$M$9-B1525)</f>
        <v>1367</v>
      </c>
      <c r="I1525" s="13">
        <f>[1]!b_calc_duration(A1525,B1525,E1525,info!$M$9,info!$K$9,info!$Y$9,info!$X$9,info!$C$9,)</f>
        <v>3.4592979537318835</v>
      </c>
      <c r="J1525" s="13">
        <f>[1]!b_calc_mduration(A1525,B1525,E1525,info!$M$9,info!$K$9,info!$Y$9,info!$X$9,info!$C$9,)</f>
        <v>3.3297506740088934</v>
      </c>
      <c r="K1525" s="13">
        <f>[1]!b_calc_conv(A1525,B1525,E1525,info!$M$9,info!$K$9,info!$Y$9,info!$X$9,info!$C$9,)</f>
        <v>14.904338115502537</v>
      </c>
    </row>
    <row r="1526" spans="1:11" x14ac:dyDescent="0.2">
      <c r="A1526" s="15" t="s">
        <v>37</v>
      </c>
      <c r="B1526" t="s">
        <v>1612</v>
      </c>
      <c r="C1526" s="13">
        <f>[1]!b_dq_close(A1526,B1526,1)</f>
        <v>101.819</v>
      </c>
      <c r="D1526" s="13">
        <f>[1]!b_dq_close(A1526,B1526,2)</f>
        <v>102.9637</v>
      </c>
      <c r="E1526" s="6">
        <f>[1]!B_Calc_Yield(A1526,B1526,D1526,2,"",,,,"",)</f>
        <v>3.8813019731248253</v>
      </c>
      <c r="F1526" s="14">
        <f>[1]!b_calc_accrued(A1526,B1526,info!$M$9,info!$K$9,info!$Y$9,info!$X$9,info!$C$9,100)</f>
        <v>1.144672131147541</v>
      </c>
      <c r="G1526" s="4">
        <f>(info!$M$9-B1526)/365</f>
        <v>3.7424657534246575</v>
      </c>
      <c r="H1526" s="6">
        <f>(info!$M$9-B1526)</f>
        <v>1366</v>
      </c>
      <c r="I1526" s="13">
        <f>[1]!b_calc_duration(A1526,B1526,E1526,info!$M$9,info!$K$9,info!$Y$9,info!$X$9,info!$C$9,)</f>
        <v>3.4566156554776666</v>
      </c>
      <c r="J1526" s="13">
        <f>[1]!b_calc_mduration(A1526,B1526,E1526,info!$M$9,info!$K$9,info!$Y$9,info!$X$9,info!$C$9,)</f>
        <v>3.3274666908073605</v>
      </c>
      <c r="K1526" s="13">
        <f>[1]!b_calc_conv(A1526,B1526,E1526,info!$M$9,info!$K$9,info!$Y$9,info!$X$9,info!$C$9,)</f>
        <v>14.887090515507253</v>
      </c>
    </row>
    <row r="1527" spans="1:11" x14ac:dyDescent="0.2">
      <c r="A1527" s="15" t="s">
        <v>37</v>
      </c>
      <c r="B1527" t="s">
        <v>1613</v>
      </c>
      <c r="C1527" s="13">
        <f>[1]!b_dq_close(A1527,B1527,1)</f>
        <v>101.9033</v>
      </c>
      <c r="D1527" s="13">
        <f>[1]!b_dq_close(A1527,B1527,2)</f>
        <v>103.0842</v>
      </c>
      <c r="E1527" s="6">
        <f>[1]!B_Calc_Yield(A1527,B1527,D1527,2,"",,,,"",)</f>
        <v>3.8560266054086183</v>
      </c>
      <c r="F1527" s="14">
        <f>[1]!b_calc_accrued(A1527,B1527,info!$M$9,info!$K$9,info!$Y$9,info!$X$9,info!$C$9,100)</f>
        <v>1.1808196721311475</v>
      </c>
      <c r="G1527" s="4">
        <f>(info!$M$9-B1527)/365</f>
        <v>3.7342465753424658</v>
      </c>
      <c r="H1527" s="6">
        <f>(info!$M$9-B1527)</f>
        <v>1363</v>
      </c>
      <c r="I1527" s="13">
        <f>[1]!b_calc_duration(A1527,B1527,E1527,info!$M$9,info!$K$9,info!$Y$9,info!$X$9,info!$C$9,)</f>
        <v>3.4485526721712705</v>
      </c>
      <c r="J1527" s="13">
        <f>[1]!b_calc_mduration(A1527,B1527,E1527,info!$M$9,info!$K$9,info!$Y$9,info!$X$9,info!$C$9,)</f>
        <v>3.3205136652396305</v>
      </c>
      <c r="K1527" s="13">
        <f>[1]!b_calc_conv(A1527,B1527,E1527,info!$M$9,info!$K$9,info!$Y$9,info!$X$9,info!$C$9,)</f>
        <v>14.834589559555516</v>
      </c>
    </row>
    <row r="1528" spans="1:11" x14ac:dyDescent="0.2">
      <c r="A1528" s="15" t="s">
        <v>37</v>
      </c>
      <c r="B1528" t="s">
        <v>1614</v>
      </c>
      <c r="C1528" s="13">
        <f>[1]!b_dq_close(A1528,B1528,1)</f>
        <v>101.9423</v>
      </c>
      <c r="D1528" s="13">
        <f>[1]!b_dq_close(A1528,B1528,2)</f>
        <v>103.1352</v>
      </c>
      <c r="E1528" s="6">
        <f>[1]!B_Calc_Yield(A1528,B1528,D1528,2,"",,,,"",)</f>
        <v>3.8444756839310541</v>
      </c>
      <c r="F1528" s="14">
        <f>[1]!b_calc_accrued(A1528,B1528,info!$M$9,info!$K$9,info!$Y$9,info!$X$9,info!$C$9,100)</f>
        <v>1.1928688524590165</v>
      </c>
      <c r="G1528" s="4">
        <f>(info!$M$9-B1528)/365</f>
        <v>3.7315068493150685</v>
      </c>
      <c r="H1528" s="6">
        <f>(info!$M$9-B1528)</f>
        <v>1362</v>
      </c>
      <c r="I1528" s="13">
        <f>[1]!b_calc_duration(A1528,B1528,E1528,info!$M$9,info!$K$9,info!$Y$9,info!$X$9,info!$C$9,)</f>
        <v>3.4458839275888495</v>
      </c>
      <c r="J1528" s="13">
        <f>[1]!b_calc_mduration(A1528,B1528,E1528,info!$M$9,info!$K$9,info!$Y$9,info!$X$9,info!$C$9,)</f>
        <v>3.3183114441196686</v>
      </c>
      <c r="K1528" s="13">
        <f>[1]!b_calc_conv(A1528,B1528,E1528,info!$M$9,info!$K$9,info!$Y$9,info!$X$9,info!$C$9,)</f>
        <v>14.818051392367517</v>
      </c>
    </row>
    <row r="1529" spans="1:11" x14ac:dyDescent="0.2">
      <c r="A1529" s="15" t="s">
        <v>37</v>
      </c>
      <c r="B1529" t="s">
        <v>1615</v>
      </c>
      <c r="C1529" s="13">
        <f>[1]!b_dq_close(A1529,B1529,1)</f>
        <v>101.9158</v>
      </c>
      <c r="D1529" s="13">
        <f>[1]!b_dq_close(A1529,B1529,2)</f>
        <v>103.205</v>
      </c>
      <c r="E1529" s="6">
        <f>[1]!B_Calc_Yield(A1529,B1529,D1529,2,"",,,,"",)</f>
        <v>3.8491162018515226</v>
      </c>
      <c r="F1529" s="14">
        <f>[1]!b_calc_accrued(A1529,B1529,info!$M$9,info!$K$9,info!$Y$9,info!$X$9,info!$C$9,100)</f>
        <v>1.2892622950819672</v>
      </c>
      <c r="G1529" s="4">
        <f>(info!$M$9-B1529)/365</f>
        <v>3.7095890410958905</v>
      </c>
      <c r="H1529" s="6">
        <f>(info!$M$9-B1529)</f>
        <v>1354</v>
      </c>
      <c r="I1529" s="13">
        <f>[1]!b_calc_duration(A1529,B1529,E1529,info!$M$9,info!$K$9,info!$Y$9,info!$X$9,info!$C$9,)</f>
        <v>3.4239377280052468</v>
      </c>
      <c r="J1529" s="13">
        <f>[1]!b_calc_mduration(A1529,B1529,E1529,info!$M$9,info!$K$9,info!$Y$9,info!$X$9,info!$C$9,)</f>
        <v>3.2970316815506795</v>
      </c>
      <c r="K1529" s="13">
        <f>[1]!b_calc_conv(A1529,B1529,E1529,info!$M$9,info!$K$9,info!$Y$9,info!$X$9,info!$C$9,)</f>
        <v>14.656427071344419</v>
      </c>
    </row>
    <row r="1530" spans="1:11" x14ac:dyDescent="0.2">
      <c r="A1530" s="15" t="s">
        <v>37</v>
      </c>
      <c r="B1530" t="s">
        <v>1616</v>
      </c>
      <c r="C1530" s="13">
        <f>[1]!b_dq_close(A1530,B1530,1)</f>
        <v>101.911</v>
      </c>
      <c r="D1530" s="13">
        <f>[1]!b_dq_close(A1530,B1530,2)</f>
        <v>103.2123</v>
      </c>
      <c r="E1530" s="6">
        <f>[1]!B_Calc_Yield(A1530,B1530,D1530,2,"",,,,"",)</f>
        <v>3.8501129828123575</v>
      </c>
      <c r="F1530" s="14">
        <f>[1]!b_calc_accrued(A1530,B1530,info!$M$9,info!$K$9,info!$Y$9,info!$X$9,info!$C$9,100)</f>
        <v>1.301311475409836</v>
      </c>
      <c r="G1530" s="4">
        <f>(info!$M$9-B1530)/365</f>
        <v>3.7068493150684931</v>
      </c>
      <c r="H1530" s="6">
        <f>(info!$M$9-B1530)</f>
        <v>1353</v>
      </c>
      <c r="I1530" s="13">
        <f>[1]!b_calc_duration(A1530,B1530,E1530,info!$M$9,info!$K$9,info!$Y$9,info!$X$9,info!$C$9,)</f>
        <v>3.4211918297279889</v>
      </c>
      <c r="J1530" s="13">
        <f>[1]!b_calc_mduration(A1530,B1530,E1530,info!$M$9,info!$K$9,info!$Y$9,info!$X$9,info!$C$9,)</f>
        <v>3.2943558356977887</v>
      </c>
      <c r="K1530" s="13">
        <f>[1]!b_calc_conv(A1530,B1530,E1530,info!$M$9,info!$K$9,info!$Y$9,info!$X$9,info!$C$9,)</f>
        <v>14.636159364695708</v>
      </c>
    </row>
    <row r="1531" spans="1:11" x14ac:dyDescent="0.2">
      <c r="A1531" s="15" t="s">
        <v>37</v>
      </c>
      <c r="B1531" t="s">
        <v>1617</v>
      </c>
      <c r="C1531" s="13">
        <f>[1]!b_dq_close(A1531,B1531,1)</f>
        <v>101.9045</v>
      </c>
      <c r="D1531" s="13">
        <f>[1]!b_dq_close(A1531,B1531,2)</f>
        <v>103.2179</v>
      </c>
      <c r="E1531" s="6">
        <f>[1]!B_Calc_Yield(A1531,B1531,D1531,2,"",,,,"",)</f>
        <v>3.8516028844474959</v>
      </c>
      <c r="F1531" s="14">
        <f>[1]!b_calc_accrued(A1531,B1531,info!$M$9,info!$K$9,info!$Y$9,info!$X$9,info!$C$9,100)</f>
        <v>1.3133606557377049</v>
      </c>
      <c r="G1531" s="4">
        <f>(info!$M$9-B1531)/365</f>
        <v>3.7041095890410958</v>
      </c>
      <c r="H1531" s="6">
        <f>(info!$M$9-B1531)</f>
        <v>1352</v>
      </c>
      <c r="I1531" s="13">
        <f>[1]!b_calc_duration(A1531,B1531,E1531,info!$M$9,info!$K$9,info!$Y$9,info!$X$9,info!$C$9,)</f>
        <v>3.4184428451824238</v>
      </c>
      <c r="J1531" s="13">
        <f>[1]!b_calc_mduration(A1531,B1531,E1531,info!$M$9,info!$K$9,info!$Y$9,info!$X$9,info!$C$9,)</f>
        <v>3.2916612215723435</v>
      </c>
      <c r="K1531" s="13">
        <f>[1]!b_calc_conv(A1531,B1531,E1531,info!$M$9,info!$K$9,info!$Y$9,info!$X$9,info!$C$9,)</f>
        <v>14.615754184164292</v>
      </c>
    </row>
    <row r="1532" spans="1:11" x14ac:dyDescent="0.2">
      <c r="A1532" s="15" t="s">
        <v>37</v>
      </c>
      <c r="B1532" t="s">
        <v>1618</v>
      </c>
      <c r="C1532" s="13">
        <f>[1]!b_dq_close(A1532,B1532,1)</f>
        <v>101.9644</v>
      </c>
      <c r="D1532" s="13">
        <f>[1]!b_dq_close(A1532,B1532,2)</f>
        <v>103.3139</v>
      </c>
      <c r="E1532" s="6">
        <f>[1]!B_Calc_Yield(A1532,B1532,D1532,2,"",,,,"",)</f>
        <v>3.8331537697274136</v>
      </c>
      <c r="F1532" s="14">
        <f>[1]!b_calc_accrued(A1532,B1532,info!$M$9,info!$K$9,info!$Y$9,info!$X$9,info!$C$9,100)</f>
        <v>1.3495081967213116</v>
      </c>
      <c r="G1532" s="4">
        <f>(info!$M$9-B1532)/365</f>
        <v>3.6958904109589041</v>
      </c>
      <c r="H1532" s="6">
        <f>(info!$M$9-B1532)</f>
        <v>1349</v>
      </c>
      <c r="I1532" s="13">
        <f>[1]!b_calc_duration(A1532,B1532,E1532,info!$M$9,info!$K$9,info!$Y$9,info!$X$9,info!$C$9,)</f>
        <v>3.4103372263668583</v>
      </c>
      <c r="J1532" s="13">
        <f>[1]!b_calc_mduration(A1532,B1532,E1532,info!$M$9,info!$K$9,info!$Y$9,info!$X$9,info!$C$9,)</f>
        <v>3.284438143452054</v>
      </c>
      <c r="K1532" s="13">
        <f>[1]!b_calc_conv(A1532,B1532,E1532,info!$M$9,info!$K$9,info!$Y$9,info!$X$9,info!$C$9,)</f>
        <v>14.561576831326262</v>
      </c>
    </row>
    <row r="1533" spans="1:11" x14ac:dyDescent="0.2">
      <c r="A1533" s="15" t="s">
        <v>37</v>
      </c>
      <c r="B1533" t="s">
        <v>1619</v>
      </c>
      <c r="C1533" s="13">
        <f>[1]!b_dq_close(A1533,B1533,1)</f>
        <v>102.0321</v>
      </c>
      <c r="D1533" s="13">
        <f>[1]!b_dq_close(A1533,B1533,2)</f>
        <v>103.3937</v>
      </c>
      <c r="E1533" s="6">
        <f>[1]!B_Calc_Yield(A1533,B1533,D1533,2,"",,,,"",)</f>
        <v>3.8131532280427765</v>
      </c>
      <c r="F1533" s="14">
        <f>[1]!b_calc_accrued(A1533,B1533,info!$M$9,info!$K$9,info!$Y$9,info!$X$9,info!$C$9,100)</f>
        <v>1.3615573770491805</v>
      </c>
      <c r="G1533" s="4">
        <f>(info!$M$9-B1533)/365</f>
        <v>3.6931506849315068</v>
      </c>
      <c r="H1533" s="6">
        <f>(info!$M$9-B1533)</f>
        <v>1348</v>
      </c>
      <c r="I1533" s="13">
        <f>[1]!b_calc_duration(A1533,B1533,E1533,info!$M$9,info!$K$9,info!$Y$9,info!$X$9,info!$C$9,)</f>
        <v>3.4077209049594157</v>
      </c>
      <c r="J1533" s="13">
        <f>[1]!b_calc_mduration(A1533,B1533,E1533,info!$M$9,info!$K$9,info!$Y$9,info!$X$9,info!$C$9,)</f>
        <v>3.2825506823404109</v>
      </c>
      <c r="K1533" s="13">
        <f>[1]!b_calc_conv(A1533,B1533,E1533,info!$M$9,info!$K$9,info!$Y$9,info!$X$9,info!$C$9,)</f>
        <v>14.547741580368905</v>
      </c>
    </row>
    <row r="1534" spans="1:11" x14ac:dyDescent="0.2">
      <c r="A1534" s="15" t="s">
        <v>37</v>
      </c>
      <c r="B1534" t="s">
        <v>1620</v>
      </c>
      <c r="C1534" s="13">
        <f>[1]!b_dq_close(A1534,B1534,1)</f>
        <v>102.26609999999999</v>
      </c>
      <c r="D1534" s="13">
        <f>[1]!b_dq_close(A1534,B1534,2)</f>
        <v>103.6397</v>
      </c>
      <c r="E1534" s="6">
        <f>[1]!B_Calc_Yield(A1534,B1534,D1534,2,"",,,,"",)</f>
        <v>3.7450935235245684</v>
      </c>
      <c r="F1534" s="14">
        <f>[1]!b_calc_accrued(A1534,B1534,info!$M$9,info!$K$9,info!$Y$9,info!$X$9,info!$C$9,100)</f>
        <v>1.3736065573770493</v>
      </c>
      <c r="G1534" s="4">
        <f>(info!$M$9-B1534)/365</f>
        <v>3.6904109589041094</v>
      </c>
      <c r="H1534" s="6">
        <f>(info!$M$9-B1534)</f>
        <v>1347</v>
      </c>
      <c r="I1534" s="13">
        <f>[1]!b_calc_duration(A1534,B1534,E1534,info!$M$9,info!$K$9,info!$Y$9,info!$X$9,info!$C$9,)</f>
        <v>3.4054011422377428</v>
      </c>
      <c r="J1534" s="13">
        <f>[1]!b_calc_mduration(A1534,B1534,E1534,info!$M$9,info!$K$9,info!$Y$9,info!$X$9,info!$C$9,)</f>
        <v>3.2824693814336707</v>
      </c>
      <c r="K1534" s="13">
        <f>[1]!b_calc_conv(A1534,B1534,E1534,info!$M$9,info!$K$9,info!$Y$9,info!$X$9,info!$C$9,)</f>
        <v>14.548501673337478</v>
      </c>
    </row>
    <row r="1535" spans="1:11" x14ac:dyDescent="0.2">
      <c r="A1535" s="15" t="s">
        <v>37</v>
      </c>
      <c r="B1535" t="s">
        <v>1621</v>
      </c>
      <c r="C1535" s="13">
        <f>[1]!b_dq_close(A1535,B1535,1)</f>
        <v>102.6216</v>
      </c>
      <c r="D1535" s="13">
        <f>[1]!b_dq_close(A1535,B1535,2)</f>
        <v>104.0073</v>
      </c>
      <c r="E1535" s="6">
        <f>[1]!B_Calc_Yield(A1535,B1535,D1535,2,"",,,,"",)</f>
        <v>3.6421001384277401</v>
      </c>
      <c r="F1535" s="14">
        <f>[1]!b_calc_accrued(A1535,B1535,info!$M$9,info!$K$9,info!$Y$9,info!$X$9,info!$C$9,100)</f>
        <v>1.3856557377049181</v>
      </c>
      <c r="G1535" s="4">
        <f>(info!$M$9-B1535)/365</f>
        <v>3.6876712328767125</v>
      </c>
      <c r="H1535" s="6">
        <f>(info!$M$9-B1535)</f>
        <v>1346</v>
      </c>
      <c r="I1535" s="13">
        <f>[1]!b_calc_duration(A1535,B1535,E1535,info!$M$9,info!$K$9,info!$Y$9,info!$X$9,info!$C$9,)</f>
        <v>3.4032959289703988</v>
      </c>
      <c r="J1535" s="13">
        <f>[1]!b_calc_mduration(A1535,B1535,E1535,info!$M$9,info!$K$9,info!$Y$9,info!$X$9,info!$C$9,)</f>
        <v>3.2837002810348292</v>
      </c>
      <c r="K1535" s="13">
        <f>[1]!b_calc_conv(A1535,B1535,E1535,info!$M$9,info!$K$9,info!$Y$9,info!$X$9,info!$C$9,)</f>
        <v>14.559887302631511</v>
      </c>
    </row>
    <row r="1536" spans="1:11" x14ac:dyDescent="0.2">
      <c r="A1536" s="15" t="s">
        <v>37</v>
      </c>
      <c r="B1536" t="s">
        <v>1622</v>
      </c>
      <c r="C1536" s="13">
        <f>[1]!b_dq_close(A1536,B1536,1)</f>
        <v>102.7634</v>
      </c>
      <c r="D1536" s="13">
        <f>[1]!b_dq_close(A1536,B1536,2)</f>
        <v>104.1611</v>
      </c>
      <c r="E1536" s="6">
        <f>[1]!B_Calc_Yield(A1536,B1536,D1536,2,"",,,,"",)</f>
        <v>3.6007898446946447</v>
      </c>
      <c r="F1536" s="14">
        <f>[1]!b_calc_accrued(A1536,B1536,info!$M$9,info!$K$9,info!$Y$9,info!$X$9,info!$C$9,100)</f>
        <v>1.397704918032787</v>
      </c>
      <c r="G1536" s="4">
        <f>(info!$M$9-B1536)/365</f>
        <v>3.6849315068493151</v>
      </c>
      <c r="H1536" s="6">
        <f>(info!$M$9-B1536)</f>
        <v>1345</v>
      </c>
      <c r="I1536" s="13">
        <f>[1]!b_calc_duration(A1536,B1536,E1536,info!$M$9,info!$K$9,info!$Y$9,info!$X$9,info!$C$9,)</f>
        <v>3.4008103961015057</v>
      </c>
      <c r="J1536" s="13">
        <f>[1]!b_calc_mduration(A1536,B1536,E1536,info!$M$9,info!$K$9,info!$Y$9,info!$X$9,info!$C$9,)</f>
        <v>3.2826101691314213</v>
      </c>
      <c r="K1536" s="13">
        <f>[1]!b_calc_conv(A1536,B1536,E1536,info!$M$9,info!$K$9,info!$Y$9,info!$X$9,info!$C$9,)</f>
        <v>14.552516878883297</v>
      </c>
    </row>
    <row r="1537" spans="1:11" x14ac:dyDescent="0.2">
      <c r="A1537" s="15" t="s">
        <v>37</v>
      </c>
      <c r="B1537" t="s">
        <v>1623</v>
      </c>
      <c r="C1537" s="13">
        <f>[1]!b_dq_close(A1537,B1537,1)</f>
        <v>102.75830000000001</v>
      </c>
      <c r="D1537" s="13">
        <f>[1]!b_dq_close(A1537,B1537,2)</f>
        <v>104.1922</v>
      </c>
      <c r="E1537" s="6">
        <f>[1]!B_Calc_Yield(A1537,B1537,D1537,2,"",,,,"",)</f>
        <v>3.6006093959206034</v>
      </c>
      <c r="F1537" s="14">
        <f>[1]!b_calc_accrued(A1537,B1537,info!$M$9,info!$K$9,info!$Y$9,info!$X$9,info!$C$9,100)</f>
        <v>1.4338524590163932</v>
      </c>
      <c r="G1537" s="4">
        <f>(info!$M$9-B1537)/365</f>
        <v>3.6767123287671235</v>
      </c>
      <c r="H1537" s="6">
        <f>(info!$M$9-B1537)</f>
        <v>1342</v>
      </c>
      <c r="I1537" s="13">
        <f>[1]!b_calc_duration(A1537,B1537,E1537,info!$M$9,info!$K$9,info!$Y$9,info!$X$9,info!$C$9,)</f>
        <v>3.3925924486613712</v>
      </c>
      <c r="J1537" s="13">
        <f>[1]!b_calc_mduration(A1537,B1537,E1537,info!$M$9,info!$K$9,info!$Y$9,info!$X$9,info!$C$9,)</f>
        <v>3.2746841704211862</v>
      </c>
      <c r="K1537" s="13">
        <f>[1]!b_calc_conv(A1537,B1537,E1537,info!$M$9,info!$K$9,info!$Y$9,info!$X$9,info!$C$9,)</f>
        <v>14.492812152948467</v>
      </c>
    </row>
    <row r="1538" spans="1:11" x14ac:dyDescent="0.2">
      <c r="A1538" s="15" t="s">
        <v>37</v>
      </c>
      <c r="B1538" t="s">
        <v>1624</v>
      </c>
      <c r="C1538" s="13">
        <f>[1]!b_dq_close(A1538,B1538,1)</f>
        <v>103.0325</v>
      </c>
      <c r="D1538" s="13">
        <f>[1]!b_dq_close(A1538,B1538,2)</f>
        <v>104.47839999999999</v>
      </c>
      <c r="E1538" s="6">
        <f>[1]!B_Calc_Yield(A1538,B1538,D1538,2,"",,,,"",)</f>
        <v>3.5211354356444771</v>
      </c>
      <c r="F1538" s="14">
        <f>[1]!b_calc_accrued(A1538,B1538,info!$M$9,info!$K$9,info!$Y$9,info!$X$9,info!$C$9,100)</f>
        <v>1.4459016393442625</v>
      </c>
      <c r="G1538" s="4">
        <f>(info!$M$9-B1538)/365</f>
        <v>3.6739726027397261</v>
      </c>
      <c r="H1538" s="6">
        <f>(info!$M$9-B1538)</f>
        <v>1341</v>
      </c>
      <c r="I1538" s="13">
        <f>[1]!b_calc_duration(A1538,B1538,E1538,info!$M$9,info!$K$9,info!$Y$9,info!$X$9,info!$C$9,)</f>
        <v>3.3903416604126329</v>
      </c>
      <c r="J1538" s="13">
        <f>[1]!b_calc_mduration(A1538,B1538,E1538,info!$M$9,info!$K$9,info!$Y$9,info!$X$9,info!$C$9,)</f>
        <v>3.2750247634662233</v>
      </c>
      <c r="K1538" s="13">
        <f>[1]!b_calc_conv(A1538,B1538,E1538,info!$M$9,info!$K$9,info!$Y$9,info!$X$9,info!$C$9,)</f>
        <v>14.497026362846368</v>
      </c>
    </row>
    <row r="1539" spans="1:11" x14ac:dyDescent="0.2">
      <c r="A1539" s="15" t="s">
        <v>37</v>
      </c>
      <c r="B1539" t="s">
        <v>1625</v>
      </c>
      <c r="C1539" s="13">
        <f>[1]!b_dq_close(A1539,B1539,1)</f>
        <v>102.9824</v>
      </c>
      <c r="D1539" s="13">
        <f>[1]!b_dq_close(A1539,B1539,2)</f>
        <v>104.44029999999999</v>
      </c>
      <c r="E1539" s="6">
        <f>[1]!B_Calc_Yield(A1539,B1539,D1539,2,"",,,,"",)</f>
        <v>3.5349651803730464</v>
      </c>
      <c r="F1539" s="14">
        <f>[1]!b_calc_accrued(A1539,B1539,info!$M$9,info!$K$9,info!$Y$9,info!$X$9,info!$C$9,100)</f>
        <v>1.4579508196721311</v>
      </c>
      <c r="G1539" s="4">
        <f>(info!$M$9-B1539)/365</f>
        <v>3.6712328767123288</v>
      </c>
      <c r="H1539" s="6">
        <f>(info!$M$9-B1539)</f>
        <v>1340</v>
      </c>
      <c r="I1539" s="13">
        <f>[1]!b_calc_duration(A1539,B1539,E1539,info!$M$9,info!$K$9,info!$Y$9,info!$X$9,info!$C$9,)</f>
        <v>3.387516482042606</v>
      </c>
      <c r="J1539" s="13">
        <f>[1]!b_calc_mduration(A1539,B1539,E1539,info!$M$9,info!$K$9,info!$Y$9,info!$X$9,info!$C$9,)</f>
        <v>3.2718563597262822</v>
      </c>
      <c r="K1539" s="13">
        <f>[1]!b_calc_conv(A1539,B1539,E1539,info!$M$9,info!$K$9,info!$Y$9,info!$X$9,info!$C$9,)</f>
        <v>14.47290035456302</v>
      </c>
    </row>
    <row r="1540" spans="1:11" x14ac:dyDescent="0.2">
      <c r="A1540" s="15" t="s">
        <v>37</v>
      </c>
      <c r="B1540" t="s">
        <v>1626</v>
      </c>
      <c r="C1540" s="13">
        <f>[1]!b_dq_close(A1540,B1540,1)</f>
        <v>102.96559999999999</v>
      </c>
      <c r="D1540" s="13">
        <f>[1]!b_dq_close(A1540,B1540,2)</f>
        <v>104.43559999999999</v>
      </c>
      <c r="E1540" s="6">
        <f>[1]!B_Calc_Yield(A1540,B1540,D1540,2,"",,,,"",)</f>
        <v>3.539199287569851</v>
      </c>
      <c r="F1540" s="14">
        <f>[1]!b_calc_accrued(A1540,B1540,info!$M$9,info!$K$9,info!$Y$9,info!$X$9,info!$C$9,100)</f>
        <v>1.47</v>
      </c>
      <c r="G1540" s="4">
        <f>(info!$M$9-B1540)/365</f>
        <v>3.6684931506849314</v>
      </c>
      <c r="H1540" s="6">
        <f>(info!$M$9-B1540)</f>
        <v>1339</v>
      </c>
      <c r="I1540" s="13">
        <f>[1]!b_calc_duration(A1540,B1540,E1540,info!$M$9,info!$K$9,info!$Y$9,info!$X$9,info!$C$9,)</f>
        <v>3.3847509329738354</v>
      </c>
      <c r="J1540" s="13">
        <f>[1]!b_calc_mduration(A1540,B1540,E1540,info!$M$9,info!$K$9,info!$Y$9,info!$X$9,info!$C$9,)</f>
        <v>3.2690526225563219</v>
      </c>
      <c r="K1540" s="13">
        <f>[1]!b_calc_conv(A1540,B1540,E1540,info!$M$9,info!$K$9,info!$Y$9,info!$X$9,info!$C$9,)</f>
        <v>14.451737072431751</v>
      </c>
    </row>
    <row r="1541" spans="1:11" x14ac:dyDescent="0.2">
      <c r="A1541" s="15" t="s">
        <v>37</v>
      </c>
      <c r="B1541" t="s">
        <v>1627</v>
      </c>
      <c r="C1541" s="13">
        <f>[1]!b_dq_close(A1541,B1541,1)</f>
        <v>103.004</v>
      </c>
      <c r="D1541" s="13">
        <f>[1]!b_dq_close(A1541,B1541,2)</f>
        <v>104.486</v>
      </c>
      <c r="E1541" s="6">
        <f>[1]!B_Calc_Yield(A1541,B1541,D1541,2,"",,,,"",)</f>
        <v>3.5275589927288253</v>
      </c>
      <c r="F1541" s="14">
        <f>[1]!b_calc_accrued(A1541,B1541,info!$M$9,info!$K$9,info!$Y$9,info!$X$9,info!$C$9,100)</f>
        <v>1.482049180327869</v>
      </c>
      <c r="G1541" s="4">
        <f>(info!$M$9-B1541)/365</f>
        <v>3.6657534246575341</v>
      </c>
      <c r="H1541" s="6">
        <f>(info!$M$9-B1541)</f>
        <v>1338</v>
      </c>
      <c r="I1541" s="13">
        <f>[1]!b_calc_duration(A1541,B1541,E1541,info!$M$9,info!$K$9,info!$Y$9,info!$X$9,info!$C$9,)</f>
        <v>3.3820825244425405</v>
      </c>
      <c r="J1541" s="13">
        <f>[1]!b_calc_mduration(A1541,B1541,E1541,info!$M$9,info!$K$9,info!$Y$9,info!$X$9,info!$C$9,)</f>
        <v>3.2668414262887775</v>
      </c>
      <c r="K1541" s="13">
        <f>[1]!b_calc_conv(A1541,B1541,E1541,info!$M$9,info!$K$9,info!$Y$9,info!$X$9,info!$C$9,)</f>
        <v>14.435368056166945</v>
      </c>
    </row>
    <row r="1542" spans="1:11" x14ac:dyDescent="0.2">
      <c r="A1542" s="15" t="s">
        <v>37</v>
      </c>
      <c r="B1542" t="s">
        <v>1628</v>
      </c>
      <c r="C1542" s="13">
        <f>[1]!b_dq_close(A1542,B1542,1)</f>
        <v>102.9349</v>
      </c>
      <c r="D1542" s="13">
        <f>[1]!b_dq_close(A1542,B1542,2)</f>
        <v>104.45310000000001</v>
      </c>
      <c r="E1542" s="6">
        <f>[1]!B_Calc_Yield(A1542,B1542,D1542,2,"",,,,"",)</f>
        <v>3.5457145571713382</v>
      </c>
      <c r="F1542" s="14">
        <f>[1]!b_calc_accrued(A1542,B1542,info!$M$9,info!$K$9,info!$Y$9,info!$X$9,info!$C$9,100)</f>
        <v>1.5181967213114753</v>
      </c>
      <c r="G1542" s="4">
        <f>(info!$M$9-B1542)/365</f>
        <v>3.6575342465753424</v>
      </c>
      <c r="H1542" s="6">
        <f>(info!$M$9-B1542)</f>
        <v>1335</v>
      </c>
      <c r="I1542" s="13">
        <f>[1]!b_calc_duration(A1542,B1542,E1542,info!$M$9,info!$K$9,info!$Y$9,info!$X$9,info!$C$9,)</f>
        <v>3.3737520619721271</v>
      </c>
      <c r="J1542" s="13">
        <f>[1]!b_calc_mduration(A1542,B1542,E1542,info!$M$9,info!$K$9,info!$Y$9,info!$X$9,info!$C$9,)</f>
        <v>3.2582251720468611</v>
      </c>
      <c r="K1542" s="13">
        <f>[1]!b_calc_conv(A1542,B1542,E1542,info!$M$9,info!$K$9,info!$Y$9,info!$X$9,info!$C$9,)</f>
        <v>14.370359626020949</v>
      </c>
    </row>
    <row r="1543" spans="1:11" x14ac:dyDescent="0.2">
      <c r="A1543" s="15" t="s">
        <v>37</v>
      </c>
      <c r="B1543" t="s">
        <v>1629</v>
      </c>
      <c r="C1543" s="13">
        <f>[1]!b_dq_close(A1543,B1543,1)</f>
        <v>103.03740000000001</v>
      </c>
      <c r="D1543" s="13">
        <f>[1]!b_dq_close(A1543,B1543,2)</f>
        <v>104.5677</v>
      </c>
      <c r="E1543" s="6">
        <f>[1]!B_Calc_Yield(A1543,B1543,D1543,2,"",,,,"",)</f>
        <v>3.5154944217031621</v>
      </c>
      <c r="F1543" s="14">
        <f>[1]!b_calc_accrued(A1543,B1543,info!$M$9,info!$K$9,info!$Y$9,info!$X$9,info!$C$9,100)</f>
        <v>1.5302459016393444</v>
      </c>
      <c r="G1543" s="4">
        <f>(info!$M$9-B1543)/365</f>
        <v>3.6547945205479451</v>
      </c>
      <c r="H1543" s="6">
        <f>(info!$M$9-B1543)</f>
        <v>1334</v>
      </c>
      <c r="I1543" s="13">
        <f>[1]!b_calc_duration(A1543,B1543,E1543,info!$M$9,info!$K$9,info!$Y$9,info!$X$9,info!$C$9,)</f>
        <v>3.3711980008850668</v>
      </c>
      <c r="J1543" s="13">
        <f>[1]!b_calc_mduration(A1543,B1543,E1543,info!$M$9,info!$K$9,info!$Y$9,info!$X$9,info!$C$9,)</f>
        <v>3.256708416502907</v>
      </c>
      <c r="K1543" s="13">
        <f>[1]!b_calc_conv(A1543,B1543,E1543,info!$M$9,info!$K$9,info!$Y$9,info!$X$9,info!$C$9,)</f>
        <v>14.359625739597284</v>
      </c>
    </row>
    <row r="1544" spans="1:11" x14ac:dyDescent="0.2">
      <c r="A1544" s="15" t="s">
        <v>37</v>
      </c>
      <c r="B1544" t="s">
        <v>1630</v>
      </c>
      <c r="C1544" s="13">
        <f>[1]!b_dq_close(A1544,B1544,1)</f>
        <v>103.1502</v>
      </c>
      <c r="D1544" s="13">
        <f>[1]!b_dq_close(A1544,B1544,2)</f>
        <v>104.6925</v>
      </c>
      <c r="E1544" s="6">
        <f>[1]!B_Calc_Yield(A1544,B1544,D1544,2,"",,,,"",)</f>
        <v>3.4823233447811179</v>
      </c>
      <c r="F1544" s="14">
        <f>[1]!b_calc_accrued(A1544,B1544,info!$M$9,info!$K$9,info!$Y$9,info!$X$9,info!$C$9,100)</f>
        <v>1.5422950819672132</v>
      </c>
      <c r="G1544" s="4">
        <f>(info!$M$9-B1544)/365</f>
        <v>3.6520547945205482</v>
      </c>
      <c r="H1544" s="6">
        <f>(info!$M$9-B1544)</f>
        <v>1333</v>
      </c>
      <c r="I1544" s="13">
        <f>[1]!b_calc_duration(A1544,B1544,E1544,info!$M$9,info!$K$9,info!$Y$9,info!$X$9,info!$C$9,)</f>
        <v>3.3686623027837346</v>
      </c>
      <c r="J1544" s="13">
        <f>[1]!b_calc_mduration(A1544,B1544,E1544,info!$M$9,info!$K$9,info!$Y$9,info!$X$9,info!$C$9,)</f>
        <v>3.2553028902370111</v>
      </c>
      <c r="K1544" s="13">
        <f>[1]!b_calc_conv(A1544,B1544,E1544,info!$M$9,info!$K$9,info!$Y$9,info!$X$9,info!$C$9,)</f>
        <v>14.34979426905177</v>
      </c>
    </row>
    <row r="1545" spans="1:11" x14ac:dyDescent="0.2">
      <c r="A1545" s="15" t="s">
        <v>37</v>
      </c>
      <c r="B1545" t="s">
        <v>1631</v>
      </c>
      <c r="C1545" s="13">
        <f>[1]!b_dq_close(A1545,B1545,1)</f>
        <v>103.1331</v>
      </c>
      <c r="D1545" s="13">
        <f>[1]!b_dq_close(A1545,B1545,2)</f>
        <v>104.6874</v>
      </c>
      <c r="E1545" s="6">
        <f>[1]!B_Calc_Yield(A1545,B1545,D1545,2,"",,,,"",)</f>
        <v>3.4866495412170901</v>
      </c>
      <c r="F1545" s="14">
        <f>[1]!b_calc_accrued(A1545,B1545,info!$M$9,info!$K$9,info!$Y$9,info!$X$9,info!$C$9,100)</f>
        <v>1.5543442622950818</v>
      </c>
      <c r="G1545" s="4">
        <f>(info!$M$9-B1545)/365</f>
        <v>3.6493150684931508</v>
      </c>
      <c r="H1545" s="6">
        <f>(info!$M$9-B1545)</f>
        <v>1332</v>
      </c>
      <c r="I1545" s="13">
        <f>[1]!b_calc_duration(A1545,B1545,E1545,info!$M$9,info!$K$9,info!$Y$9,info!$X$9,info!$C$9,)</f>
        <v>3.3658961562085796</v>
      </c>
      <c r="J1545" s="13">
        <f>[1]!b_calc_mduration(A1545,B1545,E1545,info!$M$9,info!$K$9,info!$Y$9,info!$X$9,info!$C$9,)</f>
        <v>3.2524946768070255</v>
      </c>
      <c r="K1545" s="13">
        <f>[1]!b_calc_conv(A1545,B1545,E1545,info!$M$9,info!$K$9,info!$Y$9,info!$X$9,info!$C$9,)</f>
        <v>14.328687596767544</v>
      </c>
    </row>
    <row r="1546" spans="1:11" x14ac:dyDescent="0.2">
      <c r="A1546" s="15" t="s">
        <v>37</v>
      </c>
      <c r="B1546" t="s">
        <v>1632</v>
      </c>
      <c r="C1546" s="13">
        <f>[1]!b_dq_close(A1546,B1546,1)</f>
        <v>103.1777</v>
      </c>
      <c r="D1546" s="13">
        <f>[1]!b_dq_close(A1546,B1546,2)</f>
        <v>104.7441</v>
      </c>
      <c r="E1546" s="6">
        <f>[1]!B_Calc_Yield(A1546,B1546,D1546,2,"",,,,"",)</f>
        <v>3.4731190910618914</v>
      </c>
      <c r="F1546" s="14">
        <f>[1]!b_calc_accrued(A1546,B1546,info!$M$9,info!$K$9,info!$Y$9,info!$X$9,info!$C$9,100)</f>
        <v>1.5663934426229511</v>
      </c>
      <c r="G1546" s="4">
        <f>(info!$M$9-B1546)/365</f>
        <v>3.6465753424657534</v>
      </c>
      <c r="H1546" s="6">
        <f>(info!$M$9-B1546)</f>
        <v>1331</v>
      </c>
      <c r="I1546" s="13">
        <f>[1]!b_calc_duration(A1546,B1546,E1546,info!$M$9,info!$K$9,info!$Y$9,info!$X$9,info!$C$9,)</f>
        <v>3.3632393736591002</v>
      </c>
      <c r="J1546" s="13">
        <f>[1]!b_calc_mduration(A1546,B1546,E1546,info!$M$9,info!$K$9,info!$Y$9,info!$X$9,info!$C$9,)</f>
        <v>3.2503514185417273</v>
      </c>
      <c r="K1546" s="13">
        <f>[1]!b_calc_conv(A1546,B1546,E1546,info!$M$9,info!$K$9,info!$Y$9,info!$X$9,info!$C$9,)</f>
        <v>14.312940496509137</v>
      </c>
    </row>
    <row r="1547" spans="1:11" x14ac:dyDescent="0.2">
      <c r="A1547" s="15" t="s">
        <v>37</v>
      </c>
      <c r="B1547" t="s">
        <v>1633</v>
      </c>
      <c r="C1547" s="13">
        <f>[1]!b_dq_close(A1547,B1547,1)</f>
        <v>103.369</v>
      </c>
      <c r="D1547" s="13">
        <f>[1]!b_dq_close(A1547,B1547,2)</f>
        <v>104.97150000000001</v>
      </c>
      <c r="E1547" s="6">
        <f>[1]!B_Calc_Yield(A1547,B1547,D1547,2,"",,,,"",)</f>
        <v>3.415895447767618</v>
      </c>
      <c r="F1547" s="14">
        <f>[1]!b_calc_accrued(A1547,B1547,info!$M$9,info!$K$9,info!$Y$9,info!$X$9,info!$C$9,100)</f>
        <v>1.6025409836065574</v>
      </c>
      <c r="G1547" s="4">
        <f>(info!$M$9-B1547)/365</f>
        <v>3.6383561643835618</v>
      </c>
      <c r="H1547" s="6">
        <f>(info!$M$9-B1547)</f>
        <v>1328</v>
      </c>
      <c r="I1547" s="13">
        <f>[1]!b_calc_duration(A1547,B1547,E1547,info!$M$9,info!$K$9,info!$Y$9,info!$X$9,info!$C$9,)</f>
        <v>3.3553714753812911</v>
      </c>
      <c r="J1547" s="13">
        <f>[1]!b_calc_mduration(A1547,B1547,E1547,info!$M$9,info!$K$9,info!$Y$9,info!$X$9,info!$C$9,)</f>
        <v>3.2445411927772141</v>
      </c>
      <c r="K1547" s="13">
        <f>[1]!b_calc_conv(A1547,B1547,E1547,info!$M$9,info!$K$9,info!$Y$9,info!$X$9,info!$C$9,)</f>
        <v>14.27073286383696</v>
      </c>
    </row>
    <row r="1548" spans="1:11" x14ac:dyDescent="0.2">
      <c r="A1548" s="15" t="s">
        <v>37</v>
      </c>
      <c r="B1548" t="s">
        <v>1634</v>
      </c>
      <c r="C1548" s="13">
        <f>[1]!b_dq_close(A1548,B1548,1)</f>
        <v>103.51439999999999</v>
      </c>
      <c r="D1548" s="13">
        <f>[1]!b_dq_close(A1548,B1548,2)</f>
        <v>105.129</v>
      </c>
      <c r="E1548" s="6">
        <f>[1]!B_Calc_Yield(A1548,B1548,D1548,2,"",,,,"",)</f>
        <v>3.3732021781793118</v>
      </c>
      <c r="F1548" s="14">
        <f>[1]!b_calc_accrued(A1548,B1548,info!$M$9,info!$K$9,info!$Y$9,info!$X$9,info!$C$9,100)</f>
        <v>1.6145901639344264</v>
      </c>
      <c r="G1548" s="4">
        <f>(info!$M$9-B1548)/365</f>
        <v>3.6356164383561644</v>
      </c>
      <c r="H1548" s="6">
        <f>(info!$M$9-B1548)</f>
        <v>1327</v>
      </c>
      <c r="I1548" s="13">
        <f>[1]!b_calc_duration(A1548,B1548,E1548,info!$M$9,info!$K$9,info!$Y$9,info!$X$9,info!$C$9,)</f>
        <v>3.3528938176714496</v>
      </c>
      <c r="J1548" s="13">
        <f>[1]!b_calc_mduration(A1548,B1548,E1548,info!$M$9,info!$K$9,info!$Y$9,info!$X$9,info!$C$9,)</f>
        <v>3.2434845953026987</v>
      </c>
      <c r="K1548" s="13">
        <f>[1]!b_calc_conv(A1548,B1548,E1548,info!$M$9,info!$K$9,info!$Y$9,info!$X$9,info!$C$9,)</f>
        <v>14.263748515926521</v>
      </c>
    </row>
    <row r="1549" spans="1:11" x14ac:dyDescent="0.2">
      <c r="A1549" s="15" t="s">
        <v>37</v>
      </c>
      <c r="B1549" t="s">
        <v>1635</v>
      </c>
      <c r="C1549" s="13">
        <f>[1]!b_dq_close(A1549,B1549,1)</f>
        <v>103.57040000000001</v>
      </c>
      <c r="D1549" s="13">
        <f>[1]!b_dq_close(A1549,B1549,2)</f>
        <v>105.19710000000001</v>
      </c>
      <c r="E1549" s="6">
        <f>[1]!B_Calc_Yield(A1549,B1549,D1549,2,"",,,,"",)</f>
        <v>3.3563125561624783</v>
      </c>
      <c r="F1549" s="14">
        <f>[1]!b_calc_accrued(A1549,B1549,info!$M$9,info!$K$9,info!$Y$9,info!$X$9,info!$C$9,100)</f>
        <v>1.6266393442622951</v>
      </c>
      <c r="G1549" s="4">
        <f>(info!$M$9-B1549)/365</f>
        <v>3.6328767123287671</v>
      </c>
      <c r="H1549" s="6">
        <f>(info!$M$9-B1549)</f>
        <v>1326</v>
      </c>
      <c r="I1549" s="13">
        <f>[1]!b_calc_duration(A1549,B1549,E1549,info!$M$9,info!$K$9,info!$Y$9,info!$X$9,info!$C$9,)</f>
        <v>3.3502577756741645</v>
      </c>
      <c r="J1549" s="13">
        <f>[1]!b_calc_mduration(A1549,B1549,E1549,info!$M$9,info!$K$9,info!$Y$9,info!$X$9,info!$C$9,)</f>
        <v>3.2414645025742646</v>
      </c>
      <c r="K1549" s="13">
        <f>[1]!b_calc_conv(A1549,B1549,E1549,info!$M$9,info!$K$9,info!$Y$9,info!$X$9,info!$C$9,)</f>
        <v>14.24903412729717</v>
      </c>
    </row>
    <row r="1550" spans="1:11" x14ac:dyDescent="0.2">
      <c r="A1550" s="15" t="s">
        <v>37</v>
      </c>
      <c r="B1550" t="s">
        <v>1636</v>
      </c>
      <c r="C1550" s="13">
        <f>[1]!b_dq_close(A1550,B1550,1)</f>
        <v>103.51139999999999</v>
      </c>
      <c r="D1550" s="13">
        <f>[1]!b_dq_close(A1550,B1550,2)</f>
        <v>105.15</v>
      </c>
      <c r="E1550" s="6">
        <f>[1]!B_Calc_Yield(A1550,B1550,D1550,2,"",,,,"",)</f>
        <v>3.3726871842259687</v>
      </c>
      <c r="F1550" s="14">
        <f>[1]!b_calc_accrued(A1550,B1550,info!$M$9,info!$K$9,info!$Y$9,info!$X$9,info!$C$9,100)</f>
        <v>1.6386885245901639</v>
      </c>
      <c r="G1550" s="4">
        <f>(info!$M$9-B1550)/365</f>
        <v>3.6301369863013697</v>
      </c>
      <c r="H1550" s="6">
        <f>(info!$M$9-B1550)</f>
        <v>1325</v>
      </c>
      <c r="I1550" s="13">
        <f>[1]!b_calc_duration(A1550,B1550,E1550,info!$M$9,info!$K$9,info!$Y$9,info!$X$9,info!$C$9,)</f>
        <v>3.3474174335054361</v>
      </c>
      <c r="J1550" s="13">
        <f>[1]!b_calc_mduration(A1550,B1550,E1550,info!$M$9,info!$K$9,info!$Y$9,info!$X$9,info!$C$9,)</f>
        <v>3.2382025752499799</v>
      </c>
      <c r="K1550" s="13">
        <f>[1]!b_calc_conv(A1550,B1550,E1550,info!$M$9,info!$K$9,info!$Y$9,info!$X$9,info!$C$9,)</f>
        <v>14.224364667097005</v>
      </c>
    </row>
    <row r="1551" spans="1:11" x14ac:dyDescent="0.2">
      <c r="A1551" s="15" t="s">
        <v>37</v>
      </c>
      <c r="B1551" t="s">
        <v>1637</v>
      </c>
      <c r="C1551" s="13">
        <f>[1]!b_dq_close(A1551,B1551,1)</f>
        <v>103.7099</v>
      </c>
      <c r="D1551" s="13">
        <f>[1]!b_dq_close(A1551,B1551,2)</f>
        <v>105.36060000000001</v>
      </c>
      <c r="E1551" s="6">
        <f>[1]!B_Calc_Yield(A1551,B1551,D1551,2,"",,,,"",)</f>
        <v>3.3146145310472765</v>
      </c>
      <c r="F1551" s="14">
        <f>[1]!b_calc_accrued(A1551,B1551,info!$M$9,info!$K$9,info!$Y$9,info!$X$9,info!$C$9,100)</f>
        <v>1.650737704918033</v>
      </c>
      <c r="G1551" s="4">
        <f>(info!$M$9-B1551)/365</f>
        <v>3.6273972602739728</v>
      </c>
      <c r="H1551" s="6">
        <f>(info!$M$9-B1551)</f>
        <v>1324</v>
      </c>
      <c r="I1551" s="13">
        <f>[1]!b_calc_duration(A1551,B1551,E1551,info!$M$9,info!$K$9,info!$Y$9,info!$X$9,info!$C$9,)</f>
        <v>3.3450340658072215</v>
      </c>
      <c r="J1551" s="13">
        <f>[1]!b_calc_mduration(A1551,B1551,E1551,info!$M$9,info!$K$9,info!$Y$9,info!$X$9,info!$C$9,)</f>
        <v>3.2377167078101468</v>
      </c>
      <c r="K1551" s="13">
        <f>[1]!b_calc_conv(A1551,B1551,E1551,info!$M$9,info!$K$9,info!$Y$9,info!$X$9,info!$C$9,)</f>
        <v>14.22197890432702</v>
      </c>
    </row>
    <row r="1552" spans="1:11" x14ac:dyDescent="0.2">
      <c r="A1552" s="15" t="s">
        <v>37</v>
      </c>
      <c r="B1552" t="s">
        <v>1638</v>
      </c>
      <c r="C1552" s="13">
        <f>[1]!b_dq_close(A1552,B1552,1)</f>
        <v>103.84480000000001</v>
      </c>
      <c r="D1552" s="13">
        <f>[1]!b_dq_close(A1552,B1552,2)</f>
        <v>105.5317</v>
      </c>
      <c r="E1552" s="6">
        <f>[1]!B_Calc_Yield(A1552,B1552,D1552,2,"",,,,"",)</f>
        <v>3.273373430586394</v>
      </c>
      <c r="F1552" s="14">
        <f>[1]!b_calc_accrued(A1552,B1552,info!$M$9,info!$K$9,info!$Y$9,info!$X$9,info!$C$9,100)</f>
        <v>1.6868852459016392</v>
      </c>
      <c r="G1552" s="4">
        <f>(info!$M$9-B1552)/365</f>
        <v>3.6191780821917807</v>
      </c>
      <c r="H1552" s="6">
        <f>(info!$M$9-B1552)</f>
        <v>1321</v>
      </c>
      <c r="I1552" s="13">
        <f>[1]!b_calc_duration(A1552,B1552,E1552,info!$M$9,info!$K$9,info!$Y$9,info!$X$9,info!$C$9,)</f>
        <v>3.337067432685429</v>
      </c>
      <c r="J1552" s="13">
        <f>[1]!b_calc_mduration(A1552,B1552,E1552,info!$M$9,info!$K$9,info!$Y$9,info!$X$9,info!$C$9,)</f>
        <v>3.2312942468103394</v>
      </c>
      <c r="K1552" s="13">
        <f>[1]!b_calc_conv(A1552,B1552,E1552,info!$M$9,info!$K$9,info!$Y$9,info!$X$9,info!$C$9,)</f>
        <v>14.17503967307773</v>
      </c>
    </row>
    <row r="1553" spans="1:11" x14ac:dyDescent="0.2">
      <c r="A1553" s="15" t="s">
        <v>37</v>
      </c>
      <c r="B1553" t="s">
        <v>1639</v>
      </c>
      <c r="C1553" s="13">
        <f>[1]!b_dq_close(A1553,B1553,1)</f>
        <v>103.9071</v>
      </c>
      <c r="D1553" s="13">
        <f>[1]!b_dq_close(A1553,B1553,2)</f>
        <v>105.6061</v>
      </c>
      <c r="E1553" s="6">
        <f>[1]!B_Calc_Yield(A1553,B1553,D1553,2,"",,,,"",)</f>
        <v>3.2545865024258949</v>
      </c>
      <c r="F1553" s="14">
        <f>[1]!b_calc_accrued(A1553,B1553,info!$M$9,info!$K$9,info!$Y$9,info!$X$9,info!$C$9,100)</f>
        <v>1.6989344262295083</v>
      </c>
      <c r="G1553" s="4">
        <f>(info!$M$9-B1553)/365</f>
        <v>3.6164383561643834</v>
      </c>
      <c r="H1553" s="6">
        <f>(info!$M$9-B1553)</f>
        <v>1320</v>
      </c>
      <c r="I1553" s="13">
        <f>[1]!b_calc_duration(A1553,B1553,E1553,info!$M$9,info!$K$9,info!$Y$9,info!$X$9,info!$C$9,)</f>
        <v>3.3344429024271172</v>
      </c>
      <c r="J1553" s="13">
        <f>[1]!b_calc_mduration(A1553,B1553,E1553,info!$M$9,info!$K$9,info!$Y$9,info!$X$9,info!$C$9,)</f>
        <v>3.2293407774831508</v>
      </c>
      <c r="K1553" s="13">
        <f>[1]!b_calc_conv(A1553,B1553,E1553,info!$M$9,info!$K$9,info!$Y$9,info!$X$9,info!$C$9,)</f>
        <v>14.160914048745791</v>
      </c>
    </row>
    <row r="1554" spans="1:11" x14ac:dyDescent="0.2">
      <c r="A1554" s="15" t="s">
        <v>37</v>
      </c>
      <c r="B1554" t="s">
        <v>1640</v>
      </c>
      <c r="C1554" s="13">
        <f>[1]!b_dq_close(A1554,B1554,1)</f>
        <v>103.85080000000001</v>
      </c>
      <c r="D1554" s="13">
        <f>[1]!b_dq_close(A1554,B1554,2)</f>
        <v>105.5617</v>
      </c>
      <c r="E1554" s="6">
        <f>[1]!B_Calc_Yield(A1554,B1554,D1554,2,"",,,,"",)</f>
        <v>3.2701132961223611</v>
      </c>
      <c r="F1554" s="14">
        <f>[1]!b_calc_accrued(A1554,B1554,info!$M$9,info!$K$9,info!$Y$9,info!$X$9,info!$C$9,100)</f>
        <v>1.7109836065573771</v>
      </c>
      <c r="G1554" s="4">
        <f>(info!$M$9-B1554)/365</f>
        <v>3.6136986301369864</v>
      </c>
      <c r="H1554" s="6">
        <f>(info!$M$9-B1554)</f>
        <v>1319</v>
      </c>
      <c r="I1554" s="13">
        <f>[1]!b_calc_duration(A1554,B1554,E1554,info!$M$9,info!$K$9,info!$Y$9,info!$X$9,info!$C$9,)</f>
        <v>3.3316082031232814</v>
      </c>
      <c r="J1554" s="13">
        <f>[1]!b_calc_mduration(A1554,B1554,E1554,info!$M$9,info!$K$9,info!$Y$9,info!$X$9,info!$C$9,)</f>
        <v>3.226111142647563</v>
      </c>
      <c r="K1554" s="13">
        <f>[1]!b_calc_conv(A1554,B1554,E1554,info!$M$9,info!$K$9,info!$Y$9,info!$X$9,info!$C$9,)</f>
        <v>14.136577927619115</v>
      </c>
    </row>
    <row r="1555" spans="1:11" x14ac:dyDescent="0.2">
      <c r="A1555" s="15" t="s">
        <v>37</v>
      </c>
      <c r="B1555" t="s">
        <v>1641</v>
      </c>
      <c r="C1555" s="13">
        <f>[1]!b_dq_close(A1555,B1555,1)</f>
        <v>103.6849</v>
      </c>
      <c r="D1555" s="13">
        <f>[1]!b_dq_close(A1555,B1555,2)</f>
        <v>105.4079</v>
      </c>
      <c r="E1555" s="6">
        <f>[1]!B_Calc_Yield(A1555,B1555,D1555,2,"",,,,"",)</f>
        <v>3.3173674883416155</v>
      </c>
      <c r="F1555" s="14">
        <f>[1]!b_calc_accrued(A1555,B1555,info!$M$9,info!$K$9,info!$Y$9,info!$X$9,info!$C$9,100)</f>
        <v>1.723032786885246</v>
      </c>
      <c r="G1555" s="4">
        <f>(info!$M$9-B1555)/365</f>
        <v>3.6109589041095891</v>
      </c>
      <c r="H1555" s="6">
        <f>(info!$M$9-B1555)</f>
        <v>1318</v>
      </c>
      <c r="I1555" s="13">
        <f>[1]!b_calc_duration(A1555,B1555,E1555,info!$M$9,info!$K$9,info!$Y$9,info!$X$9,info!$C$9,)</f>
        <v>3.3285785416757743</v>
      </c>
      <c r="J1555" s="13">
        <f>[1]!b_calc_mduration(A1555,B1555,E1555,info!$M$9,info!$K$9,info!$Y$9,info!$X$9,info!$C$9,)</f>
        <v>3.2217018059647011</v>
      </c>
      <c r="K1555" s="13">
        <f>[1]!b_calc_conv(A1555,B1555,E1555,info!$M$9,info!$K$9,info!$Y$9,info!$X$9,info!$C$9,)</f>
        <v>14.102830868673344</v>
      </c>
    </row>
    <row r="1556" spans="1:11" x14ac:dyDescent="0.2">
      <c r="A1556" s="15" t="s">
        <v>37</v>
      </c>
      <c r="B1556" t="s">
        <v>1642</v>
      </c>
      <c r="C1556" s="13">
        <f>[1]!b_dq_close(A1556,B1556,1)</f>
        <v>103.5915</v>
      </c>
      <c r="D1556" s="13">
        <f>[1]!b_dq_close(A1556,B1556,2)</f>
        <v>105.3266</v>
      </c>
      <c r="E1556" s="6">
        <f>[1]!B_Calc_Yield(A1556,B1556,D1556,2,"",,,,"",)</f>
        <v>3.3437161444577317</v>
      </c>
      <c r="F1556" s="14">
        <f>[1]!b_calc_accrued(A1556,B1556,info!$M$9,info!$K$9,info!$Y$9,info!$X$9,info!$C$9,100)</f>
        <v>1.7350819672131146</v>
      </c>
      <c r="G1556" s="4">
        <f>(info!$M$9-B1556)/365</f>
        <v>3.6082191780821917</v>
      </c>
      <c r="H1556" s="6">
        <f>(info!$M$9-B1556)</f>
        <v>1317</v>
      </c>
      <c r="I1556" s="13">
        <f>[1]!b_calc_duration(A1556,B1556,E1556,info!$M$9,info!$K$9,info!$Y$9,info!$X$9,info!$C$9,)</f>
        <v>3.3256775300835986</v>
      </c>
      <c r="J1556" s="13">
        <f>[1]!b_calc_mduration(A1556,B1556,E1556,info!$M$9,info!$K$9,info!$Y$9,info!$X$9,info!$C$9,)</f>
        <v>3.2180747641932683</v>
      </c>
      <c r="K1556" s="13">
        <f>[1]!b_calc_conv(A1556,B1556,E1556,info!$M$9,info!$K$9,info!$Y$9,info!$X$9,info!$C$9,)</f>
        <v>14.07537303320751</v>
      </c>
    </row>
    <row r="1557" spans="1:11" x14ac:dyDescent="0.2">
      <c r="A1557" s="15" t="s">
        <v>37</v>
      </c>
      <c r="B1557" t="s">
        <v>1643</v>
      </c>
      <c r="C1557" s="13">
        <f>[1]!b_dq_close(A1557,B1557,1)</f>
        <v>103.43089999999999</v>
      </c>
      <c r="D1557" s="13">
        <f>[1]!b_dq_close(A1557,B1557,2)</f>
        <v>105.2021</v>
      </c>
      <c r="E1557" s="6">
        <f>[1]!B_Calc_Yield(A1557,B1557,D1557,2,"",,,,"",)</f>
        <v>3.3883245516655034</v>
      </c>
      <c r="F1557" s="14">
        <f>[1]!b_calc_accrued(A1557,B1557,info!$M$9,info!$K$9,info!$Y$9,info!$X$9,info!$C$9,100)</f>
        <v>1.7712295081967213</v>
      </c>
      <c r="G1557" s="4">
        <f>(info!$M$9-B1557)/365</f>
        <v>3.6</v>
      </c>
      <c r="H1557" s="6">
        <f>(info!$M$9-B1557)</f>
        <v>1314</v>
      </c>
      <c r="I1557" s="13">
        <f>[1]!b_calc_duration(A1557,B1557,E1557,info!$M$9,info!$K$9,info!$Y$9,info!$X$9,info!$C$9,)</f>
        <v>3.3171847200562983</v>
      </c>
      <c r="J1557" s="13">
        <f>[1]!b_calc_mduration(A1557,B1557,E1557,info!$M$9,info!$K$9,info!$Y$9,info!$X$9,info!$C$9,)</f>
        <v>3.2084720612064399</v>
      </c>
      <c r="K1557" s="13">
        <f>[1]!b_calc_conv(A1557,B1557,E1557,info!$M$9,info!$K$9,info!$Y$9,info!$X$9,info!$C$9,)</f>
        <v>14.003342931683797</v>
      </c>
    </row>
    <row r="1558" spans="1:11" x14ac:dyDescent="0.2">
      <c r="A1558" s="15" t="s">
        <v>37</v>
      </c>
      <c r="B1558" t="s">
        <v>1644</v>
      </c>
      <c r="C1558" s="13">
        <f>[1]!b_dq_close(A1558,B1558,1)</f>
        <v>103.511</v>
      </c>
      <c r="D1558" s="13">
        <f>[1]!b_dq_close(A1558,B1558,2)</f>
        <v>105.29430000000001</v>
      </c>
      <c r="E1558" s="6">
        <f>[1]!B_Calc_Yield(A1558,B1558,D1558,2,"",,,,"",)</f>
        <v>3.3642522791046194</v>
      </c>
      <c r="F1558" s="14">
        <f>[1]!b_calc_accrued(A1558,B1558,info!$M$9,info!$K$9,info!$Y$9,info!$X$9,info!$C$9,100)</f>
        <v>1.7832786885245904</v>
      </c>
      <c r="G1558" s="4">
        <f>(info!$M$9-B1558)/365</f>
        <v>3.5972602739726027</v>
      </c>
      <c r="H1558" s="6">
        <f>(info!$M$9-B1558)</f>
        <v>1313</v>
      </c>
      <c r="I1558" s="13">
        <f>[1]!b_calc_duration(A1558,B1558,E1558,info!$M$9,info!$K$9,info!$Y$9,info!$X$9,info!$C$9,)</f>
        <v>3.3145922588461212</v>
      </c>
      <c r="J1558" s="13">
        <f>[1]!b_calc_mduration(A1558,B1558,E1558,info!$M$9,info!$K$9,info!$Y$9,info!$X$9,info!$C$9,)</f>
        <v>3.2067089496529468</v>
      </c>
      <c r="K1558" s="13">
        <f>[1]!b_calc_conv(A1558,B1558,E1558,info!$M$9,info!$K$9,info!$Y$9,info!$X$9,info!$C$9,)</f>
        <v>13.990816309081147</v>
      </c>
    </row>
    <row r="1559" spans="1:11" x14ac:dyDescent="0.2">
      <c r="A1559" s="15" t="s">
        <v>37</v>
      </c>
      <c r="B1559" t="s">
        <v>1645</v>
      </c>
      <c r="C1559" s="13">
        <f>[1]!b_dq_close(A1559,B1559,1)</f>
        <v>103.4288</v>
      </c>
      <c r="D1559" s="13">
        <f>[1]!b_dq_close(A1559,B1559,2)</f>
        <v>105.22410000000001</v>
      </c>
      <c r="E1559" s="6">
        <f>[1]!B_Calc_Yield(A1559,B1559,D1559,2,"",,,,"",)</f>
        <v>3.3875412256100588</v>
      </c>
      <c r="F1559" s="14">
        <f>[1]!b_calc_accrued(A1559,B1559,info!$M$9,info!$K$9,info!$Y$9,info!$X$9,info!$C$9,100)</f>
        <v>1.7953278688524592</v>
      </c>
      <c r="G1559" s="4">
        <f>(info!$M$9-B1559)/365</f>
        <v>3.5945205479452054</v>
      </c>
      <c r="H1559" s="6">
        <f>(info!$M$9-B1559)</f>
        <v>1312</v>
      </c>
      <c r="I1559" s="13">
        <f>[1]!b_calc_duration(A1559,B1559,E1559,info!$M$9,info!$K$9,info!$Y$9,info!$X$9,info!$C$9,)</f>
        <v>3.3117101775392643</v>
      </c>
      <c r="J1559" s="13">
        <f>[1]!b_calc_mduration(A1559,B1559,E1559,info!$M$9,info!$K$9,info!$Y$9,info!$X$9,info!$C$9,)</f>
        <v>3.2032017192980429</v>
      </c>
      <c r="K1559" s="13">
        <f>[1]!b_calc_conv(A1559,B1559,E1559,info!$M$9,info!$K$9,info!$Y$9,info!$X$9,info!$C$9,)</f>
        <v>13.964422519048432</v>
      </c>
    </row>
    <row r="1560" spans="1:11" x14ac:dyDescent="0.2">
      <c r="A1560" s="15" t="s">
        <v>37</v>
      </c>
      <c r="B1560" t="s">
        <v>1646</v>
      </c>
      <c r="C1560" s="13">
        <f>[1]!b_dq_close(A1560,B1560,1)</f>
        <v>103.3674</v>
      </c>
      <c r="D1560" s="13">
        <f>[1]!b_dq_close(A1560,B1560,2)</f>
        <v>105.1747</v>
      </c>
      <c r="E1560" s="6">
        <f>[1]!B_Calc_Yield(A1560,B1560,D1560,2,"",,,,"",)</f>
        <v>3.4048035288114598</v>
      </c>
      <c r="F1560" s="14">
        <f>[1]!b_calc_accrued(A1560,B1560,info!$M$9,info!$K$9,info!$Y$9,info!$X$9,info!$C$9,100)</f>
        <v>1.8073770491803278</v>
      </c>
      <c r="G1560" s="4">
        <f>(info!$M$9-B1560)/365</f>
        <v>3.591780821917808</v>
      </c>
      <c r="H1560" s="6">
        <f>(info!$M$9-B1560)</f>
        <v>1311</v>
      </c>
      <c r="I1560" s="13">
        <f>[1]!b_calc_duration(A1560,B1560,E1560,info!$M$9,info!$K$9,info!$Y$9,info!$X$9,info!$C$9,)</f>
        <v>3.3088642718305121</v>
      </c>
      <c r="J1560" s="13">
        <f>[1]!b_calc_mduration(A1560,B1560,E1560,info!$M$9,info!$K$9,info!$Y$9,info!$X$9,info!$C$9,)</f>
        <v>3.19991361313064</v>
      </c>
      <c r="K1560" s="13">
        <f>[1]!b_calc_conv(A1560,B1560,E1560,info!$M$9,info!$K$9,info!$Y$9,info!$X$9,info!$C$9,)</f>
        <v>13.939795246457662</v>
      </c>
    </row>
    <row r="1561" spans="1:11" x14ac:dyDescent="0.2">
      <c r="A1561" s="15" t="s">
        <v>37</v>
      </c>
      <c r="B1561" t="s">
        <v>1647</v>
      </c>
      <c r="C1561" s="13">
        <f>[1]!b_dq_close(A1561,B1561,1)</f>
        <v>103.31189999999999</v>
      </c>
      <c r="D1561" s="13">
        <f>[1]!b_dq_close(A1561,B1561,2)</f>
        <v>105.1314</v>
      </c>
      <c r="E1561" s="6">
        <f>[1]!B_Calc_Yield(A1561,B1561,D1561,2,"",,,,"",)</f>
        <v>3.4203171409247934</v>
      </c>
      <c r="F1561" s="14">
        <f>[1]!b_calc_accrued(A1561,B1561,info!$M$9,info!$K$9,info!$Y$9,info!$X$9,info!$C$9,100)</f>
        <v>1.8194262295081967</v>
      </c>
      <c r="G1561" s="4">
        <f>(info!$M$9-B1561)/365</f>
        <v>3.5890410958904111</v>
      </c>
      <c r="H1561" s="6">
        <f>(info!$M$9-B1561)</f>
        <v>1310</v>
      </c>
      <c r="I1561" s="13">
        <f>[1]!b_calc_duration(A1561,B1561,E1561,info!$M$9,info!$K$9,info!$Y$9,info!$X$9,info!$C$9,)</f>
        <v>3.306029394257167</v>
      </c>
      <c r="J1561" s="13">
        <f>[1]!b_calc_mduration(A1561,B1561,E1561,info!$M$9,info!$K$9,info!$Y$9,info!$X$9,info!$C$9,)</f>
        <v>3.1966929067670149</v>
      </c>
      <c r="K1561" s="13">
        <f>[1]!b_calc_conv(A1561,B1561,E1561,info!$M$9,info!$K$9,info!$Y$9,info!$X$9,info!$C$9,)</f>
        <v>13.915725181442257</v>
      </c>
    </row>
    <row r="1562" spans="1:11" x14ac:dyDescent="0.2">
      <c r="A1562" s="15" t="s">
        <v>37</v>
      </c>
      <c r="B1562" t="s">
        <v>1648</v>
      </c>
      <c r="C1562" s="13">
        <f>[1]!b_dq_close(A1562,B1562,1)</f>
        <v>103.3073</v>
      </c>
      <c r="D1562" s="13">
        <f>[1]!b_dq_close(A1562,B1562,2)</f>
        <v>105.16289999999999</v>
      </c>
      <c r="E1562" s="6">
        <f>[1]!B_Calc_Yield(A1562,B1562,D1562,2,"",,,,"",)</f>
        <v>3.4196507241823833</v>
      </c>
      <c r="F1562" s="14">
        <f>[1]!b_calc_accrued(A1562,B1562,info!$M$9,info!$K$9,info!$Y$9,info!$X$9,info!$C$9,100)</f>
        <v>1.8555737704918032</v>
      </c>
      <c r="G1562" s="4">
        <f>(info!$M$9-B1562)/365</f>
        <v>3.580821917808219</v>
      </c>
      <c r="H1562" s="6">
        <f>(info!$M$9-B1562)</f>
        <v>1307</v>
      </c>
      <c r="I1562" s="13">
        <f>[1]!b_calc_duration(A1562,B1562,E1562,info!$M$9,info!$K$9,info!$Y$9,info!$X$9,info!$C$9,)</f>
        <v>3.2978138998028363</v>
      </c>
      <c r="J1562" s="13">
        <f>[1]!b_calc_mduration(A1562,B1562,E1562,info!$M$9,info!$K$9,info!$Y$9,info!$X$9,info!$C$9,)</f>
        <v>3.1887676137165708</v>
      </c>
      <c r="K1562" s="13">
        <f>[1]!b_calc_conv(A1562,B1562,E1562,info!$M$9,info!$K$9,info!$Y$9,info!$X$9,info!$C$9,)</f>
        <v>13.857394854335155</v>
      </c>
    </row>
    <row r="1563" spans="1:11" x14ac:dyDescent="0.2">
      <c r="A1563" s="15" t="s">
        <v>37</v>
      </c>
      <c r="B1563" t="s">
        <v>1649</v>
      </c>
      <c r="C1563" s="13">
        <f>[1]!b_dq_close(A1563,B1563,1)</f>
        <v>103.6618</v>
      </c>
      <c r="D1563" s="13">
        <f>[1]!b_dq_close(A1563,B1563,2)</f>
        <v>105.5294</v>
      </c>
      <c r="E1563" s="6">
        <f>[1]!B_Calc_Yield(A1563,B1563,D1563,2,"",,,,"",)</f>
        <v>3.3151065365521952</v>
      </c>
      <c r="F1563" s="14">
        <f>[1]!b_calc_accrued(A1563,B1563,info!$M$9,info!$K$9,info!$Y$9,info!$X$9,info!$C$9,100)</f>
        <v>1.8676229508196722</v>
      </c>
      <c r="G1563" s="4">
        <f>(info!$M$9-B1563)/365</f>
        <v>3.5780821917808221</v>
      </c>
      <c r="H1563" s="6">
        <f>(info!$M$9-B1563)</f>
        <v>1306</v>
      </c>
      <c r="I1563" s="13">
        <f>[1]!b_calc_duration(A1563,B1563,E1563,info!$M$9,info!$K$9,info!$Y$9,info!$X$9,info!$C$9,)</f>
        <v>3.2957159316496991</v>
      </c>
      <c r="J1563" s="13">
        <f>[1]!b_calc_mduration(A1563,B1563,E1563,info!$M$9,info!$K$9,info!$Y$9,info!$X$9,info!$C$9,)</f>
        <v>3.18996538903771</v>
      </c>
      <c r="K1563" s="13">
        <f>[1]!b_calc_conv(A1563,B1563,E1563,info!$M$9,info!$K$9,info!$Y$9,info!$X$9,info!$C$9,)</f>
        <v>13.868403361082253</v>
      </c>
    </row>
    <row r="1564" spans="1:11" x14ac:dyDescent="0.2">
      <c r="A1564" s="15" t="s">
        <v>37</v>
      </c>
      <c r="B1564" t="s">
        <v>1650</v>
      </c>
      <c r="C1564" s="13">
        <f>[1]!b_dq_close(A1564,B1564,1)</f>
        <v>103.63339999999999</v>
      </c>
      <c r="D1564" s="13">
        <f>[1]!b_dq_close(A1564,B1564,2)</f>
        <v>105.51309999999999</v>
      </c>
      <c r="E1564" s="6">
        <f>[1]!B_Calc_Yield(A1564,B1564,D1564,2,"",,,,"",)</f>
        <v>3.3226525216445237</v>
      </c>
      <c r="F1564" s="14">
        <f>[1]!b_calc_accrued(A1564,B1564,info!$M$9,info!$K$9,info!$Y$9,info!$X$9,info!$C$9,100)</f>
        <v>1.8796721311475411</v>
      </c>
      <c r="G1564" s="4">
        <f>(info!$M$9-B1564)/365</f>
        <v>3.5753424657534247</v>
      </c>
      <c r="H1564" s="6">
        <f>(info!$M$9-B1564)</f>
        <v>1305</v>
      </c>
      <c r="I1564" s="13">
        <f>[1]!b_calc_duration(A1564,B1564,E1564,info!$M$9,info!$K$9,info!$Y$9,info!$X$9,info!$C$9,)</f>
        <v>3.292929605166806</v>
      </c>
      <c r="J1564" s="13">
        <f>[1]!b_calc_mduration(A1564,B1564,E1564,info!$M$9,info!$K$9,info!$Y$9,info!$X$9,info!$C$9,)</f>
        <v>3.187034025598253</v>
      </c>
      <c r="K1564" s="13">
        <f>[1]!b_calc_conv(A1564,B1564,E1564,info!$M$9,info!$K$9,info!$Y$9,info!$X$9,info!$C$9,)</f>
        <v>13.846686888596059</v>
      </c>
    </row>
    <row r="1565" spans="1:11" x14ac:dyDescent="0.2">
      <c r="A1565" s="15" t="s">
        <v>37</v>
      </c>
      <c r="B1565" t="s">
        <v>1651</v>
      </c>
      <c r="C1565" s="13">
        <f>[1]!b_dq_close(A1565,B1565,1)</f>
        <v>103.652</v>
      </c>
      <c r="D1565" s="13">
        <f>[1]!b_dq_close(A1565,B1565,2)</f>
        <v>105.5437</v>
      </c>
      <c r="E1565" s="6">
        <f>[1]!B_Calc_Yield(A1565,B1565,D1565,2,"",,,,"",)</f>
        <v>3.3164719519342123</v>
      </c>
      <c r="F1565" s="14">
        <f>[1]!b_calc_accrued(A1565,B1565,info!$M$9,info!$K$9,info!$Y$9,info!$X$9,info!$C$9,100)</f>
        <v>1.8917213114754099</v>
      </c>
      <c r="G1565" s="4">
        <f>(info!$M$9-B1565)/365</f>
        <v>3.5726027397260274</v>
      </c>
      <c r="H1565" s="6">
        <f>(info!$M$9-B1565)</f>
        <v>1304</v>
      </c>
      <c r="I1565" s="13">
        <f>[1]!b_calc_duration(A1565,B1565,E1565,info!$M$9,info!$K$9,info!$Y$9,info!$X$9,info!$C$9,)</f>
        <v>3.2902278956328135</v>
      </c>
      <c r="J1565" s="13">
        <f>[1]!b_calc_mduration(A1565,B1565,E1565,info!$M$9,info!$K$9,info!$Y$9,info!$X$9,info!$C$9,)</f>
        <v>3.1846102951927464</v>
      </c>
      <c r="K1565" s="13">
        <f>[1]!b_calc_conv(A1565,B1565,E1565,info!$M$9,info!$K$9,info!$Y$9,info!$X$9,info!$C$9,)</f>
        <v>13.829008072971977</v>
      </c>
    </row>
    <row r="1566" spans="1:11" x14ac:dyDescent="0.2">
      <c r="A1566" s="15" t="s">
        <v>37</v>
      </c>
      <c r="B1566" t="s">
        <v>1652</v>
      </c>
      <c r="C1566" s="13">
        <f>[1]!b_dq_close(A1566,B1566,1)</f>
        <v>103.5985</v>
      </c>
      <c r="D1566" s="13">
        <f>[1]!b_dq_close(A1566,B1566,2)</f>
        <v>105.50230000000001</v>
      </c>
      <c r="E1566" s="6">
        <f>[1]!B_Calc_Yield(A1566,B1566,D1566,2,"",,,,"",)</f>
        <v>3.3313912632700458</v>
      </c>
      <c r="F1566" s="14">
        <f>[1]!b_calc_accrued(A1566,B1566,info!$M$9,info!$K$9,info!$Y$9,info!$X$9,info!$C$9,100)</f>
        <v>1.9037704918032785</v>
      </c>
      <c r="G1566" s="4">
        <f>(info!$M$9-B1566)/365</f>
        <v>3.56986301369863</v>
      </c>
      <c r="H1566" s="6">
        <f>(info!$M$9-B1566)</f>
        <v>1303</v>
      </c>
      <c r="I1566" s="13">
        <f>[1]!b_calc_duration(A1566,B1566,E1566,info!$M$9,info!$K$9,info!$Y$9,info!$X$9,info!$C$9,)</f>
        <v>3.2873968024241389</v>
      </c>
      <c r="J1566" s="13">
        <f>[1]!b_calc_mduration(A1566,B1566,E1566,info!$M$9,info!$K$9,info!$Y$9,info!$X$9,info!$C$9,)</f>
        <v>3.181411267459977</v>
      </c>
      <c r="K1566" s="13">
        <f>[1]!b_calc_conv(A1566,B1566,E1566,info!$M$9,info!$K$9,info!$Y$9,info!$X$9,info!$C$9,)</f>
        <v>13.805204714570126</v>
      </c>
    </row>
    <row r="1567" spans="1:11" x14ac:dyDescent="0.2">
      <c r="A1567" s="15" t="s">
        <v>37</v>
      </c>
      <c r="B1567" t="s">
        <v>1653</v>
      </c>
      <c r="C1567" s="13">
        <f>[1]!b_dq_close(A1567,B1567,1)</f>
        <v>103.66379999999999</v>
      </c>
      <c r="D1567" s="13">
        <f>[1]!b_dq_close(A1567,B1567,2)</f>
        <v>105.6037</v>
      </c>
      <c r="E1567" s="6">
        <f>[1]!B_Calc_Yield(A1567,B1567,D1567,2,"",,,,"",)</f>
        <v>3.3099947757043351</v>
      </c>
      <c r="F1567" s="14">
        <f>[1]!b_calc_accrued(A1567,B1567,info!$M$9,info!$K$9,info!$Y$9,info!$X$9,info!$C$9,100)</f>
        <v>1.9399180327868852</v>
      </c>
      <c r="G1567" s="4">
        <f>(info!$M$9-B1567)/365</f>
        <v>3.5616438356164384</v>
      </c>
      <c r="H1567" s="6">
        <f>(info!$M$9-B1567)</f>
        <v>1300</v>
      </c>
      <c r="I1567" s="13">
        <f>[1]!b_calc_duration(A1567,B1567,E1567,info!$M$9,info!$K$9,info!$Y$9,info!$X$9,info!$C$9,)</f>
        <v>3.2793088443636549</v>
      </c>
      <c r="J1567" s="13">
        <f>[1]!b_calc_mduration(A1567,B1567,E1567,info!$M$9,info!$K$9,info!$Y$9,info!$X$9,info!$C$9,)</f>
        <v>3.1742414522927649</v>
      </c>
      <c r="K1567" s="13">
        <f>[1]!b_calc_conv(A1567,B1567,E1567,info!$M$9,info!$K$9,info!$Y$9,info!$X$9,info!$C$9,)</f>
        <v>13.753086603035499</v>
      </c>
    </row>
    <row r="1568" spans="1:11" x14ac:dyDescent="0.2">
      <c r="A1568" s="15" t="s">
        <v>37</v>
      </c>
      <c r="B1568" t="s">
        <v>1654</v>
      </c>
      <c r="C1568" s="13">
        <f>[1]!b_dq_close(A1568,B1568,1)</f>
        <v>103.6593</v>
      </c>
      <c r="D1568" s="13">
        <f>[1]!b_dq_close(A1568,B1568,2)</f>
        <v>105.6113</v>
      </c>
      <c r="E1568" s="6">
        <f>[1]!B_Calc_Yield(A1568,B1568,D1568,2,"",,,,"",)</f>
        <v>3.3105451891864268</v>
      </c>
      <c r="F1568" s="14">
        <f>[1]!b_calc_accrued(A1568,B1568,info!$M$9,info!$K$9,info!$Y$9,info!$X$9,info!$C$9,100)</f>
        <v>1.9519672131147543</v>
      </c>
      <c r="G1568" s="4">
        <f>(info!$M$9-B1568)/365</f>
        <v>3.558904109589041</v>
      </c>
      <c r="H1568" s="6">
        <f>(info!$M$9-B1568)</f>
        <v>1299</v>
      </c>
      <c r="I1568" s="13">
        <f>[1]!b_calc_duration(A1568,B1568,E1568,info!$M$9,info!$K$9,info!$Y$9,info!$X$9,info!$C$9,)</f>
        <v>3.2765660528480143</v>
      </c>
      <c r="J1568" s="13">
        <f>[1]!b_calc_mduration(A1568,B1568,E1568,info!$M$9,info!$K$9,info!$Y$9,info!$X$9,info!$C$9,)</f>
        <v>3.1715711886478282</v>
      </c>
      <c r="K1568" s="13">
        <f>[1]!b_calc_conv(A1568,B1568,E1568,info!$M$9,info!$K$9,info!$Y$9,info!$X$9,info!$C$9,)</f>
        <v>13.733523663647849</v>
      </c>
    </row>
    <row r="1569" spans="1:11" x14ac:dyDescent="0.2">
      <c r="A1569" s="15" t="s">
        <v>37</v>
      </c>
      <c r="B1569" t="s">
        <v>1655</v>
      </c>
      <c r="C1569" s="13">
        <f>[1]!b_dq_close(A1569,B1569,1)</f>
        <v>103.5265</v>
      </c>
      <c r="D1569" s="13">
        <f>[1]!b_dq_close(A1569,B1569,2)</f>
        <v>105.4905</v>
      </c>
      <c r="E1569" s="6">
        <f>[1]!B_Calc_Yield(A1569,B1569,D1569,2,"",,,,"",)</f>
        <v>3.3488916771398074</v>
      </c>
      <c r="F1569" s="14">
        <f>[1]!b_calc_accrued(A1569,B1569,info!$M$9,info!$K$9,info!$Y$9,info!$X$9,info!$C$9,100)</f>
        <v>1.9640163934426231</v>
      </c>
      <c r="G1569" s="4">
        <f>(info!$M$9-B1569)/365</f>
        <v>3.5561643835616437</v>
      </c>
      <c r="H1569" s="6">
        <f>(info!$M$9-B1569)</f>
        <v>1298</v>
      </c>
      <c r="I1569" s="13">
        <f>[1]!b_calc_duration(A1569,B1569,E1569,info!$M$9,info!$K$9,info!$Y$9,info!$X$9,info!$C$9,)</f>
        <v>3.2735908401306122</v>
      </c>
      <c r="J1569" s="13">
        <f>[1]!b_calc_mduration(A1569,B1569,E1569,info!$M$9,info!$K$9,info!$Y$9,info!$X$9,info!$C$9,)</f>
        <v>3.167513964958129</v>
      </c>
      <c r="K1569" s="13">
        <f>[1]!b_calc_conv(A1569,B1569,E1569,info!$M$9,info!$K$9,info!$Y$9,info!$X$9,info!$C$9,)</f>
        <v>13.703034982949253</v>
      </c>
    </row>
    <row r="1570" spans="1:11" x14ac:dyDescent="0.2">
      <c r="A1570" s="15" t="s">
        <v>37</v>
      </c>
      <c r="B1570" t="s">
        <v>1656</v>
      </c>
      <c r="C1570" s="13">
        <f>[1]!b_dq_close(A1570,B1570,1)</f>
        <v>103.20829999999999</v>
      </c>
      <c r="D1570" s="13">
        <f>[1]!b_dq_close(A1570,B1570,2)</f>
        <v>105.18429999999999</v>
      </c>
      <c r="E1570" s="6">
        <f>[1]!B_Calc_Yield(A1570,B1570,D1570,2,"",,,,"",)</f>
        <v>3.4421476320188327</v>
      </c>
      <c r="F1570" s="14">
        <f>[1]!b_calc_accrued(A1570,B1570,info!$M$9,info!$K$9,info!$Y$9,info!$X$9,info!$C$9,100)</f>
        <v>1.9760655737704917</v>
      </c>
      <c r="G1570" s="4">
        <f>(info!$M$9-B1570)/365</f>
        <v>3.5534246575342467</v>
      </c>
      <c r="H1570" s="6">
        <f>(info!$M$9-B1570)</f>
        <v>1297</v>
      </c>
      <c r="I1570" s="13">
        <f>[1]!b_calc_duration(A1570,B1570,E1570,info!$M$9,info!$K$9,info!$Y$9,info!$X$9,info!$C$9,)</f>
        <v>3.2702790987302919</v>
      </c>
      <c r="J1570" s="13">
        <f>[1]!b_calc_mduration(A1570,B1570,E1570,info!$M$9,info!$K$9,info!$Y$9,info!$X$9,info!$C$9,)</f>
        <v>3.1614585345137924</v>
      </c>
      <c r="K1570" s="13">
        <f>[1]!b_calc_conv(A1570,B1570,E1570,info!$M$9,info!$K$9,info!$Y$9,info!$X$9,info!$C$9,)</f>
        <v>13.656855829692232</v>
      </c>
    </row>
    <row r="1571" spans="1:11" x14ac:dyDescent="0.2">
      <c r="A1571" s="15" t="s">
        <v>37</v>
      </c>
      <c r="B1571" t="s">
        <v>1657</v>
      </c>
      <c r="C1571" s="13">
        <f>[1]!b_dq_close(A1571,B1571,1)</f>
        <v>103.0171</v>
      </c>
      <c r="D1571" s="13">
        <f>[1]!b_dq_close(A1571,B1571,2)</f>
        <v>105.0052</v>
      </c>
      <c r="E1571" s="6">
        <f>[1]!B_Calc_Yield(A1571,B1571,D1571,2,"",,,,"",)</f>
        <v>3.4981412869004549</v>
      </c>
      <c r="F1571" s="14">
        <f>[1]!b_calc_accrued(A1571,B1571,info!$M$9,info!$K$9,info!$Y$9,info!$X$9,info!$C$9,100)</f>
        <v>1.9881147540983606</v>
      </c>
      <c r="G1571" s="4">
        <f>(info!$M$9-B1571)/365</f>
        <v>3.5506849315068494</v>
      </c>
      <c r="H1571" s="6">
        <f>(info!$M$9-B1571)</f>
        <v>1296</v>
      </c>
      <c r="I1571" s="13">
        <f>[1]!b_calc_duration(A1571,B1571,E1571,info!$M$9,info!$K$9,info!$Y$9,info!$X$9,info!$C$9,)</f>
        <v>3.2671953526638893</v>
      </c>
      <c r="J1571" s="13">
        <f>[1]!b_calc_mduration(A1571,B1571,E1571,info!$M$9,info!$K$9,info!$Y$9,info!$X$9,info!$C$9,)</f>
        <v>3.1567684360040325</v>
      </c>
      <c r="K1571" s="13">
        <f>[1]!b_calc_conv(A1571,B1571,E1571,info!$M$9,info!$K$9,info!$Y$9,info!$X$9,info!$C$9,)</f>
        <v>13.621490193475124</v>
      </c>
    </row>
    <row r="1572" spans="1:11" x14ac:dyDescent="0.2">
      <c r="A1572" s="15" t="s">
        <v>37</v>
      </c>
      <c r="B1572" t="s">
        <v>1658</v>
      </c>
      <c r="C1572" s="13">
        <f>[1]!b_dq_close(A1572,B1572,1)</f>
        <v>102.85809999999999</v>
      </c>
      <c r="D1572" s="13">
        <f>[1]!b_dq_close(A1572,B1572,2)</f>
        <v>104.8824</v>
      </c>
      <c r="E1572" s="6">
        <f>[1]!B_Calc_Yield(A1572,B1572,D1572,2,"",,,,"",)</f>
        <v>3.5435788732277378</v>
      </c>
      <c r="F1572" s="14">
        <f>[1]!b_calc_accrued(A1572,B1572,info!$M$9,info!$K$9,info!$Y$9,info!$X$9,info!$C$9,100)</f>
        <v>2.0242622950819671</v>
      </c>
      <c r="G1572" s="4">
        <f>(info!$M$9-B1572)/365</f>
        <v>3.5424657534246577</v>
      </c>
      <c r="H1572" s="6">
        <f>(info!$M$9-B1572)</f>
        <v>1293</v>
      </c>
      <c r="I1572" s="13">
        <f>[1]!b_calc_duration(A1572,B1572,E1572,info!$M$9,info!$K$9,info!$Y$9,info!$X$9,info!$C$9,)</f>
        <v>3.2586964815555515</v>
      </c>
      <c r="J1572" s="13">
        <f>[1]!b_calc_mduration(A1572,B1572,E1572,info!$M$9,info!$K$9,info!$Y$9,info!$X$9,info!$C$9,)</f>
        <v>3.1471732502593608</v>
      </c>
      <c r="K1572" s="13">
        <f>[1]!b_calc_conv(A1572,B1572,E1572,info!$M$9,info!$K$9,info!$Y$9,info!$X$9,info!$C$9,)</f>
        <v>13.550709662306913</v>
      </c>
    </row>
    <row r="1573" spans="1:11" x14ac:dyDescent="0.2">
      <c r="A1573" s="15" t="s">
        <v>37</v>
      </c>
      <c r="B1573" t="s">
        <v>1659</v>
      </c>
      <c r="C1573" s="13">
        <f>[1]!b_dq_close(A1573,B1573,1)</f>
        <v>102.754</v>
      </c>
      <c r="D1573" s="13">
        <f>[1]!b_dq_close(A1573,B1573,2)</f>
        <v>104.7903</v>
      </c>
      <c r="E1573" s="6">
        <f>[1]!B_Calc_Yield(A1573,B1573,D1573,2,"",,,,"",)</f>
        <v>3.5740565376588256</v>
      </c>
      <c r="F1573" s="14">
        <f>[1]!b_calc_accrued(A1573,B1573,info!$M$9,info!$K$9,info!$Y$9,info!$X$9,info!$C$9,100)</f>
        <v>2.0363114754098364</v>
      </c>
      <c r="G1573" s="4">
        <f>(info!$M$9-B1573)/365</f>
        <v>3.5397260273972604</v>
      </c>
      <c r="H1573" s="6">
        <f>(info!$M$9-B1573)</f>
        <v>1292</v>
      </c>
      <c r="I1573" s="13">
        <f>[1]!b_calc_duration(A1573,B1573,E1573,info!$M$9,info!$K$9,info!$Y$9,info!$X$9,info!$C$9,)</f>
        <v>3.2557691802925124</v>
      </c>
      <c r="J1573" s="13">
        <f>[1]!b_calc_mduration(A1573,B1573,E1573,info!$M$9,info!$K$9,info!$Y$9,info!$X$9,info!$C$9,)</f>
        <v>3.1434201989614317</v>
      </c>
      <c r="K1573" s="13">
        <f>[1]!b_calc_conv(A1573,B1573,E1573,info!$M$9,info!$K$9,info!$Y$9,info!$X$9,info!$C$9,)</f>
        <v>13.522818843446373</v>
      </c>
    </row>
    <row r="1574" spans="1:11" x14ac:dyDescent="0.2">
      <c r="A1574" s="15" t="s">
        <v>37</v>
      </c>
      <c r="B1574" t="s">
        <v>1660</v>
      </c>
      <c r="C1574" s="13">
        <f>[1]!b_dq_close(A1574,B1574,1)</f>
        <v>103.0766</v>
      </c>
      <c r="D1574" s="13">
        <f>[1]!b_dq_close(A1574,B1574,2)</f>
        <v>105.125</v>
      </c>
      <c r="E1574" s="6">
        <f>[1]!B_Calc_Yield(A1574,B1574,D1574,2,"",,,,"",)</f>
        <v>3.4772890050492293</v>
      </c>
      <c r="F1574" s="14">
        <f>[1]!b_calc_accrued(A1574,B1574,info!$M$9,info!$K$9,info!$Y$9,info!$X$9,info!$C$9,100)</f>
        <v>2.0483606557377052</v>
      </c>
      <c r="G1574" s="4">
        <f>(info!$M$9-B1574)/365</f>
        <v>3.536986301369863</v>
      </c>
      <c r="H1574" s="6">
        <f>(info!$M$9-B1574)</f>
        <v>1291</v>
      </c>
      <c r="I1574" s="13">
        <f>[1]!b_calc_duration(A1574,B1574,E1574,info!$M$9,info!$K$9,info!$Y$9,info!$X$9,info!$C$9,)</f>
        <v>3.2536245294205561</v>
      </c>
      <c r="J1574" s="13">
        <f>[1]!b_calc_mduration(A1574,B1574,E1574,info!$M$9,info!$K$9,info!$Y$9,info!$X$9,info!$C$9,)</f>
        <v>3.1442881959816851</v>
      </c>
      <c r="K1574" s="13">
        <f>[1]!b_calc_conv(A1574,B1574,E1574,info!$M$9,info!$K$9,info!$Y$9,info!$X$9,info!$C$9,)</f>
        <v>13.531102202905203</v>
      </c>
    </row>
    <row r="1575" spans="1:11" x14ac:dyDescent="0.2">
      <c r="A1575" s="15" t="s">
        <v>37</v>
      </c>
      <c r="B1575" t="s">
        <v>1661</v>
      </c>
      <c r="C1575" s="13">
        <f>[1]!b_dq_close(A1575,B1575,1)</f>
        <v>103.1825</v>
      </c>
      <c r="D1575" s="13">
        <f>[1]!b_dq_close(A1575,B1575,2)</f>
        <v>105.24290000000001</v>
      </c>
      <c r="E1575" s="6">
        <f>[1]!B_Calc_Yield(A1575,B1575,D1575,2,"",,,,"",)</f>
        <v>3.4451456139486991</v>
      </c>
      <c r="F1575" s="14">
        <f>[1]!b_calc_accrued(A1575,B1575,info!$M$9,info!$K$9,info!$Y$9,info!$X$9,info!$C$9,100)</f>
        <v>2.0604098360655736</v>
      </c>
      <c r="G1575" s="4">
        <f>(info!$M$9-B1575)/365</f>
        <v>3.5342465753424657</v>
      </c>
      <c r="H1575" s="6">
        <f>(info!$M$9-B1575)</f>
        <v>1290</v>
      </c>
      <c r="I1575" s="13">
        <f>[1]!b_calc_duration(A1575,B1575,E1575,info!$M$9,info!$K$9,info!$Y$9,info!$X$9,info!$C$9,)</f>
        <v>3.2510825929791545</v>
      </c>
      <c r="J1575" s="13">
        <f>[1]!b_calc_mduration(A1575,B1575,E1575,info!$M$9,info!$K$9,info!$Y$9,info!$X$9,info!$C$9,)</f>
        <v>3.1428096574696669</v>
      </c>
      <c r="K1575" s="13">
        <f>[1]!b_calc_conv(A1575,B1575,E1575,info!$M$9,info!$K$9,info!$Y$9,info!$X$9,info!$C$9,)</f>
        <v>13.52102738407401</v>
      </c>
    </row>
    <row r="1576" spans="1:11" x14ac:dyDescent="0.2">
      <c r="A1576" s="15" t="s">
        <v>37</v>
      </c>
      <c r="B1576" t="s">
        <v>1662</v>
      </c>
      <c r="C1576" s="13">
        <f>[1]!b_dq_close(A1576,B1576,1)</f>
        <v>103.0767</v>
      </c>
      <c r="D1576" s="13">
        <f>[1]!b_dq_close(A1576,B1576,2)</f>
        <v>105.14919999999999</v>
      </c>
      <c r="E1576" s="6">
        <f>[1]!B_Calc_Yield(A1576,B1576,D1576,2,"",,,,"",)</f>
        <v>3.4759793409279673</v>
      </c>
      <c r="F1576" s="14">
        <f>[1]!b_calc_accrued(A1576,B1576,info!$M$9,info!$K$9,info!$Y$9,info!$X$9,info!$C$9,100)</f>
        <v>2.0724590163934424</v>
      </c>
      <c r="G1576" s="4">
        <f>(info!$M$9-B1576)/365</f>
        <v>3.5315068493150683</v>
      </c>
      <c r="H1576" s="6">
        <f>(info!$M$9-B1576)</f>
        <v>1289</v>
      </c>
      <c r="I1576" s="13">
        <f>[1]!b_calc_duration(A1576,B1576,E1576,info!$M$9,info!$K$9,info!$Y$9,info!$X$9,info!$C$9,)</f>
        <v>3.2481530641970613</v>
      </c>
      <c r="J1576" s="13">
        <f>[1]!b_calc_mduration(A1576,B1576,E1576,info!$M$9,info!$K$9,info!$Y$9,info!$X$9,info!$C$9,)</f>
        <v>3.1390400326617396</v>
      </c>
      <c r="K1576" s="13">
        <f>[1]!b_calc_conv(A1576,B1576,E1576,info!$M$9,info!$K$9,info!$Y$9,info!$X$9,info!$C$9,)</f>
        <v>13.49303235855826</v>
      </c>
    </row>
    <row r="1577" spans="1:11" x14ac:dyDescent="0.2">
      <c r="A1577" s="15" t="s">
        <v>37</v>
      </c>
      <c r="B1577" t="s">
        <v>1663</v>
      </c>
      <c r="C1577" s="13">
        <f>[1]!b_dq_close(A1577,B1577,1)</f>
        <v>102.98779999999999</v>
      </c>
      <c r="D1577" s="13">
        <f>[1]!b_dq_close(A1577,B1577,2)</f>
        <v>105.0964</v>
      </c>
      <c r="E1577" s="6">
        <f>[1]!B_Calc_Yield(A1577,B1577,D1577,2,"",,,,"",)</f>
        <v>3.5006349564469557</v>
      </c>
      <c r="F1577" s="14">
        <f>[1]!b_calc_accrued(A1577,B1577,info!$M$9,info!$K$9,info!$Y$9,info!$X$9,info!$C$9,100)</f>
        <v>2.1086065573770494</v>
      </c>
      <c r="G1577" s="4">
        <f>(info!$M$9-B1577)/365</f>
        <v>3.5232876712328767</v>
      </c>
      <c r="H1577" s="6">
        <f>(info!$M$9-B1577)</f>
        <v>1286</v>
      </c>
      <c r="I1577" s="13">
        <f>[1]!b_calc_duration(A1577,B1577,E1577,info!$M$9,info!$K$9,info!$Y$9,info!$X$9,info!$C$9,)</f>
        <v>3.2397827287551353</v>
      </c>
      <c r="J1577" s="13">
        <f>[1]!b_calc_mduration(A1577,B1577,E1577,info!$M$9,info!$K$9,info!$Y$9,info!$X$9,info!$C$9,)</f>
        <v>3.1302067125747435</v>
      </c>
      <c r="K1577" s="13">
        <f>[1]!b_calc_conv(A1577,B1577,E1577,info!$M$9,info!$K$9,info!$Y$9,info!$X$9,info!$C$9,)</f>
        <v>13.428531597553546</v>
      </c>
    </row>
    <row r="1578" spans="1:11" x14ac:dyDescent="0.2">
      <c r="A1578" s="15" t="s">
        <v>37</v>
      </c>
      <c r="B1578" t="s">
        <v>1664</v>
      </c>
      <c r="C1578" s="13">
        <f>[1]!b_dq_close(A1578,B1578,1)</f>
        <v>103.0804</v>
      </c>
      <c r="D1578" s="13">
        <f>[1]!b_dq_close(A1578,B1578,2)</f>
        <v>105.2011</v>
      </c>
      <c r="E1578" s="6">
        <f>[1]!B_Calc_Yield(A1578,B1578,D1578,2,"",,,,"",)</f>
        <v>3.4723056895968489</v>
      </c>
      <c r="F1578" s="14">
        <f>[1]!b_calc_accrued(A1578,B1578,info!$M$9,info!$K$9,info!$Y$9,info!$X$9,info!$C$9,100)</f>
        <v>2.1206557377049182</v>
      </c>
      <c r="G1578" s="4">
        <f>(info!$M$9-B1578)/365</f>
        <v>3.5205479452054793</v>
      </c>
      <c r="H1578" s="6">
        <f>(info!$M$9-B1578)</f>
        <v>1285</v>
      </c>
      <c r="I1578" s="13">
        <f>[1]!b_calc_duration(A1578,B1578,E1578,info!$M$9,info!$K$9,info!$Y$9,info!$X$9,info!$C$9,)</f>
        <v>3.2372168911300481</v>
      </c>
      <c r="J1578" s="13">
        <f>[1]!b_calc_mduration(A1578,B1578,E1578,info!$M$9,info!$K$9,info!$Y$9,info!$X$9,info!$C$9,)</f>
        <v>3.1285831001437563</v>
      </c>
      <c r="K1578" s="13">
        <f>[1]!b_calc_conv(A1578,B1578,E1578,info!$M$9,info!$K$9,info!$Y$9,info!$X$9,info!$C$9,)</f>
        <v>13.417365696322916</v>
      </c>
    </row>
    <row r="1579" spans="1:11" x14ac:dyDescent="0.2">
      <c r="A1579" s="15" t="s">
        <v>37</v>
      </c>
      <c r="B1579" t="s">
        <v>1665</v>
      </c>
      <c r="C1579" s="13">
        <f>[1]!b_dq_close(A1579,B1579,1)</f>
        <v>103.045</v>
      </c>
      <c r="D1579" s="13">
        <f>[1]!b_dq_close(A1579,B1579,2)</f>
        <v>105.1777</v>
      </c>
      <c r="E1579" s="6">
        <f>[1]!B_Calc_Yield(A1579,B1579,D1579,2,"",,,,"",)</f>
        <v>3.4822662504509427</v>
      </c>
      <c r="F1579" s="14">
        <f>[1]!b_calc_accrued(A1579,B1579,info!$M$9,info!$K$9,info!$Y$9,info!$X$9,info!$C$9,100)</f>
        <v>2.1327049180327871</v>
      </c>
      <c r="G1579" s="4">
        <f>(info!$M$9-B1579)/365</f>
        <v>3.5178082191780824</v>
      </c>
      <c r="H1579" s="6">
        <f>(info!$M$9-B1579)</f>
        <v>1284</v>
      </c>
      <c r="I1579" s="13">
        <f>[1]!b_calc_duration(A1579,B1579,E1579,info!$M$9,info!$K$9,info!$Y$9,info!$X$9,info!$C$9,)</f>
        <v>3.2344157274412684</v>
      </c>
      <c r="J1579" s="13">
        <f>[1]!b_calc_mduration(A1579,B1579,E1579,info!$M$9,info!$K$9,info!$Y$9,info!$X$9,info!$C$9,)</f>
        <v>3.1255738686145054</v>
      </c>
      <c r="K1579" s="13">
        <f>[1]!b_calc_conv(A1579,B1579,E1579,info!$M$9,info!$K$9,info!$Y$9,info!$X$9,info!$C$9,)</f>
        <v>13.395404510446578</v>
      </c>
    </row>
    <row r="1580" spans="1:11" x14ac:dyDescent="0.2">
      <c r="A1580" s="15" t="s">
        <v>37</v>
      </c>
      <c r="B1580" t="s">
        <v>1666</v>
      </c>
      <c r="C1580" s="13">
        <f>[1]!b_dq_close(A1580,B1580,1)</f>
        <v>103.00660000000001</v>
      </c>
      <c r="D1580" s="13">
        <f>[1]!b_dq_close(A1580,B1580,2)</f>
        <v>105.1514</v>
      </c>
      <c r="E1580" s="6">
        <f>[1]!B_Calc_Yield(A1580,B1580,D1580,2,"",,,,"",)</f>
        <v>3.493114625044762</v>
      </c>
      <c r="F1580" s="14">
        <f>[1]!b_calc_accrued(A1580,B1580,info!$M$9,info!$K$9,info!$Y$9,info!$X$9,info!$C$9,100)</f>
        <v>2.1447540983606559</v>
      </c>
      <c r="G1580" s="4">
        <f>(info!$M$9-B1580)/365</f>
        <v>3.515068493150685</v>
      </c>
      <c r="H1580" s="6">
        <f>(info!$M$9-B1580)</f>
        <v>1283</v>
      </c>
      <c r="I1580" s="13">
        <f>[1]!b_calc_duration(A1580,B1580,E1580,info!$M$9,info!$K$9,info!$Y$9,info!$X$9,info!$C$9,)</f>
        <v>3.2316096401421377</v>
      </c>
      <c r="J1580" s="13">
        <f>[1]!b_calc_mduration(A1580,B1580,E1580,info!$M$9,info!$K$9,info!$Y$9,info!$X$9,info!$C$9,)</f>
        <v>3.1225363238149573</v>
      </c>
      <c r="K1580" s="13">
        <f>[1]!b_calc_conv(A1580,B1580,E1580,info!$M$9,info!$K$9,info!$Y$9,info!$X$9,info!$C$9,)</f>
        <v>13.373241147953655</v>
      </c>
    </row>
    <row r="1581" spans="1:11" x14ac:dyDescent="0.2">
      <c r="A1581" s="15" t="s">
        <v>37</v>
      </c>
      <c r="B1581" t="s">
        <v>1667</v>
      </c>
      <c r="C1581" s="13">
        <f>[1]!b_dq_close(A1581,B1581,1)</f>
        <v>102.96980000000001</v>
      </c>
      <c r="D1581" s="13">
        <f>[1]!b_dq_close(A1581,B1581,2)</f>
        <v>105.1266</v>
      </c>
      <c r="E1581" s="6">
        <f>[1]!B_Calc_Yield(A1581,B1581,D1581,2,"",,,,"",)</f>
        <v>3.5035342786673791</v>
      </c>
      <c r="F1581" s="14">
        <f>[1]!b_calc_accrued(A1581,B1581,info!$M$9,info!$K$9,info!$Y$9,info!$X$9,info!$C$9,100)</f>
        <v>2.1568032786885247</v>
      </c>
      <c r="G1581" s="4">
        <f>(info!$M$9-B1581)/365</f>
        <v>3.5123287671232877</v>
      </c>
      <c r="H1581" s="6">
        <f>(info!$M$9-B1581)</f>
        <v>1282</v>
      </c>
      <c r="I1581" s="13">
        <f>[1]!b_calc_duration(A1581,B1581,E1581,info!$M$9,info!$K$9,info!$Y$9,info!$X$9,info!$C$9,)</f>
        <v>3.2288060022298879</v>
      </c>
      <c r="J1581" s="13">
        <f>[1]!b_calc_mduration(A1581,B1581,E1581,info!$M$9,info!$K$9,info!$Y$9,info!$X$9,info!$C$9,)</f>
        <v>3.1195138350199638</v>
      </c>
      <c r="K1581" s="13">
        <f>[1]!b_calc_conv(A1581,B1581,E1581,info!$M$9,info!$K$9,info!$Y$9,info!$X$9,info!$C$9,)</f>
        <v>13.351213602658225</v>
      </c>
    </row>
    <row r="1582" spans="1:11" x14ac:dyDescent="0.2">
      <c r="A1582" s="15" t="s">
        <v>37</v>
      </c>
      <c r="B1582" t="s">
        <v>1668</v>
      </c>
      <c r="C1582" s="13">
        <f>[1]!b_dq_close(A1582,B1582,1)</f>
        <v>102.9684</v>
      </c>
      <c r="D1582" s="13">
        <f>[1]!b_dq_close(A1582,B1582,2)</f>
        <v>105.1614</v>
      </c>
      <c r="E1582" s="6">
        <f>[1]!B_Calc_Yield(A1582,B1582,D1582,2,"",,,,"",)</f>
        <v>3.5020712368396869</v>
      </c>
      <c r="F1582" s="14">
        <f>[1]!b_calc_accrued(A1582,B1582,info!$M$9,info!$K$9,info!$Y$9,info!$X$9,info!$C$9,100)</f>
        <v>2.1929508196721312</v>
      </c>
      <c r="G1582" s="4">
        <f>(info!$M$9-B1582)/365</f>
        <v>3.504109589041096</v>
      </c>
      <c r="H1582" s="6">
        <f>(info!$M$9-B1582)</f>
        <v>1279</v>
      </c>
      <c r="I1582" s="13">
        <f>[1]!b_calc_duration(A1582,B1582,E1582,info!$M$9,info!$K$9,info!$Y$9,info!$X$9,info!$C$9,)</f>
        <v>3.2205954281528637</v>
      </c>
      <c r="J1582" s="13">
        <f>[1]!b_calc_mduration(A1582,B1582,E1582,info!$M$9,info!$K$9,info!$Y$9,info!$X$9,info!$C$9,)</f>
        <v>3.1116232696272479</v>
      </c>
      <c r="K1582" s="13">
        <f>[1]!b_calc_conv(A1582,B1582,E1582,info!$M$9,info!$K$9,info!$Y$9,info!$X$9,info!$C$9,)</f>
        <v>13.29437785681176</v>
      </c>
    </row>
    <row r="1583" spans="1:11" x14ac:dyDescent="0.2">
      <c r="A1583" s="15" t="s">
        <v>37</v>
      </c>
      <c r="B1583" t="s">
        <v>1669</v>
      </c>
      <c r="C1583" s="13">
        <f>[1]!b_dq_close(A1583,B1583,1)</f>
        <v>103.0543</v>
      </c>
      <c r="D1583" s="13">
        <f>[1]!b_dq_close(A1583,B1583,2)</f>
        <v>103.0543</v>
      </c>
      <c r="E1583" s="6">
        <f>[1]!B_Calc_Yield(A1583,B1583,D1583,2,"",,,,"",)</f>
        <v>3.475637202152047</v>
      </c>
      <c r="F1583" s="14">
        <f>[1]!b_calc_accrued(A1583,B1583,info!$M$9,info!$K$9,info!$Y$9,info!$X$9,info!$C$9,100)</f>
        <v>0</v>
      </c>
      <c r="G1583" s="4">
        <f>(info!$M$9-B1583)/365</f>
        <v>3.5013698630136987</v>
      </c>
      <c r="H1583" s="6">
        <f>(info!$M$9-B1583)</f>
        <v>1278</v>
      </c>
      <c r="I1583" s="13">
        <f>[1]!b_calc_duration(A1583,B1583,E1583,info!$M$9,info!$K$9,info!$Y$9,info!$X$9,info!$C$9,)</f>
        <v>3.2868099089689515</v>
      </c>
      <c r="J1583" s="13">
        <f>[1]!b_calc_mduration(A1583,B1583,E1583,info!$M$9,info!$K$9,info!$Y$9,info!$X$9,info!$C$9,)</f>
        <v>3.1764105827547282</v>
      </c>
      <c r="K1583" s="13">
        <f>[1]!b_calc_conv(A1583,B1583,E1583,info!$M$9,info!$K$9,info!$Y$9,info!$X$9,info!$C$9,)</f>
        <v>13.566934527526548</v>
      </c>
    </row>
    <row r="1584" spans="1:11" x14ac:dyDescent="0.2">
      <c r="A1584" s="15" t="s">
        <v>37</v>
      </c>
      <c r="B1584" t="s">
        <v>1670</v>
      </c>
      <c r="C1584" s="13">
        <f>[1]!b_dq_close(A1584,B1584,1)</f>
        <v>103.1383</v>
      </c>
      <c r="D1584" s="13">
        <f>[1]!b_dq_close(A1584,B1584,2)</f>
        <v>103.1504</v>
      </c>
      <c r="E1584" s="6">
        <f>[1]!B_Calc_Yield(A1584,B1584,D1584,2,"",,,,"",)</f>
        <v>3.4496851596591354</v>
      </c>
      <c r="F1584" s="14">
        <f>[1]!b_calc_accrued(A1584,B1584,info!$M$9,info!$K$9,info!$Y$9,info!$X$9,info!$C$9,100)</f>
        <v>1.2115384615384616E-2</v>
      </c>
      <c r="G1584" s="4">
        <f>(info!$M$9-B1584)/365</f>
        <v>3.4986301369863013</v>
      </c>
      <c r="H1584" s="6">
        <f>(info!$M$9-B1584)</f>
        <v>1277</v>
      </c>
      <c r="I1584" s="13">
        <f>[1]!b_calc_duration(A1584,B1584,E1584,info!$M$9,info!$K$9,info!$Y$9,info!$X$9,info!$C$9,)</f>
        <v>3.2841760968808074</v>
      </c>
      <c r="J1584" s="13">
        <f>[1]!b_calc_mduration(A1584,B1584,E1584,info!$M$9,info!$K$9,info!$Y$9,info!$X$9,info!$C$9,)</f>
        <v>3.1746598558340984</v>
      </c>
      <c r="K1584" s="13">
        <f>[1]!b_calc_conv(A1584,B1584,E1584,info!$M$9,info!$K$9,info!$Y$9,info!$X$9,info!$C$9,)</f>
        <v>13.554678193486534</v>
      </c>
    </row>
    <row r="1585" spans="1:11" x14ac:dyDescent="0.2">
      <c r="A1585" s="15" t="s">
        <v>37</v>
      </c>
      <c r="B1585" t="s">
        <v>1671</v>
      </c>
      <c r="C1585" s="13">
        <f>[1]!b_dq_close(A1585,B1585,1)</f>
        <v>103.2859</v>
      </c>
      <c r="D1585" s="13">
        <f>[1]!b_dq_close(A1585,B1585,2)</f>
        <v>103.31010000000001</v>
      </c>
      <c r="E1585" s="6">
        <f>[1]!B_Calc_Yield(A1585,B1585,D1585,2,"",,,,"",)</f>
        <v>3.4046261518236887</v>
      </c>
      <c r="F1585" s="14">
        <f>[1]!b_calc_accrued(A1585,B1585,info!$M$9,info!$K$9,info!$Y$9,info!$X$9,info!$C$9,100)</f>
        <v>2.4230769230769233E-2</v>
      </c>
      <c r="G1585" s="4">
        <f>(info!$M$9-B1585)/365</f>
        <v>3.495890410958904</v>
      </c>
      <c r="H1585" s="6">
        <f>(info!$M$9-B1585)</f>
        <v>1276</v>
      </c>
      <c r="I1585" s="13">
        <f>[1]!b_calc_duration(A1585,B1585,E1585,info!$M$9,info!$K$9,info!$Y$9,info!$X$9,info!$C$9,)</f>
        <v>3.2816207345687114</v>
      </c>
      <c r="J1585" s="13">
        <f>[1]!b_calc_mduration(A1585,B1585,E1585,info!$M$9,info!$K$9,info!$Y$9,info!$X$9,info!$C$9,)</f>
        <v>3.1735732593798645</v>
      </c>
      <c r="K1585" s="13">
        <f>[1]!b_calc_conv(A1585,B1585,E1585,info!$M$9,info!$K$9,info!$Y$9,info!$X$9,info!$C$9,)</f>
        <v>13.547723703960354</v>
      </c>
    </row>
    <row r="1586" spans="1:11" x14ac:dyDescent="0.2">
      <c r="A1586" s="15" t="s">
        <v>37</v>
      </c>
      <c r="B1586" t="s">
        <v>1672</v>
      </c>
      <c r="C1586" s="13">
        <f>[1]!b_dq_close(A1586,B1586,1)</f>
        <v>103.12909999999999</v>
      </c>
      <c r="D1586" s="13">
        <f>[1]!b_dq_close(A1586,B1586,2)</f>
        <v>103.16549999999999</v>
      </c>
      <c r="E1586" s="6">
        <f>[1]!B_Calc_Yield(A1586,B1586,D1586,2,"",,,,"",)</f>
        <v>3.4509748621102956</v>
      </c>
      <c r="F1586" s="14">
        <f>[1]!b_calc_accrued(A1586,B1586,info!$M$9,info!$K$9,info!$Y$9,info!$X$9,info!$C$9,100)</f>
        <v>3.6346153846153847E-2</v>
      </c>
      <c r="G1586" s="4">
        <f>(info!$M$9-B1586)/365</f>
        <v>3.493150684931507</v>
      </c>
      <c r="H1586" s="6">
        <f>(info!$M$9-B1586)</f>
        <v>1275</v>
      </c>
      <c r="I1586" s="13">
        <f>[1]!b_calc_duration(A1586,B1586,E1586,info!$M$9,info!$K$9,info!$Y$9,info!$X$9,info!$C$9,)</f>
        <v>3.278691329337232</v>
      </c>
      <c r="J1586" s="13">
        <f>[1]!b_calc_mduration(A1586,B1586,E1586,info!$M$9,info!$K$9,info!$Y$9,info!$X$9,info!$C$9,)</f>
        <v>3.1693181596477866</v>
      </c>
      <c r="K1586" s="13">
        <f>[1]!b_calc_conv(A1586,B1586,E1586,info!$M$9,info!$K$9,info!$Y$9,info!$X$9,info!$C$9,)</f>
        <v>13.515534507172664</v>
      </c>
    </row>
    <row r="1587" spans="1:11" x14ac:dyDescent="0.2">
      <c r="A1587" s="15" t="s">
        <v>37</v>
      </c>
      <c r="B1587" t="s">
        <v>1673</v>
      </c>
      <c r="C1587" s="13">
        <f>[1]!b_dq_close(A1587,B1587,1)</f>
        <v>103.2637</v>
      </c>
      <c r="D1587" s="13">
        <f>[1]!b_dq_close(A1587,B1587,2)</f>
        <v>103.3364</v>
      </c>
      <c r="E1587" s="6">
        <f>[1]!B_Calc_Yield(A1587,B1587,D1587,2,"",,,,"",)</f>
        <v>3.4082487442728016</v>
      </c>
      <c r="F1587" s="14">
        <f>[1]!b_calc_accrued(A1587,B1587,info!$M$9,info!$K$9,info!$Y$9,info!$X$9,info!$C$9,100)</f>
        <v>7.2692307692307695E-2</v>
      </c>
      <c r="G1587" s="4">
        <f>(info!$M$9-B1587)/365</f>
        <v>3.484931506849315</v>
      </c>
      <c r="H1587" s="6">
        <f>(info!$M$9-B1587)</f>
        <v>1272</v>
      </c>
      <c r="I1587" s="13">
        <f>[1]!b_calc_duration(A1587,B1587,E1587,info!$M$9,info!$K$9,info!$Y$9,info!$X$9,info!$C$9,)</f>
        <v>3.2706471171248546</v>
      </c>
      <c r="J1587" s="13">
        <f>[1]!b_calc_mduration(A1587,B1587,E1587,info!$M$9,info!$K$9,info!$Y$9,info!$X$9,info!$C$9,)</f>
        <v>3.1628508349674926</v>
      </c>
      <c r="K1587" s="13">
        <f>[1]!b_calc_conv(A1587,B1587,E1587,info!$M$9,info!$K$9,info!$Y$9,info!$X$9,info!$C$9,)</f>
        <v>13.469207872146406</v>
      </c>
    </row>
    <row r="1588" spans="1:11" x14ac:dyDescent="0.2">
      <c r="A1588" s="15" t="s">
        <v>37</v>
      </c>
      <c r="B1588" t="s">
        <v>1674</v>
      </c>
      <c r="C1588" s="13">
        <f>[1]!b_dq_close(A1588,B1588,1)</f>
        <v>103.2829</v>
      </c>
      <c r="D1588" s="13">
        <f>[1]!b_dq_close(A1588,B1588,2)</f>
        <v>103.3678</v>
      </c>
      <c r="E1588" s="6">
        <f>[1]!B_Calc_Yield(A1588,B1588,D1588,2,"",,,,"",)</f>
        <v>3.4016799823278476</v>
      </c>
      <c r="F1588" s="14">
        <f>[1]!b_calc_accrued(A1588,B1588,info!$M$9,info!$K$9,info!$Y$9,info!$X$9,info!$C$9,100)</f>
        <v>8.4807692307692306E-2</v>
      </c>
      <c r="G1588" s="4">
        <f>(info!$M$9-B1588)/365</f>
        <v>3.4821917808219176</v>
      </c>
      <c r="H1588" s="6">
        <f>(info!$M$9-B1588)</f>
        <v>1271</v>
      </c>
      <c r="I1588" s="13">
        <f>[1]!b_calc_duration(A1588,B1588,E1588,info!$M$9,info!$K$9,info!$Y$9,info!$X$9,info!$C$9,)</f>
        <v>3.2679339564537955</v>
      </c>
      <c r="J1588" s="13">
        <f>[1]!b_calc_mduration(A1588,B1588,E1588,info!$M$9,info!$K$9,info!$Y$9,info!$X$9,info!$C$9,)</f>
        <v>3.1604257535937954</v>
      </c>
      <c r="K1588" s="13">
        <f>[1]!b_calc_conv(A1588,B1588,E1588,info!$M$9,info!$K$9,info!$Y$9,info!$X$9,info!$C$9,)</f>
        <v>13.451645491072941</v>
      </c>
    </row>
    <row r="1589" spans="1:11" x14ac:dyDescent="0.2">
      <c r="A1589" s="15" t="s">
        <v>37</v>
      </c>
      <c r="B1589" t="s">
        <v>1675</v>
      </c>
      <c r="C1589" s="13">
        <f>[1]!b_dq_close(A1589,B1589,1)</f>
        <v>103.2953</v>
      </c>
      <c r="D1589" s="13">
        <f>[1]!b_dq_close(A1589,B1589,2)</f>
        <v>103.3922</v>
      </c>
      <c r="E1589" s="6">
        <f>[1]!B_Calc_Yield(A1589,B1589,D1589,2,"",,,,"",)</f>
        <v>3.3972128903945964</v>
      </c>
      <c r="F1589" s="14">
        <f>[1]!b_calc_accrued(A1589,B1589,info!$M$9,info!$K$9,info!$Y$9,info!$X$9,info!$C$9,100)</f>
        <v>9.6923076923076931E-2</v>
      </c>
      <c r="G1589" s="4">
        <f>(info!$M$9-B1589)/365</f>
        <v>3.4794520547945207</v>
      </c>
      <c r="H1589" s="6">
        <f>(info!$M$9-B1589)</f>
        <v>1270</v>
      </c>
      <c r="I1589" s="13">
        <f>[1]!b_calc_duration(A1589,B1589,E1589,info!$M$9,info!$K$9,info!$Y$9,info!$X$9,info!$C$9,)</f>
        <v>3.2652126208130623</v>
      </c>
      <c r="J1589" s="13">
        <f>[1]!b_calc_mduration(A1589,B1589,E1589,info!$M$9,info!$K$9,info!$Y$9,info!$X$9,info!$C$9,)</f>
        <v>3.1579313761040555</v>
      </c>
      <c r="K1589" s="13">
        <f>[1]!b_calc_conv(A1589,B1589,E1589,info!$M$9,info!$K$9,info!$Y$9,info!$X$9,info!$C$9,)</f>
        <v>13.433544729774065</v>
      </c>
    </row>
    <row r="1590" spans="1:11" x14ac:dyDescent="0.2">
      <c r="A1590" s="15" t="s">
        <v>37</v>
      </c>
      <c r="B1590" t="s">
        <v>1676</v>
      </c>
      <c r="C1590" s="13">
        <f>[1]!b_dq_close(A1590,B1590,1)</f>
        <v>103.23399999999999</v>
      </c>
      <c r="D1590" s="13">
        <f>[1]!b_dq_close(A1590,B1590,2)</f>
        <v>103.39149999999999</v>
      </c>
      <c r="E1590" s="6">
        <f>[1]!B_Calc_Yield(A1590,B1590,D1590,2,"",,,,"",)</f>
        <v>3.4119052956155729</v>
      </c>
      <c r="F1590" s="14">
        <f>[1]!b_calc_accrued(A1590,B1590,info!$M$9,info!$K$9,info!$Y$9,info!$X$9,info!$C$9,100)</f>
        <v>0.1575</v>
      </c>
      <c r="G1590" s="4">
        <f>(info!$M$9-B1590)/365</f>
        <v>3.4657534246575343</v>
      </c>
      <c r="H1590" s="6">
        <f>(info!$M$9-B1590)</f>
        <v>1265</v>
      </c>
      <c r="I1590" s="13">
        <f>[1]!b_calc_duration(A1590,B1590,E1590,info!$M$9,info!$K$9,info!$Y$9,info!$X$9,info!$C$9,)</f>
        <v>3.2514539123418587</v>
      </c>
      <c r="J1590" s="13">
        <f>[1]!b_calc_mduration(A1590,B1590,E1590,info!$M$9,info!$K$9,info!$Y$9,info!$X$9,info!$C$9,)</f>
        <v>3.1441777129535948</v>
      </c>
      <c r="K1590" s="13">
        <f>[1]!b_calc_conv(A1590,B1590,E1590,info!$M$9,info!$K$9,info!$Y$9,info!$X$9,info!$C$9,)</f>
        <v>13.333081185226519</v>
      </c>
    </row>
    <row r="1591" spans="1:11" x14ac:dyDescent="0.2">
      <c r="A1591" s="15" t="s">
        <v>37</v>
      </c>
      <c r="B1591" t="s">
        <v>1677</v>
      </c>
      <c r="C1591" s="13">
        <f>[1]!b_dq_close(A1591,B1591,1)</f>
        <v>103.28279999999999</v>
      </c>
      <c r="D1591" s="13">
        <f>[1]!b_dq_close(A1591,B1591,2)</f>
        <v>103.4524</v>
      </c>
      <c r="E1591" s="6">
        <f>[1]!B_Calc_Yield(A1591,B1591,D1591,2,"",,,,"",)</f>
        <v>3.3963734859371248</v>
      </c>
      <c r="F1591" s="14">
        <f>[1]!b_calc_accrued(A1591,B1591,info!$M$9,info!$K$9,info!$Y$9,info!$X$9,info!$C$9,100)</f>
        <v>0.16961538461538461</v>
      </c>
      <c r="G1591" s="4">
        <f>(info!$M$9-B1591)/365</f>
        <v>3.463013698630137</v>
      </c>
      <c r="H1591" s="6">
        <f>(info!$M$9-B1591)</f>
        <v>1264</v>
      </c>
      <c r="I1591" s="13">
        <f>[1]!b_calc_duration(A1591,B1591,E1591,info!$M$9,info!$K$9,info!$Y$9,info!$X$9,info!$C$9,)</f>
        <v>3.2487775339639056</v>
      </c>
      <c r="J1591" s="13">
        <f>[1]!b_calc_mduration(A1591,B1591,E1591,info!$M$9,info!$K$9,info!$Y$9,info!$X$9,info!$C$9,)</f>
        <v>3.1420605881480452</v>
      </c>
      <c r="K1591" s="13">
        <f>[1]!b_calc_conv(A1591,B1591,E1591,info!$M$9,info!$K$9,info!$Y$9,info!$X$9,info!$C$9,)</f>
        <v>13.318046521959175</v>
      </c>
    </row>
    <row r="1592" spans="1:11" x14ac:dyDescent="0.2">
      <c r="A1592" s="15" t="s">
        <v>37</v>
      </c>
      <c r="B1592" t="s">
        <v>1678</v>
      </c>
      <c r="C1592" s="13">
        <f>[1]!b_dq_close(A1592,B1592,1)</f>
        <v>103.3845</v>
      </c>
      <c r="D1592" s="13">
        <f>[1]!b_dq_close(A1592,B1592,2)</f>
        <v>103.56619999999999</v>
      </c>
      <c r="E1592" s="6">
        <f>[1]!B_Calc_Yield(A1592,B1592,D1592,2,"",,,,"",)</f>
        <v>3.364815426133609</v>
      </c>
      <c r="F1592" s="14">
        <f>[1]!b_calc_accrued(A1592,B1592,info!$M$9,info!$K$9,info!$Y$9,info!$X$9,info!$C$9,100)</f>
        <v>0.18173076923076925</v>
      </c>
      <c r="G1592" s="4">
        <f>(info!$M$9-B1592)/365</f>
        <v>3.4602739726027396</v>
      </c>
      <c r="H1592" s="6">
        <f>(info!$M$9-B1592)</f>
        <v>1263</v>
      </c>
      <c r="I1592" s="13">
        <f>[1]!b_calc_duration(A1592,B1592,E1592,info!$M$9,info!$K$9,info!$Y$9,info!$X$9,info!$C$9,)</f>
        <v>3.2461669249159959</v>
      </c>
      <c r="J1592" s="13">
        <f>[1]!b_calc_mduration(A1592,B1592,E1592,info!$M$9,info!$K$9,info!$Y$9,info!$X$9,info!$C$9,)</f>
        <v>3.1404955312795035</v>
      </c>
      <c r="K1592" s="13">
        <f>[1]!b_calc_conv(A1592,B1592,E1592,info!$M$9,info!$K$9,info!$Y$9,info!$X$9,info!$C$9,)</f>
        <v>13.307388954359226</v>
      </c>
    </row>
    <row r="1593" spans="1:11" x14ac:dyDescent="0.2">
      <c r="A1593" s="15" t="s">
        <v>37</v>
      </c>
      <c r="B1593" t="s">
        <v>1679</v>
      </c>
      <c r="C1593" s="13">
        <f>[1]!b_dq_close(A1593,B1593,1)</f>
        <v>103.4008</v>
      </c>
      <c r="D1593" s="13">
        <f>[1]!b_dq_close(A1593,B1593,2)</f>
        <v>103.5947</v>
      </c>
      <c r="E1593" s="6">
        <f>[1]!B_Calc_Yield(A1593,B1593,D1593,2,"",,,,"",)</f>
        <v>3.3590606736964088</v>
      </c>
      <c r="F1593" s="14">
        <f>[1]!b_calc_accrued(A1593,B1593,info!$M$9,info!$K$9,info!$Y$9,info!$X$9,info!$C$9,100)</f>
        <v>0.19384615384615386</v>
      </c>
      <c r="G1593" s="4">
        <f>(info!$M$9-B1593)/365</f>
        <v>3.4575342465753423</v>
      </c>
      <c r="H1593" s="6">
        <f>(info!$M$9-B1593)</f>
        <v>1262</v>
      </c>
      <c r="I1593" s="13">
        <f>[1]!b_calc_duration(A1593,B1593,E1593,info!$M$9,info!$K$9,info!$Y$9,info!$X$9,info!$C$9,)</f>
        <v>3.243450484621436</v>
      </c>
      <c r="J1593" s="13">
        <f>[1]!b_calc_mduration(A1593,B1593,E1593,info!$M$9,info!$K$9,info!$Y$9,info!$X$9,info!$C$9,)</f>
        <v>3.1380405640349385</v>
      </c>
      <c r="K1593" s="13">
        <f>[1]!b_calc_conv(A1593,B1593,E1593,info!$M$9,info!$K$9,info!$Y$9,info!$X$9,info!$C$9,)</f>
        <v>13.289700675261674</v>
      </c>
    </row>
    <row r="1594" spans="1:11" x14ac:dyDescent="0.2">
      <c r="A1594" s="15" t="s">
        <v>37</v>
      </c>
      <c r="B1594" t="s">
        <v>1680</v>
      </c>
      <c r="C1594" s="13">
        <f>[1]!b_dq_close(A1594,B1594,1)</f>
        <v>103.34480000000001</v>
      </c>
      <c r="D1594" s="13">
        <f>[1]!b_dq_close(A1594,B1594,2)</f>
        <v>103.5508</v>
      </c>
      <c r="E1594" s="6">
        <f>[1]!B_Calc_Yield(A1594,B1594,D1594,2,"",,,,"",)</f>
        <v>3.3752395035985385</v>
      </c>
      <c r="F1594" s="14">
        <f>[1]!b_calc_accrued(A1594,B1594,info!$M$9,info!$K$9,info!$Y$9,info!$X$9,info!$C$9,100)</f>
        <v>0.20596153846153845</v>
      </c>
      <c r="G1594" s="4">
        <f>(info!$M$9-B1594)/365</f>
        <v>3.4547945205479453</v>
      </c>
      <c r="H1594" s="6">
        <f>(info!$M$9-B1594)</f>
        <v>1261</v>
      </c>
      <c r="I1594" s="13">
        <f>[1]!b_calc_duration(A1594,B1594,E1594,info!$M$9,info!$K$9,info!$Y$9,info!$X$9,info!$C$9,)</f>
        <v>3.2406449831817787</v>
      </c>
      <c r="J1594" s="13">
        <f>[1]!b_calc_mduration(A1594,B1594,E1594,info!$M$9,info!$K$9,info!$Y$9,info!$X$9,info!$C$9,)</f>
        <v>3.13483793325844</v>
      </c>
      <c r="K1594" s="13">
        <f>[1]!b_calc_conv(A1594,B1594,E1594,info!$M$9,info!$K$9,info!$Y$9,info!$X$9,info!$C$9,)</f>
        <v>13.266116819569614</v>
      </c>
    </row>
    <row r="1595" spans="1:11" x14ac:dyDescent="0.2">
      <c r="A1595" s="15" t="s">
        <v>37</v>
      </c>
      <c r="B1595" t="s">
        <v>1681</v>
      </c>
      <c r="C1595" s="13">
        <f>[1]!b_dq_close(A1595,B1595,1)</f>
        <v>103.4252</v>
      </c>
      <c r="D1595" s="13">
        <f>[1]!b_dq_close(A1595,B1595,2)</f>
        <v>103.6675</v>
      </c>
      <c r="E1595" s="6">
        <f>[1]!B_Calc_Yield(A1595,B1595,D1595,2,"",,,,"",)</f>
        <v>3.3484732317633208</v>
      </c>
      <c r="F1595" s="14">
        <f>[1]!b_calc_accrued(A1595,B1595,info!$M$9,info!$K$9,info!$Y$9,info!$X$9,info!$C$9,100)</f>
        <v>0.24230769230769231</v>
      </c>
      <c r="G1595" s="4">
        <f>(info!$M$9-B1595)/365</f>
        <v>3.4465753424657533</v>
      </c>
      <c r="H1595" s="6">
        <f>(info!$M$9-B1595)</f>
        <v>1258</v>
      </c>
      <c r="I1595" s="13">
        <f>[1]!b_calc_duration(A1595,B1595,E1595,info!$M$9,info!$K$9,info!$Y$9,info!$X$9,info!$C$9,)</f>
        <v>3.2325348802649474</v>
      </c>
      <c r="J1595" s="13">
        <f>[1]!b_calc_mduration(A1595,B1595,E1595,info!$M$9,info!$K$9,info!$Y$9,info!$X$9,info!$C$9,)</f>
        <v>3.1278004811535216</v>
      </c>
      <c r="K1595" s="13">
        <f>[1]!b_calc_conv(A1595,B1595,E1595,info!$M$9,info!$K$9,info!$Y$9,info!$X$9,info!$C$9,)</f>
        <v>13.215754987136162</v>
      </c>
    </row>
    <row r="1596" spans="1:11" x14ac:dyDescent="0.2">
      <c r="A1596" s="15" t="s">
        <v>37</v>
      </c>
      <c r="B1596" t="s">
        <v>1682</v>
      </c>
      <c r="C1596" s="13">
        <f>[1]!b_dq_close(A1596,B1596,1)</f>
        <v>103.56310000000001</v>
      </c>
      <c r="D1596" s="13">
        <f>[1]!b_dq_close(A1596,B1596,2)</f>
        <v>103.8176</v>
      </c>
      <c r="E1596" s="6">
        <f>[1]!B_Calc_Yield(A1596,B1596,D1596,2,"",,,,"",)</f>
        <v>3.3057825855097831</v>
      </c>
      <c r="F1596" s="14">
        <f>[1]!b_calc_accrued(A1596,B1596,info!$M$9,info!$K$9,info!$Y$9,info!$X$9,info!$C$9,100)</f>
        <v>0.25442307692307692</v>
      </c>
      <c r="G1596" s="4">
        <f>(info!$M$9-B1596)/365</f>
        <v>3.4438356164383563</v>
      </c>
      <c r="H1596" s="6">
        <f>(info!$M$9-B1596)</f>
        <v>1257</v>
      </c>
      <c r="I1596" s="13">
        <f>[1]!b_calc_duration(A1596,B1596,E1596,info!$M$9,info!$K$9,info!$Y$9,info!$X$9,info!$C$9,)</f>
        <v>3.2299695320873019</v>
      </c>
      <c r="J1596" s="13">
        <f>[1]!b_calc_mduration(A1596,B1596,E1596,info!$M$9,info!$K$9,info!$Y$9,info!$X$9,info!$C$9,)</f>
        <v>3.1266100568286599</v>
      </c>
      <c r="K1596" s="13">
        <f>[1]!b_calc_conv(A1596,B1596,E1596,info!$M$9,info!$K$9,info!$Y$9,info!$X$9,info!$C$9,)</f>
        <v>13.208103401675251</v>
      </c>
    </row>
    <row r="1597" spans="1:11" x14ac:dyDescent="0.2">
      <c r="A1597" s="15" t="s">
        <v>37</v>
      </c>
      <c r="B1597" t="s">
        <v>1683</v>
      </c>
      <c r="C1597" s="13">
        <f>[1]!b_dq_close(A1597,B1597,1)</f>
        <v>103.6322</v>
      </c>
      <c r="D1597" s="13">
        <f>[1]!b_dq_close(A1597,B1597,2)</f>
        <v>103.89870000000001</v>
      </c>
      <c r="E1597" s="6">
        <f>[1]!B_Calc_Yield(A1597,B1597,D1597,2,"",,,,"",)</f>
        <v>3.2840141336223603</v>
      </c>
      <c r="F1597" s="14">
        <f>[1]!b_calc_accrued(A1597,B1597,info!$M$9,info!$K$9,info!$Y$9,info!$X$9,info!$C$9,100)</f>
        <v>0.26653846153846156</v>
      </c>
      <c r="G1597" s="4">
        <f>(info!$M$9-B1597)/365</f>
        <v>3.441095890410959</v>
      </c>
      <c r="H1597" s="6">
        <f>(info!$M$9-B1597)</f>
        <v>1256</v>
      </c>
      <c r="I1597" s="13">
        <f>[1]!b_calc_duration(A1597,B1597,E1597,info!$M$9,info!$K$9,info!$Y$9,info!$X$9,info!$C$9,)</f>
        <v>3.2273188038804972</v>
      </c>
      <c r="J1597" s="13">
        <f>[1]!b_calc_mduration(A1597,B1597,E1597,info!$M$9,info!$K$9,info!$Y$9,info!$X$9,info!$C$9,)</f>
        <v>3.1247035396387606</v>
      </c>
      <c r="K1597" s="13">
        <f>[1]!b_calc_conv(A1597,B1597,E1597,info!$M$9,info!$K$9,info!$Y$9,info!$X$9,info!$C$9,)</f>
        <v>13.194810504369917</v>
      </c>
    </row>
    <row r="1598" spans="1:11" x14ac:dyDescent="0.2">
      <c r="A1598" s="15" t="s">
        <v>37</v>
      </c>
      <c r="B1598" t="s">
        <v>1684</v>
      </c>
      <c r="C1598" s="13">
        <f>[1]!b_dq_close(A1598,B1598,1)</f>
        <v>103.6571</v>
      </c>
      <c r="D1598" s="13">
        <f>[1]!b_dq_close(A1598,B1598,2)</f>
        <v>103.9357</v>
      </c>
      <c r="E1598" s="6">
        <f>[1]!B_Calc_Yield(A1598,B1598,D1598,2,"",,,,"",)</f>
        <v>3.2756077343702512</v>
      </c>
      <c r="F1598" s="14">
        <f>[1]!b_calc_accrued(A1598,B1598,info!$M$9,info!$K$9,info!$Y$9,info!$X$9,info!$C$9,100)</f>
        <v>0.2786538461538462</v>
      </c>
      <c r="G1598" s="4">
        <f>(info!$M$9-B1598)/365</f>
        <v>3.4383561643835616</v>
      </c>
      <c r="H1598" s="6">
        <f>(info!$M$9-B1598)</f>
        <v>1255</v>
      </c>
      <c r="I1598" s="13">
        <f>[1]!b_calc_duration(A1598,B1598,E1598,info!$M$9,info!$K$9,info!$Y$9,info!$X$9,info!$C$9,)</f>
        <v>3.2246133653931213</v>
      </c>
      <c r="J1598" s="13">
        <f>[1]!b_calc_mduration(A1598,B1598,E1598,info!$M$9,info!$K$9,info!$Y$9,info!$X$9,info!$C$9,)</f>
        <v>3.1223380599029404</v>
      </c>
      <c r="K1598" s="13">
        <f>[1]!b_calc_conv(A1598,B1598,E1598,info!$M$9,info!$K$9,info!$Y$9,info!$X$9,info!$C$9,)</f>
        <v>13.177907671555895</v>
      </c>
    </row>
    <row r="1599" spans="1:11" x14ac:dyDescent="0.2">
      <c r="A1599" s="15" t="s">
        <v>37</v>
      </c>
      <c r="B1599" t="s">
        <v>1685</v>
      </c>
      <c r="C1599" s="13">
        <f>[1]!b_dq_close(A1599,B1599,1)</f>
        <v>103.7059</v>
      </c>
      <c r="D1599" s="13">
        <f>[1]!b_dq_close(A1599,B1599,2)</f>
        <v>103.9967</v>
      </c>
      <c r="E1599" s="6">
        <f>[1]!B_Calc_Yield(A1599,B1599,D1599,2,"",,,,"",)</f>
        <v>3.2599073496470137</v>
      </c>
      <c r="F1599" s="14">
        <f>[1]!b_calc_accrued(A1599,B1599,info!$M$9,info!$K$9,info!$Y$9,info!$X$9,info!$C$9,100)</f>
        <v>0.29076923076923078</v>
      </c>
      <c r="G1599" s="4">
        <f>(info!$M$9-B1599)/365</f>
        <v>3.4356164383561643</v>
      </c>
      <c r="H1599" s="6">
        <f>(info!$M$9-B1599)</f>
        <v>1254</v>
      </c>
      <c r="I1599" s="13">
        <f>[1]!b_calc_duration(A1599,B1599,E1599,info!$M$9,info!$K$9,info!$Y$9,info!$X$9,info!$C$9,)</f>
        <v>3.2219377166570968</v>
      </c>
      <c r="J1599" s="13">
        <f>[1]!b_calc_mduration(A1599,B1599,E1599,info!$M$9,info!$K$9,info!$Y$9,info!$X$9,info!$C$9,)</f>
        <v>3.1202216123171693</v>
      </c>
      <c r="K1599" s="13">
        <f>[1]!b_calc_conv(A1599,B1599,E1599,info!$M$9,info!$K$9,info!$Y$9,info!$X$9,info!$C$9,)</f>
        <v>13.162978823841151</v>
      </c>
    </row>
    <row r="1600" spans="1:11" x14ac:dyDescent="0.2">
      <c r="A1600" s="15" t="s">
        <v>37</v>
      </c>
      <c r="B1600" t="s">
        <v>1686</v>
      </c>
      <c r="C1600" s="13">
        <f>[1]!b_dq_close(A1600,B1600,1)</f>
        <v>103.6955</v>
      </c>
      <c r="D1600" s="13">
        <f>[1]!b_dq_close(A1600,B1600,2)</f>
        <v>104.0226</v>
      </c>
      <c r="E1600" s="6">
        <f>[1]!B_Calc_Yield(A1600,B1600,D1600,2,"",,,,"",)</f>
        <v>3.2604608034548335</v>
      </c>
      <c r="F1600" s="14">
        <f>[1]!b_calc_accrued(A1600,B1600,info!$M$9,info!$K$9,info!$Y$9,info!$X$9,info!$C$9,100)</f>
        <v>0.32711538461538464</v>
      </c>
      <c r="G1600" s="4">
        <f>(info!$M$9-B1600)/365</f>
        <v>3.4273972602739726</v>
      </c>
      <c r="H1600" s="6">
        <f>(info!$M$9-B1600)</f>
        <v>1251</v>
      </c>
      <c r="I1600" s="13">
        <f>[1]!b_calc_duration(A1600,B1600,E1600,info!$M$9,info!$K$9,info!$Y$9,info!$X$9,info!$C$9,)</f>
        <v>3.2137160899468888</v>
      </c>
      <c r="J1600" s="13">
        <f>[1]!b_calc_mduration(A1600,B1600,E1600,info!$M$9,info!$K$9,info!$Y$9,info!$X$9,info!$C$9,)</f>
        <v>3.1122414572337815</v>
      </c>
      <c r="K1600" s="13">
        <f>[1]!b_calc_conv(A1600,B1600,E1600,info!$M$9,info!$K$9,info!$Y$9,info!$X$9,info!$C$9,)</f>
        <v>13.105418832547102</v>
      </c>
    </row>
    <row r="1601" spans="1:11" x14ac:dyDescent="0.2">
      <c r="A1601" s="15" t="s">
        <v>37</v>
      </c>
      <c r="B1601" t="s">
        <v>1687</v>
      </c>
      <c r="C1601" s="13">
        <f>[1]!b_dq_close(A1601,B1601,1)</f>
        <v>103.7098</v>
      </c>
      <c r="D1601" s="13">
        <f>[1]!b_dq_close(A1601,B1601,2)</f>
        <v>104.04900000000001</v>
      </c>
      <c r="E1601" s="6">
        <f>[1]!B_Calc_Yield(A1601,B1601,D1601,2,"",,,,"",)</f>
        <v>3.2552387193839345</v>
      </c>
      <c r="F1601" s="14">
        <f>[1]!b_calc_accrued(A1601,B1601,info!$M$9,info!$K$9,info!$Y$9,info!$X$9,info!$C$9,100)</f>
        <v>0.33923076923076922</v>
      </c>
      <c r="G1601" s="4">
        <f>(info!$M$9-B1601)/365</f>
        <v>3.4246575342465753</v>
      </c>
      <c r="H1601" s="6">
        <f>(info!$M$9-B1601)</f>
        <v>1250</v>
      </c>
      <c r="I1601" s="13">
        <f>[1]!b_calc_duration(A1601,B1601,E1601,info!$M$9,info!$K$9,info!$Y$9,info!$X$9,info!$C$9,)</f>
        <v>3.2109979929564871</v>
      </c>
      <c r="J1601" s="13">
        <f>[1]!b_calc_mduration(A1601,B1601,E1601,info!$M$9,info!$K$9,info!$Y$9,info!$X$9,info!$C$9,)</f>
        <v>3.1097687990110789</v>
      </c>
      <c r="K1601" s="13">
        <f>[1]!b_calc_conv(A1601,B1601,E1601,info!$M$9,info!$K$9,info!$Y$9,info!$X$9,info!$C$9,)</f>
        <v>13.087733611192883</v>
      </c>
    </row>
    <row r="1602" spans="1:11" x14ac:dyDescent="0.2">
      <c r="A1602" s="15" t="s">
        <v>37</v>
      </c>
      <c r="B1602" t="s">
        <v>1688</v>
      </c>
      <c r="C1602" s="13">
        <f>[1]!b_dq_close(A1602,B1602,1)</f>
        <v>103.7234</v>
      </c>
      <c r="D1602" s="13">
        <f>[1]!b_dq_close(A1602,B1602,2)</f>
        <v>104.07470000000001</v>
      </c>
      <c r="E1602" s="6">
        <f>[1]!B_Calc_Yield(A1602,B1602,D1602,2,"",,,,"",)</f>
        <v>3.2502230568022701</v>
      </c>
      <c r="F1602" s="14">
        <f>[1]!b_calc_accrued(A1602,B1602,info!$M$9,info!$K$9,info!$Y$9,info!$X$9,info!$C$9,100)</f>
        <v>0.35134615384615386</v>
      </c>
      <c r="G1602" s="4">
        <f>(info!$M$9-B1602)/365</f>
        <v>3.4219178082191779</v>
      </c>
      <c r="H1602" s="6">
        <f>(info!$M$9-B1602)</f>
        <v>1249</v>
      </c>
      <c r="I1602" s="13">
        <f>[1]!b_calc_duration(A1602,B1602,E1602,info!$M$9,info!$K$9,info!$Y$9,info!$X$9,info!$C$9,)</f>
        <v>3.2082786706255497</v>
      </c>
      <c r="J1602" s="13">
        <f>[1]!b_calc_mduration(A1602,B1602,E1602,info!$M$9,info!$K$9,info!$Y$9,info!$X$9,info!$C$9,)</f>
        <v>3.107285671723202</v>
      </c>
      <c r="K1602" s="13">
        <f>[1]!b_calc_conv(A1602,B1602,E1602,info!$M$9,info!$K$9,info!$Y$9,info!$X$9,info!$C$9,)</f>
        <v>13.06997856023532</v>
      </c>
    </row>
    <row r="1603" spans="1:11" x14ac:dyDescent="0.2">
      <c r="A1603" s="15" t="s">
        <v>37</v>
      </c>
      <c r="B1603" t="s">
        <v>1689</v>
      </c>
      <c r="C1603" s="13">
        <f>[1]!b_dq_close(A1603,B1603,1)</f>
        <v>103.7633</v>
      </c>
      <c r="D1603" s="13">
        <f>[1]!b_dq_close(A1603,B1603,2)</f>
        <v>104.1268</v>
      </c>
      <c r="E1603" s="6">
        <f>[1]!B_Calc_Yield(A1603,B1603,D1603,2,"",,,,"",)</f>
        <v>3.2371582589068351</v>
      </c>
      <c r="F1603" s="14">
        <f>[1]!b_calc_accrued(A1603,B1603,info!$M$9,info!$K$9,info!$Y$9,info!$X$9,info!$C$9,100)</f>
        <v>0.3634615384615385</v>
      </c>
      <c r="G1603" s="4">
        <f>(info!$M$9-B1603)/365</f>
        <v>3.419178082191781</v>
      </c>
      <c r="H1603" s="6">
        <f>(info!$M$9-B1603)</f>
        <v>1248</v>
      </c>
      <c r="I1603" s="13">
        <f>[1]!b_calc_duration(A1603,B1603,E1603,info!$M$9,info!$K$9,info!$Y$9,info!$X$9,info!$C$9,)</f>
        <v>3.205591989413294</v>
      </c>
      <c r="J1603" s="13">
        <f>[1]!b_calc_mduration(A1603,B1603,E1603,info!$M$9,info!$K$9,info!$Y$9,info!$X$9,info!$C$9,)</f>
        <v>3.1050745171442986</v>
      </c>
      <c r="K1603" s="13">
        <f>[1]!b_calc_conv(A1603,B1603,E1603,info!$M$9,info!$K$9,info!$Y$9,info!$X$9,info!$C$9,)</f>
        <v>13.054371794669859</v>
      </c>
    </row>
    <row r="1604" spans="1:11" x14ac:dyDescent="0.2">
      <c r="A1604" s="15" t="s">
        <v>37</v>
      </c>
      <c r="B1604" t="s">
        <v>1690</v>
      </c>
      <c r="C1604" s="13">
        <f>[1]!b_dq_close(A1604,B1604,1)</f>
        <v>103.7993</v>
      </c>
      <c r="D1604" s="13">
        <f>[1]!b_dq_close(A1604,B1604,2)</f>
        <v>104.17489999999999</v>
      </c>
      <c r="E1604" s="6">
        <f>[1]!B_Calc_Yield(A1604,B1604,D1604,2,"",,,,"",)</f>
        <v>3.2252988056934098</v>
      </c>
      <c r="F1604" s="14">
        <f>[1]!b_calc_accrued(A1604,B1604,info!$M$9,info!$K$9,info!$Y$9,info!$X$9,info!$C$9,100)</f>
        <v>0.37557692307692309</v>
      </c>
      <c r="G1604" s="4">
        <f>(info!$M$9-B1604)/365</f>
        <v>3.4164383561643836</v>
      </c>
      <c r="H1604" s="6">
        <f>(info!$M$9-B1604)</f>
        <v>1247</v>
      </c>
      <c r="I1604" s="13">
        <f>[1]!b_calc_duration(A1604,B1604,E1604,info!$M$9,info!$K$9,info!$Y$9,info!$X$9,info!$C$9,)</f>
        <v>3.2029008137207269</v>
      </c>
      <c r="J1604" s="13">
        <f>[1]!b_calc_mduration(A1604,B1604,E1604,info!$M$9,info!$K$9,info!$Y$9,info!$X$9,info!$C$9,)</f>
        <v>3.1028253865290067</v>
      </c>
      <c r="K1604" s="13">
        <f>[1]!b_calc_conv(A1604,B1604,E1604,info!$M$9,info!$K$9,info!$Y$9,info!$X$9,info!$C$9,)</f>
        <v>13.038477340252669</v>
      </c>
    </row>
    <row r="1605" spans="1:11" x14ac:dyDescent="0.2">
      <c r="A1605" s="15" t="s">
        <v>37</v>
      </c>
      <c r="B1605" t="s">
        <v>1691</v>
      </c>
      <c r="C1605" s="13">
        <f>[1]!b_dq_close(A1605,B1605,1)</f>
        <v>103.91970000000001</v>
      </c>
      <c r="D1605" s="13">
        <f>[1]!b_dq_close(A1605,B1605,2)</f>
        <v>104.3317</v>
      </c>
      <c r="E1605" s="6">
        <f>[1]!B_Calc_Yield(A1605,B1605,D1605,2,"",,,,"",)</f>
        <v>3.1858318080015491</v>
      </c>
      <c r="F1605" s="14">
        <f>[1]!b_calc_accrued(A1605,B1605,info!$M$9,info!$K$9,info!$Y$9,info!$X$9,info!$C$9,100)</f>
        <v>0.41192307692307689</v>
      </c>
      <c r="G1605" s="4">
        <f>(info!$M$9-B1605)/365</f>
        <v>3.408219178082192</v>
      </c>
      <c r="H1605" s="6">
        <f>(info!$M$9-B1605)</f>
        <v>1244</v>
      </c>
      <c r="I1605" s="13">
        <f>[1]!b_calc_duration(A1605,B1605,E1605,info!$M$9,info!$K$9,info!$Y$9,info!$X$9,info!$C$9,)</f>
        <v>3.1948427484969537</v>
      </c>
      <c r="J1605" s="13">
        <f>[1]!b_calc_mduration(A1605,B1605,E1605,info!$M$9,info!$K$9,info!$Y$9,info!$X$9,info!$C$9,)</f>
        <v>3.0962038851246527</v>
      </c>
      <c r="K1605" s="13">
        <f>[1]!b_calc_conv(A1605,B1605,E1605,info!$M$9,info!$K$9,info!$Y$9,info!$X$9,info!$C$9,)</f>
        <v>12.99184503037692</v>
      </c>
    </row>
    <row r="1606" spans="1:11" x14ac:dyDescent="0.2">
      <c r="A1606" s="15" t="s">
        <v>37</v>
      </c>
      <c r="B1606" t="s">
        <v>1692</v>
      </c>
      <c r="C1606" s="13">
        <f>[1]!b_dq_close(A1606,B1606,1)</f>
        <v>103.8724</v>
      </c>
      <c r="D1606" s="13">
        <f>[1]!b_dq_close(A1606,B1606,2)</f>
        <v>104.29649999999999</v>
      </c>
      <c r="E1606" s="6">
        <f>[1]!B_Calc_Yield(A1606,B1606,D1606,2,"",,,,"",)</f>
        <v>3.1993426994152876</v>
      </c>
      <c r="F1606" s="14">
        <f>[1]!b_calc_accrued(A1606,B1606,info!$M$9,info!$K$9,info!$Y$9,info!$X$9,info!$C$9,100)</f>
        <v>0.42403846153846153</v>
      </c>
      <c r="G1606" s="4">
        <f>(info!$M$9-B1606)/365</f>
        <v>3.4054794520547946</v>
      </c>
      <c r="H1606" s="6">
        <f>(info!$M$9-B1606)</f>
        <v>1243</v>
      </c>
      <c r="I1606" s="13">
        <f>[1]!b_calc_duration(A1606,B1606,E1606,info!$M$9,info!$K$9,info!$Y$9,info!$X$9,info!$C$9,)</f>
        <v>3.1920479657758958</v>
      </c>
      <c r="J1606" s="13">
        <f>[1]!b_calc_mduration(A1606,B1606,E1606,info!$M$9,info!$K$9,info!$Y$9,info!$X$9,info!$C$9,)</f>
        <v>3.0930907145454434</v>
      </c>
      <c r="K1606" s="13">
        <f>[1]!b_calc_conv(A1606,B1606,E1606,info!$M$9,info!$K$9,info!$Y$9,info!$X$9,info!$C$9,)</f>
        <v>12.969223116545468</v>
      </c>
    </row>
    <row r="1607" spans="1:11" x14ac:dyDescent="0.2">
      <c r="A1607" s="15" t="s">
        <v>37</v>
      </c>
      <c r="B1607" t="s">
        <v>1693</v>
      </c>
      <c r="C1607" s="13">
        <f>[1]!b_dq_close(A1607,B1607,1)</f>
        <v>103.80759999999999</v>
      </c>
      <c r="D1607" s="13">
        <f>[1]!b_dq_close(A1607,B1607,2)</f>
        <v>104.2437</v>
      </c>
      <c r="E1607" s="6">
        <f>[1]!B_Calc_Yield(A1607,B1607,D1607,2,"",,,,"",)</f>
        <v>3.2182630886390524</v>
      </c>
      <c r="F1607" s="14">
        <f>[1]!b_calc_accrued(A1607,B1607,info!$M$9,info!$K$9,info!$Y$9,info!$X$9,info!$C$9,100)</f>
        <v>0.43615384615384611</v>
      </c>
      <c r="G1607" s="4">
        <f>(info!$M$9-B1607)/365</f>
        <v>3.4027397260273973</v>
      </c>
      <c r="H1607" s="6">
        <f>(info!$M$9-B1607)</f>
        <v>1242</v>
      </c>
      <c r="I1607" s="13">
        <f>[1]!b_calc_duration(A1607,B1607,E1607,info!$M$9,info!$K$9,info!$Y$9,info!$X$9,info!$C$9,)</f>
        <v>3.1892307398926323</v>
      </c>
      <c r="J1607" s="13">
        <f>[1]!b_calc_mduration(A1607,B1607,E1607,info!$M$9,info!$K$9,info!$Y$9,info!$X$9,info!$C$9,)</f>
        <v>3.089791965080448</v>
      </c>
      <c r="K1607" s="13">
        <f>[1]!b_calc_conv(A1607,B1607,E1607,info!$M$9,info!$K$9,info!$Y$9,info!$X$9,info!$C$9,)</f>
        <v>12.945168549067864</v>
      </c>
    </row>
    <row r="1608" spans="1:11" x14ac:dyDescent="0.2">
      <c r="A1608" s="15" t="s">
        <v>37</v>
      </c>
      <c r="B1608" t="s">
        <v>1694</v>
      </c>
      <c r="C1608" s="13">
        <f>[1]!b_dq_close(A1608,B1608,1)</f>
        <v>103.7462</v>
      </c>
      <c r="D1608" s="13">
        <f>[1]!b_dq_close(A1608,B1608,2)</f>
        <v>104.19450000000001</v>
      </c>
      <c r="E1608" s="6">
        <f>[1]!B_Calc_Yield(A1608,B1608,D1608,2,"",,,,"",)</f>
        <v>3.2361240634102422</v>
      </c>
      <c r="F1608" s="14">
        <f>[1]!b_calc_accrued(A1608,B1608,info!$M$9,info!$K$9,info!$Y$9,info!$X$9,info!$C$9,100)</f>
        <v>0.44826923076923081</v>
      </c>
      <c r="G1608" s="4">
        <f>(info!$M$9-B1608)/365</f>
        <v>3.4</v>
      </c>
      <c r="H1608" s="6">
        <f>(info!$M$9-B1608)</f>
        <v>1241</v>
      </c>
      <c r="I1608" s="13">
        <f>[1]!b_calc_duration(A1608,B1608,E1608,info!$M$9,info!$K$9,info!$Y$9,info!$X$9,info!$C$9,)</f>
        <v>3.1864183953110743</v>
      </c>
      <c r="J1608" s="13">
        <f>[1]!b_calc_mduration(A1608,B1608,E1608,info!$M$9,info!$K$9,info!$Y$9,info!$X$9,info!$C$9,)</f>
        <v>3.0865350350420773</v>
      </c>
      <c r="K1608" s="13">
        <f>[1]!b_calc_conv(A1608,B1608,E1608,info!$M$9,info!$K$9,info!$Y$9,info!$X$9,info!$C$9,)</f>
        <v>12.921463310744986</v>
      </c>
    </row>
    <row r="1609" spans="1:11" x14ac:dyDescent="0.2">
      <c r="A1609" s="15" t="s">
        <v>37</v>
      </c>
      <c r="B1609" t="s">
        <v>1695</v>
      </c>
      <c r="C1609" s="13">
        <f>[1]!b_dq_close(A1609,B1609,1)</f>
        <v>103.6605</v>
      </c>
      <c r="D1609" s="13">
        <f>[1]!b_dq_close(A1609,B1609,2)</f>
        <v>104.12090000000001</v>
      </c>
      <c r="E1609" s="6">
        <f>[1]!B_Calc_Yield(A1609,B1609,D1609,2,"",,,,"",)</f>
        <v>3.2615090401215365</v>
      </c>
      <c r="F1609" s="14">
        <f>[1]!b_calc_accrued(A1609,B1609,info!$M$9,info!$K$9,info!$Y$9,info!$X$9,info!$C$9,100)</f>
        <v>0.46038461538461539</v>
      </c>
      <c r="G1609" s="4">
        <f>(info!$M$9-B1609)/365</f>
        <v>3.3972602739726026</v>
      </c>
      <c r="H1609" s="6">
        <f>(info!$M$9-B1609)</f>
        <v>1240</v>
      </c>
      <c r="I1609" s="13">
        <f>[1]!b_calc_duration(A1609,B1609,E1609,info!$M$9,info!$K$9,info!$Y$9,info!$X$9,info!$C$9,)</f>
        <v>3.1835750225660333</v>
      </c>
      <c r="J1609" s="13">
        <f>[1]!b_calc_mduration(A1609,B1609,E1609,info!$M$9,info!$K$9,info!$Y$9,info!$X$9,info!$C$9,)</f>
        <v>3.0830222518228316</v>
      </c>
      <c r="K1609" s="13">
        <f>[1]!b_calc_conv(A1609,B1609,E1609,info!$M$9,info!$K$9,info!$Y$9,info!$X$9,info!$C$9,)</f>
        <v>12.895781633294074</v>
      </c>
    </row>
    <row r="1610" spans="1:11" x14ac:dyDescent="0.2">
      <c r="A1610" s="15" t="s">
        <v>37</v>
      </c>
      <c r="B1610" t="s">
        <v>1696</v>
      </c>
      <c r="C1610" s="13">
        <f>[1]!b_dq_close(A1610,B1610,1)</f>
        <v>103.7204</v>
      </c>
      <c r="D1610" s="13">
        <f>[1]!b_dq_close(A1610,B1610,2)</f>
        <v>104.21720000000001</v>
      </c>
      <c r="E1610" s="6">
        <f>[1]!B_Calc_Yield(A1610,B1610,D1610,2,"",,,,"",)</f>
        <v>3.2404445165506668</v>
      </c>
      <c r="F1610" s="14">
        <f>[1]!b_calc_accrued(A1610,B1610,info!$M$9,info!$K$9,info!$Y$9,info!$X$9,info!$C$9,100)</f>
        <v>0.49673076923076925</v>
      </c>
      <c r="G1610" s="4">
        <f>(info!$M$9-B1610)/365</f>
        <v>3.3890410958904109</v>
      </c>
      <c r="H1610" s="6">
        <f>(info!$M$9-B1610)</f>
        <v>1237</v>
      </c>
      <c r="I1610" s="13">
        <f>[1]!b_calc_duration(A1610,B1610,E1610,info!$M$9,info!$K$9,info!$Y$9,info!$X$9,info!$C$9,)</f>
        <v>3.1754419465693702</v>
      </c>
      <c r="J1610" s="13">
        <f>[1]!b_calc_mduration(A1610,B1610,E1610,info!$M$9,info!$K$9,info!$Y$9,info!$X$9,info!$C$9,)</f>
        <v>3.0757745481123377</v>
      </c>
      <c r="K1610" s="13">
        <f>[1]!b_calc_conv(A1610,B1610,E1610,info!$M$9,info!$K$9,info!$Y$9,info!$X$9,info!$C$9,)</f>
        <v>12.844527077309486</v>
      </c>
    </row>
    <row r="1611" spans="1:11" x14ac:dyDescent="0.2">
      <c r="A1611" s="15" t="s">
        <v>37</v>
      </c>
      <c r="B1611" t="s">
        <v>1697</v>
      </c>
      <c r="C1611" s="13">
        <f>[1]!b_dq_close(A1611,B1611,1)</f>
        <v>103.7017</v>
      </c>
      <c r="D1611" s="13">
        <f>[1]!b_dq_close(A1611,B1611,2)</f>
        <v>104.2105</v>
      </c>
      <c r="E1611" s="6">
        <f>[1]!B_Calc_Yield(A1611,B1611,D1611,2,"",,,,"",)</f>
        <v>3.2453350253596822</v>
      </c>
      <c r="F1611" s="14">
        <f>[1]!b_calc_accrued(A1611,B1611,info!$M$9,info!$K$9,info!$Y$9,info!$X$9,info!$C$9,100)</f>
        <v>0.50884615384615384</v>
      </c>
      <c r="G1611" s="4">
        <f>(info!$M$9-B1611)/365</f>
        <v>3.3863013698630136</v>
      </c>
      <c r="H1611" s="6">
        <f>(info!$M$9-B1611)</f>
        <v>1236</v>
      </c>
      <c r="I1611" s="13">
        <f>[1]!b_calc_duration(A1611,B1611,E1611,info!$M$9,info!$K$9,info!$Y$9,info!$X$9,info!$C$9,)</f>
        <v>3.1726822268977499</v>
      </c>
      <c r="J1611" s="13">
        <f>[1]!b_calc_mduration(A1611,B1611,E1611,info!$M$9,info!$K$9,info!$Y$9,info!$X$9,info!$C$9,)</f>
        <v>3.072955598848325</v>
      </c>
      <c r="K1611" s="13">
        <f>[1]!b_calc_conv(A1611,B1611,E1611,info!$M$9,info!$K$9,info!$Y$9,info!$X$9,info!$C$9,)</f>
        <v>12.824325523713416</v>
      </c>
    </row>
    <row r="1612" spans="1:11" x14ac:dyDescent="0.2">
      <c r="A1612" s="15" t="s">
        <v>37</v>
      </c>
      <c r="B1612" t="s">
        <v>1698</v>
      </c>
      <c r="C1612" s="13">
        <f>[1]!b_dq_close(A1612,B1612,1)</f>
        <v>103.77370000000001</v>
      </c>
      <c r="D1612" s="13">
        <f>[1]!b_dq_close(A1612,B1612,2)</f>
        <v>104.2946</v>
      </c>
      <c r="E1612" s="6">
        <f>[1]!B_Calc_Yield(A1612,B1612,D1612,2,"",,,,"",)</f>
        <v>3.222297958212279</v>
      </c>
      <c r="F1612" s="14">
        <f>[1]!b_calc_accrued(A1612,B1612,info!$M$9,info!$K$9,info!$Y$9,info!$X$9,info!$C$9,100)</f>
        <v>0.52096153846153848</v>
      </c>
      <c r="G1612" s="4">
        <f>(info!$M$9-B1612)/365</f>
        <v>3.3835616438356166</v>
      </c>
      <c r="H1612" s="6">
        <f>(info!$M$9-B1612)</f>
        <v>1235</v>
      </c>
      <c r="I1612" s="13">
        <f>[1]!b_calc_duration(A1612,B1612,E1612,info!$M$9,info!$K$9,info!$Y$9,info!$X$9,info!$C$9,)</f>
        <v>3.170036340056011</v>
      </c>
      <c r="J1612" s="13">
        <f>[1]!b_calc_mduration(A1612,B1612,E1612,info!$M$9,info!$K$9,info!$Y$9,info!$X$9,info!$C$9,)</f>
        <v>3.0710770250769559</v>
      </c>
      <c r="K1612" s="13">
        <f>[1]!b_calc_conv(A1612,B1612,E1612,info!$M$9,info!$K$9,info!$Y$9,info!$X$9,info!$C$9,)</f>
        <v>12.811462976156177</v>
      </c>
    </row>
    <row r="1613" spans="1:11" x14ac:dyDescent="0.2">
      <c r="A1613" s="15" t="s">
        <v>37</v>
      </c>
      <c r="B1613" t="s">
        <v>1699</v>
      </c>
      <c r="C1613" s="13">
        <f>[1]!b_dq_close(A1613,B1613,1)</f>
        <v>104.01860000000001</v>
      </c>
      <c r="D1613" s="13">
        <f>[1]!b_dq_close(A1613,B1613,2)</f>
        <v>104.5517</v>
      </c>
      <c r="E1613" s="6">
        <f>[1]!B_Calc_Yield(A1613,B1613,D1613,2,"",,,,"",)</f>
        <v>3.1461033655224351</v>
      </c>
      <c r="F1613" s="14">
        <f>[1]!b_calc_accrued(A1613,B1613,info!$M$9,info!$K$9,info!$Y$9,info!$X$9,info!$C$9,100)</f>
        <v>0.53307692307692311</v>
      </c>
      <c r="G1613" s="4">
        <f>(info!$M$9-B1613)/365</f>
        <v>3.3808219178082193</v>
      </c>
      <c r="H1613" s="6">
        <f>(info!$M$9-B1613)</f>
        <v>1234</v>
      </c>
      <c r="I1613" s="13">
        <f>[1]!b_calc_duration(A1613,B1613,E1613,info!$M$9,info!$K$9,info!$Y$9,info!$X$9,info!$C$9,)</f>
        <v>3.1676073523890733</v>
      </c>
      <c r="J1613" s="13">
        <f>[1]!b_calc_mduration(A1613,B1613,E1613,info!$M$9,info!$K$9,info!$Y$9,info!$X$9,info!$C$9,)</f>
        <v>3.0709909074497954</v>
      </c>
      <c r="K1613" s="13">
        <f>[1]!b_calc_conv(A1613,B1613,E1613,info!$M$9,info!$K$9,info!$Y$9,info!$X$9,info!$C$9,)</f>
        <v>12.812574154323334</v>
      </c>
    </row>
    <row r="1614" spans="1:11" x14ac:dyDescent="0.2">
      <c r="A1614" s="15" t="s">
        <v>37</v>
      </c>
      <c r="B1614" t="s">
        <v>1700</v>
      </c>
      <c r="C1614" s="13">
        <f>[1]!b_dq_close(A1614,B1614,1)</f>
        <v>103.9087</v>
      </c>
      <c r="D1614" s="13">
        <f>[1]!b_dq_close(A1614,B1614,2)</f>
        <v>104.4539</v>
      </c>
      <c r="E1614" s="6">
        <f>[1]!B_Calc_Yield(A1614,B1614,D1614,2,"",,,,"",)</f>
        <v>3.1789128557920678</v>
      </c>
      <c r="F1614" s="14">
        <f>[1]!b_calc_accrued(A1614,B1614,info!$M$9,info!$K$9,info!$Y$9,info!$X$9,info!$C$9,100)</f>
        <v>0.54519230769230775</v>
      </c>
      <c r="G1614" s="4">
        <f>(info!$M$9-B1614)/365</f>
        <v>3.3780821917808219</v>
      </c>
      <c r="H1614" s="6">
        <f>(info!$M$9-B1614)</f>
        <v>1233</v>
      </c>
      <c r="I1614" s="13">
        <f>[1]!b_calc_duration(A1614,B1614,E1614,info!$M$9,info!$K$9,info!$Y$9,info!$X$9,info!$C$9,)</f>
        <v>3.1647338993980463</v>
      </c>
      <c r="J1614" s="13">
        <f>[1]!b_calc_mduration(A1614,B1614,E1614,info!$M$9,info!$K$9,info!$Y$9,info!$X$9,info!$C$9,)</f>
        <v>3.0672297334029013</v>
      </c>
      <c r="K1614" s="13">
        <f>[1]!b_calc_conv(A1614,B1614,E1614,info!$M$9,info!$K$9,info!$Y$9,info!$X$9,info!$C$9,)</f>
        <v>12.785062116496283</v>
      </c>
    </row>
    <row r="1615" spans="1:11" x14ac:dyDescent="0.2">
      <c r="A1615" s="15" t="s">
        <v>37</v>
      </c>
      <c r="B1615" t="s">
        <v>1701</v>
      </c>
      <c r="C1615" s="13">
        <f>[1]!b_dq_close(A1615,B1615,1)</f>
        <v>103.8741</v>
      </c>
      <c r="D1615" s="13">
        <f>[1]!b_dq_close(A1615,B1615,2)</f>
        <v>104.4556</v>
      </c>
      <c r="E1615" s="6">
        <f>[1]!B_Calc_Yield(A1615,B1615,D1615,2,"",,,,"",)</f>
        <v>3.1867595772476229</v>
      </c>
      <c r="F1615" s="14">
        <f>[1]!b_calc_accrued(A1615,B1615,info!$M$9,info!$K$9,info!$Y$9,info!$X$9,info!$C$9,100)</f>
        <v>0.58153846153846156</v>
      </c>
      <c r="G1615" s="4">
        <f>(info!$M$9-B1615)/365</f>
        <v>3.3698630136986303</v>
      </c>
      <c r="H1615" s="6">
        <f>(info!$M$9-B1615)</f>
        <v>1230</v>
      </c>
      <c r="I1615" s="13">
        <f>[1]!b_calc_duration(A1615,B1615,E1615,info!$M$9,info!$K$9,info!$Y$9,info!$X$9,info!$C$9,)</f>
        <v>3.1564825060960193</v>
      </c>
      <c r="J1615" s="13">
        <f>[1]!b_calc_mduration(A1615,B1615,E1615,info!$M$9,info!$K$9,info!$Y$9,info!$X$9,info!$C$9,)</f>
        <v>3.0589983467808084</v>
      </c>
      <c r="K1615" s="13">
        <f>[1]!b_calc_conv(A1615,B1615,E1615,info!$M$9,info!$K$9,info!$Y$9,info!$X$9,info!$C$9,)</f>
        <v>12.726400521470167</v>
      </c>
    </row>
    <row r="1616" spans="1:11" x14ac:dyDescent="0.2">
      <c r="A1616" s="15" t="s">
        <v>37</v>
      </c>
      <c r="B1616" t="s">
        <v>1702</v>
      </c>
      <c r="C1616" s="13">
        <f>[1]!b_dq_close(A1616,B1616,1)</f>
        <v>103.8845</v>
      </c>
      <c r="D1616" s="13">
        <f>[1]!b_dq_close(A1616,B1616,2)</f>
        <v>104.4782</v>
      </c>
      <c r="E1616" s="6">
        <f>[1]!B_Calc_Yield(A1616,B1616,D1616,2,"",,,,"",)</f>
        <v>3.1825862826008882</v>
      </c>
      <c r="F1616" s="14">
        <f>[1]!b_calc_accrued(A1616,B1616,info!$M$9,info!$K$9,info!$Y$9,info!$X$9,info!$C$9,100)</f>
        <v>0.5936538461538462</v>
      </c>
      <c r="G1616" s="4">
        <f>(info!$M$9-B1616)/365</f>
        <v>3.3671232876712329</v>
      </c>
      <c r="H1616" s="6">
        <f>(info!$M$9-B1616)</f>
        <v>1229</v>
      </c>
      <c r="I1616" s="13">
        <f>[1]!b_calc_duration(A1616,B1616,E1616,info!$M$9,info!$K$9,info!$Y$9,info!$X$9,info!$C$9,)</f>
        <v>3.1537599074660791</v>
      </c>
      <c r="J1616" s="13">
        <f>[1]!b_calc_mduration(A1616,B1616,E1616,info!$M$9,info!$K$9,info!$Y$9,info!$X$9,info!$C$9,)</f>
        <v>3.0564842400424874</v>
      </c>
      <c r="K1616" s="13">
        <f>[1]!b_calc_conv(A1616,B1616,E1616,info!$M$9,info!$K$9,info!$Y$9,info!$X$9,info!$C$9,)</f>
        <v>12.708660048177951</v>
      </c>
    </row>
    <row r="1617" spans="1:11" x14ac:dyDescent="0.2">
      <c r="A1617" s="15" t="s">
        <v>37</v>
      </c>
      <c r="B1617" t="s">
        <v>1703</v>
      </c>
      <c r="C1617" s="13">
        <f>[1]!b_dq_close(A1617,B1617,1)</f>
        <v>103.9414</v>
      </c>
      <c r="D1617" s="13">
        <f>[1]!b_dq_close(A1617,B1617,2)</f>
        <v>104.5471</v>
      </c>
      <c r="E1617" s="6">
        <f>[1]!B_Calc_Yield(A1617,B1617,D1617,2,"",,,,"",)</f>
        <v>3.1641187262935655</v>
      </c>
      <c r="F1617" s="14">
        <f>[1]!b_calc_accrued(A1617,B1617,info!$M$9,info!$K$9,info!$Y$9,info!$X$9,info!$C$9,100)</f>
        <v>0.60576923076923073</v>
      </c>
      <c r="G1617" s="4">
        <f>(info!$M$9-B1617)/365</f>
        <v>3.3643835616438356</v>
      </c>
      <c r="H1617" s="6">
        <f>(info!$M$9-B1617)</f>
        <v>1228</v>
      </c>
      <c r="I1617" s="13">
        <f>[1]!b_calc_duration(A1617,B1617,E1617,info!$M$9,info!$K$9,info!$Y$9,info!$X$9,info!$C$9,)</f>
        <v>3.1510956149377392</v>
      </c>
      <c r="J1617" s="13">
        <f>[1]!b_calc_mduration(A1617,B1617,E1617,info!$M$9,info!$K$9,info!$Y$9,info!$X$9,info!$C$9,)</f>
        <v>3.0544497697723716</v>
      </c>
      <c r="K1617" s="13">
        <f>[1]!b_calc_conv(A1617,B1617,E1617,info!$M$9,info!$K$9,info!$Y$9,info!$X$9,info!$C$9,)</f>
        <v>12.694654624121325</v>
      </c>
    </row>
    <row r="1618" spans="1:11" x14ac:dyDescent="0.2">
      <c r="A1618" s="15" t="s">
        <v>37</v>
      </c>
      <c r="B1618" t="s">
        <v>1704</v>
      </c>
      <c r="C1618" s="13">
        <f>[1]!b_dq_close(A1618,B1618,1)</f>
        <v>104.01900000000001</v>
      </c>
      <c r="D1618" s="13">
        <f>[1]!b_dq_close(A1618,B1618,2)</f>
        <v>104.6369</v>
      </c>
      <c r="E1618" s="6">
        <f>[1]!B_Calc_Yield(A1618,B1618,D1618,2,"",,,,"",)</f>
        <v>3.1391869982588103</v>
      </c>
      <c r="F1618" s="14">
        <f>[1]!b_calc_accrued(A1618,B1618,info!$M$9,info!$K$9,info!$Y$9,info!$X$9,info!$C$9,100)</f>
        <v>0.61788461538461537</v>
      </c>
      <c r="G1618" s="4">
        <f>(info!$M$9-B1618)/365</f>
        <v>3.3616438356164382</v>
      </c>
      <c r="H1618" s="6">
        <f>(info!$M$9-B1618)</f>
        <v>1227</v>
      </c>
      <c r="I1618" s="13">
        <f>[1]!b_calc_duration(A1618,B1618,E1618,info!$M$9,info!$K$9,info!$Y$9,info!$X$9,info!$C$9,)</f>
        <v>3.1484573961682294</v>
      </c>
      <c r="J1618" s="13">
        <f>[1]!b_calc_mduration(A1618,B1618,E1618,info!$M$9,info!$K$9,info!$Y$9,info!$X$9,info!$C$9,)</f>
        <v>3.0526292584858417</v>
      </c>
      <c r="K1618" s="13">
        <f>[1]!b_calc_conv(A1618,B1618,E1618,info!$M$9,info!$K$9,info!$Y$9,info!$X$9,info!$C$9,)</f>
        <v>12.682318772224523</v>
      </c>
    </row>
    <row r="1619" spans="1:11" x14ac:dyDescent="0.2">
      <c r="A1619" s="15" t="s">
        <v>37</v>
      </c>
      <c r="B1619" t="s">
        <v>1705</v>
      </c>
      <c r="C1619" s="13">
        <f>[1]!b_dq_close(A1619,B1619,1)</f>
        <v>104.12130000000001</v>
      </c>
      <c r="D1619" s="13">
        <f>[1]!b_dq_close(A1619,B1619,2)</f>
        <v>104.7513</v>
      </c>
      <c r="E1619" s="6">
        <f>[1]!B_Calc_Yield(A1619,B1619,D1619,2,"",,,,"",)</f>
        <v>3.1066528181834978</v>
      </c>
      <c r="F1619" s="14">
        <f>[1]!b_calc_accrued(A1619,B1619,info!$M$9,info!$K$9,info!$Y$9,info!$X$9,info!$C$9,100)</f>
        <v>0.63</v>
      </c>
      <c r="G1619" s="4">
        <f>(info!$M$9-B1619)/365</f>
        <v>3.3589041095890413</v>
      </c>
      <c r="H1619" s="6">
        <f>(info!$M$9-B1619)</f>
        <v>1226</v>
      </c>
      <c r="I1619" s="13">
        <f>[1]!b_calc_duration(A1619,B1619,E1619,info!$M$9,info!$K$9,info!$Y$9,info!$X$9,info!$C$9,)</f>
        <v>3.145850121285906</v>
      </c>
      <c r="J1619" s="13">
        <f>[1]!b_calc_mduration(A1619,B1619,E1619,info!$M$9,info!$K$9,info!$Y$9,info!$X$9,info!$C$9,)</f>
        <v>3.051062754686074</v>
      </c>
      <c r="K1619" s="13">
        <f>[1]!b_calc_conv(A1619,B1619,E1619,info!$M$9,info!$K$9,info!$Y$9,info!$X$9,info!$C$9,)</f>
        <v>12.671962131968726</v>
      </c>
    </row>
    <row r="1620" spans="1:11" x14ac:dyDescent="0.2">
      <c r="A1620" s="15" t="s">
        <v>37</v>
      </c>
      <c r="B1620" t="s">
        <v>1706</v>
      </c>
      <c r="C1620" s="13">
        <f>[1]!b_dq_close(A1620,B1620,1)</f>
        <v>104.1919</v>
      </c>
      <c r="D1620" s="13">
        <f>[1]!b_dq_close(A1620,B1620,2)</f>
        <v>104.8583</v>
      </c>
      <c r="E1620" s="6">
        <f>[1]!B_Calc_Yield(A1620,B1620,D1620,2,"",,,,"",)</f>
        <v>3.0818194029939305</v>
      </c>
      <c r="F1620" s="14">
        <f>[1]!b_calc_accrued(A1620,B1620,info!$M$9,info!$K$9,info!$Y$9,info!$X$9,info!$C$9,100)</f>
        <v>0.66634615384615392</v>
      </c>
      <c r="G1620" s="4">
        <f>(info!$M$9-B1620)/365</f>
        <v>3.3506849315068492</v>
      </c>
      <c r="H1620" s="6">
        <f>(info!$M$9-B1620)</f>
        <v>1223</v>
      </c>
      <c r="I1620" s="13">
        <f>[1]!b_calc_duration(A1620,B1620,E1620,info!$M$9,info!$K$9,info!$Y$9,info!$X$9,info!$C$9,)</f>
        <v>3.1377323918513031</v>
      </c>
      <c r="J1620" s="13">
        <f>[1]!b_calc_mduration(A1620,B1620,E1620,info!$M$9,info!$K$9,info!$Y$9,info!$X$9,info!$C$9,)</f>
        <v>3.0439247198354153</v>
      </c>
      <c r="K1620" s="13">
        <f>[1]!b_calc_conv(A1620,B1620,E1620,info!$M$9,info!$K$9,info!$Y$9,info!$X$9,info!$C$9,)</f>
        <v>12.62203541183983</v>
      </c>
    </row>
    <row r="1621" spans="1:11" x14ac:dyDescent="0.2">
      <c r="A1621" s="15" t="s">
        <v>37</v>
      </c>
      <c r="B1621" t="s">
        <v>1707</v>
      </c>
      <c r="C1621" s="13">
        <f>[1]!b_dq_close(A1621,B1621,1)</f>
        <v>104.09529999999999</v>
      </c>
      <c r="D1621" s="13">
        <f>[1]!b_dq_close(A1621,B1621,2)</f>
        <v>104.77379999999999</v>
      </c>
      <c r="E1621" s="6">
        <f>[1]!B_Calc_Yield(A1621,B1621,D1621,2,"",,,,"",)</f>
        <v>3.1106719935408287</v>
      </c>
      <c r="F1621" s="14">
        <f>[1]!b_calc_accrued(A1621,B1621,info!$M$9,info!$K$9,info!$Y$9,info!$X$9,info!$C$9,100)</f>
        <v>0.67846153846153845</v>
      </c>
      <c r="G1621" s="4">
        <f>(info!$M$9-B1621)/365</f>
        <v>3.3479452054794518</v>
      </c>
      <c r="H1621" s="6">
        <f>(info!$M$9-B1621)</f>
        <v>1222</v>
      </c>
      <c r="I1621" s="13">
        <f>[1]!b_calc_duration(A1621,B1621,E1621,info!$M$9,info!$K$9,info!$Y$9,info!$X$9,info!$C$9,)</f>
        <v>3.1348749178343827</v>
      </c>
      <c r="J1621" s="13">
        <f>[1]!b_calc_mduration(A1621,B1621,E1621,info!$M$9,info!$K$9,info!$Y$9,info!$X$9,info!$C$9,)</f>
        <v>3.0403002965108206</v>
      </c>
      <c r="K1621" s="13">
        <f>[1]!b_calc_conv(A1621,B1621,E1621,info!$M$9,info!$K$9,info!$Y$9,info!$X$9,info!$C$9,)</f>
        <v>12.595778658359839</v>
      </c>
    </row>
    <row r="1622" spans="1:11" x14ac:dyDescent="0.2">
      <c r="A1622" s="15" t="s">
        <v>37</v>
      </c>
      <c r="B1622" t="s">
        <v>1708</v>
      </c>
      <c r="C1622" s="13">
        <f>[1]!b_dq_close(A1622,B1622,1)</f>
        <v>104.1224</v>
      </c>
      <c r="D1622" s="13">
        <f>[1]!b_dq_close(A1622,B1622,2)</f>
        <v>104.8978</v>
      </c>
      <c r="E1622" s="6">
        <f>[1]!B_Calc_Yield(A1622,B1622,D1622,2,"",,,,"",)</f>
        <v>3.0942074598527114</v>
      </c>
      <c r="F1622" s="14">
        <f>[1]!b_calc_accrued(A1622,B1622,info!$M$9,info!$K$9,info!$Y$9,info!$X$9,info!$C$9,100)</f>
        <v>0.77538461538461545</v>
      </c>
      <c r="G1622" s="4">
        <f>(info!$M$9-B1622)/365</f>
        <v>3.3260273972602739</v>
      </c>
      <c r="H1622" s="6">
        <f>(info!$M$9-B1622)</f>
        <v>1214</v>
      </c>
      <c r="I1622" s="13">
        <f>[1]!b_calc_duration(A1622,B1622,E1622,info!$M$9,info!$K$9,info!$Y$9,info!$X$9,info!$C$9,)</f>
        <v>3.1130243401714903</v>
      </c>
      <c r="J1622" s="13">
        <f>[1]!b_calc_mduration(A1622,B1622,E1622,info!$M$9,info!$K$9,info!$Y$9,info!$X$9,info!$C$9,)</f>
        <v>3.0195921207706062</v>
      </c>
      <c r="K1622" s="13">
        <f>[1]!b_calc_conv(A1622,B1622,E1622,info!$M$9,info!$K$9,info!$Y$9,info!$X$9,info!$C$9,)</f>
        <v>12.450395318962224</v>
      </c>
    </row>
    <row r="1623" spans="1:11" x14ac:dyDescent="0.2">
      <c r="A1623" s="15" t="s">
        <v>37</v>
      </c>
      <c r="B1623" t="s">
        <v>1709</v>
      </c>
      <c r="C1623" s="13">
        <f>[1]!b_dq_close(A1623,B1623,1)</f>
        <v>104.1221</v>
      </c>
      <c r="D1623" s="13">
        <f>[1]!b_dq_close(A1623,B1623,2)</f>
        <v>104.9096</v>
      </c>
      <c r="E1623" s="6">
        <f>[1]!B_Calc_Yield(A1623,B1623,D1623,2,"",,,,"",)</f>
        <v>3.0932885077777894</v>
      </c>
      <c r="F1623" s="14">
        <f>[1]!b_calc_accrued(A1623,B1623,info!$M$9,info!$K$9,info!$Y$9,info!$X$9,info!$C$9,100)</f>
        <v>0.78750000000000009</v>
      </c>
      <c r="G1623" s="4">
        <f>(info!$M$9-B1623)/365</f>
        <v>3.3232876712328765</v>
      </c>
      <c r="H1623" s="6">
        <f>(info!$M$9-B1623)</f>
        <v>1213</v>
      </c>
      <c r="I1623" s="13">
        <f>[1]!b_calc_duration(A1623,B1623,E1623,info!$M$9,info!$K$9,info!$Y$9,info!$X$9,info!$C$9,)</f>
        <v>3.1102882809442285</v>
      </c>
      <c r="J1623" s="13">
        <f>[1]!b_calc_mduration(A1623,B1623,E1623,info!$M$9,info!$K$9,info!$Y$9,info!$X$9,info!$C$9,)</f>
        <v>3.0169645175236686</v>
      </c>
      <c r="K1623" s="13">
        <f>[1]!b_calc_conv(A1623,B1623,E1623,info!$M$9,info!$K$9,info!$Y$9,info!$X$9,info!$C$9,)</f>
        <v>12.431982347172086</v>
      </c>
    </row>
    <row r="1624" spans="1:11" x14ac:dyDescent="0.2">
      <c r="A1624" s="15" t="s">
        <v>37</v>
      </c>
      <c r="B1624" t="s">
        <v>1710</v>
      </c>
      <c r="C1624" s="13">
        <f>[1]!b_dq_close(A1624,B1624,1)</f>
        <v>104.0027</v>
      </c>
      <c r="D1624" s="13">
        <f>[1]!b_dq_close(A1624,B1624,2)</f>
        <v>104.8023</v>
      </c>
      <c r="E1624" s="6">
        <f>[1]!B_Calc_Yield(A1624,B1624,D1624,2,"",,,,"",)</f>
        <v>3.1295098360094711</v>
      </c>
      <c r="F1624" s="14">
        <f>[1]!b_calc_accrued(A1624,B1624,info!$M$9,info!$K$9,info!$Y$9,info!$X$9,info!$C$9,100)</f>
        <v>0.79961538461538462</v>
      </c>
      <c r="G1624" s="4">
        <f>(info!$M$9-B1624)/365</f>
        <v>3.3205479452054796</v>
      </c>
      <c r="H1624" s="6">
        <f>(info!$M$9-B1624)</f>
        <v>1212</v>
      </c>
      <c r="I1624" s="13">
        <f>[1]!b_calc_duration(A1624,B1624,E1624,info!$M$9,info!$K$9,info!$Y$9,info!$X$9,info!$C$9,)</f>
        <v>3.1074010418643665</v>
      </c>
      <c r="J1624" s="13">
        <f>[1]!b_calc_mduration(A1624,B1624,E1624,info!$M$9,info!$K$9,info!$Y$9,info!$X$9,info!$C$9,)</f>
        <v>3.013105892944663</v>
      </c>
      <c r="K1624" s="13">
        <f>[1]!b_calc_conv(A1624,B1624,E1624,info!$M$9,info!$K$9,info!$Y$9,info!$X$9,info!$C$9,)</f>
        <v>12.404120400599384</v>
      </c>
    </row>
    <row r="1625" spans="1:11" x14ac:dyDescent="0.2">
      <c r="A1625" s="15" t="s">
        <v>37</v>
      </c>
      <c r="B1625" t="s">
        <v>1711</v>
      </c>
      <c r="C1625" s="13">
        <f>[1]!b_dq_close(A1625,B1625,1)</f>
        <v>103.9057</v>
      </c>
      <c r="D1625" s="13">
        <f>[1]!b_dq_close(A1625,B1625,2)</f>
        <v>104.74169999999999</v>
      </c>
      <c r="E1625" s="6">
        <f>[1]!B_Calc_Yield(A1625,B1625,D1625,2,"",,,,"",)</f>
        <v>3.1568715775717191</v>
      </c>
      <c r="F1625" s="14">
        <f>[1]!b_calc_accrued(A1625,B1625,info!$M$9,info!$K$9,info!$Y$9,info!$X$9,info!$C$9,100)</f>
        <v>0.83596153846153853</v>
      </c>
      <c r="G1625" s="4">
        <f>(info!$M$9-B1625)/365</f>
        <v>3.3123287671232875</v>
      </c>
      <c r="H1625" s="6">
        <f>(info!$M$9-B1625)</f>
        <v>1209</v>
      </c>
      <c r="I1625" s="13">
        <f>[1]!b_calc_duration(A1625,B1625,E1625,info!$M$9,info!$K$9,info!$Y$9,info!$X$9,info!$C$9,)</f>
        <v>3.0990701745261466</v>
      </c>
      <c r="J1625" s="13">
        <f>[1]!b_calc_mduration(A1625,B1625,E1625,info!$M$9,info!$K$9,info!$Y$9,info!$X$9,info!$C$9,)</f>
        <v>3.0042296487449183</v>
      </c>
      <c r="K1625" s="13">
        <f>[1]!b_calc_conv(A1625,B1625,E1625,info!$M$9,info!$K$9,info!$Y$9,info!$X$9,info!$C$9,)</f>
        <v>12.341407583451153</v>
      </c>
    </row>
    <row r="1626" spans="1:11" x14ac:dyDescent="0.2">
      <c r="A1626" s="15" t="s">
        <v>37</v>
      </c>
      <c r="B1626" t="s">
        <v>1712</v>
      </c>
      <c r="C1626" s="13">
        <f>[1]!b_dq_close(A1626,B1626,1)</f>
        <v>103.91160000000001</v>
      </c>
      <c r="D1626" s="13">
        <f>[1]!b_dq_close(A1626,B1626,2)</f>
        <v>104.75960000000001</v>
      </c>
      <c r="E1626" s="6">
        <f>[1]!B_Calc_Yield(A1626,B1626,D1626,2,"",,,,"",)</f>
        <v>3.1540868302359644</v>
      </c>
      <c r="F1626" s="14">
        <f>[1]!b_calc_accrued(A1626,B1626,info!$M$9,info!$K$9,info!$Y$9,info!$X$9,info!$C$9,100)</f>
        <v>0.84807692307692306</v>
      </c>
      <c r="G1626" s="4">
        <f>(info!$M$9-B1626)/365</f>
        <v>3.3095890410958906</v>
      </c>
      <c r="H1626" s="6">
        <f>(info!$M$9-B1626)</f>
        <v>1208</v>
      </c>
      <c r="I1626" s="13">
        <f>[1]!b_calc_duration(A1626,B1626,E1626,info!$M$9,info!$K$9,info!$Y$9,info!$X$9,info!$C$9,)</f>
        <v>3.0963418634115372</v>
      </c>
      <c r="J1626" s="13">
        <f>[1]!b_calc_mduration(A1626,B1626,E1626,info!$M$9,info!$K$9,info!$Y$9,info!$X$9,info!$C$9,)</f>
        <v>3.0016663064401095</v>
      </c>
      <c r="K1626" s="13">
        <f>[1]!b_calc_conv(A1626,B1626,E1626,info!$M$9,info!$K$9,info!$Y$9,info!$X$9,info!$C$9,)</f>
        <v>12.3235673291653</v>
      </c>
    </row>
    <row r="1627" spans="1:11" x14ac:dyDescent="0.2">
      <c r="A1627" s="15" t="s">
        <v>37</v>
      </c>
      <c r="B1627" t="s">
        <v>1713</v>
      </c>
      <c r="C1627" s="13">
        <f>[1]!b_dq_close(A1627,B1627,1)</f>
        <v>103.8682</v>
      </c>
      <c r="D1627" s="13">
        <f>[1]!b_dq_close(A1627,B1627,2)</f>
        <v>104.72839999999999</v>
      </c>
      <c r="E1627" s="6">
        <f>[1]!B_Calc_Yield(A1627,B1627,D1627,2,"",,,,"",)</f>
        <v>3.166698687704804</v>
      </c>
      <c r="F1627" s="14">
        <f>[1]!b_calc_accrued(A1627,B1627,info!$M$9,info!$K$9,info!$Y$9,info!$X$9,info!$C$9,100)</f>
        <v>0.8601923076923077</v>
      </c>
      <c r="G1627" s="4">
        <f>(info!$M$9-B1627)/365</f>
        <v>3.3068493150684932</v>
      </c>
      <c r="H1627" s="6">
        <f>(info!$M$9-B1627)</f>
        <v>1207</v>
      </c>
      <c r="I1627" s="13">
        <f>[1]!b_calc_duration(A1627,B1627,E1627,info!$M$9,info!$K$9,info!$Y$9,info!$X$9,info!$C$9,)</f>
        <v>3.0935507677451346</v>
      </c>
      <c r="J1627" s="13">
        <f>[1]!b_calc_mduration(A1627,B1627,E1627,info!$M$9,info!$K$9,info!$Y$9,info!$X$9,info!$C$9,)</f>
        <v>2.9985942825981002</v>
      </c>
      <c r="K1627" s="13">
        <f>[1]!b_calc_conv(A1627,B1627,E1627,info!$M$9,info!$K$9,info!$Y$9,info!$X$9,info!$C$9,)</f>
        <v>12.301846376456233</v>
      </c>
    </row>
    <row r="1628" spans="1:11" x14ac:dyDescent="0.2">
      <c r="A1628" s="15" t="s">
        <v>37</v>
      </c>
      <c r="B1628" t="s">
        <v>1714</v>
      </c>
      <c r="C1628" s="13">
        <f>[1]!b_dq_close(A1628,B1628,1)</f>
        <v>103.7231</v>
      </c>
      <c r="D1628" s="13">
        <f>[1]!b_dq_close(A1628,B1628,2)</f>
        <v>104.5954</v>
      </c>
      <c r="E1628" s="6">
        <f>[1]!B_Calc_Yield(A1628,B1628,D1628,2,"",,,,"",)</f>
        <v>3.2113354051565133</v>
      </c>
      <c r="F1628" s="14">
        <f>[1]!b_calc_accrued(A1628,B1628,info!$M$9,info!$K$9,info!$Y$9,info!$X$9,info!$C$9,100)</f>
        <v>0.87230769230769223</v>
      </c>
      <c r="G1628" s="4">
        <f>(info!$M$9-B1628)/365</f>
        <v>3.3041095890410959</v>
      </c>
      <c r="H1628" s="6">
        <f>(info!$M$9-B1628)</f>
        <v>1206</v>
      </c>
      <c r="I1628" s="13">
        <f>[1]!b_calc_duration(A1628,B1628,E1628,info!$M$9,info!$K$9,info!$Y$9,info!$X$9,info!$C$9,)</f>
        <v>3.0906291572065676</v>
      </c>
      <c r="J1628" s="13">
        <f>[1]!b_calc_mduration(A1628,B1628,E1628,info!$M$9,info!$K$9,info!$Y$9,info!$X$9,info!$C$9,)</f>
        <v>2.9944678123486161</v>
      </c>
      <c r="K1628" s="13">
        <f>[1]!b_calc_conv(A1628,B1628,E1628,info!$M$9,info!$K$9,info!$Y$9,info!$X$9,info!$C$9,)</f>
        <v>12.272083286217843</v>
      </c>
    </row>
    <row r="1629" spans="1:11" x14ac:dyDescent="0.2">
      <c r="A1629" s="15" t="s">
        <v>37</v>
      </c>
      <c r="B1629" t="s">
        <v>1715</v>
      </c>
      <c r="C1629" s="13">
        <f>[1]!b_dq_close(A1629,B1629,1)</f>
        <v>103.4939</v>
      </c>
      <c r="D1629" s="13">
        <f>[1]!b_dq_close(A1629,B1629,2)</f>
        <v>104.3783</v>
      </c>
      <c r="E1629" s="6">
        <f>[1]!B_Calc_Yield(A1629,B1629,D1629,2,"",,,,"",)</f>
        <v>3.282645365805632</v>
      </c>
      <c r="F1629" s="14">
        <f>[1]!b_calc_accrued(A1629,B1629,info!$M$9,info!$K$9,info!$Y$9,info!$X$9,info!$C$9,100)</f>
        <v>0.88442307692307698</v>
      </c>
      <c r="G1629" s="4">
        <f>(info!$M$9-B1629)/365</f>
        <v>3.3013698630136985</v>
      </c>
      <c r="H1629" s="6">
        <f>(info!$M$9-B1629)</f>
        <v>1205</v>
      </c>
      <c r="I1629" s="13">
        <f>[1]!b_calc_duration(A1629,B1629,E1629,info!$M$9,info!$K$9,info!$Y$9,info!$X$9,info!$C$9,)</f>
        <v>3.0875984912740595</v>
      </c>
      <c r="J1629" s="13">
        <f>[1]!b_calc_mduration(A1629,B1629,E1629,info!$M$9,info!$K$9,info!$Y$9,info!$X$9,info!$C$9,)</f>
        <v>2.9894662714475229</v>
      </c>
      <c r="K1629" s="13">
        <f>[1]!b_calc_conv(A1629,B1629,E1629,info!$M$9,info!$K$9,info!$Y$9,info!$X$9,info!$C$9,)</f>
        <v>12.235681295864618</v>
      </c>
    </row>
    <row r="1630" spans="1:11" x14ac:dyDescent="0.2">
      <c r="A1630" s="15" t="s">
        <v>37</v>
      </c>
      <c r="B1630" t="s">
        <v>1716</v>
      </c>
      <c r="C1630" s="13">
        <f>[1]!b_dq_close(A1630,B1630,1)</f>
        <v>103.5244</v>
      </c>
      <c r="D1630" s="13">
        <f>[1]!b_dq_close(A1630,B1630,2)</f>
        <v>104.4452</v>
      </c>
      <c r="E1630" s="6">
        <f>[1]!B_Calc_Yield(A1630,B1630,D1630,2,"",,,,"",)</f>
        <v>3.2703465815486843</v>
      </c>
      <c r="F1630" s="14">
        <f>[1]!b_calc_accrued(A1630,B1630,info!$M$9,info!$K$9,info!$Y$9,info!$X$9,info!$C$9,100)</f>
        <v>0.92076923076923078</v>
      </c>
      <c r="G1630" s="4">
        <f>(info!$M$9-B1630)/365</f>
        <v>3.2931506849315069</v>
      </c>
      <c r="H1630" s="6">
        <f>(info!$M$9-B1630)</f>
        <v>1202</v>
      </c>
      <c r="I1630" s="13">
        <f>[1]!b_calc_duration(A1630,B1630,E1630,info!$M$9,info!$K$9,info!$Y$9,info!$X$9,info!$C$9,)</f>
        <v>3.0794295182581544</v>
      </c>
      <c r="J1630" s="13">
        <f>[1]!b_calc_mduration(A1630,B1630,E1630,info!$M$9,info!$K$9,info!$Y$9,info!$X$9,info!$C$9,)</f>
        <v>2.9819120485349173</v>
      </c>
      <c r="K1630" s="13">
        <f>[1]!b_calc_conv(A1630,B1630,E1630,info!$M$9,info!$K$9,info!$Y$9,info!$X$9,info!$C$9,)</f>
        <v>12.183457301024438</v>
      </c>
    </row>
    <row r="1631" spans="1:11" x14ac:dyDescent="0.2">
      <c r="A1631" s="15" t="s">
        <v>37</v>
      </c>
      <c r="B1631" t="s">
        <v>1717</v>
      </c>
      <c r="C1631" s="13">
        <f>[1]!b_dq_close(A1631,B1631,1)</f>
        <v>103.48480000000001</v>
      </c>
      <c r="D1631" s="13">
        <f>[1]!b_dq_close(A1631,B1631,2)</f>
        <v>104.4177</v>
      </c>
      <c r="E1631" s="6">
        <f>[1]!B_Calc_Yield(A1631,B1631,D1631,2,"",,,,"",)</f>
        <v>3.281997426950265</v>
      </c>
      <c r="F1631" s="14">
        <f>[1]!b_calc_accrued(A1631,B1631,info!$M$9,info!$K$9,info!$Y$9,info!$X$9,info!$C$9,100)</f>
        <v>0.93288461538461531</v>
      </c>
      <c r="G1631" s="4">
        <f>(info!$M$9-B1631)/365</f>
        <v>3.2904109589041095</v>
      </c>
      <c r="H1631" s="6">
        <f>(info!$M$9-B1631)</f>
        <v>1201</v>
      </c>
      <c r="I1631" s="13">
        <f>[1]!b_calc_duration(A1631,B1631,E1631,info!$M$9,info!$K$9,info!$Y$9,info!$X$9,info!$C$9,)</f>
        <v>3.0766420363359481</v>
      </c>
      <c r="J1631" s="13">
        <f>[1]!b_calc_mduration(A1631,B1631,E1631,info!$M$9,info!$K$9,info!$Y$9,info!$X$9,info!$C$9,)</f>
        <v>2.9788753474331906</v>
      </c>
      <c r="K1631" s="13">
        <f>[1]!b_calc_conv(A1631,B1631,E1631,info!$M$9,info!$K$9,info!$Y$9,info!$X$9,info!$C$9,)</f>
        <v>12.162128704864909</v>
      </c>
    </row>
    <row r="1632" spans="1:11" x14ac:dyDescent="0.2">
      <c r="A1632" s="15" t="s">
        <v>37</v>
      </c>
      <c r="B1632" t="s">
        <v>1718</v>
      </c>
      <c r="C1632" s="13">
        <f>[1]!b_dq_close(A1632,B1632,1)</f>
        <v>103.66459999999999</v>
      </c>
      <c r="D1632" s="13">
        <f>[1]!b_dq_close(A1632,B1632,2)</f>
        <v>104.6096</v>
      </c>
      <c r="E1632" s="6">
        <f>[1]!B_Calc_Yield(A1632,B1632,D1632,2,"",,,,"",)</f>
        <v>3.2242140190929836</v>
      </c>
      <c r="F1632" s="14">
        <f>[1]!b_calc_accrued(A1632,B1632,info!$M$9,info!$K$9,info!$Y$9,info!$X$9,info!$C$9,100)</f>
        <v>0.94500000000000006</v>
      </c>
      <c r="G1632" s="4">
        <f>(info!$M$9-B1632)/365</f>
        <v>3.2876712328767121</v>
      </c>
      <c r="H1632" s="6">
        <f>(info!$M$9-B1632)</f>
        <v>1200</v>
      </c>
      <c r="I1632" s="13">
        <f>[1]!b_calc_duration(A1632,B1632,E1632,info!$M$9,info!$K$9,info!$Y$9,info!$X$9,info!$C$9,)</f>
        <v>3.0741381779860446</v>
      </c>
      <c r="J1632" s="13">
        <f>[1]!b_calc_mduration(A1632,B1632,E1632,info!$M$9,info!$K$9,info!$Y$9,info!$X$9,info!$C$9,)</f>
        <v>2.9781177068807936</v>
      </c>
      <c r="K1632" s="13">
        <f>[1]!b_calc_conv(A1632,B1632,E1632,info!$M$9,info!$K$9,info!$Y$9,info!$X$9,info!$C$9,)</f>
        <v>12.158153071192524</v>
      </c>
    </row>
    <row r="1633" spans="1:11" x14ac:dyDescent="0.2">
      <c r="A1633" s="15" t="s">
        <v>37</v>
      </c>
      <c r="B1633" t="s">
        <v>1719</v>
      </c>
      <c r="C1633" s="13">
        <f>[1]!b_dq_close(A1633,B1633,1)</f>
        <v>103.6563</v>
      </c>
      <c r="D1633" s="13">
        <f>[1]!b_dq_close(A1633,B1633,2)</f>
        <v>104.6134</v>
      </c>
      <c r="E1633" s="6">
        <f>[1]!B_Calc_Yield(A1633,B1633,D1633,2,"",,,,"",)</f>
        <v>3.2259204725205257</v>
      </c>
      <c r="F1633" s="14">
        <f>[1]!b_calc_accrued(A1633,B1633,info!$M$9,info!$K$9,info!$Y$9,info!$X$9,info!$C$9,100)</f>
        <v>0.95711538461538459</v>
      </c>
      <c r="G1633" s="4">
        <f>(info!$M$9-B1633)/365</f>
        <v>3.2849315068493152</v>
      </c>
      <c r="H1633" s="6">
        <f>(info!$M$9-B1633)</f>
        <v>1199</v>
      </c>
      <c r="I1633" s="13">
        <f>[1]!b_calc_duration(A1633,B1633,E1633,info!$M$9,info!$K$9,info!$Y$9,info!$X$9,info!$C$9,)</f>
        <v>3.0713915166285779</v>
      </c>
      <c r="J1633" s="13">
        <f>[1]!b_calc_mduration(A1633,B1633,E1633,info!$M$9,info!$K$9,info!$Y$9,info!$X$9,info!$C$9,)</f>
        <v>2.9754078352705839</v>
      </c>
      <c r="K1633" s="13">
        <f>[1]!b_calc_conv(A1633,B1633,E1633,info!$M$9,info!$K$9,info!$Y$9,info!$X$9,info!$C$9,)</f>
        <v>12.139331960714854</v>
      </c>
    </row>
    <row r="1634" spans="1:11" x14ac:dyDescent="0.2">
      <c r="A1634" s="15" t="s">
        <v>37</v>
      </c>
      <c r="B1634" t="s">
        <v>1720</v>
      </c>
      <c r="C1634" s="13">
        <f>[1]!b_dq_close(A1634,B1634,1)</f>
        <v>103.59529999999999</v>
      </c>
      <c r="D1634" s="13">
        <f>[1]!b_dq_close(A1634,B1634,2)</f>
        <v>104.5645</v>
      </c>
      <c r="E1634" s="6">
        <f>[1]!B_Calc_Yield(A1634,B1634,D1634,2,"",,,,"",)</f>
        <v>3.2443269024856081</v>
      </c>
      <c r="F1634" s="14">
        <f>[1]!b_calc_accrued(A1634,B1634,info!$M$9,info!$K$9,info!$Y$9,info!$X$9,info!$C$9,100)</f>
        <v>0.96923076923076923</v>
      </c>
      <c r="G1634" s="4">
        <f>(info!$M$9-B1634)/365</f>
        <v>3.2821917808219179</v>
      </c>
      <c r="H1634" s="6">
        <f>(info!$M$9-B1634)</f>
        <v>1198</v>
      </c>
      <c r="I1634" s="13">
        <f>[1]!b_calc_duration(A1634,B1634,E1634,info!$M$9,info!$K$9,info!$Y$9,info!$X$9,info!$C$9,)</f>
        <v>3.0685767182721388</v>
      </c>
      <c r="J1634" s="13">
        <f>[1]!b_calc_mduration(A1634,B1634,E1634,info!$M$9,info!$K$9,info!$Y$9,info!$X$9,info!$C$9,)</f>
        <v>2.9721512163597787</v>
      </c>
      <c r="K1634" s="13">
        <f>[1]!b_calc_conv(A1634,B1634,E1634,info!$M$9,info!$K$9,info!$Y$9,info!$X$9,info!$C$9,)</f>
        <v>12.11637097533389</v>
      </c>
    </row>
    <row r="1635" spans="1:11" x14ac:dyDescent="0.2">
      <c r="A1635" s="15" t="s">
        <v>37</v>
      </c>
      <c r="B1635" t="s">
        <v>1721</v>
      </c>
      <c r="C1635" s="13">
        <f>[1]!b_dq_close(A1635,B1635,1)</f>
        <v>103.5595</v>
      </c>
      <c r="D1635" s="13">
        <f>[1]!b_dq_close(A1635,B1635,2)</f>
        <v>104.5651</v>
      </c>
      <c r="E1635" s="6">
        <f>[1]!B_Calc_Yield(A1635,B1635,D1635,2,"",,,,"",)</f>
        <v>3.2529501010304078</v>
      </c>
      <c r="F1635" s="14">
        <f>[1]!b_calc_accrued(A1635,B1635,info!$M$9,info!$K$9,info!$Y$9,info!$X$9,info!$C$9,100)</f>
        <v>1.0055769230769231</v>
      </c>
      <c r="G1635" s="4">
        <f>(info!$M$9-B1635)/365</f>
        <v>3.2739726027397262</v>
      </c>
      <c r="H1635" s="6">
        <f>(info!$M$9-B1635)</f>
        <v>1195</v>
      </c>
      <c r="I1635" s="13">
        <f>[1]!b_calc_duration(A1635,B1635,E1635,info!$M$9,info!$K$9,info!$Y$9,info!$X$9,info!$C$9,)</f>
        <v>3.0603220392023229</v>
      </c>
      <c r="J1635" s="13">
        <f>[1]!b_calc_mduration(A1635,B1635,E1635,info!$M$9,info!$K$9,info!$Y$9,info!$X$9,info!$C$9,)</f>
        <v>2.9639061714452102</v>
      </c>
      <c r="K1635" s="13">
        <f>[1]!b_calc_conv(A1635,B1635,E1635,info!$M$9,info!$K$9,info!$Y$9,info!$X$9,info!$C$9,)</f>
        <v>12.05917370793175</v>
      </c>
    </row>
    <row r="1636" spans="1:11" x14ac:dyDescent="0.2">
      <c r="A1636" s="15" t="s">
        <v>37</v>
      </c>
      <c r="B1636" t="s">
        <v>1722</v>
      </c>
      <c r="C1636" s="13">
        <f>[1]!b_dq_close(A1636,B1636,1)</f>
        <v>103.61409999999999</v>
      </c>
      <c r="D1636" s="13">
        <f>[1]!b_dq_close(A1636,B1636,2)</f>
        <v>104.6318</v>
      </c>
      <c r="E1636" s="6">
        <f>[1]!B_Calc_Yield(A1636,B1636,D1636,2,"",,,,"",)</f>
        <v>3.234690405353243</v>
      </c>
      <c r="F1636" s="14">
        <f>[1]!b_calc_accrued(A1636,B1636,info!$M$9,info!$K$9,info!$Y$9,info!$X$9,info!$C$9,100)</f>
        <v>1.0176923076923077</v>
      </c>
      <c r="G1636" s="4">
        <f>(info!$M$9-B1636)/365</f>
        <v>3.2712328767123289</v>
      </c>
      <c r="H1636" s="6">
        <f>(info!$M$9-B1636)</f>
        <v>1194</v>
      </c>
      <c r="I1636" s="13">
        <f>[1]!b_calc_duration(A1636,B1636,E1636,info!$M$9,info!$K$9,info!$Y$9,info!$X$9,info!$C$9,)</f>
        <v>3.0576569840656593</v>
      </c>
      <c r="J1636" s="13">
        <f>[1]!b_calc_mduration(A1636,B1636,E1636,info!$M$9,info!$K$9,info!$Y$9,info!$X$9,info!$C$9,)</f>
        <v>2.9618500214226997</v>
      </c>
      <c r="K1636" s="13">
        <f>[1]!b_calc_conv(A1636,B1636,E1636,info!$M$9,info!$K$9,info!$Y$9,info!$X$9,info!$C$9,)</f>
        <v>12.045383053806791</v>
      </c>
    </row>
    <row r="1637" spans="1:11" x14ac:dyDescent="0.2">
      <c r="A1637" s="15" t="s">
        <v>37</v>
      </c>
      <c r="B1637" t="s">
        <v>1723</v>
      </c>
      <c r="C1637" s="13">
        <f>[1]!b_dq_close(A1637,B1637,1)</f>
        <v>103.5651</v>
      </c>
      <c r="D1637" s="13">
        <f>[1]!b_dq_close(A1637,B1637,2)</f>
        <v>104.5949</v>
      </c>
      <c r="E1637" s="6">
        <f>[1]!B_Calc_Yield(A1637,B1637,D1637,2,"",,,,"",)</f>
        <v>3.2493663477068626</v>
      </c>
      <c r="F1637" s="14">
        <f>[1]!b_calc_accrued(A1637,B1637,info!$M$9,info!$K$9,info!$Y$9,info!$X$9,info!$C$9,100)</f>
        <v>1.0298076923076924</v>
      </c>
      <c r="G1637" s="4">
        <f>(info!$M$9-B1637)/365</f>
        <v>3.2684931506849315</v>
      </c>
      <c r="H1637" s="6">
        <f>(info!$M$9-B1637)</f>
        <v>1193</v>
      </c>
      <c r="I1637" s="13">
        <f>[1]!b_calc_duration(A1637,B1637,E1637,info!$M$9,info!$K$9,info!$Y$9,info!$X$9,info!$C$9,)</f>
        <v>3.0548572775876459</v>
      </c>
      <c r="J1637" s="13">
        <f>[1]!b_calc_mduration(A1637,B1637,E1637,info!$M$9,info!$K$9,info!$Y$9,info!$X$9,info!$C$9,)</f>
        <v>2.9587167359690669</v>
      </c>
      <c r="K1637" s="13">
        <f>[1]!b_calc_conv(A1637,B1637,E1637,info!$M$9,info!$K$9,info!$Y$9,info!$X$9,info!$C$9,)</f>
        <v>12.023444071032245</v>
      </c>
    </row>
    <row r="1638" spans="1:11" x14ac:dyDescent="0.2">
      <c r="A1638" s="15" t="s">
        <v>37</v>
      </c>
      <c r="B1638" t="s">
        <v>1724</v>
      </c>
      <c r="C1638" s="13">
        <f>[1]!b_dq_close(A1638,B1638,1)</f>
        <v>103.58329999999999</v>
      </c>
      <c r="D1638" s="13">
        <f>[1]!b_dq_close(A1638,B1638,2)</f>
        <v>104.62520000000001</v>
      </c>
      <c r="E1638" s="6">
        <f>[1]!B_Calc_Yield(A1638,B1638,D1638,2,"",,,,"",)</f>
        <v>3.2426661162073454</v>
      </c>
      <c r="F1638" s="14">
        <f>[1]!b_calc_accrued(A1638,B1638,info!$M$9,info!$K$9,info!$Y$9,info!$X$9,info!$C$9,100)</f>
        <v>1.041923076923077</v>
      </c>
      <c r="G1638" s="4">
        <f>(info!$M$9-B1638)/365</f>
        <v>3.2657534246575342</v>
      </c>
      <c r="H1638" s="6">
        <f>(info!$M$9-B1638)</f>
        <v>1192</v>
      </c>
      <c r="I1638" s="13">
        <f>[1]!b_calc_duration(A1638,B1638,E1638,info!$M$9,info!$K$9,info!$Y$9,info!$X$9,info!$C$9,)</f>
        <v>3.0521448906872735</v>
      </c>
      <c r="J1638" s="13">
        <f>[1]!b_calc_mduration(A1638,B1638,E1638,info!$M$9,info!$K$9,info!$Y$9,info!$X$9,info!$C$9,)</f>
        <v>2.956281548901059</v>
      </c>
      <c r="K1638" s="13">
        <f>[1]!b_calc_conv(A1638,B1638,E1638,info!$M$9,info!$K$9,info!$Y$9,info!$X$9,info!$C$9,)</f>
        <v>12.00680671193591</v>
      </c>
    </row>
    <row r="1639" spans="1:11" x14ac:dyDescent="0.2">
      <c r="A1639" s="15" t="s">
        <v>37</v>
      </c>
      <c r="B1639" t="s">
        <v>1725</v>
      </c>
      <c r="C1639" s="13">
        <f>[1]!b_dq_close(A1639,B1639,1)</f>
        <v>103.6236</v>
      </c>
      <c r="D1639" s="13">
        <f>[1]!b_dq_close(A1639,B1639,2)</f>
        <v>104.6776</v>
      </c>
      <c r="E1639" s="6">
        <f>[1]!B_Calc_Yield(A1639,B1639,D1639,2,"",,,,"",)</f>
        <v>3.2289160412295983</v>
      </c>
      <c r="F1639" s="14">
        <f>[1]!b_calc_accrued(A1639,B1639,info!$M$9,info!$K$9,info!$Y$9,info!$X$9,info!$C$9,100)</f>
        <v>1.0540384615384615</v>
      </c>
      <c r="G1639" s="4">
        <f>(info!$M$9-B1639)/365</f>
        <v>3.2630136986301368</v>
      </c>
      <c r="H1639" s="6">
        <f>(info!$M$9-B1639)</f>
        <v>1191</v>
      </c>
      <c r="I1639" s="13">
        <f>[1]!b_calc_duration(A1639,B1639,E1639,info!$M$9,info!$K$9,info!$Y$9,info!$X$9,info!$C$9,)</f>
        <v>3.0494614693026367</v>
      </c>
      <c r="J1639" s="13">
        <f>[1]!b_calc_mduration(A1639,B1639,E1639,info!$M$9,info!$K$9,info!$Y$9,info!$X$9,info!$C$9,)</f>
        <v>2.9540772683837924</v>
      </c>
      <c r="K1639" s="13">
        <f>[1]!b_calc_conv(A1639,B1639,E1639,info!$M$9,info!$K$9,info!$Y$9,info!$X$9,info!$C$9,)</f>
        <v>11.991927887770645</v>
      </c>
    </row>
    <row r="1640" spans="1:11" x14ac:dyDescent="0.2">
      <c r="A1640" s="15" t="s">
        <v>37</v>
      </c>
      <c r="B1640" t="s">
        <v>1726</v>
      </c>
      <c r="C1640" s="13">
        <f>[1]!b_dq_close(A1640,B1640,1)</f>
        <v>103.5172</v>
      </c>
      <c r="D1640" s="13">
        <f>[1]!b_dq_close(A1640,B1640,2)</f>
        <v>104.6075</v>
      </c>
      <c r="E1640" s="6">
        <f>[1]!B_Calc_Yield(A1640,B1640,D1640,2,"",,,,"",)</f>
        <v>3.2601442332002124</v>
      </c>
      <c r="F1640" s="14">
        <f>[1]!b_calc_accrued(A1640,B1640,info!$M$9,info!$K$9,info!$Y$9,info!$X$9,info!$C$9,100)</f>
        <v>1.0903846153846155</v>
      </c>
      <c r="G1640" s="4">
        <f>(info!$M$9-B1640)/365</f>
        <v>3.2547945205479452</v>
      </c>
      <c r="H1640" s="6">
        <f>(info!$M$9-B1640)</f>
        <v>1188</v>
      </c>
      <c r="I1640" s="13">
        <f>[1]!b_calc_duration(A1640,B1640,E1640,info!$M$9,info!$K$9,info!$Y$9,info!$X$9,info!$C$9,)</f>
        <v>3.0411149826411785</v>
      </c>
      <c r="J1640" s="13">
        <f>[1]!b_calc_mduration(A1640,B1640,E1640,info!$M$9,info!$K$9,info!$Y$9,info!$X$9,info!$C$9,)</f>
        <v>2.9451017214211279</v>
      </c>
      <c r="K1640" s="13">
        <f>[1]!b_calc_conv(A1640,B1640,E1640,info!$M$9,info!$K$9,info!$Y$9,info!$X$9,info!$C$9,)</f>
        <v>11.929516873905596</v>
      </c>
    </row>
    <row r="1641" spans="1:11" x14ac:dyDescent="0.2">
      <c r="A1641" s="15" t="s">
        <v>37</v>
      </c>
      <c r="B1641" t="s">
        <v>1727</v>
      </c>
      <c r="C1641" s="13">
        <f>[1]!b_dq_close(A1641,B1641,1)</f>
        <v>103.5047</v>
      </c>
      <c r="D1641" s="13">
        <f>[1]!b_dq_close(A1641,B1641,2)</f>
        <v>104.60720000000001</v>
      </c>
      <c r="E1641" s="6">
        <f>[1]!B_Calc_Yield(A1641,B1641,D1641,2,"",,,,"",)</f>
        <v>3.2632140061154913</v>
      </c>
      <c r="F1641" s="14">
        <f>[1]!b_calc_accrued(A1641,B1641,info!$M$9,info!$K$9,info!$Y$9,info!$X$9,info!$C$9,100)</f>
        <v>1.1025</v>
      </c>
      <c r="G1641" s="4">
        <f>(info!$M$9-B1641)/365</f>
        <v>3.2520547945205478</v>
      </c>
      <c r="H1641" s="6">
        <f>(info!$M$9-B1641)</f>
        <v>1187</v>
      </c>
      <c r="I1641" s="13">
        <f>[1]!b_calc_duration(A1641,B1641,E1641,info!$M$9,info!$K$9,info!$Y$9,info!$X$9,info!$C$9,)</f>
        <v>3.0383626051847914</v>
      </c>
      <c r="J1641" s="13">
        <f>[1]!b_calc_mduration(A1641,B1641,E1641,info!$M$9,info!$K$9,info!$Y$9,info!$X$9,info!$C$9,)</f>
        <v>2.9423479082430055</v>
      </c>
      <c r="K1641" s="13">
        <f>[1]!b_calc_conv(A1641,B1641,E1641,info!$M$9,info!$K$9,info!$Y$9,info!$X$9,info!$C$9,)</f>
        <v>11.910543723964928</v>
      </c>
    </row>
    <row r="1642" spans="1:11" x14ac:dyDescent="0.2">
      <c r="A1642" s="15" t="s">
        <v>37</v>
      </c>
      <c r="B1642" t="s">
        <v>1728</v>
      </c>
      <c r="C1642" s="13">
        <f>[1]!b_dq_close(A1642,B1642,1)</f>
        <v>103.5428</v>
      </c>
      <c r="D1642" s="13">
        <f>[1]!b_dq_close(A1642,B1642,2)</f>
        <v>104.6575</v>
      </c>
      <c r="E1642" s="6">
        <f>[1]!B_Calc_Yield(A1642,B1642,D1642,2,"",,,,"",)</f>
        <v>3.2500878050082034</v>
      </c>
      <c r="F1642" s="14">
        <f>[1]!b_calc_accrued(A1642,B1642,info!$M$9,info!$K$9,info!$Y$9,info!$X$9,info!$C$9,100)</f>
        <v>1.1146153846153848</v>
      </c>
      <c r="G1642" s="4">
        <f>(info!$M$9-B1642)/365</f>
        <v>3.2493150684931509</v>
      </c>
      <c r="H1642" s="6">
        <f>(info!$M$9-B1642)</f>
        <v>1186</v>
      </c>
      <c r="I1642" s="13">
        <f>[1]!b_calc_duration(A1642,B1642,E1642,info!$M$9,info!$K$9,info!$Y$9,info!$X$9,info!$C$9,)</f>
        <v>3.0356763389630004</v>
      </c>
      <c r="J1642" s="13">
        <f>[1]!b_calc_mduration(A1642,B1642,E1642,info!$M$9,info!$K$9,info!$Y$9,info!$X$9,info!$C$9,)</f>
        <v>2.9401195146183885</v>
      </c>
      <c r="K1642" s="13">
        <f>[1]!b_calc_conv(A1642,B1642,E1642,info!$M$9,info!$K$9,info!$Y$9,info!$X$9,info!$C$9,)</f>
        <v>11.895544546865173</v>
      </c>
    </row>
    <row r="1643" spans="1:11" x14ac:dyDescent="0.2">
      <c r="A1643" s="15" t="s">
        <v>37</v>
      </c>
      <c r="B1643" t="s">
        <v>1729</v>
      </c>
      <c r="C1643" s="13">
        <f>[1]!b_dq_close(A1643,B1643,1)</f>
        <v>103.53830000000001</v>
      </c>
      <c r="D1643" s="13">
        <f>[1]!b_dq_close(A1643,B1643,2)</f>
        <v>104.66500000000001</v>
      </c>
      <c r="E1643" s="6">
        <f>[1]!B_Calc_Yield(A1643,B1643,D1643,2,"",,,,"",)</f>
        <v>3.2506548334734808</v>
      </c>
      <c r="F1643" s="14">
        <f>[1]!b_calc_accrued(A1643,B1643,info!$M$9,info!$K$9,info!$Y$9,info!$X$9,info!$C$9,100)</f>
        <v>1.1267307692307693</v>
      </c>
      <c r="G1643" s="4">
        <f>(info!$M$9-B1643)/365</f>
        <v>3.2465753424657535</v>
      </c>
      <c r="H1643" s="6">
        <f>(info!$M$9-B1643)</f>
        <v>1185</v>
      </c>
      <c r="I1643" s="13">
        <f>[1]!b_calc_duration(A1643,B1643,E1643,info!$M$9,info!$K$9,info!$Y$9,info!$X$9,info!$C$9,)</f>
        <v>3.0329341645485908</v>
      </c>
      <c r="J1643" s="13">
        <f>[1]!b_calc_mduration(A1643,B1643,E1643,info!$M$9,info!$K$9,info!$Y$9,info!$X$9,info!$C$9,)</f>
        <v>2.9374465883026368</v>
      </c>
      <c r="K1643" s="13">
        <f>[1]!b_calc_conv(A1643,B1643,E1643,info!$M$9,info!$K$9,info!$Y$9,info!$X$9,info!$C$9,)</f>
        <v>11.877207980083647</v>
      </c>
    </row>
    <row r="1644" spans="1:11" x14ac:dyDescent="0.2">
      <c r="A1644" s="15" t="s">
        <v>37</v>
      </c>
      <c r="B1644" t="s">
        <v>1730</v>
      </c>
      <c r="C1644" s="13">
        <f>[1]!b_dq_close(A1644,B1644,1)</f>
        <v>103.5095</v>
      </c>
      <c r="D1644" s="13">
        <f>[1]!b_dq_close(A1644,B1644,2)</f>
        <v>104.6484</v>
      </c>
      <c r="E1644" s="6">
        <f>[1]!B_Calc_Yield(A1644,B1644,D1644,2,"",,,,"",)</f>
        <v>3.2589513994942556</v>
      </c>
      <c r="F1644" s="14">
        <f>[1]!b_calc_accrued(A1644,B1644,info!$M$9,info!$K$9,info!$Y$9,info!$X$9,info!$C$9,100)</f>
        <v>1.1388461538461538</v>
      </c>
      <c r="G1644" s="4">
        <f>(info!$M$9-B1644)/365</f>
        <v>3.2438356164383562</v>
      </c>
      <c r="H1644" s="6">
        <f>(info!$M$9-B1644)</f>
        <v>1184</v>
      </c>
      <c r="I1644" s="13">
        <f>[1]!b_calc_duration(A1644,B1644,E1644,info!$M$9,info!$K$9,info!$Y$9,info!$X$9,info!$C$9,)</f>
        <v>3.0301605676536498</v>
      </c>
      <c r="J1644" s="13">
        <f>[1]!b_calc_mduration(A1644,B1644,E1644,info!$M$9,info!$K$9,info!$Y$9,info!$X$9,info!$C$9,)</f>
        <v>2.9345244169066622</v>
      </c>
      <c r="K1644" s="13">
        <f>[1]!b_calc_conv(A1644,B1644,E1644,info!$M$9,info!$K$9,info!$Y$9,info!$X$9,info!$C$9,)</f>
        <v>11.857010247863117</v>
      </c>
    </row>
    <row r="1645" spans="1:11" x14ac:dyDescent="0.2">
      <c r="A1645" s="15" t="s">
        <v>37</v>
      </c>
      <c r="B1645" t="s">
        <v>1731</v>
      </c>
      <c r="C1645" s="13">
        <f>[1]!b_dq_close(A1645,B1645,1)</f>
        <v>103.4028</v>
      </c>
      <c r="D1645" s="13">
        <f>[1]!b_dq_close(A1645,B1645,2)</f>
        <v>104.578</v>
      </c>
      <c r="E1645" s="6">
        <f>[1]!B_Calc_Yield(A1645,B1645,D1645,2,"",,,,"",)</f>
        <v>3.2905692722057611</v>
      </c>
      <c r="F1645" s="14">
        <f>[1]!b_calc_accrued(A1645,B1645,info!$M$9,info!$K$9,info!$Y$9,info!$X$9,info!$C$9,100)</f>
        <v>1.1751923076923079</v>
      </c>
      <c r="G1645" s="4">
        <f>(info!$M$9-B1645)/365</f>
        <v>3.2356164383561645</v>
      </c>
      <c r="H1645" s="6">
        <f>(info!$M$9-B1645)</f>
        <v>1181</v>
      </c>
      <c r="I1645" s="13">
        <f>[1]!b_calc_duration(A1645,B1645,E1645,info!$M$9,info!$K$9,info!$Y$9,info!$X$9,info!$C$9,)</f>
        <v>3.0218124095870271</v>
      </c>
      <c r="J1645" s="13">
        <f>[1]!b_calc_mduration(A1645,B1645,E1645,info!$M$9,info!$K$9,info!$Y$9,info!$X$9,info!$C$9,)</f>
        <v>2.9255444441091703</v>
      </c>
      <c r="K1645" s="13">
        <f>[1]!b_calc_conv(A1645,B1645,E1645,info!$M$9,info!$K$9,info!$Y$9,info!$X$9,info!$C$9,)</f>
        <v>11.794917986753418</v>
      </c>
    </row>
    <row r="1646" spans="1:11" x14ac:dyDescent="0.2">
      <c r="A1646" s="15" t="s">
        <v>37</v>
      </c>
      <c r="B1646" t="s">
        <v>1732</v>
      </c>
      <c r="C1646" s="13">
        <f>[1]!b_dq_close(A1646,B1646,1)</f>
        <v>103.3124</v>
      </c>
      <c r="D1646" s="13">
        <f>[1]!b_dq_close(A1646,B1646,2)</f>
        <v>104.4997</v>
      </c>
      <c r="E1646" s="6">
        <f>[1]!B_Calc_Yield(A1646,B1646,D1646,2,"",,,,"",)</f>
        <v>3.3188282436244751</v>
      </c>
      <c r="F1646" s="14">
        <f>[1]!b_calc_accrued(A1646,B1646,info!$M$9,info!$K$9,info!$Y$9,info!$X$9,info!$C$9,100)</f>
        <v>1.1873076923076924</v>
      </c>
      <c r="G1646" s="4">
        <f>(info!$M$9-B1646)/365</f>
        <v>3.2328767123287672</v>
      </c>
      <c r="H1646" s="6">
        <f>(info!$M$9-B1646)</f>
        <v>1180</v>
      </c>
      <c r="I1646" s="13">
        <f>[1]!b_calc_duration(A1646,B1646,E1646,info!$M$9,info!$K$9,info!$Y$9,info!$X$9,info!$C$9,)</f>
        <v>3.0189575466131746</v>
      </c>
      <c r="J1646" s="13">
        <f>[1]!b_calc_mduration(A1646,B1646,E1646,info!$M$9,info!$K$9,info!$Y$9,info!$X$9,info!$C$9,)</f>
        <v>2.9219827820427402</v>
      </c>
      <c r="K1646" s="13">
        <f>[1]!b_calc_conv(A1646,B1646,E1646,info!$M$9,info!$K$9,info!$Y$9,info!$X$9,info!$C$9,)</f>
        <v>11.769995791567876</v>
      </c>
    </row>
    <row r="1647" spans="1:11" x14ac:dyDescent="0.2">
      <c r="A1647" s="15" t="s">
        <v>37</v>
      </c>
      <c r="B1647" t="s">
        <v>1733</v>
      </c>
      <c r="C1647" s="13">
        <f>[1]!b_dq_close(A1647,B1647,1)</f>
        <v>103.3582</v>
      </c>
      <c r="D1647" s="13">
        <f>[1]!b_dq_close(A1647,B1647,2)</f>
        <v>104.5577</v>
      </c>
      <c r="E1647" s="6">
        <f>[1]!B_Calc_Yield(A1647,B1647,D1647,2,"",,,,"",)</f>
        <v>3.30316392599735</v>
      </c>
      <c r="F1647" s="14">
        <f>[1]!b_calc_accrued(A1647,B1647,info!$M$9,info!$K$9,info!$Y$9,info!$X$9,info!$C$9,100)</f>
        <v>1.1994230769230769</v>
      </c>
      <c r="G1647" s="4">
        <f>(info!$M$9-B1647)/365</f>
        <v>3.2301369863013698</v>
      </c>
      <c r="H1647" s="6">
        <f>(info!$M$9-B1647)</f>
        <v>1179</v>
      </c>
      <c r="I1647" s="13">
        <f>[1]!b_calc_duration(A1647,B1647,E1647,info!$M$9,info!$K$9,info!$Y$9,info!$X$9,info!$C$9,)</f>
        <v>3.0162815173921662</v>
      </c>
      <c r="J1647" s="13">
        <f>[1]!b_calc_mduration(A1647,B1647,E1647,info!$M$9,info!$K$9,info!$Y$9,info!$X$9,info!$C$9,)</f>
        <v>2.9198335747509918</v>
      </c>
      <c r="K1647" s="13">
        <f>[1]!b_calc_conv(A1647,B1647,E1647,info!$M$9,info!$K$9,info!$Y$9,info!$X$9,info!$C$9,)</f>
        <v>11.755679707201136</v>
      </c>
    </row>
    <row r="1648" spans="1:11" x14ac:dyDescent="0.2">
      <c r="A1648" s="15" t="s">
        <v>37</v>
      </c>
      <c r="B1648" t="s">
        <v>1734</v>
      </c>
      <c r="C1648" s="13">
        <f>[1]!b_dq_close(A1648,B1648,1)</f>
        <v>103.4485</v>
      </c>
      <c r="D1648" s="13">
        <f>[1]!b_dq_close(A1648,B1648,2)</f>
        <v>104.6601</v>
      </c>
      <c r="E1648" s="6">
        <f>[1]!B_Calc_Yield(A1648,B1648,D1648,2,"",,,,"",)</f>
        <v>3.2731615770890707</v>
      </c>
      <c r="F1648" s="14">
        <f>[1]!b_calc_accrued(A1648,B1648,info!$M$9,info!$K$9,info!$Y$9,info!$X$9,info!$C$9,100)</f>
        <v>1.2115384615384615</v>
      </c>
      <c r="G1648" s="4">
        <f>(info!$M$9-B1648)/365</f>
        <v>3.2273972602739724</v>
      </c>
      <c r="H1648" s="6">
        <f>(info!$M$9-B1648)</f>
        <v>1178</v>
      </c>
      <c r="I1648" s="13">
        <f>[1]!b_calc_duration(A1648,B1648,E1648,info!$M$9,info!$K$9,info!$Y$9,info!$X$9,info!$C$9,)</f>
        <v>3.0136642571923877</v>
      </c>
      <c r="J1648" s="13">
        <f>[1]!b_calc_mduration(A1648,B1648,E1648,info!$M$9,info!$K$9,info!$Y$9,info!$X$9,info!$C$9,)</f>
        <v>2.9181474547049842</v>
      </c>
      <c r="K1648" s="13">
        <f>[1]!b_calc_conv(A1648,B1648,E1648,info!$M$9,info!$K$9,info!$Y$9,info!$X$9,info!$C$9,)</f>
        <v>11.744842485411228</v>
      </c>
    </row>
    <row r="1649" spans="1:11" x14ac:dyDescent="0.2">
      <c r="A1649" s="15" t="s">
        <v>37</v>
      </c>
      <c r="B1649" t="s">
        <v>1735</v>
      </c>
      <c r="C1649" s="13">
        <f>[1]!b_dq_close(A1649,B1649,1)</f>
        <v>103.44750000000001</v>
      </c>
      <c r="D1649" s="13">
        <f>[1]!b_dq_close(A1649,B1649,2)</f>
        <v>104.6711</v>
      </c>
      <c r="E1649" s="6">
        <f>[1]!B_Calc_Yield(A1649,B1649,D1649,2,"",,,,"",)</f>
        <v>3.2726243819719945</v>
      </c>
      <c r="F1649" s="14">
        <f>[1]!b_calc_accrued(A1649,B1649,info!$M$9,info!$K$9,info!$Y$9,info!$X$9,info!$C$9,100)</f>
        <v>1.2236538461538462</v>
      </c>
      <c r="G1649" s="4">
        <f>(info!$M$9-B1649)/365</f>
        <v>3.2246575342465755</v>
      </c>
      <c r="H1649" s="6">
        <f>(info!$M$9-B1649)</f>
        <v>1177</v>
      </c>
      <c r="I1649" s="13">
        <f>[1]!b_calc_duration(A1649,B1649,E1649,info!$M$9,info!$K$9,info!$Y$9,info!$X$9,info!$C$9,)</f>
        <v>3.0109269801053187</v>
      </c>
      <c r="J1649" s="13">
        <f>[1]!b_calc_mduration(A1649,B1649,E1649,info!$M$9,info!$K$9,info!$Y$9,info!$X$9,info!$C$9,)</f>
        <v>2.9155138730944303</v>
      </c>
      <c r="K1649" s="13">
        <f>[1]!b_calc_conv(A1649,B1649,E1649,info!$M$9,info!$K$9,info!$Y$9,info!$X$9,info!$C$9,)</f>
        <v>11.726918143503521</v>
      </c>
    </row>
    <row r="1650" spans="1:11" x14ac:dyDescent="0.2">
      <c r="A1650" s="15" t="s">
        <v>37</v>
      </c>
      <c r="B1650" t="s">
        <v>1736</v>
      </c>
      <c r="C1650" s="13">
        <f>[1]!b_dq_close(A1650,B1650,1)</f>
        <v>103.38339999999999</v>
      </c>
      <c r="D1650" s="13">
        <f>[1]!b_dq_close(A1650,B1650,2)</f>
        <v>104.6555</v>
      </c>
      <c r="E1650" s="6">
        <f>[1]!B_Calc_Yield(A1650,B1650,D1650,2,"",,,,"",)</f>
        <v>3.2897730403055996</v>
      </c>
      <c r="F1650" s="14">
        <f>[1]!b_calc_accrued(A1650,B1650,info!$M$9,info!$K$9,info!$Y$9,info!$X$9,info!$C$9,100)</f>
        <v>1.2721153846153845</v>
      </c>
      <c r="G1650" s="4">
        <f>(info!$M$9-B1650)/365</f>
        <v>3.2136986301369861</v>
      </c>
      <c r="H1650" s="6">
        <f>(info!$M$9-B1650)</f>
        <v>1173</v>
      </c>
      <c r="I1650" s="13">
        <f>[1]!b_calc_duration(A1650,B1650,E1650,info!$M$9,info!$K$9,info!$Y$9,info!$X$9,info!$C$9,)</f>
        <v>2.9998978671888268</v>
      </c>
      <c r="J1650" s="13">
        <f>[1]!b_calc_mduration(A1650,B1650,E1650,info!$M$9,info!$K$9,info!$Y$9,info!$X$9,info!$C$9,)</f>
        <v>2.9043505430244094</v>
      </c>
      <c r="K1650" s="13">
        <f>[1]!b_calc_conv(A1650,B1650,E1650,info!$M$9,info!$K$9,info!$Y$9,info!$X$9,info!$C$9,)</f>
        <v>11.65066435242905</v>
      </c>
    </row>
    <row r="1651" spans="1:11" x14ac:dyDescent="0.2">
      <c r="A1651" s="15" t="s">
        <v>37</v>
      </c>
      <c r="B1651" t="s">
        <v>1737</v>
      </c>
      <c r="C1651" s="13">
        <f>[1]!b_dq_close(A1651,B1651,1)</f>
        <v>103.29770000000001</v>
      </c>
      <c r="D1651" s="13">
        <f>[1]!b_dq_close(A1651,B1651,2)</f>
        <v>104.58199999999999</v>
      </c>
      <c r="E1651" s="6">
        <f>[1]!B_Calc_Yield(A1651,B1651,D1651,2,"",,,,"",)</f>
        <v>3.3166616916797564</v>
      </c>
      <c r="F1651" s="14">
        <f>[1]!b_calc_accrued(A1651,B1651,info!$M$9,info!$K$9,info!$Y$9,info!$X$9,info!$C$9,100)</f>
        <v>1.2842307692307693</v>
      </c>
      <c r="G1651" s="4">
        <f>(info!$M$9-B1651)/365</f>
        <v>3.2109589041095892</v>
      </c>
      <c r="H1651" s="6">
        <f>(info!$M$9-B1651)</f>
        <v>1172</v>
      </c>
      <c r="I1651" s="13">
        <f>[1]!b_calc_duration(A1651,B1651,E1651,info!$M$9,info!$K$9,info!$Y$9,info!$X$9,info!$C$9,)</f>
        <v>2.9970483135449575</v>
      </c>
      <c r="J1651" s="13">
        <f>[1]!b_calc_mduration(A1651,B1651,E1651,info!$M$9,info!$K$9,info!$Y$9,info!$X$9,info!$C$9,)</f>
        <v>2.9008362767538625</v>
      </c>
      <c r="K1651" s="13">
        <f>[1]!b_calc_conv(A1651,B1651,E1651,info!$M$9,info!$K$9,info!$Y$9,info!$X$9,info!$C$9,)</f>
        <v>11.626245375445695</v>
      </c>
    </row>
    <row r="1652" spans="1:11" x14ac:dyDescent="0.2">
      <c r="A1652" s="15" t="s">
        <v>37</v>
      </c>
      <c r="B1652" t="s">
        <v>1738</v>
      </c>
      <c r="C1652" s="13">
        <f>[1]!b_dq_close(A1652,B1652,1)</f>
        <v>103.36069999999999</v>
      </c>
      <c r="D1652" s="13">
        <f>[1]!b_dq_close(A1652,B1652,2)</f>
        <v>104.6571</v>
      </c>
      <c r="E1652" s="6">
        <f>[1]!B_Calc_Yield(A1652,B1652,D1652,2,"",,,,"",)</f>
        <v>3.2953442003357738</v>
      </c>
      <c r="F1652" s="14">
        <f>[1]!b_calc_accrued(A1652,B1652,info!$M$9,info!$K$9,info!$Y$9,info!$X$9,info!$C$9,100)</f>
        <v>1.2963461538461538</v>
      </c>
      <c r="G1652" s="4">
        <f>(info!$M$9-B1652)/365</f>
        <v>3.2082191780821918</v>
      </c>
      <c r="H1652" s="6">
        <f>(info!$M$9-B1652)</f>
        <v>1171</v>
      </c>
      <c r="I1652" s="13">
        <f>[1]!b_calc_duration(A1652,B1652,E1652,info!$M$9,info!$K$9,info!$Y$9,info!$X$9,info!$C$9,)</f>
        <v>2.9943959620851128</v>
      </c>
      <c r="J1652" s="13">
        <f>[1]!b_calc_mduration(A1652,B1652,E1652,info!$M$9,info!$K$9,info!$Y$9,info!$X$9,info!$C$9,)</f>
        <v>2.8988695149586796</v>
      </c>
      <c r="K1652" s="13">
        <f>[1]!b_calc_conv(A1652,B1652,E1652,info!$M$9,info!$K$9,info!$Y$9,info!$X$9,info!$C$9,)</f>
        <v>11.613381131845836</v>
      </c>
    </row>
    <row r="1653" spans="1:11" x14ac:dyDescent="0.2">
      <c r="A1653" s="15" t="s">
        <v>37</v>
      </c>
      <c r="B1653" t="s">
        <v>1739</v>
      </c>
      <c r="C1653" s="13">
        <f>[1]!b_dq_close(A1653,B1653,1)</f>
        <v>103.43210000000001</v>
      </c>
      <c r="D1653" s="13">
        <f>[1]!b_dq_close(A1653,B1653,2)</f>
        <v>104.7406</v>
      </c>
      <c r="E1653" s="6">
        <f>[1]!B_Calc_Yield(A1653,B1653,D1653,2,"",,,,"",)</f>
        <v>3.2712812350683431</v>
      </c>
      <c r="F1653" s="14">
        <f>[1]!b_calc_accrued(A1653,B1653,info!$M$9,info!$K$9,info!$Y$9,info!$X$9,info!$C$9,100)</f>
        <v>1.3084615384615386</v>
      </c>
      <c r="G1653" s="4">
        <f>(info!$M$9-B1653)/365</f>
        <v>3.2054794520547945</v>
      </c>
      <c r="H1653" s="6">
        <f>(info!$M$9-B1653)</f>
        <v>1170</v>
      </c>
      <c r="I1653" s="13">
        <f>[1]!b_calc_duration(A1653,B1653,E1653,info!$M$9,info!$K$9,info!$Y$9,info!$X$9,info!$C$9,)</f>
        <v>2.9917542039002978</v>
      </c>
      <c r="J1653" s="13">
        <f>[1]!b_calc_mduration(A1653,B1653,E1653,info!$M$9,info!$K$9,info!$Y$9,info!$X$9,info!$C$9,)</f>
        <v>2.8969851293634319</v>
      </c>
      <c r="K1653" s="13">
        <f>[1]!b_calc_conv(A1653,B1653,E1653,info!$M$9,info!$K$9,info!$Y$9,info!$X$9,info!$C$9,)</f>
        <v>11.601139652788204</v>
      </c>
    </row>
    <row r="1654" spans="1:11" x14ac:dyDescent="0.2">
      <c r="A1654" s="15" t="s">
        <v>37</v>
      </c>
      <c r="B1654" t="s">
        <v>1740</v>
      </c>
      <c r="C1654" s="13">
        <f>[1]!b_dq_close(A1654,B1654,1)</f>
        <v>103.36</v>
      </c>
      <c r="D1654" s="13">
        <f>[1]!b_dq_close(A1654,B1654,2)</f>
        <v>104.70480000000001</v>
      </c>
      <c r="E1654" s="6">
        <f>[1]!B_Calc_Yield(A1654,B1654,D1654,2,"",,,,"",)</f>
        <v>3.2920540554307975</v>
      </c>
      <c r="F1654" s="14">
        <f>[1]!b_calc_accrued(A1654,B1654,info!$M$9,info!$K$9,info!$Y$9,info!$X$9,info!$C$9,100)</f>
        <v>1.3448076923076924</v>
      </c>
      <c r="G1654" s="4">
        <f>(info!$M$9-B1654)/365</f>
        <v>3.1972602739726028</v>
      </c>
      <c r="H1654" s="6">
        <f>(info!$M$9-B1654)</f>
        <v>1167</v>
      </c>
      <c r="I1654" s="13">
        <f>[1]!b_calc_duration(A1654,B1654,E1654,info!$M$9,info!$K$9,info!$Y$9,info!$X$9,info!$C$9,)</f>
        <v>2.9834501217184344</v>
      </c>
      <c r="J1654" s="13">
        <f>[1]!b_calc_mduration(A1654,B1654,E1654,info!$M$9,info!$K$9,info!$Y$9,info!$X$9,info!$C$9,)</f>
        <v>2.8883623449600062</v>
      </c>
      <c r="K1654" s="13">
        <f>[1]!b_calc_conv(A1654,B1654,E1654,info!$M$9,info!$K$9,info!$Y$9,info!$X$9,info!$C$9,)</f>
        <v>11.542376016751771</v>
      </c>
    </row>
    <row r="1655" spans="1:11" x14ac:dyDescent="0.2">
      <c r="A1655" s="15" t="s">
        <v>37</v>
      </c>
      <c r="B1655" t="s">
        <v>1741</v>
      </c>
      <c r="C1655" s="13">
        <f>[1]!b_dq_close(A1655,B1655,1)</f>
        <v>103.5887</v>
      </c>
      <c r="D1655" s="13">
        <f>[1]!b_dq_close(A1655,B1655,2)</f>
        <v>104.9457</v>
      </c>
      <c r="E1655" s="6">
        <f>[1]!B_Calc_Yield(A1655,B1655,D1655,2,"",,,,"",)</f>
        <v>3.21670470040503</v>
      </c>
      <c r="F1655" s="14">
        <f>[1]!b_calc_accrued(A1655,B1655,info!$M$9,info!$K$9,info!$Y$9,info!$X$9,info!$C$9,100)</f>
        <v>1.3569230769230769</v>
      </c>
      <c r="G1655" s="4">
        <f>(info!$M$9-B1655)/365</f>
        <v>3.1945205479452055</v>
      </c>
      <c r="H1655" s="6">
        <f>(info!$M$9-B1655)</f>
        <v>1166</v>
      </c>
      <c r="I1655" s="13">
        <f>[1]!b_calc_duration(A1655,B1655,E1655,info!$M$9,info!$K$9,info!$Y$9,info!$X$9,info!$C$9,)</f>
        <v>2.9810180886847295</v>
      </c>
      <c r="J1655" s="13">
        <f>[1]!b_calc_mduration(A1655,B1655,E1655,info!$M$9,info!$K$9,info!$Y$9,info!$X$9,info!$C$9,)</f>
        <v>2.888116059401947</v>
      </c>
      <c r="K1655" s="13">
        <f>[1]!b_calc_conv(A1655,B1655,E1655,info!$M$9,info!$K$9,info!$Y$9,info!$X$9,info!$C$9,)</f>
        <v>11.542353146594326</v>
      </c>
    </row>
    <row r="1656" spans="1:11" x14ac:dyDescent="0.2">
      <c r="A1656" s="15" t="s">
        <v>37</v>
      </c>
      <c r="B1656" t="s">
        <v>1742</v>
      </c>
      <c r="C1656" s="13">
        <f>[1]!b_dq_close(A1656,B1656,1)</f>
        <v>103.64919999999999</v>
      </c>
      <c r="D1656" s="13">
        <f>[1]!b_dq_close(A1656,B1656,2)</f>
        <v>105.01819999999999</v>
      </c>
      <c r="E1656" s="6">
        <f>[1]!B_Calc_Yield(A1656,B1656,D1656,2,"",,,,"",)</f>
        <v>3.1961204758992223</v>
      </c>
      <c r="F1656" s="14">
        <f>[1]!b_calc_accrued(A1656,B1656,info!$M$9,info!$K$9,info!$Y$9,info!$X$9,info!$C$9,100)</f>
        <v>1.3690384615384616</v>
      </c>
      <c r="G1656" s="4">
        <f>(info!$M$9-B1656)/365</f>
        <v>3.1917808219178081</v>
      </c>
      <c r="H1656" s="6">
        <f>(info!$M$9-B1656)</f>
        <v>1165</v>
      </c>
      <c r="I1656" s="13">
        <f>[1]!b_calc_duration(A1656,B1656,E1656,info!$M$9,info!$K$9,info!$Y$9,info!$X$9,info!$C$9,)</f>
        <v>2.9783623867900695</v>
      </c>
      <c r="J1656" s="13">
        <f>[1]!b_calc_mduration(A1656,B1656,E1656,info!$M$9,info!$K$9,info!$Y$9,info!$X$9,info!$C$9,)</f>
        <v>2.8861191331746738</v>
      </c>
      <c r="K1656" s="13">
        <f>[1]!b_calc_conv(A1656,B1656,E1656,info!$M$9,info!$K$9,info!$Y$9,info!$X$9,info!$C$9,)</f>
        <v>11.529320730272376</v>
      </c>
    </row>
    <row r="1657" spans="1:11" x14ac:dyDescent="0.2">
      <c r="A1657" s="15" t="s">
        <v>37</v>
      </c>
      <c r="B1657" t="s">
        <v>1743</v>
      </c>
      <c r="C1657" s="13">
        <f>[1]!b_dq_close(A1657,B1657,1)</f>
        <v>103.5908</v>
      </c>
      <c r="D1657" s="13">
        <f>[1]!b_dq_close(A1657,B1657,2)</f>
        <v>104.97190000000001</v>
      </c>
      <c r="E1657" s="6">
        <f>[1]!B_Calc_Yield(A1657,B1657,D1657,2,"",,,,"",)</f>
        <v>3.2141660521325988</v>
      </c>
      <c r="F1657" s="14">
        <f>[1]!b_calc_accrued(A1657,B1657,info!$M$9,info!$K$9,info!$Y$9,info!$X$9,info!$C$9,100)</f>
        <v>1.3811538461538462</v>
      </c>
      <c r="G1657" s="4">
        <f>(info!$M$9-B1657)/365</f>
        <v>3.1890410958904107</v>
      </c>
      <c r="H1657" s="6">
        <f>(info!$M$9-B1657)</f>
        <v>1164</v>
      </c>
      <c r="I1657" s="13">
        <f>[1]!b_calc_duration(A1657,B1657,E1657,info!$M$9,info!$K$9,info!$Y$9,info!$X$9,info!$C$9,)</f>
        <v>2.9755488346609198</v>
      </c>
      <c r="J1657" s="13">
        <f>[1]!b_calc_mduration(A1657,B1657,E1657,info!$M$9,info!$K$9,info!$Y$9,info!$X$9,info!$C$9,)</f>
        <v>2.8828870781936207</v>
      </c>
      <c r="K1657" s="13">
        <f>[1]!b_calc_conv(A1657,B1657,E1657,info!$M$9,info!$K$9,info!$Y$9,info!$X$9,info!$C$9,)</f>
        <v>11.507120316796222</v>
      </c>
    </row>
    <row r="1658" spans="1:11" x14ac:dyDescent="0.2">
      <c r="A1658" s="15" t="s">
        <v>37</v>
      </c>
      <c r="B1658" t="s">
        <v>1744</v>
      </c>
      <c r="C1658" s="13">
        <f>[1]!b_dq_close(A1658,B1658,1)</f>
        <v>103.5175</v>
      </c>
      <c r="D1658" s="13">
        <f>[1]!b_dq_close(A1658,B1658,2)</f>
        <v>104.91070000000001</v>
      </c>
      <c r="E1658" s="6">
        <f>[1]!B_Calc_Yield(A1658,B1658,D1658,2,"",,,,"",)</f>
        <v>3.237112037062301</v>
      </c>
      <c r="F1658" s="14">
        <f>[1]!b_calc_accrued(A1658,B1658,info!$M$9,info!$K$9,info!$Y$9,info!$X$9,info!$C$9,100)</f>
        <v>1.3932692307692309</v>
      </c>
      <c r="G1658" s="4">
        <f>(info!$M$9-B1658)/365</f>
        <v>3.1863013698630138</v>
      </c>
      <c r="H1658" s="6">
        <f>(info!$M$9-B1658)</f>
        <v>1163</v>
      </c>
      <c r="I1658" s="13">
        <f>[1]!b_calc_duration(A1658,B1658,E1658,info!$M$9,info!$K$9,info!$Y$9,info!$X$9,info!$C$9,)</f>
        <v>2.9727156850947192</v>
      </c>
      <c r="J1658" s="13">
        <f>[1]!b_calc_mduration(A1658,B1658,E1658,info!$M$9,info!$K$9,info!$Y$9,info!$X$9,info!$C$9,)</f>
        <v>2.8795032842793136</v>
      </c>
      <c r="K1658" s="13">
        <f>[1]!b_calc_conv(A1658,B1658,E1658,info!$M$9,info!$K$9,info!$Y$9,info!$X$9,info!$C$9,)</f>
        <v>11.483815412825932</v>
      </c>
    </row>
    <row r="1659" spans="1:11" x14ac:dyDescent="0.2">
      <c r="A1659" s="15" t="s">
        <v>37</v>
      </c>
      <c r="B1659" t="s">
        <v>1745</v>
      </c>
      <c r="C1659" s="13">
        <f>[1]!b_dq_close(A1659,B1659,1)</f>
        <v>103.7392</v>
      </c>
      <c r="D1659" s="13">
        <f>[1]!b_dq_close(A1659,B1659,2)</f>
        <v>105.1688</v>
      </c>
      <c r="E1659" s="6">
        <f>[1]!B_Calc_Yield(A1659,B1659,D1659,2,"",,,,"",)</f>
        <v>3.1619149436647955</v>
      </c>
      <c r="F1659" s="14">
        <f>[1]!b_calc_accrued(A1659,B1659,info!$M$9,info!$K$9,info!$Y$9,info!$X$9,info!$C$9,100)</f>
        <v>1.4296153846153845</v>
      </c>
      <c r="G1659" s="4">
        <f>(info!$M$9-B1659)/365</f>
        <v>3.1780821917808217</v>
      </c>
      <c r="H1659" s="6">
        <f>(info!$M$9-B1659)</f>
        <v>1160</v>
      </c>
      <c r="I1659" s="13">
        <f>[1]!b_calc_duration(A1659,B1659,E1659,info!$M$9,info!$K$9,info!$Y$9,info!$X$9,info!$C$9,)</f>
        <v>2.9648032146113024</v>
      </c>
      <c r="J1659" s="13">
        <f>[1]!b_calc_mduration(A1659,B1659,E1659,info!$M$9,info!$K$9,info!$Y$9,info!$X$9,info!$C$9,)</f>
        <v>2.8739323477090886</v>
      </c>
      <c r="K1659" s="13">
        <f>[1]!b_calc_conv(A1659,B1659,E1659,info!$M$9,info!$K$9,info!$Y$9,info!$X$9,info!$C$9,)</f>
        <v>11.447959546453642</v>
      </c>
    </row>
    <row r="1660" spans="1:11" x14ac:dyDescent="0.2">
      <c r="A1660" s="15" t="s">
        <v>37</v>
      </c>
      <c r="B1660" t="s">
        <v>1746</v>
      </c>
      <c r="C1660" s="13">
        <f>[1]!b_dq_close(A1660,B1660,1)</f>
        <v>103.831</v>
      </c>
      <c r="D1660" s="13">
        <f>[1]!b_dq_close(A1660,B1660,2)</f>
        <v>105.2728</v>
      </c>
      <c r="E1660" s="6">
        <f>[1]!B_Calc_Yield(A1660,B1660,D1660,2,"",,,,"",)</f>
        <v>3.1309531863343194</v>
      </c>
      <c r="F1660" s="14">
        <f>[1]!b_calc_accrued(A1660,B1660,info!$M$9,info!$K$9,info!$Y$9,info!$X$9,info!$C$9,100)</f>
        <v>1.441730769230769</v>
      </c>
      <c r="G1660" s="4">
        <f>(info!$M$9-B1660)/365</f>
        <v>3.1753424657534248</v>
      </c>
      <c r="H1660" s="6">
        <f>(info!$M$9-B1660)</f>
        <v>1159</v>
      </c>
      <c r="I1660" s="13">
        <f>[1]!b_calc_duration(A1660,B1660,E1660,info!$M$9,info!$K$9,info!$Y$9,info!$X$9,info!$C$9,)</f>
        <v>2.9621894488335037</v>
      </c>
      <c r="J1660" s="13">
        <f>[1]!b_calc_mduration(A1660,B1660,E1660,info!$M$9,info!$K$9,info!$Y$9,info!$X$9,info!$C$9,)</f>
        <v>2.872259018950174</v>
      </c>
      <c r="K1660" s="13">
        <f>[1]!b_calc_conv(A1660,B1660,E1660,info!$M$9,info!$K$9,info!$Y$9,info!$X$9,info!$C$9,)</f>
        <v>11.437385863789464</v>
      </c>
    </row>
    <row r="1661" spans="1:11" x14ac:dyDescent="0.2">
      <c r="A1661" s="15" t="s">
        <v>37</v>
      </c>
      <c r="B1661" t="s">
        <v>1747</v>
      </c>
      <c r="C1661" s="13">
        <f>[1]!b_dq_close(A1661,B1661,1)</f>
        <v>103.7487</v>
      </c>
      <c r="D1661" s="13">
        <f>[1]!b_dq_close(A1661,B1661,2)</f>
        <v>105.2026</v>
      </c>
      <c r="E1661" s="6">
        <f>[1]!B_Calc_Yield(A1661,B1661,D1661,2,"",,,,"",)</f>
        <v>3.156797689778521</v>
      </c>
      <c r="F1661" s="14">
        <f>[1]!b_calc_accrued(A1661,B1661,info!$M$9,info!$K$9,info!$Y$9,info!$X$9,info!$C$9,100)</f>
        <v>1.453846153846154</v>
      </c>
      <c r="G1661" s="4">
        <f>(info!$M$9-B1661)/365</f>
        <v>3.1726027397260275</v>
      </c>
      <c r="H1661" s="6">
        <f>(info!$M$9-B1661)</f>
        <v>1158</v>
      </c>
      <c r="I1661" s="13">
        <f>[1]!b_calc_duration(A1661,B1661,E1661,info!$M$9,info!$K$9,info!$Y$9,info!$X$9,info!$C$9,)</f>
        <v>2.9593445548098778</v>
      </c>
      <c r="J1661" s="13">
        <f>[1]!b_calc_mduration(A1661,B1661,E1661,info!$M$9,info!$K$9,info!$Y$9,info!$X$9,info!$C$9,)</f>
        <v>2.8687828187864279</v>
      </c>
      <c r="K1661" s="13">
        <f>[1]!b_calc_conv(A1661,B1661,E1661,info!$M$9,info!$K$9,info!$Y$9,info!$X$9,info!$C$9,)</f>
        <v>11.413464826064541</v>
      </c>
    </row>
    <row r="1662" spans="1:11" x14ac:dyDescent="0.2">
      <c r="A1662" s="15" t="s">
        <v>37</v>
      </c>
      <c r="B1662" t="s">
        <v>1748</v>
      </c>
      <c r="C1662" s="13">
        <f>[1]!b_dq_close(A1662,B1662,1)</f>
        <v>103.53579999999999</v>
      </c>
      <c r="D1662" s="13">
        <f>[1]!b_dq_close(A1662,B1662,2)</f>
        <v>105.0018</v>
      </c>
      <c r="E1662" s="6">
        <f>[1]!B_Calc_Yield(A1662,B1662,D1662,2,"",,,,"",)</f>
        <v>3.2254620610150049</v>
      </c>
      <c r="F1662" s="14">
        <f>[1]!b_calc_accrued(A1662,B1662,info!$M$9,info!$K$9,info!$Y$9,info!$X$9,info!$C$9,100)</f>
        <v>1.4659615384615385</v>
      </c>
      <c r="G1662" s="4">
        <f>(info!$M$9-B1662)/365</f>
        <v>3.1698630136986301</v>
      </c>
      <c r="H1662" s="6">
        <f>(info!$M$9-B1662)</f>
        <v>1157</v>
      </c>
      <c r="I1662" s="13">
        <f>[1]!b_calc_duration(A1662,B1662,E1662,info!$M$9,info!$K$9,info!$Y$9,info!$X$9,info!$C$9,)</f>
        <v>2.9563246553309201</v>
      </c>
      <c r="J1662" s="13">
        <f>[1]!b_calc_mduration(A1662,B1662,E1662,info!$M$9,info!$K$9,info!$Y$9,info!$X$9,info!$C$9,)</f>
        <v>2.8639480121974903</v>
      </c>
      <c r="K1662" s="13">
        <f>[1]!b_calc_conv(A1662,B1662,E1662,info!$M$9,info!$K$9,info!$Y$9,info!$X$9,info!$C$9,)</f>
        <v>11.379524848903838</v>
      </c>
    </row>
    <row r="1663" spans="1:11" x14ac:dyDescent="0.2">
      <c r="A1663" s="15" t="s">
        <v>37</v>
      </c>
      <c r="B1663" t="s">
        <v>1749</v>
      </c>
      <c r="C1663" s="13">
        <f>[1]!b_dq_close(A1663,B1663,1)</f>
        <v>103.4825</v>
      </c>
      <c r="D1663" s="13">
        <f>[1]!b_dq_close(A1663,B1663,2)</f>
        <v>104.9606</v>
      </c>
      <c r="E1663" s="6">
        <f>[1]!B_Calc_Yield(A1663,B1663,D1663,2,"",,,,"",)</f>
        <v>3.2420018944436841</v>
      </c>
      <c r="F1663" s="14">
        <f>[1]!b_calc_accrued(A1663,B1663,info!$M$9,info!$K$9,info!$Y$9,info!$X$9,info!$C$9,100)</f>
        <v>1.4780769230769231</v>
      </c>
      <c r="G1663" s="4">
        <f>(info!$M$9-B1663)/365</f>
        <v>3.1671232876712327</v>
      </c>
      <c r="H1663" s="6">
        <f>(info!$M$9-B1663)</f>
        <v>1156</v>
      </c>
      <c r="I1663" s="13">
        <f>[1]!b_calc_duration(A1663,B1663,E1663,info!$M$9,info!$K$9,info!$Y$9,info!$X$9,info!$C$9,)</f>
        <v>2.9535176099215144</v>
      </c>
      <c r="J1663" s="13">
        <f>[1]!b_calc_mduration(A1663,B1663,E1663,info!$M$9,info!$K$9,info!$Y$9,info!$X$9,info!$C$9,)</f>
        <v>2.8607714010979199</v>
      </c>
      <c r="K1663" s="13">
        <f>[1]!b_calc_conv(A1663,B1663,E1663,info!$M$9,info!$K$9,info!$Y$9,info!$X$9,info!$C$9,)</f>
        <v>11.357877502794052</v>
      </c>
    </row>
    <row r="1664" spans="1:11" x14ac:dyDescent="0.2">
      <c r="A1664" s="15" t="s">
        <v>37</v>
      </c>
      <c r="B1664" t="s">
        <v>1750</v>
      </c>
      <c r="C1664" s="13">
        <f>[1]!b_dq_close(A1664,B1664,1)</f>
        <v>103.6345</v>
      </c>
      <c r="D1664" s="13">
        <f>[1]!b_dq_close(A1664,B1664,2)</f>
        <v>105.1489</v>
      </c>
      <c r="E1664" s="6">
        <f>[1]!B_Calc_Yield(A1664,B1664,D1664,2,"",,,,"",)</f>
        <v>3.1892704545703312</v>
      </c>
      <c r="F1664" s="14">
        <f>[1]!b_calc_accrued(A1664,B1664,info!$M$9,info!$K$9,info!$Y$9,info!$X$9,info!$C$9,100)</f>
        <v>1.5144230769230769</v>
      </c>
      <c r="G1664" s="4">
        <f>(info!$M$9-B1664)/365</f>
        <v>3.1589041095890411</v>
      </c>
      <c r="H1664" s="6">
        <f>(info!$M$9-B1664)</f>
        <v>1153</v>
      </c>
      <c r="I1664" s="13">
        <f>[1]!b_calc_duration(A1664,B1664,E1664,info!$M$9,info!$K$9,info!$Y$9,info!$X$9,info!$C$9,)</f>
        <v>2.9455134067636353</v>
      </c>
      <c r="J1664" s="13">
        <f>[1]!b_calc_mduration(A1664,B1664,E1664,info!$M$9,info!$K$9,info!$Y$9,info!$X$9,info!$C$9,)</f>
        <v>2.854475615944323</v>
      </c>
      <c r="K1664" s="13">
        <f>[1]!b_calc_conv(A1664,B1664,E1664,info!$M$9,info!$K$9,info!$Y$9,info!$X$9,info!$C$9,)</f>
        <v>11.316887103621077</v>
      </c>
    </row>
    <row r="1665" spans="1:11" x14ac:dyDescent="0.2">
      <c r="A1665" s="15" t="s">
        <v>37</v>
      </c>
      <c r="B1665" t="s">
        <v>1751</v>
      </c>
      <c r="C1665" s="13">
        <f>[1]!b_dq_close(A1665,B1665,1)</f>
        <v>103.62649999999999</v>
      </c>
      <c r="D1665" s="13">
        <f>[1]!b_dq_close(A1665,B1665,2)</f>
        <v>105.15309999999999</v>
      </c>
      <c r="E1665" s="6">
        <f>[1]!B_Calc_Yield(A1665,B1665,D1665,2,"",,,,"",)</f>
        <v>3.1908938101049689</v>
      </c>
      <c r="F1665" s="14">
        <f>[1]!b_calc_accrued(A1665,B1665,info!$M$9,info!$K$9,info!$Y$9,info!$X$9,info!$C$9,100)</f>
        <v>1.5265384615384614</v>
      </c>
      <c r="G1665" s="4">
        <f>(info!$M$9-B1665)/365</f>
        <v>3.1561643835616437</v>
      </c>
      <c r="H1665" s="6">
        <f>(info!$M$9-B1665)</f>
        <v>1152</v>
      </c>
      <c r="I1665" s="13">
        <f>[1]!b_calc_duration(A1665,B1665,E1665,info!$M$9,info!$K$9,info!$Y$9,info!$X$9,info!$C$9,)</f>
        <v>2.9427671556591779</v>
      </c>
      <c r="J1665" s="13">
        <f>[1]!b_calc_mduration(A1665,B1665,E1665,info!$M$9,info!$K$9,info!$Y$9,info!$X$9,info!$C$9,)</f>
        <v>2.8517700259026504</v>
      </c>
      <c r="K1665" s="13">
        <f>[1]!b_calc_conv(A1665,B1665,E1665,info!$M$9,info!$K$9,info!$Y$9,info!$X$9,info!$C$9,)</f>
        <v>11.298769267080091</v>
      </c>
    </row>
    <row r="1666" spans="1:11" x14ac:dyDescent="0.2">
      <c r="A1666" s="15" t="s">
        <v>37</v>
      </c>
      <c r="B1666" t="s">
        <v>1752</v>
      </c>
      <c r="C1666" s="13">
        <f>[1]!b_dq_close(A1666,B1666,1)</f>
        <v>103.6464</v>
      </c>
      <c r="D1666" s="13">
        <f>[1]!b_dq_close(A1666,B1666,2)</f>
        <v>105.185</v>
      </c>
      <c r="E1666" s="6">
        <f>[1]!B_Calc_Yield(A1666,B1666,D1666,2,"",,,,"",)</f>
        <v>3.1834116772317982</v>
      </c>
      <c r="F1666" s="14">
        <f>[1]!b_calc_accrued(A1666,B1666,info!$M$9,info!$K$9,info!$Y$9,info!$X$9,info!$C$9,100)</f>
        <v>1.5386538461538464</v>
      </c>
      <c r="G1666" s="4">
        <f>(info!$M$9-B1666)/365</f>
        <v>3.1534246575342464</v>
      </c>
      <c r="H1666" s="6">
        <f>(info!$M$9-B1666)</f>
        <v>1151</v>
      </c>
      <c r="I1666" s="13">
        <f>[1]!b_calc_duration(A1666,B1666,E1666,info!$M$9,info!$K$9,info!$Y$9,info!$X$9,info!$C$9,)</f>
        <v>2.9400580150234301</v>
      </c>
      <c r="J1666" s="13">
        <f>[1]!b_calc_mduration(A1666,B1666,E1666,info!$M$9,info!$K$9,info!$Y$9,info!$X$9,info!$C$9,)</f>
        <v>2.8493517513703082</v>
      </c>
      <c r="K1666" s="13">
        <f>[1]!b_calc_conv(A1666,B1666,E1666,info!$M$9,info!$K$9,info!$Y$9,info!$X$9,info!$C$9,)</f>
        <v>11.282781971901414</v>
      </c>
    </row>
    <row r="1667" spans="1:11" x14ac:dyDescent="0.2">
      <c r="A1667" s="15" t="s">
        <v>37</v>
      </c>
      <c r="B1667" t="s">
        <v>1753</v>
      </c>
      <c r="C1667" s="13">
        <f>[1]!b_dq_close(A1667,B1667,1)</f>
        <v>103.6628</v>
      </c>
      <c r="D1667" s="13">
        <f>[1]!b_dq_close(A1667,B1667,2)</f>
        <v>105.2135</v>
      </c>
      <c r="E1667" s="6">
        <f>[1]!B_Calc_Yield(A1667,B1667,D1667,2,"",,,,"",)</f>
        <v>3.1770375953484056</v>
      </c>
      <c r="F1667" s="14">
        <f>[1]!b_calc_accrued(A1667,B1667,info!$M$9,info!$K$9,info!$Y$9,info!$X$9,info!$C$9,100)</f>
        <v>1.5507692307692309</v>
      </c>
      <c r="G1667" s="4">
        <f>(info!$M$9-B1667)/365</f>
        <v>3.1506849315068495</v>
      </c>
      <c r="H1667" s="6">
        <f>(info!$M$9-B1667)</f>
        <v>1150</v>
      </c>
      <c r="I1667" s="13">
        <f>[1]!b_calc_duration(A1667,B1667,E1667,info!$M$9,info!$K$9,info!$Y$9,info!$X$9,info!$C$9,)</f>
        <v>2.93734438670664</v>
      </c>
      <c r="J1667" s="13">
        <f>[1]!b_calc_mduration(A1667,B1667,E1667,info!$M$9,info!$K$9,info!$Y$9,info!$X$9,info!$C$9,)</f>
        <v>2.8468984237830521</v>
      </c>
      <c r="K1667" s="13">
        <f>[1]!b_calc_conv(A1667,B1667,E1667,info!$M$9,info!$K$9,info!$Y$9,info!$X$9,info!$C$9,)</f>
        <v>11.266548598849969</v>
      </c>
    </row>
    <row r="1668" spans="1:11" x14ac:dyDescent="0.2">
      <c r="A1668" s="15" t="s">
        <v>37</v>
      </c>
      <c r="B1668" t="s">
        <v>1754</v>
      </c>
      <c r="C1668" s="13">
        <f>[1]!b_dq_close(A1668,B1668,1)</f>
        <v>103.69799999999999</v>
      </c>
      <c r="D1668" s="13">
        <f>[1]!b_dq_close(A1668,B1668,2)</f>
        <v>105.2972</v>
      </c>
      <c r="E1668" s="6">
        <f>[1]!B_Calc_Yield(A1668,B1668,D1668,2,"",,,,"",)</f>
        <v>3.1614445054625064</v>
      </c>
      <c r="F1668" s="14">
        <f>[1]!b_calc_accrued(A1668,B1668,info!$M$9,info!$K$9,info!$Y$9,info!$X$9,info!$C$9,100)</f>
        <v>1.5992307692307692</v>
      </c>
      <c r="G1668" s="4">
        <f>(info!$M$9-B1668)/365</f>
        <v>3.1397260273972605</v>
      </c>
      <c r="H1668" s="6">
        <f>(info!$M$9-B1668)</f>
        <v>1146</v>
      </c>
      <c r="I1668" s="13">
        <f>[1]!b_calc_duration(A1668,B1668,E1668,info!$M$9,info!$K$9,info!$Y$9,info!$X$9,info!$C$9,)</f>
        <v>2.9264490887311063</v>
      </c>
      <c r="J1668" s="13">
        <f>[1]!b_calc_mduration(A1668,B1668,E1668,info!$M$9,info!$K$9,info!$Y$9,info!$X$9,info!$C$9,)</f>
        <v>2.836767520342983</v>
      </c>
      <c r="K1668" s="13">
        <f>[1]!b_calc_conv(A1668,B1668,E1668,info!$M$9,info!$K$9,info!$Y$9,info!$X$9,info!$C$9,)</f>
        <v>11.1994054649597</v>
      </c>
    </row>
    <row r="1669" spans="1:11" x14ac:dyDescent="0.2">
      <c r="A1669" s="15" t="s">
        <v>37</v>
      </c>
      <c r="B1669" t="s">
        <v>1755</v>
      </c>
      <c r="C1669" s="13">
        <f>[1]!b_dq_close(A1669,B1669,1)</f>
        <v>103.67529999999999</v>
      </c>
      <c r="D1669" s="13">
        <f>[1]!b_dq_close(A1669,B1669,2)</f>
        <v>105.28660000000001</v>
      </c>
      <c r="E1669" s="6">
        <f>[1]!B_Calc_Yield(A1669,B1669,D1669,2,"",,,,"",)</f>
        <v>3.1679417915252785</v>
      </c>
      <c r="F1669" s="14">
        <f>[1]!b_calc_accrued(A1669,B1669,info!$M$9,info!$K$9,info!$Y$9,info!$X$9,info!$C$9,100)</f>
        <v>1.6113461538461538</v>
      </c>
      <c r="G1669" s="4">
        <f>(info!$M$9-B1669)/365</f>
        <v>3.1369863013698631</v>
      </c>
      <c r="H1669" s="6">
        <f>(info!$M$9-B1669)</f>
        <v>1145</v>
      </c>
      <c r="I1669" s="13">
        <f>[1]!b_calc_duration(A1669,B1669,E1669,info!$M$9,info!$K$9,info!$Y$9,info!$X$9,info!$C$9,)</f>
        <v>2.9236828613604424</v>
      </c>
      <c r="J1669" s="13">
        <f>[1]!b_calc_mduration(A1669,B1669,E1669,info!$M$9,info!$K$9,info!$Y$9,info!$X$9,info!$C$9,)</f>
        <v>2.8339075054939009</v>
      </c>
      <c r="K1669" s="13">
        <f>[1]!b_calc_conv(A1669,B1669,E1669,info!$M$9,info!$K$9,info!$Y$9,info!$X$9,info!$C$9,)</f>
        <v>11.180250835375276</v>
      </c>
    </row>
    <row r="1670" spans="1:11" x14ac:dyDescent="0.2">
      <c r="A1670" s="15" t="s">
        <v>37</v>
      </c>
      <c r="B1670" t="s">
        <v>1756</v>
      </c>
      <c r="C1670" s="13">
        <f>[1]!b_dq_close(A1670,B1670,1)</f>
        <v>103.6628</v>
      </c>
      <c r="D1670" s="13">
        <f>[1]!b_dq_close(A1670,B1670,2)</f>
        <v>105.2863</v>
      </c>
      <c r="E1670" s="6">
        <f>[1]!B_Calc_Yield(A1670,B1670,D1670,2,"",,,,"",)</f>
        <v>3.171046552356013</v>
      </c>
      <c r="F1670" s="14">
        <f>[1]!b_calc_accrued(A1670,B1670,info!$M$9,info!$K$9,info!$Y$9,info!$X$9,info!$C$9,100)</f>
        <v>1.6234615384615385</v>
      </c>
      <c r="G1670" s="4">
        <f>(info!$M$9-B1670)/365</f>
        <v>3.1342465753424658</v>
      </c>
      <c r="H1670" s="6">
        <f>(info!$M$9-B1670)</f>
        <v>1144</v>
      </c>
      <c r="I1670" s="13">
        <f>[1]!b_calc_duration(A1670,B1670,E1670,info!$M$9,info!$K$9,info!$Y$9,info!$X$9,info!$C$9,)</f>
        <v>2.9209304956207793</v>
      </c>
      <c r="J1670" s="13">
        <f>[1]!b_calc_mduration(A1670,B1670,E1670,info!$M$9,info!$K$9,info!$Y$9,info!$X$9,info!$C$9,)</f>
        <v>2.8311545837694503</v>
      </c>
      <c r="K1670" s="13">
        <f>[1]!b_calc_conv(A1670,B1670,E1670,info!$M$9,info!$K$9,info!$Y$9,info!$X$9,info!$C$9,)</f>
        <v>11.161897638464916</v>
      </c>
    </row>
    <row r="1671" spans="1:11" x14ac:dyDescent="0.2">
      <c r="A1671" s="15" t="s">
        <v>37</v>
      </c>
      <c r="B1671" t="s">
        <v>1757</v>
      </c>
      <c r="C1671" s="13">
        <f>[1]!b_dq_close(A1671,B1671,1)</f>
        <v>103.7324</v>
      </c>
      <c r="D1671" s="13">
        <f>[1]!b_dq_close(A1671,B1671,2)</f>
        <v>105.36799999999999</v>
      </c>
      <c r="E1671" s="6">
        <f>[1]!B_Calc_Yield(A1671,B1671,D1671,2,"",,,,"",)</f>
        <v>3.1470348018237719</v>
      </c>
      <c r="F1671" s="14">
        <f>[1]!b_calc_accrued(A1671,B1671,info!$M$9,info!$K$9,info!$Y$9,info!$X$9,info!$C$9,100)</f>
        <v>1.635576923076923</v>
      </c>
      <c r="G1671" s="4">
        <f>(info!$M$9-B1671)/365</f>
        <v>3.1315068493150684</v>
      </c>
      <c r="H1671" s="6">
        <f>(info!$M$9-B1671)</f>
        <v>1143</v>
      </c>
      <c r="I1671" s="13">
        <f>[1]!b_calc_duration(A1671,B1671,E1671,info!$M$9,info!$K$9,info!$Y$9,info!$X$9,info!$C$9,)</f>
        <v>2.918288615147091</v>
      </c>
      <c r="J1671" s="13">
        <f>[1]!b_calc_mduration(A1671,B1671,E1671,info!$M$9,info!$K$9,info!$Y$9,info!$X$9,info!$C$9,)</f>
        <v>2.8292520530379854</v>
      </c>
      <c r="K1671" s="13">
        <f>[1]!b_calc_conv(A1671,B1671,E1671,info!$M$9,info!$K$9,info!$Y$9,info!$X$9,info!$C$9,)</f>
        <v>11.149790131559133</v>
      </c>
    </row>
    <row r="1672" spans="1:11" x14ac:dyDescent="0.2">
      <c r="A1672" s="15" t="s">
        <v>37</v>
      </c>
      <c r="B1672" t="s">
        <v>1758</v>
      </c>
      <c r="C1672" s="13">
        <f>[1]!b_dq_close(A1672,B1672,1)</f>
        <v>103.8408</v>
      </c>
      <c r="D1672" s="13">
        <f>[1]!b_dq_close(A1672,B1672,2)</f>
        <v>105.4885</v>
      </c>
      <c r="E1672" s="6">
        <f>[1]!B_Calc_Yield(A1672,B1672,D1672,2,"",,,,"",)</f>
        <v>3.1101776354028638</v>
      </c>
      <c r="F1672" s="14">
        <f>[1]!b_calc_accrued(A1672,B1672,info!$M$9,info!$K$9,info!$Y$9,info!$X$9,info!$C$9,100)</f>
        <v>1.6476923076923076</v>
      </c>
      <c r="G1672" s="4">
        <f>(info!$M$9-B1672)/365</f>
        <v>3.128767123287671</v>
      </c>
      <c r="H1672" s="6">
        <f>(info!$M$9-B1672)</f>
        <v>1142</v>
      </c>
      <c r="I1672" s="13">
        <f>[1]!b_calc_duration(A1672,B1672,E1672,info!$M$9,info!$K$9,info!$Y$9,info!$X$9,info!$C$9,)</f>
        <v>2.9156988730962268</v>
      </c>
      <c r="J1672" s="13">
        <f>[1]!b_calc_mduration(A1672,B1672,E1672,info!$M$9,info!$K$9,info!$Y$9,info!$X$9,info!$C$9,)</f>
        <v>2.8277501867867842</v>
      </c>
      <c r="K1672" s="13">
        <f>[1]!b_calc_conv(A1672,B1672,E1672,info!$M$9,info!$K$9,info!$Y$9,info!$X$9,info!$C$9,)</f>
        <v>11.140626971668725</v>
      </c>
    </row>
    <row r="1673" spans="1:11" x14ac:dyDescent="0.2">
      <c r="A1673" s="15" t="s">
        <v>37</v>
      </c>
      <c r="B1673" t="s">
        <v>1759</v>
      </c>
      <c r="C1673" s="13">
        <f>[1]!b_dq_close(A1673,B1673,1)</f>
        <v>103.9551</v>
      </c>
      <c r="D1673" s="13">
        <f>[1]!b_dq_close(A1673,B1673,2)</f>
        <v>105.6391</v>
      </c>
      <c r="E1673" s="6">
        <f>[1]!B_Calc_Yield(A1673,B1673,D1673,2,"",,,,"",)</f>
        <v>3.0692021082716789</v>
      </c>
      <c r="F1673" s="14">
        <f>[1]!b_calc_accrued(A1673,B1673,info!$M$9,info!$K$9,info!$Y$9,info!$X$9,info!$C$9,100)</f>
        <v>1.6840384615384616</v>
      </c>
      <c r="G1673" s="4">
        <f>(info!$M$9-B1673)/365</f>
        <v>3.1205479452054794</v>
      </c>
      <c r="H1673" s="6">
        <f>(info!$M$9-B1673)</f>
        <v>1139</v>
      </c>
      <c r="I1673" s="13">
        <f>[1]!b_calc_duration(A1673,B1673,E1673,info!$M$9,info!$K$9,info!$Y$9,info!$X$9,info!$C$9,)</f>
        <v>2.9076467313208259</v>
      </c>
      <c r="J1673" s="13">
        <f>[1]!b_calc_mduration(A1673,B1673,E1673,info!$M$9,info!$K$9,info!$Y$9,info!$X$9,info!$C$9,)</f>
        <v>2.8210626756788897</v>
      </c>
      <c r="K1673" s="13">
        <f>[1]!b_calc_conv(A1673,B1673,E1673,info!$M$9,info!$K$9,info!$Y$9,info!$X$9,info!$C$9,)</f>
        <v>11.097207447470421</v>
      </c>
    </row>
    <row r="1674" spans="1:11" x14ac:dyDescent="0.2">
      <c r="A1674" s="15" t="s">
        <v>37</v>
      </c>
      <c r="B1674" t="s">
        <v>1760</v>
      </c>
      <c r="C1674" s="13">
        <f>[1]!b_dq_close(A1674,B1674,1)</f>
        <v>104.12609999999999</v>
      </c>
      <c r="D1674" s="13">
        <f>[1]!b_dq_close(A1674,B1674,2)</f>
        <v>105.8223</v>
      </c>
      <c r="E1674" s="6">
        <f>[1]!B_Calc_Yield(A1674,B1674,D1674,2,"",,,,"",)</f>
        <v>3.0115253078141011</v>
      </c>
      <c r="F1674" s="14">
        <f>[1]!b_calc_accrued(A1674,B1674,info!$M$9,info!$K$9,info!$Y$9,info!$X$9,info!$C$9,100)</f>
        <v>1.6961538461538461</v>
      </c>
      <c r="G1674" s="4">
        <f>(info!$M$9-B1674)/365</f>
        <v>3.117808219178082</v>
      </c>
      <c r="H1674" s="6">
        <f>(info!$M$9-B1674)</f>
        <v>1138</v>
      </c>
      <c r="I1674" s="13">
        <f>[1]!b_calc_duration(A1674,B1674,E1674,info!$M$9,info!$K$9,info!$Y$9,info!$X$9,info!$C$9,)</f>
        <v>2.9051419615457501</v>
      </c>
      <c r="J1674" s="13">
        <f>[1]!b_calc_mduration(A1674,B1674,E1674,info!$M$9,info!$K$9,info!$Y$9,info!$X$9,info!$C$9,)</f>
        <v>2.8202112982975205</v>
      </c>
      <c r="K1674" s="13">
        <f>[1]!b_calc_conv(A1674,B1674,E1674,info!$M$9,info!$K$9,info!$Y$9,info!$X$9,info!$C$9,)</f>
        <v>11.092836325618819</v>
      </c>
    </row>
    <row r="1675" spans="1:11" x14ac:dyDescent="0.2">
      <c r="A1675" s="15" t="s">
        <v>37</v>
      </c>
      <c r="B1675" t="s">
        <v>1761</v>
      </c>
      <c r="C1675" s="13">
        <f>[1]!b_dq_close(A1675,B1675,1)</f>
        <v>104.3002</v>
      </c>
      <c r="D1675" s="13">
        <f>[1]!b_dq_close(A1675,B1675,2)</f>
        <v>106.0085</v>
      </c>
      <c r="E1675" s="6">
        <f>[1]!B_Calc_Yield(A1675,B1675,D1675,2,"",,,,"",)</f>
        <v>2.9528750456081463</v>
      </c>
      <c r="F1675" s="14">
        <f>[1]!b_calc_accrued(A1675,B1675,info!$M$9,info!$K$9,info!$Y$9,info!$X$9,info!$C$9,100)</f>
        <v>1.7082692307692309</v>
      </c>
      <c r="G1675" s="4">
        <f>(info!$M$9-B1675)/365</f>
        <v>3.1150684931506851</v>
      </c>
      <c r="H1675" s="6">
        <f>(info!$M$9-B1675)</f>
        <v>1137</v>
      </c>
      <c r="I1675" s="13">
        <f>[1]!b_calc_duration(A1675,B1675,E1675,info!$M$9,info!$K$9,info!$Y$9,info!$X$9,info!$C$9,)</f>
        <v>2.902640716805434</v>
      </c>
      <c r="J1675" s="13">
        <f>[1]!b_calc_mduration(A1675,B1675,E1675,info!$M$9,info!$K$9,info!$Y$9,info!$X$9,info!$C$9,)</f>
        <v>2.8193870369901521</v>
      </c>
      <c r="K1675" s="13">
        <f>[1]!b_calc_conv(A1675,B1675,E1675,info!$M$9,info!$K$9,info!$Y$9,info!$X$9,info!$C$9,)</f>
        <v>11.088672360233881</v>
      </c>
    </row>
    <row r="1676" spans="1:11" x14ac:dyDescent="0.2">
      <c r="A1676" s="15" t="s">
        <v>37</v>
      </c>
      <c r="B1676" t="s">
        <v>1762</v>
      </c>
      <c r="C1676" s="13">
        <f>[1]!b_dq_close(A1676,B1676,1)</f>
        <v>104.5505</v>
      </c>
      <c r="D1676" s="13">
        <f>[1]!b_dq_close(A1676,B1676,2)</f>
        <v>106.27079999999999</v>
      </c>
      <c r="E1676" s="6">
        <f>[1]!B_Calc_Yield(A1676,B1676,D1676,2,"",,,,"",)</f>
        <v>2.8691659169868657</v>
      </c>
      <c r="F1676" s="14">
        <f>[1]!b_calc_accrued(A1676,B1676,info!$M$9,info!$K$9,info!$Y$9,info!$X$9,info!$C$9,100)</f>
        <v>1.7203846153846154</v>
      </c>
      <c r="G1676" s="4">
        <f>(info!$M$9-B1676)/365</f>
        <v>3.1123287671232878</v>
      </c>
      <c r="H1676" s="6">
        <f>(info!$M$9-B1676)</f>
        <v>1136</v>
      </c>
      <c r="I1676" s="13">
        <f>[1]!b_calc_duration(A1676,B1676,E1676,info!$M$9,info!$K$9,info!$Y$9,info!$X$9,info!$C$9,)</f>
        <v>2.9002413758230272</v>
      </c>
      <c r="J1676" s="13">
        <f>[1]!b_calc_mduration(A1676,B1676,E1676,info!$M$9,info!$K$9,info!$Y$9,info!$X$9,info!$C$9,)</f>
        <v>2.8193486250724487</v>
      </c>
      <c r="K1676" s="13">
        <f>[1]!b_calc_conv(A1676,B1676,E1676,info!$M$9,info!$K$9,info!$Y$9,info!$X$9,info!$C$9,)</f>
        <v>11.090273921809658</v>
      </c>
    </row>
    <row r="1677" spans="1:11" x14ac:dyDescent="0.2">
      <c r="A1677" s="15" t="s">
        <v>37</v>
      </c>
      <c r="B1677" t="s">
        <v>1763</v>
      </c>
      <c r="C1677" s="13">
        <f>[1]!b_dq_close(A1677,B1677,1)</f>
        <v>104.7963</v>
      </c>
      <c r="D1677" s="13">
        <f>[1]!b_dq_close(A1677,B1677,2)</f>
        <v>106.5288</v>
      </c>
      <c r="E1677" s="6">
        <f>[1]!B_Calc_Yield(A1677,B1677,D1677,2,"",,,,"",)</f>
        <v>2.7869693781262237</v>
      </c>
      <c r="F1677" s="14">
        <f>[1]!b_calc_accrued(A1677,B1677,info!$M$9,info!$K$9,info!$Y$9,info!$X$9,info!$C$9,100)</f>
        <v>1.7324999999999999</v>
      </c>
      <c r="G1677" s="4">
        <f>(info!$M$9-B1677)/365</f>
        <v>3.1095890410958904</v>
      </c>
      <c r="H1677" s="6">
        <f>(info!$M$9-B1677)</f>
        <v>1135</v>
      </c>
      <c r="I1677" s="13">
        <f>[1]!b_calc_duration(A1677,B1677,E1677,info!$M$9,info!$K$9,info!$Y$9,info!$X$9,info!$C$9,)</f>
        <v>2.8978356548811748</v>
      </c>
      <c r="J1677" s="13">
        <f>[1]!b_calc_mduration(A1677,B1677,E1677,info!$M$9,info!$K$9,info!$Y$9,info!$X$9,info!$C$9,)</f>
        <v>2.8192628006276812</v>
      </c>
      <c r="K1677" s="13">
        <f>[1]!b_calc_conv(A1677,B1677,E1677,info!$M$9,info!$K$9,info!$Y$9,info!$X$9,info!$C$9,)</f>
        <v>11.09154252141772</v>
      </c>
    </row>
    <row r="1678" spans="1:11" x14ac:dyDescent="0.2">
      <c r="A1678" s="15" t="s">
        <v>37</v>
      </c>
      <c r="B1678" t="s">
        <v>1764</v>
      </c>
      <c r="C1678" s="13">
        <f>[1]!b_dq_close(A1678,B1678,1)</f>
        <v>104.629</v>
      </c>
      <c r="D1678" s="13">
        <f>[1]!b_dq_close(A1678,B1678,2)</f>
        <v>106.3978</v>
      </c>
      <c r="E1678" s="6">
        <f>[1]!B_Calc_Yield(A1678,B1678,D1678,2,"",,,,"",)</f>
        <v>2.8382022479084847</v>
      </c>
      <c r="F1678" s="14">
        <f>[1]!b_calc_accrued(A1678,B1678,info!$M$9,info!$K$9,info!$Y$9,info!$X$9,info!$C$9,100)</f>
        <v>1.768846153846154</v>
      </c>
      <c r="G1678" s="4">
        <f>(info!$M$9-B1678)/365</f>
        <v>3.1013698630136988</v>
      </c>
      <c r="H1678" s="6">
        <f>(info!$M$9-B1678)</f>
        <v>1132</v>
      </c>
      <c r="I1678" s="13">
        <f>[1]!b_calc_duration(A1678,B1678,E1678,info!$M$9,info!$K$9,info!$Y$9,info!$X$9,info!$C$9,)</f>
        <v>2.889408467280238</v>
      </c>
      <c r="J1678" s="13">
        <f>[1]!b_calc_mduration(A1678,B1678,E1678,info!$M$9,info!$K$9,info!$Y$9,info!$X$9,info!$C$9,)</f>
        <v>2.8096645675247509</v>
      </c>
      <c r="K1678" s="13">
        <f>[1]!b_calc_conv(A1678,B1678,E1678,info!$M$9,info!$K$9,info!$Y$9,info!$X$9,info!$C$9,)</f>
        <v>11.02697446025069</v>
      </c>
    </row>
    <row r="1679" spans="1:11" x14ac:dyDescent="0.2">
      <c r="A1679" s="15" t="s">
        <v>37</v>
      </c>
      <c r="B1679" t="s">
        <v>1765</v>
      </c>
      <c r="C1679" s="13">
        <f>[1]!b_dq_close(A1679,B1679,1)</f>
        <v>104.39239999999999</v>
      </c>
      <c r="D1679" s="13">
        <f>[1]!b_dq_close(A1679,B1679,2)</f>
        <v>106.1733</v>
      </c>
      <c r="E1679" s="6">
        <f>[1]!B_Calc_Yield(A1679,B1679,D1679,2,"",,,,"",)</f>
        <v>2.9152190314892068</v>
      </c>
      <c r="F1679" s="14">
        <f>[1]!b_calc_accrued(A1679,B1679,info!$M$9,info!$K$9,info!$Y$9,info!$X$9,info!$C$9,100)</f>
        <v>1.7809615384615385</v>
      </c>
      <c r="G1679" s="4">
        <f>(info!$M$9-B1679)/365</f>
        <v>3.0986301369863014</v>
      </c>
      <c r="H1679" s="6">
        <f>(info!$M$9-B1679)</f>
        <v>1131</v>
      </c>
      <c r="I1679" s="13">
        <f>[1]!b_calc_duration(A1679,B1679,E1679,info!$M$9,info!$K$9,info!$Y$9,info!$X$9,info!$C$9,)</f>
        <v>2.8863557118318304</v>
      </c>
      <c r="J1679" s="13">
        <f>[1]!b_calc_mduration(A1679,B1679,E1679,info!$M$9,info!$K$9,info!$Y$9,info!$X$9,info!$C$9,)</f>
        <v>2.8045961255789527</v>
      </c>
      <c r="K1679" s="13">
        <f>[1]!b_calc_conv(A1679,B1679,E1679,info!$M$9,info!$K$9,info!$Y$9,info!$X$9,info!$C$9,)</f>
        <v>10.991851156290405</v>
      </c>
    </row>
    <row r="1680" spans="1:11" x14ac:dyDescent="0.2">
      <c r="A1680" s="15" t="s">
        <v>37</v>
      </c>
      <c r="B1680" t="s">
        <v>1766</v>
      </c>
      <c r="C1680" s="13">
        <f>[1]!b_dq_close(A1680,B1680,1)</f>
        <v>104.5385</v>
      </c>
      <c r="D1680" s="13">
        <f>[1]!b_dq_close(A1680,B1680,2)</f>
        <v>106.33150000000001</v>
      </c>
      <c r="E1680" s="6">
        <f>[1]!B_Calc_Yield(A1680,B1680,D1680,2,"",,,,"",)</f>
        <v>2.8655947812445457</v>
      </c>
      <c r="F1680" s="14">
        <f>[1]!b_calc_accrued(A1680,B1680,info!$M$9,info!$K$9,info!$Y$9,info!$X$9,info!$C$9,100)</f>
        <v>1.7930769230769232</v>
      </c>
      <c r="G1680" s="4">
        <f>(info!$M$9-B1680)/365</f>
        <v>3.095890410958904</v>
      </c>
      <c r="H1680" s="6">
        <f>(info!$M$9-B1680)</f>
        <v>1130</v>
      </c>
      <c r="I1680" s="13">
        <f>[1]!b_calc_duration(A1680,B1680,E1680,info!$M$9,info!$K$9,info!$Y$9,info!$X$9,info!$C$9,)</f>
        <v>2.8838176534263442</v>
      </c>
      <c r="J1680" s="13">
        <f>[1]!b_calc_mduration(A1680,B1680,E1680,info!$M$9,info!$K$9,info!$Y$9,info!$X$9,info!$C$9,)</f>
        <v>2.8034810990519126</v>
      </c>
      <c r="K1680" s="13">
        <f>[1]!b_calc_conv(A1680,B1680,E1680,info!$M$9,info!$K$9,info!$Y$9,info!$X$9,info!$C$9,)</f>
        <v>10.985604969757482</v>
      </c>
    </row>
    <row r="1681" spans="1:11" x14ac:dyDescent="0.2">
      <c r="A1681" s="15" t="s">
        <v>37</v>
      </c>
      <c r="B1681" t="s">
        <v>1767</v>
      </c>
      <c r="C1681" s="13">
        <f>[1]!b_dq_close(A1681,B1681,1)</f>
        <v>104.5509</v>
      </c>
      <c r="D1681" s="13">
        <f>[1]!b_dq_close(A1681,B1681,2)</f>
        <v>106.3561</v>
      </c>
      <c r="E1681" s="6">
        <f>[1]!B_Calc_Yield(A1681,B1681,D1681,2,"",,,,"",)</f>
        <v>2.8601979292501207</v>
      </c>
      <c r="F1681" s="14">
        <f>[1]!b_calc_accrued(A1681,B1681,info!$M$9,info!$K$9,info!$Y$9,info!$X$9,info!$C$9,100)</f>
        <v>1.8051923076923078</v>
      </c>
      <c r="G1681" s="4">
        <f>(info!$M$9-B1681)/365</f>
        <v>3.0931506849315067</v>
      </c>
      <c r="H1681" s="6">
        <f>(info!$M$9-B1681)</f>
        <v>1129</v>
      </c>
      <c r="I1681" s="13">
        <f>[1]!b_calc_duration(A1681,B1681,E1681,info!$M$9,info!$K$9,info!$Y$9,info!$X$9,info!$C$9,)</f>
        <v>2.8810998770530696</v>
      </c>
      <c r="J1681" s="13">
        <f>[1]!b_calc_mduration(A1681,B1681,E1681,info!$M$9,info!$K$9,info!$Y$9,info!$X$9,info!$C$9,)</f>
        <v>2.8009860733821923</v>
      </c>
      <c r="K1681" s="13">
        <f>[1]!b_calc_conv(A1681,B1681,E1681,info!$M$9,info!$K$9,info!$Y$9,info!$X$9,info!$C$9,)</f>
        <v>10.969299802324148</v>
      </c>
    </row>
    <row r="1682" spans="1:11" x14ac:dyDescent="0.2">
      <c r="A1682" s="15" t="s">
        <v>37</v>
      </c>
      <c r="B1682" t="s">
        <v>1768</v>
      </c>
      <c r="C1682" s="13">
        <f>[1]!b_dq_close(A1682,B1682,1)</f>
        <v>104.5886</v>
      </c>
      <c r="D1682" s="13">
        <f>[1]!b_dq_close(A1682,B1682,2)</f>
        <v>106.4059</v>
      </c>
      <c r="E1682" s="6">
        <f>[1]!B_Calc_Yield(A1682,B1682,D1682,2,"",,,,"",)</f>
        <v>2.8464393902711556</v>
      </c>
      <c r="F1682" s="14">
        <f>[1]!b_calc_accrued(A1682,B1682,info!$M$9,info!$K$9,info!$Y$9,info!$X$9,info!$C$9,100)</f>
        <v>1.8173076923076923</v>
      </c>
      <c r="G1682" s="4">
        <f>(info!$M$9-B1682)/365</f>
        <v>3.0904109589041098</v>
      </c>
      <c r="H1682" s="6">
        <f>(info!$M$9-B1682)</f>
        <v>1128</v>
      </c>
      <c r="I1682" s="13">
        <f>[1]!b_calc_duration(A1682,B1682,E1682,info!$M$9,info!$K$9,info!$Y$9,info!$X$9,info!$C$9,)</f>
        <v>2.8784162391482453</v>
      </c>
      <c r="J1682" s="13">
        <f>[1]!b_calc_mduration(A1682,B1682,E1682,info!$M$9,info!$K$9,info!$Y$9,info!$X$9,info!$C$9,)</f>
        <v>2.7987525466601118</v>
      </c>
      <c r="K1682" s="13">
        <f>[1]!b_calc_conv(A1682,B1682,E1682,info!$M$9,info!$K$9,info!$Y$9,info!$X$9,info!$C$9,)</f>
        <v>10.954913031819368</v>
      </c>
    </row>
    <row r="1683" spans="1:11" x14ac:dyDescent="0.2">
      <c r="A1683" s="15" t="s">
        <v>37</v>
      </c>
      <c r="B1683" t="s">
        <v>1769</v>
      </c>
      <c r="C1683" s="13">
        <f>[1]!b_dq_close(A1683,B1683,1)</f>
        <v>104.5438</v>
      </c>
      <c r="D1683" s="13">
        <f>[1]!b_dq_close(A1683,B1683,2)</f>
        <v>106.39749999999999</v>
      </c>
      <c r="E1683" s="6">
        <f>[1]!B_Calc_Yield(A1683,B1683,D1683,2,"",,,,"",)</f>
        <v>2.8574707673798487</v>
      </c>
      <c r="F1683" s="14">
        <f>[1]!b_calc_accrued(A1683,B1683,info!$M$9,info!$K$9,info!$Y$9,info!$X$9,info!$C$9,100)</f>
        <v>1.8536538461538461</v>
      </c>
      <c r="G1683" s="4">
        <f>(info!$M$9-B1683)/365</f>
        <v>3.0821917808219177</v>
      </c>
      <c r="H1683" s="6">
        <f>(info!$M$9-B1683)</f>
        <v>1125</v>
      </c>
      <c r="I1683" s="13">
        <f>[1]!b_calc_duration(A1683,B1683,E1683,info!$M$9,info!$K$9,info!$Y$9,info!$X$9,info!$C$9,)</f>
        <v>2.8701519473216943</v>
      </c>
      <c r="J1683" s="13">
        <f>[1]!b_calc_mduration(A1683,B1683,E1683,info!$M$9,info!$K$9,info!$Y$9,info!$X$9,info!$C$9,)</f>
        <v>2.7904158153967327</v>
      </c>
      <c r="K1683" s="13">
        <f>[1]!b_calc_conv(A1683,B1683,E1683,info!$M$9,info!$K$9,info!$Y$9,info!$X$9,info!$C$9,)</f>
        <v>10.899912956213765</v>
      </c>
    </row>
    <row r="1684" spans="1:11" x14ac:dyDescent="0.2">
      <c r="A1684" s="15" t="s">
        <v>37</v>
      </c>
      <c r="B1684" t="s">
        <v>1770</v>
      </c>
      <c r="C1684" s="13">
        <f>[1]!b_dq_close(A1684,B1684,1)</f>
        <v>104.3588</v>
      </c>
      <c r="D1684" s="13">
        <f>[1]!b_dq_close(A1684,B1684,2)</f>
        <v>106.2246</v>
      </c>
      <c r="E1684" s="6">
        <f>[1]!B_Calc_Yield(A1684,B1684,D1684,2,"",,,,"",)</f>
        <v>2.9178228544963121</v>
      </c>
      <c r="F1684" s="14">
        <f>[1]!b_calc_accrued(A1684,B1684,info!$M$9,info!$K$9,info!$Y$9,info!$X$9,info!$C$9,100)</f>
        <v>1.8657692307692306</v>
      </c>
      <c r="G1684" s="4">
        <f>(info!$M$9-B1684)/365</f>
        <v>3.0794520547945203</v>
      </c>
      <c r="H1684" s="6">
        <f>(info!$M$9-B1684)</f>
        <v>1124</v>
      </c>
      <c r="I1684" s="13">
        <f>[1]!b_calc_duration(A1684,B1684,E1684,info!$M$9,info!$K$9,info!$Y$9,info!$X$9,info!$C$9,)</f>
        <v>2.8671670555683657</v>
      </c>
      <c r="J1684" s="13">
        <f>[1]!b_calc_mduration(A1684,B1684,E1684,info!$M$9,info!$K$9,info!$Y$9,info!$X$9,info!$C$9,)</f>
        <v>2.7858806305307402</v>
      </c>
      <c r="K1684" s="13">
        <f>[1]!b_calc_conv(A1684,B1684,E1684,info!$M$9,info!$K$9,info!$Y$9,info!$X$9,info!$C$9,)</f>
        <v>10.868855722601623</v>
      </c>
    </row>
    <row r="1685" spans="1:11" x14ac:dyDescent="0.2">
      <c r="A1685" s="15" t="s">
        <v>37</v>
      </c>
      <c r="B1685" t="s">
        <v>1771</v>
      </c>
      <c r="C1685" s="13">
        <f>[1]!b_dq_close(A1685,B1685,1)</f>
        <v>104.40479999999999</v>
      </c>
      <c r="D1685" s="13">
        <f>[1]!b_dq_close(A1685,B1685,2)</f>
        <v>106.28270000000001</v>
      </c>
      <c r="E1685" s="6">
        <f>[1]!B_Calc_Yield(A1685,B1685,D1685,2,"",,,,"",)</f>
        <v>2.9012595529462253</v>
      </c>
      <c r="F1685" s="14">
        <f>[1]!b_calc_accrued(A1685,B1685,info!$M$9,info!$K$9,info!$Y$9,info!$X$9,info!$C$9,100)</f>
        <v>1.8778846153846156</v>
      </c>
      <c r="G1685" s="4">
        <f>(info!$M$9-B1685)/365</f>
        <v>3.0767123287671234</v>
      </c>
      <c r="H1685" s="6">
        <f>(info!$M$9-B1685)</f>
        <v>1123</v>
      </c>
      <c r="I1685" s="13">
        <f>[1]!b_calc_duration(A1685,B1685,E1685,info!$M$9,info!$K$9,info!$Y$9,info!$X$9,info!$C$9,)</f>
        <v>2.8644944295204673</v>
      </c>
      <c r="J1685" s="13">
        <f>[1]!b_calc_mduration(A1685,B1685,E1685,info!$M$9,info!$K$9,info!$Y$9,info!$X$9,info!$C$9,)</f>
        <v>2.7837300690277647</v>
      </c>
      <c r="K1685" s="13">
        <f>[1]!b_calc_conv(A1685,B1685,E1685,info!$M$9,info!$K$9,info!$Y$9,info!$X$9,info!$C$9,)</f>
        <v>10.855137071536459</v>
      </c>
    </row>
    <row r="1686" spans="1:11" x14ac:dyDescent="0.2">
      <c r="A1686" s="15" t="s">
        <v>37</v>
      </c>
      <c r="B1686" t="s">
        <v>1772</v>
      </c>
      <c r="C1686" s="13">
        <f>[1]!b_dq_close(A1686,B1686,1)</f>
        <v>104.3222</v>
      </c>
      <c r="D1686" s="13">
        <f>[1]!b_dq_close(A1686,B1686,2)</f>
        <v>106.2122</v>
      </c>
      <c r="E1686" s="6">
        <f>[1]!B_Calc_Yield(A1686,B1686,D1686,2,"",,,,"",)</f>
        <v>2.9276139386663425</v>
      </c>
      <c r="F1686" s="14">
        <f>[1]!b_calc_accrued(A1686,B1686,info!$M$9,info!$K$9,info!$Y$9,info!$X$9,info!$C$9,100)</f>
        <v>1.8900000000000001</v>
      </c>
      <c r="G1686" s="4">
        <f>(info!$M$9-B1686)/365</f>
        <v>3.0739726027397261</v>
      </c>
      <c r="H1686" s="6">
        <f>(info!$M$9-B1686)</f>
        <v>1122</v>
      </c>
      <c r="I1686" s="13">
        <f>[1]!b_calc_duration(A1686,B1686,E1686,info!$M$9,info!$K$9,info!$Y$9,info!$X$9,info!$C$9,)</f>
        <v>2.8616477449037534</v>
      </c>
      <c r="J1686" s="13">
        <f>[1]!b_calc_mduration(A1686,B1686,E1686,info!$M$9,info!$K$9,info!$Y$9,info!$X$9,info!$C$9,)</f>
        <v>2.7802530564238874</v>
      </c>
      <c r="K1686" s="13">
        <f>[1]!b_calc_conv(A1686,B1686,E1686,info!$M$9,info!$K$9,info!$Y$9,info!$X$9,info!$C$9,)</f>
        <v>10.831811612452141</v>
      </c>
    </row>
    <row r="1687" spans="1:11" x14ac:dyDescent="0.2">
      <c r="A1687" s="15" t="s">
        <v>37</v>
      </c>
      <c r="B1687" t="s">
        <v>1773</v>
      </c>
      <c r="C1687" s="13">
        <f>[1]!b_dq_close(A1687,B1687,1)</f>
        <v>104.2727</v>
      </c>
      <c r="D1687" s="13">
        <f>[1]!b_dq_close(A1687,B1687,2)</f>
        <v>106.1748</v>
      </c>
      <c r="E1687" s="6">
        <f>[1]!B_Calc_Yield(A1687,B1687,D1687,2,"",,,,"",)</f>
        <v>2.9429616948610375</v>
      </c>
      <c r="F1687" s="14">
        <f>[1]!b_calc_accrued(A1687,B1687,info!$M$9,info!$K$9,info!$Y$9,info!$X$9,info!$C$9,100)</f>
        <v>1.9021153846153847</v>
      </c>
      <c r="G1687" s="4">
        <f>(info!$M$9-B1687)/365</f>
        <v>3.0712328767123287</v>
      </c>
      <c r="H1687" s="6">
        <f>(info!$M$9-B1687)</f>
        <v>1121</v>
      </c>
      <c r="I1687" s="13">
        <f>[1]!b_calc_duration(A1687,B1687,E1687,info!$M$9,info!$K$9,info!$Y$9,info!$X$9,info!$C$9,)</f>
        <v>2.8588453759553198</v>
      </c>
      <c r="J1687" s="13">
        <f>[1]!b_calc_mduration(A1687,B1687,E1687,info!$M$9,info!$K$9,info!$Y$9,info!$X$9,info!$C$9,)</f>
        <v>2.7771148848929208</v>
      </c>
      <c r="K1687" s="13">
        <f>[1]!b_calc_conv(A1687,B1687,E1687,info!$M$9,info!$K$9,info!$Y$9,info!$X$9,info!$C$9,)</f>
        <v>10.810964527138774</v>
      </c>
    </row>
    <row r="1688" spans="1:11" x14ac:dyDescent="0.2">
      <c r="A1688" s="15" t="s">
        <v>37</v>
      </c>
      <c r="B1688" t="s">
        <v>1774</v>
      </c>
      <c r="C1688" s="13">
        <f>[1]!b_dq_close(A1688,B1688,1)</f>
        <v>104.258</v>
      </c>
      <c r="D1688" s="13">
        <f>[1]!b_dq_close(A1688,B1688,2)</f>
        <v>106.1965</v>
      </c>
      <c r="E1688" s="6">
        <f>[1]!B_Calc_Yield(A1688,B1688,D1688,2,"",,,,"",)</f>
        <v>2.9442595047770364</v>
      </c>
      <c r="F1688" s="14">
        <f>[1]!b_calc_accrued(A1688,B1688,info!$M$9,info!$K$9,info!$Y$9,info!$X$9,info!$C$9,100)</f>
        <v>1.9384615384615385</v>
      </c>
      <c r="G1688" s="4">
        <f>(info!$M$9-B1688)/365</f>
        <v>3.0630136986301371</v>
      </c>
      <c r="H1688" s="6">
        <f>(info!$M$9-B1688)</f>
        <v>1118</v>
      </c>
      <c r="I1688" s="13">
        <f>[1]!b_calc_duration(A1688,B1688,E1688,info!$M$9,info!$K$9,info!$Y$9,info!$X$9,info!$C$9,)</f>
        <v>2.8506209093889008</v>
      </c>
      <c r="J1688" s="13">
        <f>[1]!b_calc_mduration(A1688,B1688,E1688,info!$M$9,info!$K$9,info!$Y$9,info!$X$9,info!$C$9,)</f>
        <v>2.7690905755723247</v>
      </c>
      <c r="K1688" s="13">
        <f>[1]!b_calc_conv(A1688,B1688,E1688,info!$M$9,info!$K$9,info!$Y$9,info!$X$9,info!$C$9,)</f>
        <v>10.758583317277523</v>
      </c>
    </row>
    <row r="1689" spans="1:11" x14ac:dyDescent="0.2">
      <c r="A1689" s="15" t="s">
        <v>37</v>
      </c>
      <c r="B1689" t="s">
        <v>1775</v>
      </c>
      <c r="C1689" s="13">
        <f>[1]!b_dq_close(A1689,B1689,1)</f>
        <v>104.343</v>
      </c>
      <c r="D1689" s="13">
        <f>[1]!b_dq_close(A1689,B1689,2)</f>
        <v>106.2936</v>
      </c>
      <c r="E1689" s="6">
        <f>[1]!B_Calc_Yield(A1689,B1689,D1689,2,"",,,,"",)</f>
        <v>2.9145320342908398</v>
      </c>
      <c r="F1689" s="14">
        <f>[1]!b_calc_accrued(A1689,B1689,info!$M$9,info!$K$9,info!$Y$9,info!$X$9,info!$C$9,100)</f>
        <v>1.950576923076923</v>
      </c>
      <c r="G1689" s="4">
        <f>(info!$M$9-B1689)/365</f>
        <v>3.0602739726027397</v>
      </c>
      <c r="H1689" s="6">
        <f>(info!$M$9-B1689)</f>
        <v>1117</v>
      </c>
      <c r="I1689" s="13">
        <f>[1]!b_calc_duration(A1689,B1689,E1689,info!$M$9,info!$K$9,info!$Y$9,info!$X$9,info!$C$9,)</f>
        <v>2.8480023942663224</v>
      </c>
      <c r="J1689" s="13">
        <f>[1]!b_calc_mduration(A1689,B1689,E1689,info!$M$9,info!$K$9,info!$Y$9,info!$X$9,info!$C$9,)</f>
        <v>2.7673480357639813</v>
      </c>
      <c r="K1689" s="13">
        <f>[1]!b_calc_conv(A1689,B1689,E1689,info!$M$9,info!$K$9,info!$Y$9,info!$X$9,info!$C$9,)</f>
        <v>10.747883411081506</v>
      </c>
    </row>
    <row r="1690" spans="1:11" x14ac:dyDescent="0.2">
      <c r="A1690" s="15" t="s">
        <v>37</v>
      </c>
      <c r="B1690" t="s">
        <v>1776</v>
      </c>
      <c r="C1690" s="13">
        <f>[1]!b_dq_close(A1690,B1690,1)</f>
        <v>104.36799999999999</v>
      </c>
      <c r="D1690" s="13">
        <f>[1]!b_dq_close(A1690,B1690,2)</f>
        <v>106.33069999999999</v>
      </c>
      <c r="E1690" s="6">
        <f>[1]!B_Calc_Yield(A1690,B1690,D1690,2,"",,,,"",)</f>
        <v>2.9049141840784225</v>
      </c>
      <c r="F1690" s="14">
        <f>[1]!b_calc_accrued(A1690,B1690,info!$M$9,info!$K$9,info!$Y$9,info!$X$9,info!$C$9,100)</f>
        <v>1.962692307692308</v>
      </c>
      <c r="G1690" s="4">
        <f>(info!$M$9-B1690)/365</f>
        <v>3.0575342465753423</v>
      </c>
      <c r="H1690" s="6">
        <f>(info!$M$9-B1690)</f>
        <v>1116</v>
      </c>
      <c r="I1690" s="13">
        <f>[1]!b_calc_duration(A1690,B1690,E1690,info!$M$9,info!$K$9,info!$Y$9,info!$X$9,info!$C$9,)</f>
        <v>2.845301708286105</v>
      </c>
      <c r="J1690" s="13">
        <f>[1]!b_calc_mduration(A1690,B1690,E1690,info!$M$9,info!$K$9,info!$Y$9,info!$X$9,info!$C$9,)</f>
        <v>2.7649817533335193</v>
      </c>
      <c r="K1690" s="13">
        <f>[1]!b_calc_conv(A1690,B1690,E1690,info!$M$9,info!$K$9,info!$Y$9,info!$X$9,info!$C$9,)</f>
        <v>10.732687949889838</v>
      </c>
    </row>
    <row r="1691" spans="1:11" x14ac:dyDescent="0.2">
      <c r="A1691" s="15" t="s">
        <v>37</v>
      </c>
      <c r="B1691" t="s">
        <v>1777</v>
      </c>
      <c r="C1691" s="13">
        <f>[1]!b_dq_close(A1691,B1691,1)</f>
        <v>104.39109999999999</v>
      </c>
      <c r="D1691" s="13">
        <f>[1]!b_dq_close(A1691,B1691,2)</f>
        <v>106.3659</v>
      </c>
      <c r="E1691" s="6">
        <f>[1]!B_Calc_Yield(A1691,B1691,D1691,2,"",,,,"",)</f>
        <v>2.8959207514259524</v>
      </c>
      <c r="F1691" s="14">
        <f>[1]!b_calc_accrued(A1691,B1691,info!$M$9,info!$K$9,info!$Y$9,info!$X$9,info!$C$9,100)</f>
        <v>1.9748076923076925</v>
      </c>
      <c r="G1691" s="4">
        <f>(info!$M$9-B1691)/365</f>
        <v>3.0547945205479454</v>
      </c>
      <c r="H1691" s="6">
        <f>(info!$M$9-B1691)</f>
        <v>1115</v>
      </c>
      <c r="I1691" s="13">
        <f>[1]!b_calc_duration(A1691,B1691,E1691,info!$M$9,info!$K$9,info!$Y$9,info!$X$9,info!$C$9,)</f>
        <v>2.8425985788678663</v>
      </c>
      <c r="J1691" s="13">
        <f>[1]!b_calc_mduration(A1691,B1691,E1691,info!$M$9,info!$K$9,info!$Y$9,info!$X$9,info!$C$9,)</f>
        <v>2.7625965455065424</v>
      </c>
      <c r="K1691" s="13">
        <f>[1]!b_calc_conv(A1691,B1691,E1691,info!$M$9,info!$K$9,info!$Y$9,info!$X$9,info!$C$9,)</f>
        <v>10.71736743315288</v>
      </c>
    </row>
    <row r="1692" spans="1:11" x14ac:dyDescent="0.2">
      <c r="A1692" s="15" t="s">
        <v>37</v>
      </c>
      <c r="B1692" t="s">
        <v>1778</v>
      </c>
      <c r="C1692" s="13">
        <f>[1]!b_dq_close(A1692,B1692,1)</f>
        <v>104.42310000000001</v>
      </c>
      <c r="D1692" s="13">
        <f>[1]!b_dq_close(A1692,B1692,2)</f>
        <v>106.41</v>
      </c>
      <c r="E1692" s="6">
        <f>[1]!B_Calc_Yield(A1692,B1692,D1692,2,"",,,,"",)</f>
        <v>2.8839237985277686</v>
      </c>
      <c r="F1692" s="14">
        <f>[1]!b_calc_accrued(A1692,B1692,info!$M$9,info!$K$9,info!$Y$9,info!$X$9,info!$C$9,100)</f>
        <v>1.986923076923077</v>
      </c>
      <c r="G1692" s="4">
        <f>(info!$M$9-B1692)/365</f>
        <v>3.0520547945205481</v>
      </c>
      <c r="H1692" s="6">
        <f>(info!$M$9-B1692)</f>
        <v>1114</v>
      </c>
      <c r="I1692" s="13">
        <f>[1]!b_calc_duration(A1692,B1692,E1692,info!$M$9,info!$K$9,info!$Y$9,info!$X$9,info!$C$9,)</f>
        <v>2.8399076431480736</v>
      </c>
      <c r="J1692" s="13">
        <f>[1]!b_calc_mduration(A1692,B1692,E1692,info!$M$9,info!$K$9,info!$Y$9,info!$X$9,info!$C$9,)</f>
        <v>2.7603032575048898</v>
      </c>
      <c r="K1692" s="13">
        <f>[1]!b_calc_conv(A1692,B1692,E1692,info!$M$9,info!$K$9,info!$Y$9,info!$X$9,info!$C$9,)</f>
        <v>10.702721402777616</v>
      </c>
    </row>
    <row r="1693" spans="1:11" x14ac:dyDescent="0.2">
      <c r="A1693" s="15" t="s">
        <v>37</v>
      </c>
      <c r="B1693" t="s">
        <v>1779</v>
      </c>
      <c r="C1693" s="13">
        <f>[1]!b_dq_close(A1693,B1693,1)</f>
        <v>104.44029999999999</v>
      </c>
      <c r="D1693" s="13">
        <f>[1]!b_dq_close(A1693,B1693,2)</f>
        <v>106.4636</v>
      </c>
      <c r="E1693" s="6">
        <f>[1]!B_Calc_Yield(A1693,B1693,D1693,2,"",,,,"",)</f>
        <v>2.8743286894581126</v>
      </c>
      <c r="F1693" s="14">
        <f>[1]!b_calc_accrued(A1693,B1693,info!$M$9,info!$K$9,info!$Y$9,info!$X$9,info!$C$9,100)</f>
        <v>2.0232692307692308</v>
      </c>
      <c r="G1693" s="4">
        <f>(info!$M$9-B1693)/365</f>
        <v>3.043835616438356</v>
      </c>
      <c r="H1693" s="6">
        <f>(info!$M$9-B1693)</f>
        <v>1111</v>
      </c>
      <c r="I1693" s="13">
        <f>[1]!b_calc_duration(A1693,B1693,E1693,info!$M$9,info!$K$9,info!$Y$9,info!$X$9,info!$C$9,)</f>
        <v>2.8317274930565919</v>
      </c>
      <c r="J1693" s="13">
        <f>[1]!b_calc_mduration(A1693,B1693,E1693,info!$M$9,info!$K$9,info!$Y$9,info!$X$9,info!$C$9,)</f>
        <v>2.7526092455128173</v>
      </c>
      <c r="K1693" s="13">
        <f>[1]!b_calc_conv(A1693,B1693,E1693,info!$M$9,info!$K$9,info!$Y$9,info!$X$9,info!$C$9,)</f>
        <v>10.652988215562253</v>
      </c>
    </row>
    <row r="1694" spans="1:11" x14ac:dyDescent="0.2">
      <c r="A1694" s="15" t="s">
        <v>37</v>
      </c>
      <c r="B1694" t="s">
        <v>1780</v>
      </c>
      <c r="C1694" s="13">
        <f>[1]!b_dq_close(A1694,B1694,1)</f>
        <v>104.44629999999999</v>
      </c>
      <c r="D1694" s="13">
        <f>[1]!b_dq_close(A1694,B1694,2)</f>
        <v>106.4816</v>
      </c>
      <c r="E1694" s="6">
        <f>[1]!B_Calc_Yield(A1694,B1694,D1694,2,"",,,,"",)</f>
        <v>2.8710750972491321</v>
      </c>
      <c r="F1694" s="14">
        <f>[1]!b_calc_accrued(A1694,B1694,info!$M$9,info!$K$9,info!$Y$9,info!$X$9,info!$C$9,100)</f>
        <v>2.0353846153846153</v>
      </c>
      <c r="G1694" s="4">
        <f>(info!$M$9-B1694)/365</f>
        <v>3.0410958904109591</v>
      </c>
      <c r="H1694" s="6">
        <f>(info!$M$9-B1694)</f>
        <v>1110</v>
      </c>
      <c r="I1694" s="13">
        <f>[1]!b_calc_duration(A1694,B1694,E1694,info!$M$9,info!$K$9,info!$Y$9,info!$X$9,info!$C$9,)</f>
        <v>2.8290007755188378</v>
      </c>
      <c r="J1694" s="13">
        <f>[1]!b_calc_mduration(A1694,B1694,E1694,info!$M$9,info!$K$9,info!$Y$9,info!$X$9,info!$C$9,)</f>
        <v>2.7500442549159461</v>
      </c>
      <c r="K1694" s="13">
        <f>[1]!b_calc_conv(A1694,B1694,E1694,info!$M$9,info!$K$9,info!$Y$9,info!$X$9,info!$C$9,)</f>
        <v>10.636434655423878</v>
      </c>
    </row>
    <row r="1695" spans="1:11" x14ac:dyDescent="0.2">
      <c r="A1695" s="15" t="s">
        <v>37</v>
      </c>
      <c r="B1695" t="s">
        <v>1781</v>
      </c>
      <c r="C1695" s="13">
        <f>[1]!b_dq_close(A1695,B1695,1)</f>
        <v>104.37609999999999</v>
      </c>
      <c r="D1695" s="13">
        <f>[1]!b_dq_close(A1695,B1695,2)</f>
        <v>106.42359999999999</v>
      </c>
      <c r="E1695" s="6">
        <f>[1]!B_Calc_Yield(A1695,B1695,D1695,2,"",,,,"",)</f>
        <v>2.8934633806222112</v>
      </c>
      <c r="F1695" s="14">
        <f>[1]!b_calc_accrued(A1695,B1695,info!$M$9,info!$K$9,info!$Y$9,info!$X$9,info!$C$9,100)</f>
        <v>2.0475000000000003</v>
      </c>
      <c r="G1695" s="4">
        <f>(info!$M$9-B1695)/365</f>
        <v>3.0383561643835617</v>
      </c>
      <c r="H1695" s="6">
        <f>(info!$M$9-B1695)</f>
        <v>1109</v>
      </c>
      <c r="I1695" s="13">
        <f>[1]!b_calc_duration(A1695,B1695,E1695,info!$M$9,info!$K$9,info!$Y$9,info!$X$9,info!$C$9,)</f>
        <v>2.826169981237812</v>
      </c>
      <c r="J1695" s="13">
        <f>[1]!b_calc_mduration(A1695,B1695,E1695,info!$M$9,info!$K$9,info!$Y$9,info!$X$9,info!$C$9,)</f>
        <v>2.7466943793707204</v>
      </c>
      <c r="K1695" s="13">
        <f>[1]!b_calc_conv(A1695,B1695,E1695,info!$M$9,info!$K$9,info!$Y$9,info!$X$9,info!$C$9,)</f>
        <v>10.614254362496002</v>
      </c>
    </row>
    <row r="1696" spans="1:11" x14ac:dyDescent="0.2">
      <c r="A1696" s="15" t="s">
        <v>37</v>
      </c>
      <c r="B1696" t="s">
        <v>1782</v>
      </c>
      <c r="C1696" s="13">
        <f>[1]!b_dq_close(A1696,B1696,1)</f>
        <v>104.30889999999999</v>
      </c>
      <c r="D1696" s="13">
        <f>[1]!b_dq_close(A1696,B1696,2)</f>
        <v>106.3685</v>
      </c>
      <c r="E1696" s="6">
        <f>[1]!B_Calc_Yield(A1696,B1696,D1696,2,"",,,,"",)</f>
        <v>2.9149284881520643</v>
      </c>
      <c r="F1696" s="14">
        <f>[1]!b_calc_accrued(A1696,B1696,info!$M$9,info!$K$9,info!$Y$9,info!$X$9,info!$C$9,100)</f>
        <v>2.0596153846153848</v>
      </c>
      <c r="G1696" s="4">
        <f>(info!$M$9-B1696)/365</f>
        <v>3.0356164383561643</v>
      </c>
      <c r="H1696" s="6">
        <f>(info!$M$9-B1696)</f>
        <v>1108</v>
      </c>
      <c r="I1696" s="13">
        <f>[1]!b_calc_duration(A1696,B1696,E1696,info!$M$9,info!$K$9,info!$Y$9,info!$X$9,info!$C$9,)</f>
        <v>2.8233432332690347</v>
      </c>
      <c r="J1696" s="13">
        <f>[1]!b_calc_mduration(A1696,B1696,E1696,info!$M$9,info!$K$9,info!$Y$9,info!$X$9,info!$C$9,)</f>
        <v>2.7433765502070493</v>
      </c>
      <c r="K1696" s="13">
        <f>[1]!b_calc_conv(A1696,B1696,E1696,info!$M$9,info!$K$9,info!$Y$9,info!$X$9,info!$C$9,)</f>
        <v>10.59232727361286</v>
      </c>
    </row>
    <row r="1697" spans="1:11" x14ac:dyDescent="0.2">
      <c r="A1697" s="15" t="s">
        <v>37</v>
      </c>
      <c r="B1697" t="s">
        <v>1783</v>
      </c>
      <c r="C1697" s="13">
        <f>[1]!b_dq_close(A1697,B1697,1)</f>
        <v>104.31</v>
      </c>
      <c r="D1697" s="13">
        <f>[1]!b_dq_close(A1697,B1697,2)</f>
        <v>106.3817</v>
      </c>
      <c r="E1697" s="6">
        <f>[1]!B_Calc_Yield(A1697,B1697,D1697,2,"",,,,"",)</f>
        <v>2.9133231664063697</v>
      </c>
      <c r="F1697" s="14">
        <f>[1]!b_calc_accrued(A1697,B1697,info!$M$9,info!$K$9,info!$Y$9,info!$X$9,info!$C$9,100)</f>
        <v>2.0717307692307694</v>
      </c>
      <c r="G1697" s="4">
        <f>(info!$M$9-B1697)/365</f>
        <v>3.032876712328767</v>
      </c>
      <c r="H1697" s="6">
        <f>(info!$M$9-B1697)</f>
        <v>1107</v>
      </c>
      <c r="I1697" s="13">
        <f>[1]!b_calc_duration(A1697,B1697,E1697,info!$M$9,info!$K$9,info!$Y$9,info!$X$9,info!$C$9,)</f>
        <v>2.8206100142050858</v>
      </c>
      <c r="J1697" s="13">
        <f>[1]!b_calc_mduration(A1697,B1697,E1697,info!$M$9,info!$K$9,info!$Y$9,info!$X$9,info!$C$9,)</f>
        <v>2.7407633553730038</v>
      </c>
      <c r="K1697" s="13">
        <f>[1]!b_calc_conv(A1697,B1697,E1697,info!$M$9,info!$K$9,info!$Y$9,info!$X$9,info!$C$9,)</f>
        <v>10.575475110052</v>
      </c>
    </row>
    <row r="1698" spans="1:11" x14ac:dyDescent="0.2">
      <c r="A1698" s="15" t="s">
        <v>37</v>
      </c>
      <c r="B1698" t="s">
        <v>1784</v>
      </c>
      <c r="C1698" s="13">
        <f>[1]!b_dq_close(A1698,B1698,1)</f>
        <v>104.22969999999999</v>
      </c>
      <c r="D1698" s="13">
        <f>[1]!b_dq_close(A1698,B1698,2)</f>
        <v>106.3378</v>
      </c>
      <c r="E1698" s="6">
        <f>[1]!B_Calc_Yield(A1698,B1698,D1698,2,"",,,,"",)</f>
        <v>2.936837089445246</v>
      </c>
      <c r="F1698" s="14">
        <f>[1]!b_calc_accrued(A1698,B1698,info!$M$9,info!$K$9,info!$Y$9,info!$X$9,info!$C$9,100)</f>
        <v>2.108076923076923</v>
      </c>
      <c r="G1698" s="4">
        <f>(info!$M$9-B1698)/365</f>
        <v>3.0246575342465754</v>
      </c>
      <c r="H1698" s="6">
        <f>(info!$M$9-B1698)</f>
        <v>1104</v>
      </c>
      <c r="I1698" s="13">
        <f>[1]!b_calc_duration(A1698,B1698,E1698,info!$M$9,info!$K$9,info!$Y$9,info!$X$9,info!$C$9,)</f>
        <v>2.8122952545372044</v>
      </c>
      <c r="J1698" s="13">
        <f>[1]!b_calc_mduration(A1698,B1698,E1698,info!$M$9,info!$K$9,info!$Y$9,info!$X$9,info!$C$9,)</f>
        <v>2.7320601131346653</v>
      </c>
      <c r="K1698" s="13">
        <f>[1]!b_calc_conv(A1698,B1698,E1698,info!$M$9,info!$K$9,info!$Y$9,info!$X$9,info!$C$9,)</f>
        <v>10.518821692940515</v>
      </c>
    </row>
    <row r="1699" spans="1:11" x14ac:dyDescent="0.2">
      <c r="A1699" s="15" t="s">
        <v>37</v>
      </c>
      <c r="B1699" t="s">
        <v>1785</v>
      </c>
      <c r="C1699" s="13">
        <f>[1]!b_dq_close(A1699,B1699,1)</f>
        <v>104.2119</v>
      </c>
      <c r="D1699" s="13">
        <f>[1]!b_dq_close(A1699,B1699,2)</f>
        <v>106.3321</v>
      </c>
      <c r="E1699" s="6">
        <f>[1]!B_Calc_Yield(A1699,B1699,D1699,2,"",,,,"",)</f>
        <v>2.9416705098656104</v>
      </c>
      <c r="F1699" s="14">
        <f>[1]!b_calc_accrued(A1699,B1699,info!$M$9,info!$K$9,info!$Y$9,info!$X$9,info!$C$9,100)</f>
        <v>2.1201923076923075</v>
      </c>
      <c r="G1699" s="4">
        <f>(info!$M$9-B1699)/365</f>
        <v>3.021917808219178</v>
      </c>
      <c r="H1699" s="6">
        <f>(info!$M$9-B1699)</f>
        <v>1103</v>
      </c>
      <c r="I1699" s="13">
        <f>[1]!b_calc_duration(A1699,B1699,E1699,info!$M$9,info!$K$9,info!$Y$9,info!$X$9,info!$C$9,)</f>
        <v>2.8095355958770467</v>
      </c>
      <c r="J1699" s="13">
        <f>[1]!b_calc_mduration(A1699,B1699,E1699,info!$M$9,info!$K$9,info!$Y$9,info!$X$9,info!$C$9,)</f>
        <v>2.7292492700985576</v>
      </c>
      <c r="K1699" s="13">
        <f>[1]!b_calc_conv(A1699,B1699,E1699,info!$M$9,info!$K$9,info!$Y$9,info!$X$9,info!$C$9,)</f>
        <v>10.500615977584278</v>
      </c>
    </row>
    <row r="1700" spans="1:11" x14ac:dyDescent="0.2">
      <c r="A1700" s="15" t="s">
        <v>37</v>
      </c>
      <c r="B1700" t="s">
        <v>1786</v>
      </c>
      <c r="C1700" s="13">
        <f>[1]!b_dq_close(A1700,B1700,1)</f>
        <v>104.175</v>
      </c>
      <c r="D1700" s="13">
        <f>[1]!b_dq_close(A1700,B1700,2)</f>
        <v>106.3073</v>
      </c>
      <c r="E1700" s="6">
        <f>[1]!B_Calc_Yield(A1700,B1700,D1700,2,"",,,,"",)</f>
        <v>2.9530150907617312</v>
      </c>
      <c r="F1700" s="14">
        <f>[1]!b_calc_accrued(A1700,B1700,info!$M$9,info!$K$9,info!$Y$9,info!$X$9,info!$C$9,100)</f>
        <v>2.1323076923076925</v>
      </c>
      <c r="G1700" s="4">
        <f>(info!$M$9-B1700)/365</f>
        <v>3.0191780821917806</v>
      </c>
      <c r="H1700" s="6">
        <f>(info!$M$9-B1700)</f>
        <v>1102</v>
      </c>
      <c r="I1700" s="13">
        <f>[1]!b_calc_duration(A1700,B1700,E1700,info!$M$9,info!$K$9,info!$Y$9,info!$X$9,info!$C$9,)</f>
        <v>2.8067498990018915</v>
      </c>
      <c r="J1700" s="13">
        <f>[1]!b_calc_mduration(A1700,B1700,E1700,info!$M$9,info!$K$9,info!$Y$9,info!$X$9,info!$C$9,)</f>
        <v>2.726243916157753</v>
      </c>
      <c r="K1700" s="13">
        <f>[1]!b_calc_conv(A1700,B1700,E1700,info!$M$9,info!$K$9,info!$Y$9,info!$X$9,info!$C$9,)</f>
        <v>10.481037099238177</v>
      </c>
    </row>
    <row r="1701" spans="1:11" x14ac:dyDescent="0.2">
      <c r="A1701" s="15" t="s">
        <v>37</v>
      </c>
      <c r="B1701" t="s">
        <v>1787</v>
      </c>
      <c r="C1701" s="13">
        <f>[1]!b_dq_close(A1701,B1701,1)</f>
        <v>104.3074</v>
      </c>
      <c r="D1701" s="13">
        <f>[1]!b_dq_close(A1701,B1701,2)</f>
        <v>106.45189999999999</v>
      </c>
      <c r="E1701" s="6">
        <f>[1]!B_Calc_Yield(A1701,B1701,D1701,2,"",,,,"",)</f>
        <v>2.9066987851506738</v>
      </c>
      <c r="F1701" s="14">
        <f>[1]!b_calc_accrued(A1701,B1701,info!$M$9,info!$K$9,info!$Y$9,info!$X$9,info!$C$9,100)</f>
        <v>2.144423076923077</v>
      </c>
      <c r="G1701" s="4">
        <f>(info!$M$9-B1701)/365</f>
        <v>3.0164383561643837</v>
      </c>
      <c r="H1701" s="6">
        <f>(info!$M$9-B1701)</f>
        <v>1101</v>
      </c>
      <c r="I1701" s="13">
        <f>[1]!b_calc_duration(A1701,B1701,E1701,info!$M$9,info!$K$9,info!$Y$9,info!$X$9,info!$C$9,)</f>
        <v>2.804198498154399</v>
      </c>
      <c r="J1701" s="13">
        <f>[1]!b_calc_mduration(A1701,B1701,E1701,info!$M$9,info!$K$9,info!$Y$9,info!$X$9,info!$C$9,)</f>
        <v>2.7249911795387463</v>
      </c>
      <c r="K1701" s="13">
        <f>[1]!b_calc_conv(A1701,B1701,E1701,info!$M$9,info!$K$9,info!$Y$9,info!$X$9,info!$C$9,)</f>
        <v>10.473985851072639</v>
      </c>
    </row>
    <row r="1702" spans="1:11" x14ac:dyDescent="0.2">
      <c r="A1702" s="15" t="s">
        <v>37</v>
      </c>
      <c r="B1702" t="s">
        <v>1788</v>
      </c>
      <c r="C1702" s="13">
        <f>[1]!b_dq_close(A1702,B1702,1)</f>
        <v>104.4063</v>
      </c>
      <c r="D1702" s="13">
        <f>[1]!b_dq_close(A1702,B1702,2)</f>
        <v>106.5629</v>
      </c>
      <c r="E1702" s="6">
        <f>[1]!B_Calc_Yield(A1702,B1702,D1702,2,"",,,,"",)</f>
        <v>2.8717973342795369</v>
      </c>
      <c r="F1702" s="14">
        <f>[1]!b_calc_accrued(A1702,B1702,info!$M$9,info!$K$9,info!$Y$9,info!$X$9,info!$C$9,100)</f>
        <v>2.1565384615384615</v>
      </c>
      <c r="G1702" s="4">
        <f>(info!$M$9-B1702)/365</f>
        <v>3.0136986301369864</v>
      </c>
      <c r="H1702" s="6">
        <f>(info!$M$9-B1702)</f>
        <v>1100</v>
      </c>
      <c r="I1702" s="13">
        <f>[1]!b_calc_duration(A1702,B1702,E1702,info!$M$9,info!$K$9,info!$Y$9,info!$X$9,info!$C$9,)</f>
        <v>2.8016006696736708</v>
      </c>
      <c r="J1702" s="13">
        <f>[1]!b_calc_mduration(A1702,B1702,E1702,info!$M$9,info!$K$9,info!$Y$9,info!$X$9,info!$C$9,)</f>
        <v>2.7233903457251363</v>
      </c>
      <c r="K1702" s="13">
        <f>[1]!b_calc_conv(A1702,B1702,E1702,info!$M$9,info!$K$9,info!$Y$9,info!$X$9,info!$C$9,)</f>
        <v>10.464456420278271</v>
      </c>
    </row>
    <row r="1703" spans="1:11" x14ac:dyDescent="0.2">
      <c r="A1703" s="15" t="s">
        <v>37</v>
      </c>
      <c r="B1703" t="s">
        <v>1789</v>
      </c>
      <c r="C1703" s="13">
        <f>[1]!b_dq_close(A1703,B1703,1)</f>
        <v>104.4348</v>
      </c>
      <c r="D1703" s="13">
        <f>[1]!b_dq_close(A1703,B1703,2)</f>
        <v>104.4348</v>
      </c>
      <c r="E1703" s="6">
        <f>[1]!B_Calc_Yield(A1703,B1703,D1703,2,"",,,,"",)</f>
        <v>2.8569514810539607</v>
      </c>
      <c r="F1703" s="14">
        <f>[1]!b_calc_accrued(A1703,B1703,info!$M$9,info!$K$9,info!$Y$9,info!$X$9,info!$C$9,100)</f>
        <v>0</v>
      </c>
      <c r="G1703" s="4">
        <f>(info!$M$9-B1703)/365</f>
        <v>3.0027397260273974</v>
      </c>
      <c r="H1703" s="6">
        <f>(info!$M$9-B1703)</f>
        <v>1096</v>
      </c>
      <c r="I1703" s="13">
        <f>[1]!b_calc_duration(A1703,B1703,E1703,info!$M$9,info!$K$9,info!$Y$9,info!$X$9,info!$C$9,)</f>
        <v>2.8495952364082293</v>
      </c>
      <c r="J1703" s="13">
        <f>[1]!b_calc_mduration(A1703,B1703,E1703,info!$M$9,info!$K$9,info!$Y$9,info!$X$9,info!$C$9,)</f>
        <v>2.7704436610130854</v>
      </c>
      <c r="K1703" s="13">
        <f>[1]!b_calc_conv(A1703,B1703,E1703,info!$M$9,info!$K$9,info!$Y$9,info!$X$9,info!$C$9,)</f>
        <v>10.618888678769613</v>
      </c>
    </row>
    <row r="1704" spans="1:11" x14ac:dyDescent="0.2">
      <c r="A1704" s="15" t="s">
        <v>37</v>
      </c>
      <c r="B1704" t="s">
        <v>1790</v>
      </c>
      <c r="C1704" s="13">
        <f>[1]!b_dq_close(A1704,B1704,1)</f>
        <v>104.40049999999999</v>
      </c>
      <c r="D1704" s="13">
        <f>[1]!b_dq_close(A1704,B1704,2)</f>
        <v>104.4126</v>
      </c>
      <c r="E1704" s="6">
        <f>[1]!B_Calc_Yield(A1704,B1704,D1704,2,"",,,,"",)</f>
        <v>2.8672978253693726</v>
      </c>
      <c r="F1704" s="14">
        <f>[1]!b_calc_accrued(A1704,B1704,info!$M$9,info!$K$9,info!$Y$9,info!$X$9,info!$C$9,100)</f>
        <v>1.2049180327868853E-2</v>
      </c>
      <c r="G1704" s="4">
        <f>(info!$M$9-B1704)/365</f>
        <v>3</v>
      </c>
      <c r="H1704" s="6">
        <f>(info!$M$9-B1704)</f>
        <v>1095</v>
      </c>
      <c r="I1704" s="13">
        <f>[1]!b_calc_duration(A1704,B1704,E1704,info!$M$9,info!$K$9,info!$Y$9,info!$X$9,info!$C$9,)</f>
        <v>2.846829567006639</v>
      </c>
      <c r="J1704" s="13">
        <f>[1]!b_calc_mduration(A1704,B1704,E1704,info!$M$9,info!$K$9,info!$Y$9,info!$X$9,info!$C$9,)</f>
        <v>2.7674776795022704</v>
      </c>
      <c r="K1704" s="13">
        <f>[1]!b_calc_conv(A1704,B1704,E1704,info!$M$9,info!$K$9,info!$Y$9,info!$X$9,info!$C$9,)</f>
        <v>10.599331135193516</v>
      </c>
    </row>
    <row r="1705" spans="1:11" x14ac:dyDescent="0.2">
      <c r="A1705" s="15" t="s">
        <v>37</v>
      </c>
      <c r="B1705" t="s">
        <v>1791</v>
      </c>
      <c r="C1705" s="13">
        <f>[1]!b_dq_close(A1705,B1705,1)</f>
        <v>104.3972</v>
      </c>
      <c r="D1705" s="13">
        <f>[1]!b_dq_close(A1705,B1705,2)</f>
        <v>104.4213</v>
      </c>
      <c r="E1705" s="6">
        <f>[1]!B_Calc_Yield(A1705,B1705,D1705,2,"",,,,"",)</f>
        <v>2.8671002410329338</v>
      </c>
      <c r="F1705" s="14">
        <f>[1]!b_calc_accrued(A1705,B1705,info!$M$9,info!$K$9,info!$Y$9,info!$X$9,info!$C$9,100)</f>
        <v>2.4098360655737706E-2</v>
      </c>
      <c r="G1705" s="4">
        <f>(info!$M$9-B1705)/365</f>
        <v>2.9972602739726026</v>
      </c>
      <c r="H1705" s="6">
        <f>(info!$M$9-B1705)</f>
        <v>1094</v>
      </c>
      <c r="I1705" s="13">
        <f>[1]!b_calc_duration(A1705,B1705,E1705,info!$M$9,info!$K$9,info!$Y$9,info!$X$9,info!$C$9,)</f>
        <v>2.8440903447530363</v>
      </c>
      <c r="J1705" s="13">
        <f>[1]!b_calc_mduration(A1705,B1705,E1705,info!$M$9,info!$K$9,info!$Y$9,info!$X$9,info!$C$9,)</f>
        <v>2.7648201852225212</v>
      </c>
      <c r="K1705" s="13">
        <f>[1]!b_calc_conv(A1705,B1705,E1705,info!$M$9,info!$K$9,info!$Y$9,info!$X$9,info!$C$9,)</f>
        <v>10.582038223480405</v>
      </c>
    </row>
    <row r="1706" spans="1:11" x14ac:dyDescent="0.2">
      <c r="A1706" s="15" t="s">
        <v>37</v>
      </c>
      <c r="B1706" t="s">
        <v>1792</v>
      </c>
      <c r="C1706" s="13">
        <f>[1]!b_dq_close(A1706,B1706,1)</f>
        <v>104.408</v>
      </c>
      <c r="D1706" s="13">
        <f>[1]!b_dq_close(A1706,B1706,2)</f>
        <v>104.44410000000001</v>
      </c>
      <c r="E1706" s="6">
        <f>[1]!B_Calc_Yield(A1706,B1706,D1706,2,"",,,,"",)</f>
        <v>2.862078138430542</v>
      </c>
      <c r="F1706" s="14">
        <f>[1]!b_calc_accrued(A1706,B1706,info!$M$9,info!$K$9,info!$Y$9,info!$X$9,info!$C$9,100)</f>
        <v>3.6147540983606556E-2</v>
      </c>
      <c r="G1706" s="4">
        <f>(info!$M$9-B1706)/365</f>
        <v>2.9945205479452053</v>
      </c>
      <c r="H1706" s="6">
        <f>(info!$M$9-B1706)</f>
        <v>1093</v>
      </c>
      <c r="I1706" s="13">
        <f>[1]!b_calc_duration(A1706,B1706,E1706,info!$M$9,info!$K$9,info!$Y$9,info!$X$9,info!$C$9,)</f>
        <v>2.8413632128265172</v>
      </c>
      <c r="J1706" s="13">
        <f>[1]!b_calc_mduration(A1706,B1706,E1706,info!$M$9,info!$K$9,info!$Y$9,info!$X$9,info!$C$9,)</f>
        <v>2.7623033292403298</v>
      </c>
      <c r="K1706" s="13">
        <f>[1]!b_calc_conv(A1706,B1706,E1706,info!$M$9,info!$K$9,info!$Y$9,info!$X$9,info!$C$9,)</f>
        <v>10.56578322243455</v>
      </c>
    </row>
    <row r="1707" spans="1:11" x14ac:dyDescent="0.2">
      <c r="A1707" s="15" t="s">
        <v>37</v>
      </c>
      <c r="B1707" t="s">
        <v>1793</v>
      </c>
      <c r="C1707" s="13">
        <f>[1]!b_dq_close(A1707,B1707,1)</f>
        <v>104.3511</v>
      </c>
      <c r="D1707" s="13">
        <f>[1]!b_dq_close(A1707,B1707,2)</f>
        <v>104.4234</v>
      </c>
      <c r="E1707" s="6">
        <f>[1]!B_Calc_Yield(A1707,B1707,D1707,2,"",,,,"",)</f>
        <v>2.8775296466088669</v>
      </c>
      <c r="F1707" s="14">
        <f>[1]!b_calc_accrued(A1707,B1707,info!$M$9,info!$K$9,info!$Y$9,info!$X$9,info!$C$9,100)</f>
        <v>7.2295081967213112E-2</v>
      </c>
      <c r="G1707" s="4">
        <f>(info!$M$9-B1707)/365</f>
        <v>2.9863013698630136</v>
      </c>
      <c r="H1707" s="6">
        <f>(info!$M$9-B1707)</f>
        <v>1090</v>
      </c>
      <c r="I1707" s="13">
        <f>[1]!b_calc_duration(A1707,B1707,E1707,info!$M$9,info!$K$9,info!$Y$9,info!$X$9,info!$C$9,)</f>
        <v>2.8331052434107158</v>
      </c>
      <c r="J1707" s="13">
        <f>[1]!b_calc_mduration(A1707,B1707,E1707,info!$M$9,info!$K$9,info!$Y$9,info!$X$9,info!$C$9,)</f>
        <v>2.7538628401844094</v>
      </c>
      <c r="K1707" s="13">
        <f>[1]!b_calc_conv(A1707,B1707,E1707,info!$M$9,info!$K$9,info!$Y$9,info!$X$9,info!$C$9,)</f>
        <v>10.51063035644454</v>
      </c>
    </row>
    <row r="1708" spans="1:11" x14ac:dyDescent="0.2">
      <c r="A1708" s="15" t="s">
        <v>37</v>
      </c>
      <c r="B1708" t="s">
        <v>1794</v>
      </c>
      <c r="C1708" s="13">
        <f>[1]!b_dq_close(A1708,B1708,1)</f>
        <v>104.3181</v>
      </c>
      <c r="D1708" s="13">
        <f>[1]!b_dq_close(A1708,B1708,2)</f>
        <v>104.4024</v>
      </c>
      <c r="E1708" s="6">
        <f>[1]!B_Calc_Yield(A1708,B1708,D1708,2,"",,,,"",)</f>
        <v>2.8875455765961435</v>
      </c>
      <c r="F1708" s="14">
        <f>[1]!b_calc_accrued(A1708,B1708,info!$M$9,info!$K$9,info!$Y$9,info!$X$9,info!$C$9,100)</f>
        <v>8.4344262295081976E-2</v>
      </c>
      <c r="G1708" s="4">
        <f>(info!$M$9-B1708)/365</f>
        <v>2.9835616438356163</v>
      </c>
      <c r="H1708" s="6">
        <f>(info!$M$9-B1708)</f>
        <v>1089</v>
      </c>
      <c r="I1708" s="13">
        <f>[1]!b_calc_duration(A1708,B1708,E1708,info!$M$9,info!$K$9,info!$Y$9,info!$X$9,info!$C$9,)</f>
        <v>2.8303403258222586</v>
      </c>
      <c r="J1708" s="13">
        <f>[1]!b_calc_mduration(A1708,B1708,E1708,info!$M$9,info!$K$9,info!$Y$9,info!$X$9,info!$C$9,)</f>
        <v>2.750907861326457</v>
      </c>
      <c r="K1708" s="13">
        <f>[1]!b_calc_conv(A1708,B1708,E1708,info!$M$9,info!$K$9,info!$Y$9,info!$X$9,info!$C$9,)</f>
        <v>10.491251149588917</v>
      </c>
    </row>
    <row r="1709" spans="1:11" x14ac:dyDescent="0.2">
      <c r="A1709" s="15" t="s">
        <v>37</v>
      </c>
      <c r="B1709" t="s">
        <v>1795</v>
      </c>
      <c r="C1709" s="13">
        <f>[1]!b_dq_close(A1709,B1709,1)</f>
        <v>104.33329999999999</v>
      </c>
      <c r="D1709" s="13">
        <f>[1]!b_dq_close(A1709,B1709,2)</f>
        <v>104.4297</v>
      </c>
      <c r="E1709" s="6">
        <f>[1]!B_Calc_Yield(A1709,B1709,D1709,2,"",,,,"",)</f>
        <v>2.8809695003656937</v>
      </c>
      <c r="F1709" s="14">
        <f>[1]!b_calc_accrued(A1709,B1709,info!$M$9,info!$K$9,info!$Y$9,info!$X$9,info!$C$9,100)</f>
        <v>9.6393442622950826E-2</v>
      </c>
      <c r="G1709" s="4">
        <f>(info!$M$9-B1709)/365</f>
        <v>2.9808219178082194</v>
      </c>
      <c r="H1709" s="6">
        <f>(info!$M$9-B1709)</f>
        <v>1088</v>
      </c>
      <c r="I1709" s="13">
        <f>[1]!b_calc_duration(A1709,B1709,E1709,info!$M$9,info!$K$9,info!$Y$9,info!$X$9,info!$C$9,)</f>
        <v>2.8276169745230169</v>
      </c>
      <c r="J1709" s="13">
        <f>[1]!b_calc_mduration(A1709,B1709,E1709,info!$M$9,info!$K$9,info!$Y$9,info!$X$9,info!$C$9,)</f>
        <v>2.7484345744335852</v>
      </c>
      <c r="K1709" s="13">
        <f>[1]!b_calc_conv(A1709,B1709,E1709,info!$M$9,info!$K$9,info!$Y$9,info!$X$9,info!$C$9,)</f>
        <v>10.47538204273636</v>
      </c>
    </row>
    <row r="1710" spans="1:11" x14ac:dyDescent="0.2">
      <c r="A1710" s="15" t="s">
        <v>37</v>
      </c>
      <c r="B1710" t="s">
        <v>1796</v>
      </c>
      <c r="C1710" s="13">
        <f>[1]!b_dq_close(A1710,B1710,1)</f>
        <v>104.3712</v>
      </c>
      <c r="D1710" s="13">
        <f>[1]!b_dq_close(A1710,B1710,2)</f>
        <v>104.47969999999999</v>
      </c>
      <c r="E1710" s="6">
        <f>[1]!B_Calc_Yield(A1710,B1710,D1710,2,"",,,,"",)</f>
        <v>2.8665734317339524</v>
      </c>
      <c r="F1710" s="14">
        <f>[1]!b_calc_accrued(A1710,B1710,info!$M$9,info!$K$9,info!$Y$9,info!$X$9,info!$C$9,100)</f>
        <v>0.10844262295081966</v>
      </c>
      <c r="G1710" s="4">
        <f>(info!$M$9-B1710)/365</f>
        <v>2.978082191780822</v>
      </c>
      <c r="H1710" s="6">
        <f>(info!$M$9-B1710)</f>
        <v>1087</v>
      </c>
      <c r="I1710" s="13">
        <f>[1]!b_calc_duration(A1710,B1710,E1710,info!$M$9,info!$K$9,info!$Y$9,info!$X$9,info!$C$9,)</f>
        <v>2.8249135219924573</v>
      </c>
      <c r="J1710" s="13">
        <f>[1]!b_calc_mduration(A1710,B1710,E1710,info!$M$9,info!$K$9,info!$Y$9,info!$X$9,info!$C$9,)</f>
        <v>2.7461912049124373</v>
      </c>
      <c r="K1710" s="13">
        <f>[1]!b_calc_conv(A1710,B1710,E1710,info!$M$9,info!$K$9,info!$Y$9,info!$X$9,info!$C$9,)</f>
        <v>10.46119167417026</v>
      </c>
    </row>
    <row r="1711" spans="1:11" x14ac:dyDescent="0.2">
      <c r="A1711" s="15" t="s">
        <v>37</v>
      </c>
      <c r="B1711" t="s">
        <v>1797</v>
      </c>
      <c r="C1711" s="13">
        <f>[1]!b_dq_close(A1711,B1711,1)</f>
        <v>104.3536</v>
      </c>
      <c r="D1711" s="13">
        <f>[1]!b_dq_close(A1711,B1711,2)</f>
        <v>104.47410000000001</v>
      </c>
      <c r="E1711" s="6">
        <f>[1]!B_Calc_Yield(A1711,B1711,D1711,2,"",,,,"",)</f>
        <v>2.871299588115158</v>
      </c>
      <c r="F1711" s="14">
        <f>[1]!b_calc_accrued(A1711,B1711,info!$M$9,info!$K$9,info!$Y$9,info!$X$9,info!$C$9,100)</f>
        <v>0.12049180327868853</v>
      </c>
      <c r="G1711" s="4">
        <f>(info!$M$9-B1711)/365</f>
        <v>2.9753424657534246</v>
      </c>
      <c r="H1711" s="6">
        <f>(info!$M$9-B1711)</f>
        <v>1086</v>
      </c>
      <c r="I1711" s="13">
        <f>[1]!b_calc_duration(A1711,B1711,E1711,info!$M$9,info!$K$9,info!$Y$9,info!$X$9,info!$C$9,)</f>
        <v>2.822161957126526</v>
      </c>
      <c r="J1711" s="13">
        <f>[1]!b_calc_mduration(A1711,B1711,E1711,info!$M$9,info!$K$9,info!$Y$9,info!$X$9,info!$C$9,)</f>
        <v>2.7433909721433731</v>
      </c>
      <c r="K1711" s="13">
        <f>[1]!b_calc_conv(A1711,B1711,E1711,info!$M$9,info!$K$9,info!$Y$9,info!$X$9,info!$C$9,)</f>
        <v>10.442978254794006</v>
      </c>
    </row>
    <row r="1712" spans="1:11" x14ac:dyDescent="0.2">
      <c r="A1712" s="15" t="s">
        <v>37</v>
      </c>
      <c r="B1712" t="s">
        <v>1798</v>
      </c>
      <c r="C1712" s="13">
        <f>[1]!b_dq_close(A1712,B1712,1)</f>
        <v>104.50149999999999</v>
      </c>
      <c r="D1712" s="13">
        <f>[1]!b_dq_close(A1712,B1712,2)</f>
        <v>104.6581</v>
      </c>
      <c r="E1712" s="6">
        <f>[1]!B_Calc_Yield(A1712,B1712,D1712,2,"",,,,"",)</f>
        <v>2.8162476437994131</v>
      </c>
      <c r="F1712" s="14">
        <f>[1]!b_calc_accrued(A1712,B1712,info!$M$9,info!$K$9,info!$Y$9,info!$X$9,info!$C$9,100)</f>
        <v>0.15663934426229509</v>
      </c>
      <c r="G1712" s="4">
        <f>(info!$M$9-B1712)/365</f>
        <v>2.967123287671233</v>
      </c>
      <c r="H1712" s="6">
        <f>(info!$M$9-B1712)</f>
        <v>1083</v>
      </c>
      <c r="I1712" s="13">
        <f>[1]!b_calc_duration(A1712,B1712,E1712,info!$M$9,info!$K$9,info!$Y$9,info!$X$9,info!$C$9,)</f>
        <v>2.8140815444728609</v>
      </c>
      <c r="J1712" s="13">
        <f>[1]!b_calc_mduration(A1712,B1712,E1712,info!$M$9,info!$K$9,info!$Y$9,info!$X$9,info!$C$9,)</f>
        <v>2.7370020915700648</v>
      </c>
      <c r="K1712" s="13">
        <f>[1]!b_calc_conv(A1712,B1712,E1712,info!$M$9,info!$K$9,info!$Y$9,info!$X$9,info!$C$9,)</f>
        <v>10.40297617300044</v>
      </c>
    </row>
    <row r="1713" spans="1:11" x14ac:dyDescent="0.2">
      <c r="A1713" s="15" t="s">
        <v>37</v>
      </c>
      <c r="B1713" t="s">
        <v>1799</v>
      </c>
      <c r="C1713" s="13">
        <f>[1]!b_dq_close(A1713,B1713,1)</f>
        <v>104.51730000000001</v>
      </c>
      <c r="D1713" s="13">
        <f>[1]!b_dq_close(A1713,B1713,2)</f>
        <v>104.68600000000001</v>
      </c>
      <c r="E1713" s="6">
        <f>[1]!B_Calc_Yield(A1713,B1713,D1713,2,"",,,,"",)</f>
        <v>2.8093827211874962</v>
      </c>
      <c r="F1713" s="14">
        <f>[1]!b_calc_accrued(A1713,B1713,info!$M$9,info!$K$9,info!$Y$9,info!$X$9,info!$C$9,100)</f>
        <v>0.16868852459016395</v>
      </c>
      <c r="G1713" s="4">
        <f>(info!$M$9-B1713)/365</f>
        <v>2.9643835616438357</v>
      </c>
      <c r="H1713" s="6">
        <f>(info!$M$9-B1713)</f>
        <v>1082</v>
      </c>
      <c r="I1713" s="13">
        <f>[1]!b_calc_duration(A1713,B1713,E1713,info!$M$9,info!$K$9,info!$Y$9,info!$X$9,info!$C$9,)</f>
        <v>2.8113589398109311</v>
      </c>
      <c r="J1713" s="13">
        <f>[1]!b_calc_mduration(A1713,B1713,E1713,info!$M$9,info!$K$9,info!$Y$9,info!$X$9,info!$C$9,)</f>
        <v>2.7345349158840837</v>
      </c>
      <c r="K1713" s="13">
        <f>[1]!b_calc_conv(A1713,B1713,E1713,info!$M$9,info!$K$9,info!$Y$9,info!$X$9,info!$C$9,)</f>
        <v>10.387221455580731</v>
      </c>
    </row>
    <row r="1714" spans="1:11" x14ac:dyDescent="0.2">
      <c r="A1714" s="15" t="s">
        <v>37</v>
      </c>
      <c r="B1714" t="s">
        <v>1800</v>
      </c>
      <c r="C1714" s="13">
        <f>[1]!b_dq_close(A1714,B1714,1)</f>
        <v>104.45569999999999</v>
      </c>
      <c r="D1714" s="13">
        <f>[1]!b_dq_close(A1714,B1714,2)</f>
        <v>104.6365</v>
      </c>
      <c r="E1714" s="6">
        <f>[1]!B_Calc_Yield(A1714,B1714,D1714,2,"",,,,"",)</f>
        <v>2.8292309932467377</v>
      </c>
      <c r="F1714" s="14">
        <f>[1]!b_calc_accrued(A1714,B1714,info!$M$9,info!$K$9,info!$Y$9,info!$X$9,info!$C$9,100)</f>
        <v>0.18073770491803282</v>
      </c>
      <c r="G1714" s="4">
        <f>(info!$M$9-B1714)/365</f>
        <v>2.9616438356164383</v>
      </c>
      <c r="H1714" s="6">
        <f>(info!$M$9-B1714)</f>
        <v>1081</v>
      </c>
      <c r="I1714" s="13">
        <f>[1]!b_calc_duration(A1714,B1714,E1714,info!$M$9,info!$K$9,info!$Y$9,info!$X$9,info!$C$9,)</f>
        <v>2.8085693579798248</v>
      </c>
      <c r="J1714" s="13">
        <f>[1]!b_calc_mduration(A1714,B1714,E1714,info!$M$9,info!$K$9,info!$Y$9,info!$X$9,info!$C$9,)</f>
        <v>2.731295544436624</v>
      </c>
      <c r="K1714" s="13">
        <f>[1]!b_calc_conv(A1714,B1714,E1714,info!$M$9,info!$K$9,info!$Y$9,info!$X$9,info!$C$9,)</f>
        <v>10.36590142069603</v>
      </c>
    </row>
    <row r="1715" spans="1:11" x14ac:dyDescent="0.2">
      <c r="A1715" s="15" t="s">
        <v>37</v>
      </c>
      <c r="B1715" t="s">
        <v>1801</v>
      </c>
      <c r="C1715" s="13">
        <f>[1]!b_dq_close(A1715,B1715,1)</f>
        <v>104.5258</v>
      </c>
      <c r="D1715" s="13">
        <f>[1]!b_dq_close(A1715,B1715,2)</f>
        <v>104.7186</v>
      </c>
      <c r="E1715" s="6">
        <f>[1]!B_Calc_Yield(A1715,B1715,D1715,2,"",,,,"",)</f>
        <v>2.8036343121106708</v>
      </c>
      <c r="F1715" s="14">
        <f>[1]!b_calc_accrued(A1715,B1715,info!$M$9,info!$K$9,info!$Y$9,info!$X$9,info!$C$9,100)</f>
        <v>0.19278688524590165</v>
      </c>
      <c r="G1715" s="4">
        <f>(info!$M$9-B1715)/365</f>
        <v>2.9589041095890409</v>
      </c>
      <c r="H1715" s="6">
        <f>(info!$M$9-B1715)</f>
        <v>1080</v>
      </c>
      <c r="I1715" s="13">
        <f>[1]!b_calc_duration(A1715,B1715,E1715,info!$M$9,info!$K$9,info!$Y$9,info!$X$9,info!$C$9,)</f>
        <v>2.8058940905877616</v>
      </c>
      <c r="J1715" s="13">
        <f>[1]!b_calc_mduration(A1715,B1715,E1715,info!$M$9,info!$K$9,info!$Y$9,info!$X$9,info!$C$9,)</f>
        <v>2.729373378546823</v>
      </c>
      <c r="K1715" s="13">
        <f>[1]!b_calc_conv(A1715,B1715,E1715,info!$M$9,info!$K$9,info!$Y$9,info!$X$9,info!$C$9,)</f>
        <v>10.354108761977781</v>
      </c>
    </row>
    <row r="1716" spans="1:11" x14ac:dyDescent="0.2">
      <c r="A1716" s="15" t="s">
        <v>37</v>
      </c>
      <c r="B1716" t="s">
        <v>1802</v>
      </c>
      <c r="C1716" s="13">
        <f>[1]!b_dq_close(A1716,B1716,1)</f>
        <v>104.4965</v>
      </c>
      <c r="D1716" s="13">
        <f>[1]!b_dq_close(A1716,B1716,2)</f>
        <v>104.70140000000001</v>
      </c>
      <c r="E1716" s="6">
        <f>[1]!B_Calc_Yield(A1716,B1716,D1716,2,"",,,,"",)</f>
        <v>2.8123367371541033</v>
      </c>
      <c r="F1716" s="14">
        <f>[1]!b_calc_accrued(A1716,B1716,info!$M$9,info!$K$9,info!$Y$9,info!$X$9,info!$C$9,100)</f>
        <v>0.20483606557377049</v>
      </c>
      <c r="G1716" s="4">
        <f>(info!$M$9-B1716)/365</f>
        <v>2.956164383561644</v>
      </c>
      <c r="H1716" s="6">
        <f>(info!$M$9-B1716)</f>
        <v>1079</v>
      </c>
      <c r="I1716" s="13">
        <f>[1]!b_calc_duration(A1716,B1716,E1716,info!$M$9,info!$K$9,info!$Y$9,info!$X$9,info!$C$9,)</f>
        <v>2.8031324600760978</v>
      </c>
      <c r="J1716" s="13">
        <f>[1]!b_calc_mduration(A1716,B1716,E1716,info!$M$9,info!$K$9,info!$Y$9,info!$X$9,info!$C$9,)</f>
        <v>2.7264563287428625</v>
      </c>
      <c r="K1716" s="13">
        <f>[1]!b_calc_conv(A1716,B1716,E1716,info!$M$9,info!$K$9,info!$Y$9,info!$X$9,info!$C$9,)</f>
        <v>10.335146597854147</v>
      </c>
    </row>
    <row r="1717" spans="1:11" x14ac:dyDescent="0.2">
      <c r="A1717" s="15" t="s">
        <v>37</v>
      </c>
      <c r="B1717" t="s">
        <v>1803</v>
      </c>
      <c r="C1717" s="13">
        <f>[1]!b_dq_close(A1717,B1717,1)</f>
        <v>104.4371</v>
      </c>
      <c r="D1717" s="13">
        <f>[1]!b_dq_close(A1717,B1717,2)</f>
        <v>104.6781</v>
      </c>
      <c r="E1717" s="6">
        <f>[1]!B_Calc_Yield(A1717,B1717,D1717,2,"",,,,"",)</f>
        <v>2.8287337964793058</v>
      </c>
      <c r="F1717" s="14">
        <f>[1]!b_calc_accrued(A1717,B1717,info!$M$9,info!$K$9,info!$Y$9,info!$X$9,info!$C$9,100)</f>
        <v>0.24098360655737705</v>
      </c>
      <c r="G1717" s="4">
        <f>(info!$M$9-B1717)/365</f>
        <v>2.9479452054794519</v>
      </c>
      <c r="H1717" s="6">
        <f>(info!$M$9-B1717)</f>
        <v>1076</v>
      </c>
      <c r="I1717" s="13">
        <f>[1]!b_calc_duration(A1717,B1717,E1717,info!$M$9,info!$K$9,info!$Y$9,info!$X$9,info!$C$9,)</f>
        <v>2.7948719869183551</v>
      </c>
      <c r="J1717" s="13">
        <f>[1]!b_calc_mduration(A1717,B1717,E1717,info!$M$9,info!$K$9,info!$Y$9,info!$X$9,info!$C$9,)</f>
        <v>2.7179882532000845</v>
      </c>
      <c r="K1717" s="13">
        <f>[1]!b_calc_conv(A1717,B1717,E1717,info!$M$9,info!$K$9,info!$Y$9,info!$X$9,info!$C$9,)</f>
        <v>10.280399443649776</v>
      </c>
    </row>
    <row r="1718" spans="1:11" x14ac:dyDescent="0.2">
      <c r="A1718" s="15" t="s">
        <v>37</v>
      </c>
      <c r="B1718" t="s">
        <v>1804</v>
      </c>
      <c r="C1718" s="13">
        <f>[1]!b_dq_close(A1718,B1718,1)</f>
        <v>104.4111</v>
      </c>
      <c r="D1718" s="13">
        <f>[1]!b_dq_close(A1718,B1718,2)</f>
        <v>104.6641</v>
      </c>
      <c r="E1718" s="6">
        <f>[1]!B_Calc_Yield(A1718,B1718,D1718,2,"",,,,"",)</f>
        <v>2.8363868758784818</v>
      </c>
      <c r="F1718" s="14">
        <f>[1]!b_calc_accrued(A1718,B1718,info!$M$9,info!$K$9,info!$Y$9,info!$X$9,info!$C$9,100)</f>
        <v>0.25303278688524589</v>
      </c>
      <c r="G1718" s="4">
        <f>(info!$M$9-B1718)/365</f>
        <v>2.9452054794520546</v>
      </c>
      <c r="H1718" s="6">
        <f>(info!$M$9-B1718)</f>
        <v>1075</v>
      </c>
      <c r="I1718" s="13">
        <f>[1]!b_calc_duration(A1718,B1718,E1718,info!$M$9,info!$K$9,info!$Y$9,info!$X$9,info!$C$9,)</f>
        <v>2.7921128706076477</v>
      </c>
      <c r="J1718" s="13">
        <f>[1]!b_calc_mduration(A1718,B1718,E1718,info!$M$9,info!$K$9,info!$Y$9,info!$X$9,info!$C$9,)</f>
        <v>2.7151017252720315</v>
      </c>
      <c r="K1718" s="13">
        <f>[1]!b_calc_conv(A1718,B1718,E1718,info!$M$9,info!$K$9,info!$Y$9,info!$X$9,info!$C$9,)</f>
        <v>10.261723357820733</v>
      </c>
    </row>
    <row r="1719" spans="1:11" x14ac:dyDescent="0.2">
      <c r="A1719" s="15" t="s">
        <v>37</v>
      </c>
      <c r="B1719" t="s">
        <v>1805</v>
      </c>
      <c r="C1719" s="13">
        <f>[1]!b_dq_close(A1719,B1719,1)</f>
        <v>104.4064</v>
      </c>
      <c r="D1719" s="13">
        <f>[1]!b_dq_close(A1719,B1719,2)</f>
        <v>104.67149999999999</v>
      </c>
      <c r="E1719" s="6">
        <f>[1]!B_Calc_Yield(A1719,B1719,D1719,2,"",,,,"",)</f>
        <v>2.8366144311232393</v>
      </c>
      <c r="F1719" s="14">
        <f>[1]!b_calc_accrued(A1719,B1719,info!$M$9,info!$K$9,info!$Y$9,info!$X$9,info!$C$9,100)</f>
        <v>0.26508196721311478</v>
      </c>
      <c r="G1719" s="4">
        <f>(info!$M$9-B1719)/365</f>
        <v>2.9424657534246577</v>
      </c>
      <c r="H1719" s="6">
        <f>(info!$M$9-B1719)</f>
        <v>1074</v>
      </c>
      <c r="I1719" s="13">
        <f>[1]!b_calc_duration(A1719,B1719,E1719,info!$M$9,info!$K$9,info!$Y$9,info!$X$9,info!$C$9,)</f>
        <v>2.7893726409216995</v>
      </c>
      <c r="J1719" s="13">
        <f>[1]!b_calc_mduration(A1719,B1719,E1719,info!$M$9,info!$K$9,info!$Y$9,info!$X$9,info!$C$9,)</f>
        <v>2.7124318004695795</v>
      </c>
      <c r="K1719" s="13">
        <f>[1]!b_calc_conv(A1719,B1719,E1719,info!$M$9,info!$K$9,info!$Y$9,info!$X$9,info!$C$9,)</f>
        <v>10.244620042141262</v>
      </c>
    </row>
    <row r="1720" spans="1:11" x14ac:dyDescent="0.2">
      <c r="A1720" s="15" t="s">
        <v>37</v>
      </c>
      <c r="B1720" t="s">
        <v>1806</v>
      </c>
      <c r="C1720" s="13">
        <f>[1]!b_dq_close(A1720,B1720,1)</f>
        <v>104.4028</v>
      </c>
      <c r="D1720" s="13">
        <f>[1]!b_dq_close(A1720,B1720,2)</f>
        <v>104.6799</v>
      </c>
      <c r="E1720" s="6">
        <f>[1]!B_Calc_Yield(A1720,B1720,D1720,2,"",,,,"",)</f>
        <v>2.8364946084406029</v>
      </c>
      <c r="F1720" s="14">
        <f>[1]!b_calc_accrued(A1720,B1720,info!$M$9,info!$K$9,info!$Y$9,info!$X$9,info!$C$9,100)</f>
        <v>0.27713114754098361</v>
      </c>
      <c r="G1720" s="4">
        <f>(info!$M$9-B1720)/365</f>
        <v>2.9397260273972603</v>
      </c>
      <c r="H1720" s="6">
        <f>(info!$M$9-B1720)</f>
        <v>1073</v>
      </c>
      <c r="I1720" s="13">
        <f>[1]!b_calc_duration(A1720,B1720,E1720,info!$M$9,info!$K$9,info!$Y$9,info!$X$9,info!$C$9,)</f>
        <v>2.7866331667236715</v>
      </c>
      <c r="J1720" s="13">
        <f>[1]!b_calc_mduration(A1720,B1720,E1720,info!$M$9,info!$K$9,info!$Y$9,info!$X$9,info!$C$9,)</f>
        <v>2.7097705257604758</v>
      </c>
      <c r="K1720" s="13">
        <f>[1]!b_calc_conv(A1720,B1720,E1720,info!$M$9,info!$K$9,info!$Y$9,info!$X$9,info!$C$9,)</f>
        <v>10.227593099645242</v>
      </c>
    </row>
    <row r="1721" spans="1:11" x14ac:dyDescent="0.2">
      <c r="A1721" s="15" t="s">
        <v>37</v>
      </c>
      <c r="B1721" t="s">
        <v>1807</v>
      </c>
      <c r="C1721" s="13">
        <f>[1]!b_dq_close(A1721,B1721,1)</f>
        <v>104.3997</v>
      </c>
      <c r="D1721" s="13">
        <f>[1]!b_dq_close(A1721,B1721,2)</f>
        <v>104.6888</v>
      </c>
      <c r="E1721" s="6">
        <f>[1]!B_Calc_Yield(A1721,B1721,D1721,2,"",,,,"",)</f>
        <v>2.8362006265746484</v>
      </c>
      <c r="F1721" s="14">
        <f>[1]!b_calc_accrued(A1721,B1721,info!$M$9,info!$K$9,info!$Y$9,info!$X$9,info!$C$9,100)</f>
        <v>0.28918032786885245</v>
      </c>
      <c r="G1721" s="4">
        <f>(info!$M$9-B1721)/365</f>
        <v>2.9369863013698629</v>
      </c>
      <c r="H1721" s="6">
        <f>(info!$M$9-B1721)</f>
        <v>1072</v>
      </c>
      <c r="I1721" s="13">
        <f>[1]!b_calc_duration(A1721,B1721,E1721,info!$M$9,info!$K$9,info!$Y$9,info!$X$9,info!$C$9,)</f>
        <v>2.7838941961832564</v>
      </c>
      <c r="J1721" s="13">
        <f>[1]!b_calc_mduration(A1721,B1721,E1721,info!$M$9,info!$K$9,info!$Y$9,info!$X$9,info!$C$9,)</f>
        <v>2.7071150005379976</v>
      </c>
      <c r="K1721" s="13">
        <f>[1]!b_calc_conv(A1721,B1721,E1721,info!$M$9,info!$K$9,info!$Y$9,info!$X$9,info!$C$9,)</f>
        <v>10.210621587107545</v>
      </c>
    </row>
    <row r="1722" spans="1:11" x14ac:dyDescent="0.2">
      <c r="A1722" s="15" t="s">
        <v>37</v>
      </c>
      <c r="B1722" t="s">
        <v>1808</v>
      </c>
      <c r="C1722" s="13">
        <f>[1]!b_dq_close(A1722,B1722,1)</f>
        <v>104.3871</v>
      </c>
      <c r="D1722" s="13">
        <f>[1]!b_dq_close(A1722,B1722,2)</f>
        <v>104.7124</v>
      </c>
      <c r="E1722" s="6">
        <f>[1]!B_Calc_Yield(A1722,B1722,D1722,2,"",,,,"",)</f>
        <v>2.8363995042781478</v>
      </c>
      <c r="F1722" s="14">
        <f>[1]!b_calc_accrued(A1722,B1722,info!$M$9,info!$K$9,info!$Y$9,info!$X$9,info!$C$9,100)</f>
        <v>0.32532786885245901</v>
      </c>
      <c r="G1722" s="4">
        <f>(info!$M$9-B1722)/365</f>
        <v>2.9287671232876713</v>
      </c>
      <c r="H1722" s="6">
        <f>(info!$M$9-B1722)</f>
        <v>1069</v>
      </c>
      <c r="I1722" s="13">
        <f>[1]!b_calc_duration(A1722,B1722,E1722,info!$M$9,info!$K$9,info!$Y$9,info!$X$9,info!$C$9,)</f>
        <v>2.7756745144432635</v>
      </c>
      <c r="J1722" s="13">
        <f>[1]!b_calc_mduration(A1722,B1722,E1722,info!$M$9,info!$K$9,info!$Y$9,info!$X$9,info!$C$9,)</f>
        <v>2.6991167664788569</v>
      </c>
      <c r="K1722" s="13">
        <f>[1]!b_calc_conv(A1722,B1722,E1722,info!$M$9,info!$K$9,info!$Y$9,info!$X$9,info!$C$9,)</f>
        <v>10.159565168249017</v>
      </c>
    </row>
    <row r="1723" spans="1:11" x14ac:dyDescent="0.2">
      <c r="A1723" s="15" t="s">
        <v>37</v>
      </c>
      <c r="B1723" t="s">
        <v>1809</v>
      </c>
      <c r="C1723" s="13">
        <f>[1]!b_dq_close(A1723,B1723,1)</f>
        <v>104.4705</v>
      </c>
      <c r="D1723" s="13">
        <f>[1]!b_dq_close(A1723,B1723,2)</f>
        <v>104.8078</v>
      </c>
      <c r="E1723" s="6">
        <f>[1]!B_Calc_Yield(A1723,B1723,D1723,2,"",,,,"",)</f>
        <v>2.8058815605104779</v>
      </c>
      <c r="F1723" s="14">
        <f>[1]!b_calc_accrued(A1723,B1723,info!$M$9,info!$K$9,info!$Y$9,info!$X$9,info!$C$9,100)</f>
        <v>0.3373770491803279</v>
      </c>
      <c r="G1723" s="4">
        <f>(info!$M$9-B1723)/365</f>
        <v>2.9260273972602739</v>
      </c>
      <c r="H1723" s="6">
        <f>(info!$M$9-B1723)</f>
        <v>1068</v>
      </c>
      <c r="I1723" s="13">
        <f>[1]!b_calc_duration(A1723,B1723,E1723,info!$M$9,info!$K$9,info!$Y$9,info!$X$9,info!$C$9,)</f>
        <v>2.7730115875565002</v>
      </c>
      <c r="J1723" s="13">
        <f>[1]!b_calc_mduration(A1723,B1723,E1723,info!$M$9,info!$K$9,info!$Y$9,info!$X$9,info!$C$9,)</f>
        <v>2.6973272813685791</v>
      </c>
      <c r="K1723" s="13">
        <f>[1]!b_calc_conv(A1723,B1723,E1723,info!$M$9,info!$K$9,info!$Y$9,info!$X$9,info!$C$9,)</f>
        <v>10.148846850183338</v>
      </c>
    </row>
    <row r="1724" spans="1:11" x14ac:dyDescent="0.2">
      <c r="A1724" s="15" t="s">
        <v>37</v>
      </c>
      <c r="B1724" t="s">
        <v>1810</v>
      </c>
      <c r="C1724" s="13">
        <f>[1]!b_dq_close(A1724,B1724,1)</f>
        <v>104.3916</v>
      </c>
      <c r="D1724" s="13">
        <f>[1]!b_dq_close(A1724,B1724,2)</f>
        <v>104.741</v>
      </c>
      <c r="E1724" s="6">
        <f>[1]!B_Calc_Yield(A1724,B1724,D1724,2,"",,,,"",)</f>
        <v>2.832032002946943</v>
      </c>
      <c r="F1724" s="14">
        <f>[1]!b_calc_accrued(A1724,B1724,info!$M$9,info!$K$9,info!$Y$9,info!$X$9,info!$C$9,100)</f>
        <v>0.34942622950819674</v>
      </c>
      <c r="G1724" s="4">
        <f>(info!$M$9-B1724)/365</f>
        <v>2.9232876712328766</v>
      </c>
      <c r="H1724" s="6">
        <f>(info!$M$9-B1724)</f>
        <v>1067</v>
      </c>
      <c r="I1724" s="13">
        <f>[1]!b_calc_duration(A1724,B1724,E1724,info!$M$9,info!$K$9,info!$Y$9,info!$X$9,info!$C$9,)</f>
        <v>2.7702061426866402</v>
      </c>
      <c r="J1724" s="13">
        <f>[1]!b_calc_mduration(A1724,B1724,E1724,info!$M$9,info!$K$9,info!$Y$9,info!$X$9,info!$C$9,)</f>
        <v>2.693914484485997</v>
      </c>
      <c r="K1724" s="13">
        <f>[1]!b_calc_conv(A1724,B1724,E1724,info!$M$9,info!$K$9,info!$Y$9,info!$X$9,info!$C$9,)</f>
        <v>10.126527094362878</v>
      </c>
    </row>
    <row r="1725" spans="1:11" x14ac:dyDescent="0.2">
      <c r="A1725" s="15" t="s">
        <v>37</v>
      </c>
      <c r="B1725" t="s">
        <v>1811</v>
      </c>
      <c r="C1725" s="13">
        <f>[1]!b_dq_close(A1725,B1725,1)</f>
        <v>104.4273</v>
      </c>
      <c r="D1725" s="13">
        <f>[1]!b_dq_close(A1725,B1725,2)</f>
        <v>104.78879999999999</v>
      </c>
      <c r="E1725" s="6">
        <f>[1]!B_Calc_Yield(A1725,B1725,D1725,2,"",,,,"",)</f>
        <v>2.8181152250582877</v>
      </c>
      <c r="F1725" s="14">
        <f>[1]!b_calc_accrued(A1725,B1725,info!$M$9,info!$K$9,info!$Y$9,info!$X$9,info!$C$9,100)</f>
        <v>0.36147540983606563</v>
      </c>
      <c r="G1725" s="4">
        <f>(info!$M$9-B1725)/365</f>
        <v>2.9205479452054797</v>
      </c>
      <c r="H1725" s="6">
        <f>(info!$M$9-B1725)</f>
        <v>1066</v>
      </c>
      <c r="I1725" s="13">
        <f>[1]!b_calc_duration(A1725,B1725,E1725,info!$M$9,info!$K$9,info!$Y$9,info!$X$9,info!$C$9,)</f>
        <v>2.7675014179410096</v>
      </c>
      <c r="J1725" s="13">
        <f>[1]!b_calc_mduration(A1725,B1725,E1725,info!$M$9,info!$K$9,info!$Y$9,info!$X$9,info!$C$9,)</f>
        <v>2.6916480833053806</v>
      </c>
      <c r="K1725" s="13">
        <f>[1]!b_calc_conv(A1725,B1725,E1725,info!$M$9,info!$K$9,info!$Y$9,info!$X$9,info!$C$9,)</f>
        <v>10.112419898566685</v>
      </c>
    </row>
    <row r="1726" spans="1:11" x14ac:dyDescent="0.2">
      <c r="A1726" s="15" t="s">
        <v>37</v>
      </c>
      <c r="B1726" t="s">
        <v>1812</v>
      </c>
      <c r="C1726" s="13">
        <f>[1]!b_dq_close(A1726,B1726,1)</f>
        <v>104.42400000000001</v>
      </c>
      <c r="D1726" s="13">
        <f>[1]!b_dq_close(A1726,B1726,2)</f>
        <v>104.7975</v>
      </c>
      <c r="E1726" s="6">
        <f>[1]!B_Calc_Yield(A1726,B1726,D1726,2,"",,,,"",)</f>
        <v>2.8178743690146018</v>
      </c>
      <c r="F1726" s="14">
        <f>[1]!b_calc_accrued(A1726,B1726,info!$M$9,info!$K$9,info!$Y$9,info!$X$9,info!$C$9,100)</f>
        <v>0.37352459016393447</v>
      </c>
      <c r="G1726" s="4">
        <f>(info!$M$9-B1726)/365</f>
        <v>2.9178082191780823</v>
      </c>
      <c r="H1726" s="6">
        <f>(info!$M$9-B1726)</f>
        <v>1065</v>
      </c>
      <c r="I1726" s="13">
        <f>[1]!b_calc_duration(A1726,B1726,E1726,info!$M$9,info!$K$9,info!$Y$9,info!$X$9,info!$C$9,)</f>
        <v>2.7647621955027084</v>
      </c>
      <c r="J1726" s="13">
        <f>[1]!b_calc_mduration(A1726,B1726,E1726,info!$M$9,info!$K$9,info!$Y$9,info!$X$9,info!$C$9,)</f>
        <v>2.6889891696900134</v>
      </c>
      <c r="K1726" s="13">
        <f>[1]!b_calc_conv(A1726,B1726,E1726,info!$M$9,info!$K$9,info!$Y$9,info!$X$9,info!$C$9,)</f>
        <v>10.095520657600249</v>
      </c>
    </row>
    <row r="1727" spans="1:11" x14ac:dyDescent="0.2">
      <c r="A1727" s="15" t="s">
        <v>37</v>
      </c>
      <c r="B1727" t="s">
        <v>1813</v>
      </c>
      <c r="C1727" s="13">
        <f>[1]!b_dq_close(A1727,B1727,1)</f>
        <v>104.4388</v>
      </c>
      <c r="D1727" s="13">
        <f>[1]!b_dq_close(A1727,B1727,2)</f>
        <v>104.8485</v>
      </c>
      <c r="E1727" s="6">
        <f>[1]!B_Calc_Yield(A1727,B1727,D1727,2,"",,,,"",)</f>
        <v>2.8084048334890679</v>
      </c>
      <c r="F1727" s="14">
        <f>[1]!b_calc_accrued(A1727,B1727,info!$M$9,info!$K$9,info!$Y$9,info!$X$9,info!$C$9,100)</f>
        <v>0.40967213114754097</v>
      </c>
      <c r="G1727" s="4">
        <f>(info!$M$9-B1727)/365</f>
        <v>2.9095890410958902</v>
      </c>
      <c r="H1727" s="6">
        <f>(info!$M$9-B1727)</f>
        <v>1062</v>
      </c>
      <c r="I1727" s="13">
        <f>[1]!b_calc_duration(A1727,B1727,E1727,info!$M$9,info!$K$9,info!$Y$9,info!$X$9,info!$C$9,)</f>
        <v>2.7565669370376331</v>
      </c>
      <c r="J1727" s="13">
        <f>[1]!b_calc_mduration(A1727,B1727,E1727,info!$M$9,info!$K$9,info!$Y$9,info!$X$9,info!$C$9,)</f>
        <v>2.6812662555176749</v>
      </c>
      <c r="K1727" s="13">
        <f>[1]!b_calc_conv(A1727,B1727,E1727,info!$M$9,info!$K$9,info!$Y$9,info!$X$9,info!$C$9,)</f>
        <v>10.046716358523405</v>
      </c>
    </row>
    <row r="1728" spans="1:11" x14ac:dyDescent="0.2">
      <c r="A1728" s="15" t="s">
        <v>37</v>
      </c>
      <c r="B1728" t="s">
        <v>1814</v>
      </c>
      <c r="C1728" s="13">
        <f>[1]!b_dq_close(A1728,B1728,1)</f>
        <v>104.34610000000001</v>
      </c>
      <c r="D1728" s="13">
        <f>[1]!b_dq_close(A1728,B1728,2)</f>
        <v>104.76779999999999</v>
      </c>
      <c r="E1728" s="6">
        <f>[1]!B_Calc_Yield(A1728,B1728,D1728,2,"",,,,"",)</f>
        <v>2.8395953771250499</v>
      </c>
      <c r="F1728" s="14">
        <f>[1]!b_calc_accrued(A1728,B1728,info!$M$9,info!$K$9,info!$Y$9,info!$X$9,info!$C$9,100)</f>
        <v>0.42172131147540981</v>
      </c>
      <c r="G1728" s="4">
        <f>(info!$M$9-B1728)/365</f>
        <v>2.9068493150684933</v>
      </c>
      <c r="H1728" s="6">
        <f>(info!$M$9-B1728)</f>
        <v>1061</v>
      </c>
      <c r="I1728" s="13">
        <f>[1]!b_calc_duration(A1728,B1728,E1728,info!$M$9,info!$K$9,info!$Y$9,info!$X$9,info!$C$9,)</f>
        <v>2.7537486475971642</v>
      </c>
      <c r="J1728" s="13">
        <f>[1]!b_calc_mduration(A1728,B1728,E1728,info!$M$9,info!$K$9,info!$Y$9,info!$X$9,info!$C$9,)</f>
        <v>2.6777123283221287</v>
      </c>
      <c r="K1728" s="13">
        <f>[1]!b_calc_conv(A1728,B1728,E1728,info!$M$9,info!$K$9,info!$Y$9,info!$X$9,info!$C$9,)</f>
        <v>10.023501434108155</v>
      </c>
    </row>
    <row r="1729" spans="1:11" x14ac:dyDescent="0.2">
      <c r="A1729" s="15" t="s">
        <v>37</v>
      </c>
      <c r="B1729" t="s">
        <v>1815</v>
      </c>
      <c r="C1729" s="13">
        <f>[1]!b_dq_close(A1729,B1729,1)</f>
        <v>104.471</v>
      </c>
      <c r="D1729" s="13">
        <f>[1]!b_dq_close(A1729,B1729,2)</f>
        <v>104.90479999999999</v>
      </c>
      <c r="E1729" s="6">
        <f>[1]!B_Calc_Yield(A1729,B1729,D1729,2,"",,,,"",)</f>
        <v>2.7942225590629373</v>
      </c>
      <c r="F1729" s="14">
        <f>[1]!b_calc_accrued(A1729,B1729,info!$M$9,info!$K$9,info!$Y$9,info!$X$9,info!$C$9,100)</f>
        <v>0.43377049180327865</v>
      </c>
      <c r="G1729" s="4">
        <f>(info!$M$9-B1729)/365</f>
        <v>2.904109589041096</v>
      </c>
      <c r="H1729" s="6">
        <f>(info!$M$9-B1729)</f>
        <v>1060</v>
      </c>
      <c r="I1729" s="13">
        <f>[1]!b_calc_duration(A1729,B1729,E1729,info!$M$9,info!$K$9,info!$Y$9,info!$X$9,info!$C$9,)</f>
        <v>2.7511232353567476</v>
      </c>
      <c r="J1729" s="13">
        <f>[1]!b_calc_mduration(A1729,B1729,E1729,info!$M$9,info!$K$9,info!$Y$9,info!$X$9,info!$C$9,)</f>
        <v>2.6763409174415949</v>
      </c>
      <c r="K1729" s="13">
        <f>[1]!b_calc_conv(A1729,B1729,E1729,info!$M$9,info!$K$9,info!$Y$9,info!$X$9,info!$C$9,)</f>
        <v>10.015835564402662</v>
      </c>
    </row>
    <row r="1730" spans="1:11" x14ac:dyDescent="0.2">
      <c r="A1730" s="15" t="s">
        <v>37</v>
      </c>
      <c r="B1730" t="s">
        <v>1816</v>
      </c>
      <c r="C1730" s="13">
        <f>[1]!b_dq_close(A1730,B1730,1)</f>
        <v>104.3369</v>
      </c>
      <c r="D1730" s="13">
        <f>[1]!b_dq_close(A1730,B1730,2)</f>
        <v>104.78270000000001</v>
      </c>
      <c r="E1730" s="6">
        <f>[1]!B_Calc_Yield(A1730,B1730,D1730,2,"",,,,"",)</f>
        <v>2.8400337773887507</v>
      </c>
      <c r="F1730" s="14">
        <f>[1]!b_calc_accrued(A1730,B1730,info!$M$9,info!$K$9,info!$Y$9,info!$X$9,info!$C$9,100)</f>
        <v>0.44581967213114759</v>
      </c>
      <c r="G1730" s="4">
        <f>(info!$M$9-B1730)/365</f>
        <v>2.9013698630136986</v>
      </c>
      <c r="H1730" s="6">
        <f>(info!$M$9-B1730)</f>
        <v>1059</v>
      </c>
      <c r="I1730" s="13">
        <f>[1]!b_calc_duration(A1730,B1730,E1730,info!$M$9,info!$K$9,info!$Y$9,info!$X$9,info!$C$9,)</f>
        <v>2.7482681882004902</v>
      </c>
      <c r="J1730" s="13">
        <f>[1]!b_calc_mduration(A1730,B1730,E1730,info!$M$9,info!$K$9,info!$Y$9,info!$X$9,info!$C$9,)</f>
        <v>2.672372800661698</v>
      </c>
      <c r="K1730" s="13">
        <f>[1]!b_calc_conv(A1730,B1730,E1730,info!$M$9,info!$K$9,info!$Y$9,info!$X$9,info!$C$9,)</f>
        <v>9.9897111215729204</v>
      </c>
    </row>
    <row r="1731" spans="1:11" x14ac:dyDescent="0.2">
      <c r="A1731" s="15" t="s">
        <v>37</v>
      </c>
      <c r="B1731" t="s">
        <v>1817</v>
      </c>
      <c r="C1731" s="13">
        <f>[1]!b_dq_close(A1731,B1731,1)</f>
        <v>104.3245</v>
      </c>
      <c r="D1731" s="13">
        <f>[1]!b_dq_close(A1731,B1731,2)</f>
        <v>104.7824</v>
      </c>
      <c r="E1731" s="6">
        <f>[1]!B_Calc_Yield(A1731,B1731,D1731,2,"",,,,"",)</f>
        <v>2.8429885506610146</v>
      </c>
      <c r="F1731" s="14">
        <f>[1]!b_calc_accrued(A1731,B1731,info!$M$9,info!$K$9,info!$Y$9,info!$X$9,info!$C$9,100)</f>
        <v>0.45786885245901643</v>
      </c>
      <c r="G1731" s="4">
        <f>(info!$M$9-B1731)/365</f>
        <v>2.8986301369863012</v>
      </c>
      <c r="H1731" s="6">
        <f>(info!$M$9-B1731)</f>
        <v>1058</v>
      </c>
      <c r="I1731" s="13">
        <f>[1]!b_calc_duration(A1731,B1731,E1731,info!$M$9,info!$K$9,info!$Y$9,info!$X$9,info!$C$9,)</f>
        <v>2.7455209070132631</v>
      </c>
      <c r="J1731" s="13">
        <f>[1]!b_calc_mduration(A1731,B1731,E1731,info!$M$9,info!$K$9,info!$Y$9,info!$X$9,info!$C$9,)</f>
        <v>2.6696235106067143</v>
      </c>
      <c r="K1731" s="13">
        <f>[1]!b_calc_conv(A1731,B1731,E1731,info!$M$9,info!$K$9,info!$Y$9,info!$X$9,info!$C$9,)</f>
        <v>9.9722726825585273</v>
      </c>
    </row>
    <row r="1732" spans="1:11" x14ac:dyDescent="0.2">
      <c r="A1732" s="15" t="s">
        <v>37</v>
      </c>
      <c r="B1732" t="s">
        <v>1818</v>
      </c>
      <c r="C1732" s="13">
        <f>[1]!b_dq_close(A1732,B1732,1)</f>
        <v>104.2664</v>
      </c>
      <c r="D1732" s="13">
        <f>[1]!b_dq_close(A1732,B1732,2)</f>
        <v>104.7604</v>
      </c>
      <c r="E1732" s="6">
        <f>[1]!B_Calc_Yield(A1732,B1732,D1732,2,"",,,,"",)</f>
        <v>2.8593578967031297</v>
      </c>
      <c r="F1732" s="14">
        <f>[1]!b_calc_accrued(A1732,B1732,info!$M$9,info!$K$9,info!$Y$9,info!$X$9,info!$C$9,100)</f>
        <v>0.49401639344262294</v>
      </c>
      <c r="G1732" s="4">
        <f>(info!$M$9-B1732)/365</f>
        <v>2.8904109589041096</v>
      </c>
      <c r="H1732" s="6">
        <f>(info!$M$9-B1732)</f>
        <v>1055</v>
      </c>
      <c r="I1732" s="13">
        <f>[1]!b_calc_duration(A1732,B1732,E1732,info!$M$9,info!$K$9,info!$Y$9,info!$X$9,info!$C$9,)</f>
        <v>2.7372604244048002</v>
      </c>
      <c r="J1732" s="13">
        <f>[1]!b_calc_mduration(A1732,B1732,E1732,info!$M$9,info!$K$9,info!$Y$9,info!$X$9,info!$C$9,)</f>
        <v>2.6611670147840645</v>
      </c>
      <c r="K1732" s="13">
        <f>[1]!b_calc_conv(A1732,B1732,E1732,info!$M$9,info!$K$9,info!$Y$9,info!$X$9,info!$C$9,)</f>
        <v>9.9185703388833772</v>
      </c>
    </row>
    <row r="1733" spans="1:11" x14ac:dyDescent="0.2">
      <c r="A1733" s="15" t="s">
        <v>37</v>
      </c>
      <c r="B1733" t="s">
        <v>1819</v>
      </c>
      <c r="C1733" s="13">
        <f>[1]!b_dq_close(A1733,B1733,1)</f>
        <v>104.29179999999999</v>
      </c>
      <c r="D1733" s="13">
        <f>[1]!b_dq_close(A1733,B1733,2)</f>
        <v>104.7979</v>
      </c>
      <c r="E1733" s="6">
        <f>[1]!B_Calc_Yield(A1733,B1733,D1733,2,"",,,,"",)</f>
        <v>2.848950815998569</v>
      </c>
      <c r="F1733" s="14">
        <f>[1]!b_calc_accrued(A1733,B1733,info!$M$9,info!$K$9,info!$Y$9,info!$X$9,info!$C$9,100)</f>
        <v>0.50606557377049177</v>
      </c>
      <c r="G1733" s="4">
        <f>(info!$M$9-B1733)/365</f>
        <v>2.8876712328767122</v>
      </c>
      <c r="H1733" s="6">
        <f>(info!$M$9-B1733)</f>
        <v>1054</v>
      </c>
      <c r="I1733" s="13">
        <f>[1]!b_calc_duration(A1733,B1733,E1733,info!$M$9,info!$K$9,info!$Y$9,info!$X$9,info!$C$9,)</f>
        <v>2.734546892077228</v>
      </c>
      <c r="J1733" s="13">
        <f>[1]!b_calc_mduration(A1733,B1733,E1733,info!$M$9,info!$K$9,info!$Y$9,info!$X$9,info!$C$9,)</f>
        <v>2.6587977443409545</v>
      </c>
      <c r="K1733" s="13">
        <f>[1]!b_calc_conv(A1733,B1733,E1733,info!$M$9,info!$K$9,info!$Y$9,info!$X$9,info!$C$9,)</f>
        <v>9.9038834417458901</v>
      </c>
    </row>
    <row r="1734" spans="1:11" x14ac:dyDescent="0.2">
      <c r="A1734" s="15" t="s">
        <v>37</v>
      </c>
      <c r="B1734" t="s">
        <v>1820</v>
      </c>
      <c r="C1734" s="13">
        <f>[1]!b_dq_close(A1734,B1734,1)</f>
        <v>104.27800000000001</v>
      </c>
      <c r="D1734" s="13">
        <f>[1]!b_dq_close(A1734,B1734,2)</f>
        <v>104.7962</v>
      </c>
      <c r="E1734" s="6">
        <f>[1]!B_Calc_Yield(A1734,B1734,D1734,2,"",,,,"",)</f>
        <v>2.8524258978590544</v>
      </c>
      <c r="F1734" s="14">
        <f>[1]!b_calc_accrued(A1734,B1734,info!$M$9,info!$K$9,info!$Y$9,info!$X$9,info!$C$9,100)</f>
        <v>0.51811475409836061</v>
      </c>
      <c r="G1734" s="4">
        <f>(info!$M$9-B1734)/365</f>
        <v>2.8849315068493149</v>
      </c>
      <c r="H1734" s="6">
        <f>(info!$M$9-B1734)</f>
        <v>1053</v>
      </c>
      <c r="I1734" s="13">
        <f>[1]!b_calc_duration(A1734,B1734,E1734,info!$M$9,info!$K$9,info!$Y$9,info!$X$9,info!$C$9,)</f>
        <v>2.7317986029482393</v>
      </c>
      <c r="J1734" s="13">
        <f>[1]!b_calc_mduration(A1734,B1734,E1734,info!$M$9,info!$K$9,info!$Y$9,info!$X$9,info!$C$9,)</f>
        <v>2.6560377812751472</v>
      </c>
      <c r="K1734" s="13">
        <f>[1]!b_calc_conv(A1734,B1734,E1734,info!$M$9,info!$K$9,info!$Y$9,info!$X$9,info!$C$9,)</f>
        <v>9.8864441927671347</v>
      </c>
    </row>
    <row r="1735" spans="1:11" x14ac:dyDescent="0.2">
      <c r="A1735" s="15" t="s">
        <v>37</v>
      </c>
      <c r="B1735" t="s">
        <v>1821</v>
      </c>
      <c r="C1735" s="13">
        <f>[1]!b_dq_close(A1735,B1735,1)</f>
        <v>104.2757</v>
      </c>
      <c r="D1735" s="13">
        <f>[1]!b_dq_close(A1735,B1735,2)</f>
        <v>104.8058</v>
      </c>
      <c r="E1735" s="6">
        <f>[1]!B_Calc_Yield(A1735,B1735,D1735,2,"",,,,"",)</f>
        <v>2.8518970165536195</v>
      </c>
      <c r="F1735" s="14">
        <f>[1]!b_calc_accrued(A1735,B1735,info!$M$9,info!$K$9,info!$Y$9,info!$X$9,info!$C$9,100)</f>
        <v>0.53016393442622956</v>
      </c>
      <c r="G1735" s="4">
        <f>(info!$M$9-B1735)/365</f>
        <v>2.882191780821918</v>
      </c>
      <c r="H1735" s="6">
        <f>(info!$M$9-B1735)</f>
        <v>1052</v>
      </c>
      <c r="I1735" s="13">
        <f>[1]!b_calc_duration(A1735,B1735,E1735,info!$M$9,info!$K$9,info!$Y$9,info!$X$9,info!$C$9,)</f>
        <v>2.7290601362140969</v>
      </c>
      <c r="J1735" s="13">
        <f>[1]!b_calc_mduration(A1735,B1735,E1735,info!$M$9,info!$K$9,info!$Y$9,info!$X$9,info!$C$9,)</f>
        <v>2.6533881592990474</v>
      </c>
      <c r="K1735" s="13">
        <f>[1]!b_calc_conv(A1735,B1735,E1735,info!$M$9,info!$K$9,info!$Y$9,info!$X$9,info!$C$9,)</f>
        <v>9.8698000909039507</v>
      </c>
    </row>
    <row r="1736" spans="1:11" x14ac:dyDescent="0.2">
      <c r="A1736" s="15" t="s">
        <v>37</v>
      </c>
      <c r="B1736" t="s">
        <v>1822</v>
      </c>
      <c r="C1736" s="13">
        <f>[1]!b_dq_close(A1736,B1736,1)</f>
        <v>104.2706</v>
      </c>
      <c r="D1736" s="13">
        <f>[1]!b_dq_close(A1736,B1736,2)</f>
        <v>104.8128</v>
      </c>
      <c r="E1736" s="6">
        <f>[1]!B_Calc_Yield(A1736,B1736,D1736,2,"",,,,"",)</f>
        <v>2.8522910667739674</v>
      </c>
      <c r="F1736" s="14">
        <f>[1]!b_calc_accrued(A1736,B1736,info!$M$9,info!$K$9,info!$Y$9,info!$X$9,info!$C$9,100)</f>
        <v>0.54221311475409839</v>
      </c>
      <c r="G1736" s="4">
        <f>(info!$M$9-B1736)/365</f>
        <v>2.8794520547945206</v>
      </c>
      <c r="H1736" s="6">
        <f>(info!$M$9-B1736)</f>
        <v>1051</v>
      </c>
      <c r="I1736" s="13">
        <f>[1]!b_calc_duration(A1736,B1736,E1736,info!$M$9,info!$K$9,info!$Y$9,info!$X$9,info!$C$9,)</f>
        <v>2.7263194027524702</v>
      </c>
      <c r="J1736" s="13">
        <f>[1]!b_calc_mduration(A1736,B1736,E1736,info!$M$9,info!$K$9,info!$Y$9,info!$X$9,info!$C$9,)</f>
        <v>2.6507131126406214</v>
      </c>
      <c r="K1736" s="13">
        <f>[1]!b_calc_conv(A1736,B1736,E1736,info!$M$9,info!$K$9,info!$Y$9,info!$X$9,info!$C$9,)</f>
        <v>9.8529904740533798</v>
      </c>
    </row>
    <row r="1737" spans="1:11" x14ac:dyDescent="0.2">
      <c r="A1737" s="15" t="s">
        <v>37</v>
      </c>
      <c r="B1737" t="s">
        <v>1823</v>
      </c>
      <c r="C1737" s="13">
        <f>[1]!b_dq_close(A1737,B1737,1)</f>
        <v>104.2694</v>
      </c>
      <c r="D1737" s="13">
        <f>[1]!b_dq_close(A1737,B1737,2)</f>
        <v>104.84780000000001</v>
      </c>
      <c r="E1737" s="6">
        <f>[1]!B_Calc_Yield(A1737,B1737,D1737,2,"",,,,"",)</f>
        <v>2.8484916094321071</v>
      </c>
      <c r="F1737" s="14">
        <f>[1]!b_calc_accrued(A1737,B1737,info!$M$9,info!$K$9,info!$Y$9,info!$X$9,info!$C$9,100)</f>
        <v>0.5783606557377049</v>
      </c>
      <c r="G1737" s="4">
        <f>(info!$M$9-B1737)/365</f>
        <v>2.871232876712329</v>
      </c>
      <c r="H1737" s="6">
        <f>(info!$M$9-B1737)</f>
        <v>1048</v>
      </c>
      <c r="I1737" s="13">
        <f>[1]!b_calc_duration(A1737,B1737,E1737,info!$M$9,info!$K$9,info!$Y$9,info!$X$9,info!$C$9,)</f>
        <v>2.7181097951741906</v>
      </c>
      <c r="J1737" s="13">
        <f>[1]!b_calc_mduration(A1737,B1737,E1737,info!$M$9,info!$K$9,info!$Y$9,info!$X$9,info!$C$9,)</f>
        <v>2.642828816340725</v>
      </c>
      <c r="K1737" s="13">
        <f>[1]!b_calc_conv(A1737,B1737,E1737,info!$M$9,info!$K$9,info!$Y$9,info!$X$9,info!$C$9,)</f>
        <v>9.8036402011824268</v>
      </c>
    </row>
    <row r="1738" spans="1:11" x14ac:dyDescent="0.2">
      <c r="A1738" s="15" t="s">
        <v>37</v>
      </c>
      <c r="B1738" t="s">
        <v>1824</v>
      </c>
      <c r="C1738" s="13">
        <f>[1]!b_dq_close(A1738,B1738,1)</f>
        <v>104.0686</v>
      </c>
      <c r="D1738" s="13">
        <f>[1]!b_dq_close(A1738,B1738,2)</f>
        <v>104.65900000000001</v>
      </c>
      <c r="E1738" s="6">
        <f>[1]!B_Calc_Yield(A1738,B1738,D1738,2,"",,,,"",)</f>
        <v>2.9187764123728011</v>
      </c>
      <c r="F1738" s="14">
        <f>[1]!b_calc_accrued(A1738,B1738,info!$M$9,info!$K$9,info!$Y$9,info!$X$9,info!$C$9,100)</f>
        <v>0.59040983606557373</v>
      </c>
      <c r="G1738" s="4">
        <f>(info!$M$9-B1738)/365</f>
        <v>2.8684931506849316</v>
      </c>
      <c r="H1738" s="6">
        <f>(info!$M$9-B1738)</f>
        <v>1047</v>
      </c>
      <c r="I1738" s="13">
        <f>[1]!b_calc_duration(A1738,B1738,E1738,info!$M$9,info!$K$9,info!$Y$9,info!$X$9,info!$C$9,)</f>
        <v>2.7151929709567955</v>
      </c>
      <c r="J1738" s="13">
        <f>[1]!b_calc_mduration(A1738,B1738,E1738,info!$M$9,info!$K$9,info!$Y$9,info!$X$9,info!$C$9,)</f>
        <v>2.6381894959490348</v>
      </c>
      <c r="K1738" s="13">
        <f>[1]!b_calc_conv(A1738,B1738,E1738,info!$M$9,info!$K$9,info!$Y$9,info!$X$9,info!$C$9,)</f>
        <v>9.7730613037649245</v>
      </c>
    </row>
    <row r="1739" spans="1:11" x14ac:dyDescent="0.2">
      <c r="A1739" s="15" t="s">
        <v>37</v>
      </c>
      <c r="B1739" t="s">
        <v>1825</v>
      </c>
      <c r="C1739" s="13">
        <f>[1]!b_dq_close(A1739,B1739,1)</f>
        <v>104.0471</v>
      </c>
      <c r="D1739" s="13">
        <f>[1]!b_dq_close(A1739,B1739,2)</f>
        <v>104.6495</v>
      </c>
      <c r="E1739" s="6">
        <f>[1]!B_Calc_Yield(A1739,B1739,D1739,2,"",,,,"",)</f>
        <v>2.92513912929107</v>
      </c>
      <c r="F1739" s="14">
        <f>[1]!b_calc_accrued(A1739,B1739,info!$M$9,info!$K$9,info!$Y$9,info!$X$9,info!$C$9,100)</f>
        <v>0.60245901639344257</v>
      </c>
      <c r="G1739" s="4">
        <f>(info!$M$9-B1739)/365</f>
        <v>2.8657534246575342</v>
      </c>
      <c r="H1739" s="6">
        <f>(info!$M$9-B1739)</f>
        <v>1046</v>
      </c>
      <c r="I1739" s="13">
        <f>[1]!b_calc_duration(A1739,B1739,E1739,info!$M$9,info!$K$9,info!$Y$9,info!$X$9,info!$C$9,)</f>
        <v>2.7124373695823571</v>
      </c>
      <c r="J1739" s="13">
        <f>[1]!b_calc_mduration(A1739,B1739,E1739,info!$M$9,info!$K$9,info!$Y$9,info!$X$9,info!$C$9,)</f>
        <v>2.6353507255104511</v>
      </c>
      <c r="K1739" s="13">
        <f>[1]!b_calc_conv(A1739,B1739,E1739,info!$M$9,info!$K$9,info!$Y$9,info!$X$9,info!$C$9,)</f>
        <v>9.7551820534798352</v>
      </c>
    </row>
    <row r="1740" spans="1:11" x14ac:dyDescent="0.2">
      <c r="A1740" s="15" t="s">
        <v>37</v>
      </c>
      <c r="B1740" t="s">
        <v>1826</v>
      </c>
      <c r="C1740" s="13">
        <f>[1]!b_dq_close(A1740,B1740,1)</f>
        <v>104.1129</v>
      </c>
      <c r="D1740" s="13">
        <f>[1]!b_dq_close(A1740,B1740,2)</f>
        <v>104.7274</v>
      </c>
      <c r="E1740" s="6">
        <f>[1]!B_Calc_Yield(A1740,B1740,D1740,2,"",,,,"",)</f>
        <v>2.9002267448228682</v>
      </c>
      <c r="F1740" s="14">
        <f>[1]!b_calc_accrued(A1740,B1740,info!$M$9,info!$K$9,info!$Y$9,info!$X$9,info!$C$9,100)</f>
        <v>0.61450819672131152</v>
      </c>
      <c r="G1740" s="4">
        <f>(info!$M$9-B1740)/365</f>
        <v>2.8630136986301369</v>
      </c>
      <c r="H1740" s="6">
        <f>(info!$M$9-B1740)</f>
        <v>1045</v>
      </c>
      <c r="I1740" s="13">
        <f>[1]!b_calc_duration(A1740,B1740,E1740,info!$M$9,info!$K$9,info!$Y$9,info!$X$9,info!$C$9,)</f>
        <v>2.7097603846292642</v>
      </c>
      <c r="J1740" s="13">
        <f>[1]!b_calc_mduration(A1740,B1740,E1740,info!$M$9,info!$K$9,info!$Y$9,info!$X$9,info!$C$9,)</f>
        <v>2.6333868978187254</v>
      </c>
      <c r="K1740" s="13">
        <f>[1]!b_calc_conv(A1740,B1740,E1740,info!$M$9,info!$K$9,info!$Y$9,info!$X$9,info!$C$9,)</f>
        <v>9.7434650656353536</v>
      </c>
    </row>
    <row r="1741" spans="1:11" x14ac:dyDescent="0.2">
      <c r="A1741" s="15" t="s">
        <v>37</v>
      </c>
      <c r="B1741" t="s">
        <v>1827</v>
      </c>
      <c r="C1741" s="13">
        <f>[1]!b_dq_close(A1741,B1741,1)</f>
        <v>103.8309</v>
      </c>
      <c r="D1741" s="13">
        <f>[1]!b_dq_close(A1741,B1741,2)</f>
        <v>104.4575</v>
      </c>
      <c r="E1741" s="6">
        <f>[1]!B_Calc_Yield(A1741,B1741,D1741,2,"",,,,"",)</f>
        <v>3.0000021485030715</v>
      </c>
      <c r="F1741" s="14">
        <f>[1]!b_calc_accrued(A1741,B1741,info!$M$9,info!$K$9,info!$Y$9,info!$X$9,info!$C$9,100)</f>
        <v>0.62655737704918035</v>
      </c>
      <c r="G1741" s="4">
        <f>(info!$M$9-B1741)/365</f>
        <v>2.8602739726027395</v>
      </c>
      <c r="H1741" s="6">
        <f>(info!$M$9-B1741)</f>
        <v>1044</v>
      </c>
      <c r="I1741" s="13">
        <f>[1]!b_calc_duration(A1741,B1741,E1741,info!$M$9,info!$K$9,info!$Y$9,info!$X$9,info!$C$9,)</f>
        <v>2.7067691202433353</v>
      </c>
      <c r="J1741" s="13">
        <f>[1]!b_calc_mduration(A1741,B1741,E1741,info!$M$9,info!$K$9,info!$Y$9,info!$X$9,info!$C$9,)</f>
        <v>2.6279311847022671</v>
      </c>
      <c r="K1741" s="13">
        <f>[1]!b_calc_conv(A1741,B1741,E1741,info!$M$9,info!$K$9,info!$Y$9,info!$X$9,info!$C$9,)</f>
        <v>9.7072548706752766</v>
      </c>
    </row>
    <row r="1742" spans="1:11" x14ac:dyDescent="0.2">
      <c r="A1742" s="15" t="s">
        <v>37</v>
      </c>
      <c r="B1742" t="s">
        <v>1828</v>
      </c>
      <c r="C1742" s="13">
        <f>[1]!b_dq_close(A1742,B1742,1)</f>
        <v>104.13200000000001</v>
      </c>
      <c r="D1742" s="13">
        <f>[1]!b_dq_close(A1742,B1742,2)</f>
        <v>104.79470000000001</v>
      </c>
      <c r="E1742" s="6">
        <f>[1]!B_Calc_Yield(A1742,B1742,D1742,2,"",,,,"",)</f>
        <v>2.8878967172856758</v>
      </c>
      <c r="F1742" s="14">
        <f>[1]!b_calc_accrued(A1742,B1742,info!$M$9,info!$K$9,info!$Y$9,info!$X$9,info!$C$9,100)</f>
        <v>0.66270491803278697</v>
      </c>
      <c r="G1742" s="4">
        <f>(info!$M$9-B1742)/365</f>
        <v>2.8520547945205479</v>
      </c>
      <c r="H1742" s="6">
        <f>(info!$M$9-B1742)</f>
        <v>1041</v>
      </c>
      <c r="I1742" s="13">
        <f>[1]!b_calc_duration(A1742,B1742,E1742,info!$M$9,info!$K$9,info!$Y$9,info!$X$9,info!$C$9,)</f>
        <v>2.6988324688057141</v>
      </c>
      <c r="J1742" s="13">
        <f>[1]!b_calc_mduration(A1742,B1742,E1742,info!$M$9,info!$K$9,info!$Y$9,info!$X$9,info!$C$9,)</f>
        <v>2.6230805262870698</v>
      </c>
      <c r="K1742" s="13">
        <f>[1]!b_calc_conv(A1742,B1742,E1742,info!$M$9,info!$K$9,info!$Y$9,info!$X$9,info!$C$9,)</f>
        <v>9.6794996113365706</v>
      </c>
    </row>
    <row r="1743" spans="1:11" x14ac:dyDescent="0.2">
      <c r="A1743" s="15" t="s">
        <v>37</v>
      </c>
      <c r="B1743" t="s">
        <v>1829</v>
      </c>
      <c r="C1743" s="13">
        <f>[1]!b_dq_close(A1743,B1743,1)</f>
        <v>104.1484</v>
      </c>
      <c r="D1743" s="13">
        <f>[1]!b_dq_close(A1743,B1743,2)</f>
        <v>104.8232</v>
      </c>
      <c r="E1743" s="6">
        <f>[1]!B_Calc_Yield(A1743,B1743,D1743,2,"",,,,"",)</f>
        <v>2.8806065673449552</v>
      </c>
      <c r="F1743" s="14">
        <f>[1]!b_calc_accrued(A1743,B1743,info!$M$9,info!$K$9,info!$Y$9,info!$X$9,info!$C$9,100)</f>
        <v>0.67475409836065581</v>
      </c>
      <c r="G1743" s="4">
        <f>(info!$M$9-B1743)/365</f>
        <v>2.8493150684931505</v>
      </c>
      <c r="H1743" s="6">
        <f>(info!$M$9-B1743)</f>
        <v>1040</v>
      </c>
      <c r="I1743" s="13">
        <f>[1]!b_calc_duration(A1743,B1743,E1743,info!$M$9,info!$K$9,info!$Y$9,info!$X$9,info!$C$9,)</f>
        <v>2.6961111328576286</v>
      </c>
      <c r="J1743" s="13">
        <f>[1]!b_calc_mduration(A1743,B1743,E1743,info!$M$9,info!$K$9,info!$Y$9,info!$X$9,info!$C$9,)</f>
        <v>2.6206215096506327</v>
      </c>
      <c r="K1743" s="13">
        <f>[1]!b_calc_conv(A1743,B1743,E1743,info!$M$9,info!$K$9,info!$Y$9,info!$X$9,info!$C$9,)</f>
        <v>9.6643649076933063</v>
      </c>
    </row>
    <row r="1744" spans="1:11" x14ac:dyDescent="0.2">
      <c r="A1744" s="15" t="s">
        <v>37</v>
      </c>
      <c r="B1744" t="s">
        <v>1830</v>
      </c>
      <c r="C1744" s="13">
        <f>[1]!b_dq_close(A1744,B1744,1)</f>
        <v>104.14400000000001</v>
      </c>
      <c r="D1744" s="13">
        <f>[1]!b_dq_close(A1744,B1744,2)</f>
        <v>104.8308</v>
      </c>
      <c r="E1744" s="6">
        <f>[1]!B_Calc_Yield(A1744,B1744,D1744,2,"",,,,"",)</f>
        <v>2.8808192989048362</v>
      </c>
      <c r="F1744" s="14">
        <f>[1]!b_calc_accrued(A1744,B1744,info!$M$9,info!$K$9,info!$Y$9,info!$X$9,info!$C$9,100)</f>
        <v>0.68680327868852464</v>
      </c>
      <c r="G1744" s="4">
        <f>(info!$M$9-B1744)/365</f>
        <v>2.8465753424657536</v>
      </c>
      <c r="H1744" s="6">
        <f>(info!$M$9-B1744)</f>
        <v>1039</v>
      </c>
      <c r="I1744" s="13">
        <f>[1]!b_calc_duration(A1744,B1744,E1744,info!$M$9,info!$K$9,info!$Y$9,info!$X$9,info!$C$9,)</f>
        <v>2.6933709030057664</v>
      </c>
      <c r="J1744" s="13">
        <f>[1]!b_calc_mduration(A1744,B1744,E1744,info!$M$9,info!$K$9,info!$Y$9,info!$X$9,info!$C$9,)</f>
        <v>2.6179529154183934</v>
      </c>
      <c r="K1744" s="13">
        <f>[1]!b_calc_conv(A1744,B1744,E1744,info!$M$9,info!$K$9,info!$Y$9,info!$X$9,info!$C$9,)</f>
        <v>9.6477758522831554</v>
      </c>
    </row>
    <row r="1745" spans="1:11" x14ac:dyDescent="0.2">
      <c r="A1745" s="15" t="s">
        <v>37</v>
      </c>
      <c r="B1745" t="s">
        <v>1831</v>
      </c>
      <c r="C1745" s="13">
        <f>[1]!b_dq_close(A1745,B1745,1)</f>
        <v>104.15519999999999</v>
      </c>
      <c r="D1745" s="13">
        <f>[1]!b_dq_close(A1745,B1745,2)</f>
        <v>104.8541</v>
      </c>
      <c r="E1745" s="6">
        <f>[1]!B_Calc_Yield(A1745,B1745,D1745,2,"",,,,"",)</f>
        <v>2.8753822277075889</v>
      </c>
      <c r="F1745" s="14">
        <f>[1]!b_calc_accrued(A1745,B1745,info!$M$9,info!$K$9,info!$Y$9,info!$X$9,info!$C$9,100)</f>
        <v>0.69885245901639348</v>
      </c>
      <c r="G1745" s="4">
        <f>(info!$M$9-B1745)/365</f>
        <v>2.8438356164383563</v>
      </c>
      <c r="H1745" s="6">
        <f>(info!$M$9-B1745)</f>
        <v>1038</v>
      </c>
      <c r="I1745" s="13">
        <f>[1]!b_calc_duration(A1745,B1745,E1745,info!$M$9,info!$K$9,info!$Y$9,info!$X$9,info!$C$9,)</f>
        <v>2.6906447799754534</v>
      </c>
      <c r="J1745" s="13">
        <f>[1]!b_calc_mduration(A1745,B1745,E1745,info!$M$9,info!$K$9,info!$Y$9,info!$X$9,info!$C$9,)</f>
        <v>2.6154404065261994</v>
      </c>
      <c r="K1745" s="13">
        <f>[1]!b_calc_conv(A1745,B1745,E1745,info!$M$9,info!$K$9,info!$Y$9,info!$X$9,info!$C$9,)</f>
        <v>9.6322924970586605</v>
      </c>
    </row>
    <row r="1746" spans="1:11" x14ac:dyDescent="0.2">
      <c r="A1746" s="15" t="s">
        <v>37</v>
      </c>
      <c r="B1746" t="s">
        <v>1832</v>
      </c>
      <c r="C1746" s="13">
        <f>[1]!b_dq_close(A1746,B1746,1)</f>
        <v>104.1729</v>
      </c>
      <c r="D1746" s="13">
        <f>[1]!b_dq_close(A1746,B1746,2)</f>
        <v>104.88379999999999</v>
      </c>
      <c r="E1746" s="6">
        <f>[1]!B_Calc_Yield(A1746,B1746,D1746,2,"",,,,"",)</f>
        <v>2.8676313105623481</v>
      </c>
      <c r="F1746" s="14">
        <f>[1]!b_calc_accrued(A1746,B1746,info!$M$9,info!$K$9,info!$Y$9,info!$X$9,info!$C$9,100)</f>
        <v>0.71090163934426231</v>
      </c>
      <c r="G1746" s="4">
        <f>(info!$M$9-B1746)/365</f>
        <v>2.8410958904109589</v>
      </c>
      <c r="H1746" s="6">
        <f>(info!$M$9-B1746)</f>
        <v>1037</v>
      </c>
      <c r="I1746" s="13">
        <f>[1]!b_calc_duration(A1746,B1746,E1746,info!$M$9,info!$K$9,info!$Y$9,info!$X$9,info!$C$9,)</f>
        <v>2.6879247017554975</v>
      </c>
      <c r="J1746" s="13">
        <f>[1]!b_calc_mduration(A1746,B1746,E1746,info!$M$9,info!$K$9,info!$Y$9,info!$X$9,info!$C$9,)</f>
        <v>2.6129944722687197</v>
      </c>
      <c r="K1746" s="13">
        <f>[1]!b_calc_conv(A1746,B1746,E1746,info!$M$9,info!$K$9,info!$Y$9,info!$X$9,info!$C$9,)</f>
        <v>9.617287128671677</v>
      </c>
    </row>
    <row r="1747" spans="1:11" x14ac:dyDescent="0.2">
      <c r="A1747" s="15" t="s">
        <v>37</v>
      </c>
      <c r="B1747" t="s">
        <v>1833</v>
      </c>
      <c r="C1747" s="13">
        <f>[1]!b_dq_close(A1747,B1747,1)</f>
        <v>104.1123</v>
      </c>
      <c r="D1747" s="13">
        <f>[1]!b_dq_close(A1747,B1747,2)</f>
        <v>104.85939999999999</v>
      </c>
      <c r="E1747" s="6">
        <f>[1]!B_Calc_Yield(A1747,B1747,D1747,2,"",,,,"",)</f>
        <v>2.8852888614255718</v>
      </c>
      <c r="F1747" s="14">
        <f>[1]!b_calc_accrued(A1747,B1747,info!$M$9,info!$K$9,info!$Y$9,info!$X$9,info!$C$9,100)</f>
        <v>0.74704918032786893</v>
      </c>
      <c r="G1747" s="4">
        <f>(info!$M$9-B1747)/365</f>
        <v>2.8328767123287673</v>
      </c>
      <c r="H1747" s="6">
        <f>(info!$M$9-B1747)</f>
        <v>1034</v>
      </c>
      <c r="I1747" s="13">
        <f>[1]!b_calc_duration(A1747,B1747,E1747,info!$M$9,info!$K$9,info!$Y$9,info!$X$9,info!$C$9,)</f>
        <v>2.6796609366198552</v>
      </c>
      <c r="J1747" s="13">
        <f>[1]!b_calc_mduration(A1747,B1747,E1747,info!$M$9,info!$K$9,info!$Y$9,info!$X$9,info!$C$9,)</f>
        <v>2.6045129251893662</v>
      </c>
      <c r="K1747" s="13">
        <f>[1]!b_calc_conv(A1747,B1747,E1747,info!$M$9,info!$K$9,info!$Y$9,info!$X$9,info!$C$9,)</f>
        <v>9.5643681245252896</v>
      </c>
    </row>
    <row r="1748" spans="1:11" x14ac:dyDescent="0.2">
      <c r="A1748" s="15" t="s">
        <v>37</v>
      </c>
      <c r="B1748" t="s">
        <v>1834</v>
      </c>
      <c r="C1748" s="13">
        <f>[1]!b_dq_close(A1748,B1748,1)</f>
        <v>104.0943</v>
      </c>
      <c r="D1748" s="13">
        <f>[1]!b_dq_close(A1748,B1748,2)</f>
        <v>104.85339999999999</v>
      </c>
      <c r="E1748" s="6">
        <f>[1]!B_Calc_Yield(A1748,B1748,D1748,2,"",,,,"",)</f>
        <v>2.890427907357064</v>
      </c>
      <c r="F1748" s="14">
        <f>[1]!b_calc_accrued(A1748,B1748,info!$M$9,info!$K$9,info!$Y$9,info!$X$9,info!$C$9,100)</f>
        <v>0.75909836065573766</v>
      </c>
      <c r="G1748" s="4">
        <f>(info!$M$9-B1748)/365</f>
        <v>2.8301369863013699</v>
      </c>
      <c r="H1748" s="6">
        <f>(info!$M$9-B1748)</f>
        <v>1033</v>
      </c>
      <c r="I1748" s="13">
        <f>[1]!b_calc_duration(A1748,B1748,E1748,info!$M$9,info!$K$9,info!$Y$9,info!$X$9,info!$C$9,)</f>
        <v>2.676908362384288</v>
      </c>
      <c r="J1748" s="13">
        <f>[1]!b_calc_mduration(A1748,B1748,E1748,info!$M$9,info!$K$9,info!$Y$9,info!$X$9,info!$C$9,)</f>
        <v>2.6017085776557267</v>
      </c>
      <c r="K1748" s="13">
        <f>[1]!b_calc_conv(A1748,B1748,E1748,info!$M$9,info!$K$9,info!$Y$9,info!$X$9,info!$C$9,)</f>
        <v>9.5469195394821575</v>
      </c>
    </row>
    <row r="1749" spans="1:11" x14ac:dyDescent="0.2">
      <c r="A1749" s="15" t="s">
        <v>37</v>
      </c>
      <c r="B1749" t="s">
        <v>1835</v>
      </c>
      <c r="C1749" s="13">
        <f>[1]!b_dq_close(A1749,B1749,1)</f>
        <v>104.13160000000001</v>
      </c>
      <c r="D1749" s="13">
        <f>[1]!b_dq_close(A1749,B1749,2)</f>
        <v>104.9028</v>
      </c>
      <c r="E1749" s="6">
        <f>[1]!B_Calc_Yield(A1749,B1749,D1749,2,"",,,,"",)</f>
        <v>2.8755215879022291</v>
      </c>
      <c r="F1749" s="14">
        <f>[1]!b_calc_accrued(A1749,B1749,info!$M$9,info!$K$9,info!$Y$9,info!$X$9,info!$C$9,100)</f>
        <v>0.77114754098360661</v>
      </c>
      <c r="G1749" s="4">
        <f>(info!$M$9-B1749)/365</f>
        <v>2.8273972602739725</v>
      </c>
      <c r="H1749" s="6">
        <f>(info!$M$9-B1749)</f>
        <v>1032</v>
      </c>
      <c r="I1749" s="13">
        <f>[1]!b_calc_duration(A1749,B1749,E1749,info!$M$9,info!$K$9,info!$Y$9,info!$X$9,info!$C$9,)</f>
        <v>2.6742061719086894</v>
      </c>
      <c r="J1749" s="13">
        <f>[1]!b_calc_mduration(A1749,B1749,E1749,info!$M$9,info!$K$9,info!$Y$9,info!$X$9,info!$C$9,)</f>
        <v>2.5994587359562669</v>
      </c>
      <c r="K1749" s="13">
        <f>[1]!b_calc_conv(A1749,B1749,E1749,info!$M$9,info!$K$9,info!$Y$9,info!$X$9,info!$C$9,)</f>
        <v>9.5333463987662252</v>
      </c>
    </row>
    <row r="1750" spans="1:11" x14ac:dyDescent="0.2">
      <c r="A1750" s="15" t="s">
        <v>37</v>
      </c>
      <c r="B1750" t="s">
        <v>1836</v>
      </c>
      <c r="C1750" s="13">
        <f>[1]!b_dq_close(A1750,B1750,1)</f>
        <v>104.1216</v>
      </c>
      <c r="D1750" s="13">
        <f>[1]!b_dq_close(A1750,B1750,2)</f>
        <v>104.90479999999999</v>
      </c>
      <c r="E1750" s="6">
        <f>[1]!B_Calc_Yield(A1750,B1750,D1750,2,"",,,,"",)</f>
        <v>2.8777616191056974</v>
      </c>
      <c r="F1750" s="14">
        <f>[1]!b_calc_accrued(A1750,B1750,info!$M$9,info!$K$9,info!$Y$9,info!$X$9,info!$C$9,100)</f>
        <v>0.78319672131147555</v>
      </c>
      <c r="G1750" s="4">
        <f>(info!$M$9-B1750)/365</f>
        <v>2.8246575342465752</v>
      </c>
      <c r="H1750" s="6">
        <f>(info!$M$9-B1750)</f>
        <v>1031</v>
      </c>
      <c r="I1750" s="13">
        <f>[1]!b_calc_duration(A1750,B1750,E1750,info!$M$9,info!$K$9,info!$Y$9,info!$X$9,info!$C$9,)</f>
        <v>2.6714606520747499</v>
      </c>
      <c r="J1750" s="13">
        <f>[1]!b_calc_mduration(A1750,B1750,E1750,info!$M$9,info!$K$9,info!$Y$9,info!$X$9,info!$C$9,)</f>
        <v>2.5967319014158061</v>
      </c>
      <c r="K1750" s="13">
        <f>[1]!b_calc_conv(A1750,B1750,E1750,info!$M$9,info!$K$9,info!$Y$9,info!$X$9,info!$C$9,)</f>
        <v>9.5164653042398175</v>
      </c>
    </row>
    <row r="1751" spans="1:11" x14ac:dyDescent="0.2">
      <c r="A1751" s="15" t="s">
        <v>37</v>
      </c>
      <c r="B1751" t="s">
        <v>1837</v>
      </c>
      <c r="C1751" s="13">
        <f>[1]!b_dq_close(A1751,B1751,1)</f>
        <v>104.1324</v>
      </c>
      <c r="D1751" s="13">
        <f>[1]!b_dq_close(A1751,B1751,2)</f>
        <v>104.9276</v>
      </c>
      <c r="E1751" s="6">
        <f>[1]!B_Calc_Yield(A1751,B1751,D1751,2,"",,,,"",)</f>
        <v>2.872464184674357</v>
      </c>
      <c r="F1751" s="14">
        <f>[1]!b_calc_accrued(A1751,B1751,info!$M$9,info!$K$9,info!$Y$9,info!$X$9,info!$C$9,100)</f>
        <v>0.79524590163934428</v>
      </c>
      <c r="G1751" s="4">
        <f>(info!$M$9-B1751)/365</f>
        <v>2.8219178082191783</v>
      </c>
      <c r="H1751" s="6">
        <f>(info!$M$9-B1751)</f>
        <v>1030</v>
      </c>
      <c r="I1751" s="13">
        <f>[1]!b_calc_duration(A1751,B1751,E1751,info!$M$9,info!$K$9,info!$Y$9,info!$X$9,info!$C$9,)</f>
        <v>2.6687342768436655</v>
      </c>
      <c r="J1751" s="13">
        <f>[1]!b_calc_mduration(A1751,B1751,E1751,info!$M$9,info!$K$9,info!$Y$9,info!$X$9,info!$C$9,)</f>
        <v>2.5942154383763056</v>
      </c>
      <c r="K1751" s="13">
        <f>[1]!b_calc_conv(A1751,B1751,E1751,info!$M$9,info!$K$9,info!$Y$9,info!$X$9,info!$C$9,)</f>
        <v>9.5010614374083904</v>
      </c>
    </row>
    <row r="1752" spans="1:11" x14ac:dyDescent="0.2">
      <c r="A1752" s="15" t="s">
        <v>37</v>
      </c>
      <c r="B1752" t="s">
        <v>1838</v>
      </c>
      <c r="C1752" s="13">
        <f>[1]!b_dq_close(A1752,B1752,1)</f>
        <v>104.0986</v>
      </c>
      <c r="D1752" s="13">
        <f>[1]!b_dq_close(A1752,B1752,2)</f>
        <v>104.93</v>
      </c>
      <c r="E1752" s="6">
        <f>[1]!B_Calc_Yield(A1752,B1752,D1752,2,"",,,,"",)</f>
        <v>2.8805122392330631</v>
      </c>
      <c r="F1752" s="14">
        <f>[1]!b_calc_accrued(A1752,B1752,info!$M$9,info!$K$9,info!$Y$9,info!$X$9,info!$C$9,100)</f>
        <v>0.8313934426229509</v>
      </c>
      <c r="G1752" s="4">
        <f>(info!$M$9-B1752)/365</f>
        <v>2.8136986301369862</v>
      </c>
      <c r="H1752" s="6">
        <f>(info!$M$9-B1752)</f>
        <v>1027</v>
      </c>
      <c r="I1752" s="13">
        <f>[1]!b_calc_duration(A1752,B1752,E1752,info!$M$9,info!$K$9,info!$Y$9,info!$X$9,info!$C$9,)</f>
        <v>2.6604949464134147</v>
      </c>
      <c r="J1752" s="13">
        <f>[1]!b_calc_mduration(A1752,B1752,E1752,info!$M$9,info!$K$9,info!$Y$9,info!$X$9,info!$C$9,)</f>
        <v>2.5860050703616473</v>
      </c>
      <c r="K1752" s="13">
        <f>[1]!b_calc_conv(A1752,B1752,E1752,info!$M$9,info!$K$9,info!$Y$9,info!$X$9,info!$C$9,)</f>
        <v>9.4503415201320493</v>
      </c>
    </row>
    <row r="1753" spans="1:11" x14ac:dyDescent="0.2">
      <c r="A1753" s="15" t="s">
        <v>37</v>
      </c>
      <c r="B1753" t="s">
        <v>1839</v>
      </c>
      <c r="C1753" s="13">
        <f>[1]!b_dq_close(A1753,B1753,1)</f>
        <v>104.0814</v>
      </c>
      <c r="D1753" s="13">
        <f>[1]!b_dq_close(A1753,B1753,2)</f>
        <v>104.92489999999999</v>
      </c>
      <c r="E1753" s="6">
        <f>[1]!B_Calc_Yield(A1753,B1753,D1753,2,"",,,,"",)</f>
        <v>2.8853540889340494</v>
      </c>
      <c r="F1753" s="14">
        <f>[1]!b_calc_accrued(A1753,B1753,info!$M$9,info!$K$9,info!$Y$9,info!$X$9,info!$C$9,100)</f>
        <v>0.84344262295081962</v>
      </c>
      <c r="G1753" s="4">
        <f>(info!$M$9-B1753)/365</f>
        <v>2.8109589041095893</v>
      </c>
      <c r="H1753" s="6">
        <f>(info!$M$9-B1753)</f>
        <v>1026</v>
      </c>
      <c r="I1753" s="13">
        <f>[1]!b_calc_duration(A1753,B1753,E1753,info!$M$9,info!$K$9,info!$Y$9,info!$X$9,info!$C$9,)</f>
        <v>2.657742876479718</v>
      </c>
      <c r="J1753" s="13">
        <f>[1]!b_calc_mduration(A1753,B1753,E1753,info!$M$9,info!$K$9,info!$Y$9,info!$X$9,info!$C$9,)</f>
        <v>2.5832070210930977</v>
      </c>
      <c r="K1753" s="13">
        <f>[1]!b_calc_conv(A1753,B1753,E1753,info!$M$9,info!$K$9,info!$Y$9,info!$X$9,info!$C$9,)</f>
        <v>9.4330403556996387</v>
      </c>
    </row>
    <row r="1754" spans="1:11" x14ac:dyDescent="0.2">
      <c r="A1754" s="15" t="s">
        <v>37</v>
      </c>
      <c r="B1754" t="s">
        <v>1840</v>
      </c>
      <c r="C1754" s="13">
        <f>[1]!b_dq_close(A1754,B1754,1)</f>
        <v>104.0457</v>
      </c>
      <c r="D1754" s="13">
        <f>[1]!b_dq_close(A1754,B1754,2)</f>
        <v>104.9012</v>
      </c>
      <c r="E1754" s="6">
        <f>[1]!B_Calc_Yield(A1754,B1754,D1754,2,"",,,,"",)</f>
        <v>2.8969863781798617</v>
      </c>
      <c r="F1754" s="14">
        <f>[1]!b_calc_accrued(A1754,B1754,info!$M$9,info!$K$9,info!$Y$9,info!$X$9,info!$C$9,100)</f>
        <v>0.85549180327868857</v>
      </c>
      <c r="G1754" s="4">
        <f>(info!$M$9-B1754)/365</f>
        <v>2.8082191780821919</v>
      </c>
      <c r="H1754" s="6">
        <f>(info!$M$9-B1754)</f>
        <v>1025</v>
      </c>
      <c r="I1754" s="13">
        <f>[1]!b_calc_duration(A1754,B1754,E1754,info!$M$9,info!$K$9,info!$Y$9,info!$X$9,info!$C$9,)</f>
        <v>2.6549739263476519</v>
      </c>
      <c r="J1754" s="13">
        <f>[1]!b_calc_mduration(A1754,B1754,E1754,info!$M$9,info!$K$9,info!$Y$9,info!$X$9,info!$C$9,)</f>
        <v>2.5802248135005414</v>
      </c>
      <c r="K1754" s="13">
        <f>[1]!b_calc_conv(A1754,B1754,E1754,info!$M$9,info!$K$9,info!$Y$9,info!$X$9,info!$C$9,)</f>
        <v>9.414479883420432</v>
      </c>
    </row>
    <row r="1755" spans="1:11" x14ac:dyDescent="0.2">
      <c r="A1755" s="15" t="s">
        <v>37</v>
      </c>
      <c r="B1755" t="s">
        <v>1841</v>
      </c>
      <c r="C1755" s="13">
        <f>[1]!b_dq_close(A1755,B1755,1)</f>
        <v>103.9945</v>
      </c>
      <c r="D1755" s="13">
        <f>[1]!b_dq_close(A1755,B1755,2)</f>
        <v>104.9102</v>
      </c>
      <c r="E1755" s="6">
        <f>[1]!B_Calc_Yield(A1755,B1755,D1755,2,"",,,,"",)</f>
        <v>2.9087934823403696</v>
      </c>
      <c r="F1755" s="14">
        <f>[1]!b_calc_accrued(A1755,B1755,info!$M$9,info!$K$9,info!$Y$9,info!$X$9,info!$C$9,100)</f>
        <v>0.91573770491803286</v>
      </c>
      <c r="G1755" s="4">
        <f>(info!$M$9-B1755)/365</f>
        <v>2.7945205479452055</v>
      </c>
      <c r="H1755" s="6">
        <f>(info!$M$9-B1755)</f>
        <v>1020</v>
      </c>
      <c r="I1755" s="13">
        <f>[1]!b_calc_duration(A1755,B1755,E1755,info!$M$9,info!$K$9,info!$Y$9,info!$X$9,info!$C$9,)</f>
        <v>2.6412455656514626</v>
      </c>
      <c r="J1755" s="13">
        <f>[1]!b_calc_mduration(A1755,B1755,E1755,info!$M$9,info!$K$9,info!$Y$9,info!$X$9,info!$C$9,)</f>
        <v>2.5665886354242424</v>
      </c>
      <c r="K1755" s="13">
        <f>[1]!b_calc_conv(A1755,B1755,E1755,info!$M$9,info!$K$9,info!$Y$9,info!$X$9,info!$C$9,)</f>
        <v>9.3307342111768357</v>
      </c>
    </row>
    <row r="1756" spans="1:11" x14ac:dyDescent="0.2">
      <c r="A1756" s="15" t="s">
        <v>37</v>
      </c>
      <c r="B1756" t="s">
        <v>1842</v>
      </c>
      <c r="C1756" s="13">
        <f>[1]!b_dq_close(A1756,B1756,1)</f>
        <v>103.95780000000001</v>
      </c>
      <c r="D1756" s="13">
        <f>[1]!b_dq_close(A1756,B1756,2)</f>
        <v>104.8856</v>
      </c>
      <c r="E1756" s="6">
        <f>[1]!B_Calc_Yield(A1756,B1756,D1756,2,"",,,,"",)</f>
        <v>2.9208554857562792</v>
      </c>
      <c r="F1756" s="14">
        <f>[1]!b_calc_accrued(A1756,B1756,info!$M$9,info!$K$9,info!$Y$9,info!$X$9,info!$C$9,100)</f>
        <v>0.92778688524590158</v>
      </c>
      <c r="G1756" s="4">
        <f>(info!$M$9-B1756)/365</f>
        <v>2.7917808219178082</v>
      </c>
      <c r="H1756" s="6">
        <f>(info!$M$9-B1756)</f>
        <v>1019</v>
      </c>
      <c r="I1756" s="13">
        <f>[1]!b_calc_duration(A1756,B1756,E1756,info!$M$9,info!$K$9,info!$Y$9,info!$X$9,info!$C$9,)</f>
        <v>2.638475350490066</v>
      </c>
      <c r="J1756" s="13">
        <f>[1]!b_calc_mduration(A1756,B1756,E1756,info!$M$9,info!$K$9,info!$Y$9,info!$X$9,info!$C$9,)</f>
        <v>2.5635952955036982</v>
      </c>
      <c r="K1756" s="13">
        <f>[1]!b_calc_conv(A1756,B1756,E1756,info!$M$9,info!$K$9,info!$Y$9,info!$X$9,info!$C$9,)</f>
        <v>9.312196371146106</v>
      </c>
    </row>
    <row r="1757" spans="1:11" x14ac:dyDescent="0.2">
      <c r="A1757" s="15" t="s">
        <v>37</v>
      </c>
      <c r="B1757" t="s">
        <v>1843</v>
      </c>
      <c r="C1757" s="13">
        <f>[1]!b_dq_close(A1757,B1757,1)</f>
        <v>103.92570000000001</v>
      </c>
      <c r="D1757" s="13">
        <f>[1]!b_dq_close(A1757,B1757,2)</f>
        <v>104.8655</v>
      </c>
      <c r="E1757" s="6">
        <f>[1]!B_Calc_Yield(A1757,B1757,D1757,2,"",,,,"",)</f>
        <v>2.9312920851780468</v>
      </c>
      <c r="F1757" s="14">
        <f>[1]!b_calc_accrued(A1757,B1757,info!$M$9,info!$K$9,info!$Y$9,info!$X$9,info!$C$9,100)</f>
        <v>0.93983606557377053</v>
      </c>
      <c r="G1757" s="4">
        <f>(info!$M$9-B1757)/365</f>
        <v>2.7890410958904108</v>
      </c>
      <c r="H1757" s="6">
        <f>(info!$M$9-B1757)</f>
        <v>1018</v>
      </c>
      <c r="I1757" s="13">
        <f>[1]!b_calc_duration(A1757,B1757,E1757,info!$M$9,info!$K$9,info!$Y$9,info!$X$9,info!$C$9,)</f>
        <v>2.6357094167308013</v>
      </c>
      <c r="J1757" s="13">
        <f>[1]!b_calc_mduration(A1757,B1757,E1757,info!$M$9,info!$K$9,info!$Y$9,info!$X$9,info!$C$9,)</f>
        <v>2.5606491093873305</v>
      </c>
      <c r="K1757" s="13">
        <f>[1]!b_calc_conv(A1757,B1757,E1757,info!$M$9,info!$K$9,info!$Y$9,info!$X$9,info!$C$9,)</f>
        <v>9.2940011556683935</v>
      </c>
    </row>
    <row r="1758" spans="1:11" x14ac:dyDescent="0.2">
      <c r="A1758" s="15" t="s">
        <v>37</v>
      </c>
      <c r="B1758" t="s">
        <v>1844</v>
      </c>
      <c r="C1758" s="13">
        <f>[1]!b_dq_close(A1758,B1758,1)</f>
        <v>103.9147</v>
      </c>
      <c r="D1758" s="13">
        <f>[1]!b_dq_close(A1758,B1758,2)</f>
        <v>104.86660000000001</v>
      </c>
      <c r="E1758" s="6">
        <f>[1]!B_Calc_Yield(A1758,B1758,D1758,2,"",,,,"",)</f>
        <v>2.9339541198948025</v>
      </c>
      <c r="F1758" s="14">
        <f>[1]!b_calc_accrued(A1758,B1758,info!$M$9,info!$K$9,info!$Y$9,info!$X$9,info!$C$9,100)</f>
        <v>0.95188524590163925</v>
      </c>
      <c r="G1758" s="4">
        <f>(info!$M$9-B1758)/365</f>
        <v>2.7863013698630139</v>
      </c>
      <c r="H1758" s="6">
        <f>(info!$M$9-B1758)</f>
        <v>1017</v>
      </c>
      <c r="I1758" s="13">
        <f>[1]!b_calc_duration(A1758,B1758,E1758,info!$M$9,info!$K$9,info!$Y$9,info!$X$9,info!$C$9,)</f>
        <v>2.6329628864412173</v>
      </c>
      <c r="J1758" s="13">
        <f>[1]!b_calc_mduration(A1758,B1758,E1758,info!$M$9,info!$K$9,info!$Y$9,info!$X$9,info!$C$9,)</f>
        <v>2.5579136985264515</v>
      </c>
      <c r="K1758" s="13">
        <f>[1]!b_calc_conv(A1758,B1758,E1758,info!$M$9,info!$K$9,info!$Y$9,info!$X$9,info!$C$9,)</f>
        <v>9.2772728743274051</v>
      </c>
    </row>
    <row r="1759" spans="1:11" x14ac:dyDescent="0.2">
      <c r="A1759" s="15" t="s">
        <v>37</v>
      </c>
      <c r="B1759" t="s">
        <v>1845</v>
      </c>
      <c r="C1759" s="13">
        <f>[1]!b_dq_close(A1759,B1759,1)</f>
        <v>103.96040000000001</v>
      </c>
      <c r="D1759" s="13">
        <f>[1]!b_dq_close(A1759,B1759,2)</f>
        <v>104.9243</v>
      </c>
      <c r="E1759" s="6">
        <f>[1]!B_Calc_Yield(A1759,B1759,D1759,2,"",,,,"",)</f>
        <v>2.9157894665898918</v>
      </c>
      <c r="F1759" s="14">
        <f>[1]!b_calc_accrued(A1759,B1759,info!$M$9,info!$K$9,info!$Y$9,info!$X$9,info!$C$9,100)</f>
        <v>0.9639344262295082</v>
      </c>
      <c r="G1759" s="4">
        <f>(info!$M$9-B1759)/365</f>
        <v>2.7835616438356166</v>
      </c>
      <c r="H1759" s="6">
        <f>(info!$M$9-B1759)</f>
        <v>1016</v>
      </c>
      <c r="I1759" s="13">
        <f>[1]!b_calc_duration(A1759,B1759,E1759,info!$M$9,info!$K$9,info!$Y$9,info!$X$9,info!$C$9,)</f>
        <v>2.6302690235348094</v>
      </c>
      <c r="J1759" s="13">
        <f>[1]!b_calc_mduration(A1759,B1759,E1759,info!$M$9,info!$K$9,info!$Y$9,info!$X$9,info!$C$9,)</f>
        <v>2.5557485085232874</v>
      </c>
      <c r="K1759" s="13">
        <f>[1]!b_calc_conv(A1759,B1759,E1759,info!$M$9,info!$K$9,info!$Y$9,info!$X$9,info!$C$9,)</f>
        <v>9.2644786475181196</v>
      </c>
    </row>
    <row r="1760" spans="1:11" x14ac:dyDescent="0.2">
      <c r="A1760" s="15" t="s">
        <v>37</v>
      </c>
      <c r="B1760" t="s">
        <v>1846</v>
      </c>
      <c r="C1760" s="13">
        <f>[1]!b_dq_close(A1760,B1760,1)</f>
        <v>103.9627</v>
      </c>
      <c r="D1760" s="13">
        <f>[1]!b_dq_close(A1760,B1760,2)</f>
        <v>104.9628</v>
      </c>
      <c r="E1760" s="6">
        <f>[1]!B_Calc_Yield(A1760,B1760,D1760,2,"",,,,"",)</f>
        <v>2.9107709571912004</v>
      </c>
      <c r="F1760" s="14">
        <f>[1]!b_calc_accrued(A1760,B1760,info!$M$9,info!$K$9,info!$Y$9,info!$X$9,info!$C$9,100)</f>
        <v>1.0000819672131149</v>
      </c>
      <c r="G1760" s="4">
        <f>(info!$M$9-B1760)/365</f>
        <v>2.7753424657534245</v>
      </c>
      <c r="H1760" s="6">
        <f>(info!$M$9-B1760)</f>
        <v>1013</v>
      </c>
      <c r="I1760" s="13">
        <f>[1]!b_calc_duration(A1760,B1760,E1760,info!$M$9,info!$K$9,info!$Y$9,info!$X$9,info!$C$9,)</f>
        <v>2.6220624441229079</v>
      </c>
      <c r="J1760" s="13">
        <f>[1]!b_calc_mduration(A1760,B1760,E1760,info!$M$9,info!$K$9,info!$Y$9,info!$X$9,info!$C$9,)</f>
        <v>2.5478982226577851</v>
      </c>
      <c r="K1760" s="13">
        <f>[1]!b_calc_conv(A1760,B1760,E1760,info!$M$9,info!$K$9,info!$Y$9,info!$X$9,info!$C$9,)</f>
        <v>9.2168603821207284</v>
      </c>
    </row>
    <row r="1761" spans="1:11" x14ac:dyDescent="0.2">
      <c r="A1761" s="15" t="s">
        <v>37</v>
      </c>
      <c r="B1761" t="s">
        <v>1847</v>
      </c>
      <c r="C1761" s="13">
        <f>[1]!b_dq_close(A1761,B1761,1)</f>
        <v>103.96080000000001</v>
      </c>
      <c r="D1761" s="13">
        <f>[1]!b_dq_close(A1761,B1761,2)</f>
        <v>104.9729</v>
      </c>
      <c r="E1761" s="6">
        <f>[1]!B_Calc_Yield(A1761,B1761,D1761,2,"",,,,"",)</f>
        <v>2.9101017106287865</v>
      </c>
      <c r="F1761" s="14">
        <f>[1]!b_calc_accrued(A1761,B1761,info!$M$9,info!$K$9,info!$Y$9,info!$X$9,info!$C$9,100)</f>
        <v>1.0121311475409835</v>
      </c>
      <c r="G1761" s="4">
        <f>(info!$M$9-B1761)/365</f>
        <v>2.7726027397260276</v>
      </c>
      <c r="H1761" s="6">
        <f>(info!$M$9-B1761)</f>
        <v>1012</v>
      </c>
      <c r="I1761" s="13">
        <f>[1]!b_calc_duration(A1761,B1761,E1761,info!$M$9,info!$K$9,info!$Y$9,info!$X$9,info!$C$9,)</f>
        <v>2.6193244818719186</v>
      </c>
      <c r="J1761" s="13">
        <f>[1]!b_calc_mduration(A1761,B1761,E1761,info!$M$9,info!$K$9,info!$Y$9,info!$X$9,info!$C$9,)</f>
        <v>2.5452550156611631</v>
      </c>
      <c r="K1761" s="13">
        <f>[1]!b_calc_conv(A1761,B1761,E1761,info!$M$9,info!$K$9,info!$Y$9,info!$X$9,info!$C$9,)</f>
        <v>9.2008338308381639</v>
      </c>
    </row>
    <row r="1762" spans="1:11" x14ac:dyDescent="0.2">
      <c r="A1762" s="15" t="s">
        <v>37</v>
      </c>
      <c r="B1762" t="s">
        <v>1848</v>
      </c>
      <c r="C1762" s="13">
        <f>[1]!b_dq_close(A1762,B1762,1)</f>
        <v>103.9569</v>
      </c>
      <c r="D1762" s="13">
        <f>[1]!b_dq_close(A1762,B1762,2)</f>
        <v>104.98099999999999</v>
      </c>
      <c r="E1762" s="6">
        <f>[1]!B_Calc_Yield(A1762,B1762,D1762,2,"",,,,"",)</f>
        <v>2.9101707185062304</v>
      </c>
      <c r="F1762" s="14">
        <f>[1]!b_calc_accrued(A1762,B1762,info!$M$9,info!$K$9,info!$Y$9,info!$X$9,info!$C$9,100)</f>
        <v>1.0241803278688526</v>
      </c>
      <c r="G1762" s="4">
        <f>(info!$M$9-B1762)/365</f>
        <v>2.7698630136986302</v>
      </c>
      <c r="H1762" s="6">
        <f>(info!$M$9-B1762)</f>
        <v>1011</v>
      </c>
      <c r="I1762" s="13">
        <f>[1]!b_calc_duration(A1762,B1762,E1762,info!$M$9,info!$K$9,info!$Y$9,info!$X$9,info!$C$9,)</f>
        <v>2.6165845038770268</v>
      </c>
      <c r="J1762" s="13">
        <f>[1]!b_calc_mduration(A1762,B1762,E1762,info!$M$9,info!$K$9,info!$Y$9,info!$X$9,info!$C$9,)</f>
        <v>2.5425900482916437</v>
      </c>
      <c r="K1762" s="13">
        <f>[1]!b_calc_conv(A1762,B1762,E1762,info!$M$9,info!$K$9,info!$Y$9,info!$X$9,info!$C$9,)</f>
        <v>9.1846722443109563</v>
      </c>
    </row>
    <row r="1763" spans="1:11" x14ac:dyDescent="0.2">
      <c r="A1763" s="15" t="s">
        <v>37</v>
      </c>
      <c r="B1763" t="s">
        <v>1849</v>
      </c>
      <c r="C1763" s="13">
        <f>[1]!b_dq_close(A1763,B1763,1)</f>
        <v>103.92449999999999</v>
      </c>
      <c r="D1763" s="13">
        <f>[1]!b_dq_close(A1763,B1763,2)</f>
        <v>104.9607</v>
      </c>
      <c r="E1763" s="6">
        <f>[1]!B_Calc_Yield(A1763,B1763,D1763,2,"",,,,"",)</f>
        <v>2.920750086012486</v>
      </c>
      <c r="F1763" s="14">
        <f>[1]!b_calc_accrued(A1763,B1763,info!$M$9,info!$K$9,info!$Y$9,info!$X$9,info!$C$9,100)</f>
        <v>1.0362295081967212</v>
      </c>
      <c r="G1763" s="4">
        <f>(info!$M$9-B1763)/365</f>
        <v>2.7671232876712328</v>
      </c>
      <c r="H1763" s="6">
        <f>(info!$M$9-B1763)</f>
        <v>1010</v>
      </c>
      <c r="I1763" s="13">
        <f>[1]!b_calc_duration(A1763,B1763,E1763,info!$M$9,info!$K$9,info!$Y$9,info!$X$9,info!$C$9,)</f>
        <v>2.6138180682310623</v>
      </c>
      <c r="J1763" s="13">
        <f>[1]!b_calc_mduration(A1763,B1763,E1763,info!$M$9,info!$K$9,info!$Y$9,info!$X$9,info!$C$9,)</f>
        <v>2.5396402556442066</v>
      </c>
      <c r="K1763" s="13">
        <f>[1]!b_calc_conv(A1763,B1763,E1763,info!$M$9,info!$K$9,info!$Y$9,info!$X$9,info!$C$9,)</f>
        <v>9.166575835882357</v>
      </c>
    </row>
    <row r="1764" spans="1:11" x14ac:dyDescent="0.2">
      <c r="A1764" s="15" t="s">
        <v>37</v>
      </c>
      <c r="B1764" t="s">
        <v>1850</v>
      </c>
      <c r="C1764" s="13">
        <f>[1]!b_dq_close(A1764,B1764,1)</f>
        <v>103.937</v>
      </c>
      <c r="D1764" s="13">
        <f>[1]!b_dq_close(A1764,B1764,2)</f>
        <v>104.98520000000001</v>
      </c>
      <c r="E1764" s="6">
        <f>[1]!B_Calc_Yield(A1764,B1764,D1764,2,"",,,,"",)</f>
        <v>2.9147545834704567</v>
      </c>
      <c r="F1764" s="14">
        <f>[1]!b_calc_accrued(A1764,B1764,info!$M$9,info!$K$9,info!$Y$9,info!$X$9,info!$C$9,100)</f>
        <v>1.0482786885245903</v>
      </c>
      <c r="G1764" s="4">
        <f>(info!$M$9-B1764)/365</f>
        <v>2.7643835616438355</v>
      </c>
      <c r="H1764" s="6">
        <f>(info!$M$9-B1764)</f>
        <v>1009</v>
      </c>
      <c r="I1764" s="13">
        <f>[1]!b_calc_duration(A1764,B1764,E1764,info!$M$9,info!$K$9,info!$Y$9,info!$X$9,info!$C$9,)</f>
        <v>2.6110934611146126</v>
      </c>
      <c r="J1764" s="13">
        <f>[1]!b_calc_mduration(A1764,B1764,E1764,info!$M$9,info!$K$9,info!$Y$9,info!$X$9,info!$C$9,)</f>
        <v>2.537140878779935</v>
      </c>
      <c r="K1764" s="13">
        <f>[1]!b_calc_conv(A1764,B1764,E1764,info!$M$9,info!$K$9,info!$Y$9,info!$X$9,info!$C$9,)</f>
        <v>9.1515763990495476</v>
      </c>
    </row>
    <row r="1765" spans="1:11" x14ac:dyDescent="0.2">
      <c r="A1765" s="15" t="s">
        <v>37</v>
      </c>
      <c r="B1765" t="s">
        <v>1851</v>
      </c>
      <c r="C1765" s="13">
        <f>[1]!b_dq_close(A1765,B1765,1)</f>
        <v>103.8837</v>
      </c>
      <c r="D1765" s="13">
        <f>[1]!b_dq_close(A1765,B1765,2)</f>
        <v>104.9682</v>
      </c>
      <c r="E1765" s="6">
        <f>[1]!B_Calc_Yield(A1765,B1765,D1765,2,"",,,,"",)</f>
        <v>2.9303258417245672</v>
      </c>
      <c r="F1765" s="14">
        <f>[1]!b_calc_accrued(A1765,B1765,info!$M$9,info!$K$9,info!$Y$9,info!$X$9,info!$C$9,100)</f>
        <v>1.0844262295081968</v>
      </c>
      <c r="G1765" s="4">
        <f>(info!$M$9-B1765)/365</f>
        <v>2.7561643835616438</v>
      </c>
      <c r="H1765" s="6">
        <f>(info!$M$9-B1765)</f>
        <v>1006</v>
      </c>
      <c r="I1765" s="13">
        <f>[1]!b_calc_duration(A1765,B1765,E1765,info!$M$9,info!$K$9,info!$Y$9,info!$X$9,info!$C$9,)</f>
        <v>2.6028352244644331</v>
      </c>
      <c r="J1765" s="13">
        <f>[1]!b_calc_mduration(A1765,B1765,E1765,info!$M$9,info!$K$9,info!$Y$9,info!$X$9,info!$C$9,)</f>
        <v>2.5287356827527296</v>
      </c>
      <c r="K1765" s="13">
        <f>[1]!b_calc_conv(A1765,B1765,E1765,info!$M$9,info!$K$9,info!$Y$9,info!$X$9,info!$C$9,)</f>
        <v>9.100465393385722</v>
      </c>
    </row>
    <row r="1766" spans="1:11" x14ac:dyDescent="0.2">
      <c r="A1766" s="15" t="s">
        <v>37</v>
      </c>
      <c r="B1766" t="s">
        <v>1852</v>
      </c>
      <c r="C1766" s="13">
        <f>[1]!b_dq_close(A1766,B1766,1)</f>
        <v>103.9074</v>
      </c>
      <c r="D1766" s="13">
        <f>[1]!b_dq_close(A1766,B1766,2)</f>
        <v>105.0039</v>
      </c>
      <c r="E1766" s="6">
        <f>[1]!B_Calc_Yield(A1766,B1766,D1766,2,"",,,,"",)</f>
        <v>2.9201496846690276</v>
      </c>
      <c r="F1766" s="14">
        <f>[1]!b_calc_accrued(A1766,B1766,info!$M$9,info!$K$9,info!$Y$9,info!$X$9,info!$C$9,100)</f>
        <v>1.0964754098360656</v>
      </c>
      <c r="G1766" s="4">
        <f>(info!$M$9-B1766)/365</f>
        <v>2.7534246575342465</v>
      </c>
      <c r="H1766" s="6">
        <f>(info!$M$9-B1766)</f>
        <v>1005</v>
      </c>
      <c r="I1766" s="13">
        <f>[1]!b_calc_duration(A1766,B1766,E1766,info!$M$9,info!$K$9,info!$Y$9,info!$X$9,info!$C$9,)</f>
        <v>2.6001212020018247</v>
      </c>
      <c r="J1766" s="13">
        <f>[1]!b_calc_mduration(A1766,B1766,E1766,info!$M$9,info!$K$9,info!$Y$9,info!$X$9,info!$C$9,)</f>
        <v>2.5263492767708393</v>
      </c>
      <c r="K1766" s="13">
        <f>[1]!b_calc_conv(A1766,B1766,E1766,info!$M$9,info!$K$9,info!$Y$9,info!$X$9,info!$C$9,)</f>
        <v>9.0862905365152695</v>
      </c>
    </row>
    <row r="1767" spans="1:11" x14ac:dyDescent="0.2">
      <c r="A1767" s="15" t="s">
        <v>37</v>
      </c>
      <c r="B1767" t="s">
        <v>1853</v>
      </c>
      <c r="C1767" s="13">
        <f>[1]!b_dq_close(A1767,B1767,1)</f>
        <v>103.8237</v>
      </c>
      <c r="D1767" s="13">
        <f>[1]!b_dq_close(A1767,B1767,2)</f>
        <v>104.9323</v>
      </c>
      <c r="E1767" s="6">
        <f>[1]!B_Calc_Yield(A1767,B1767,D1767,2,"",,,,"",)</f>
        <v>2.9499157649717938</v>
      </c>
      <c r="F1767" s="14">
        <f>[1]!b_calc_accrued(A1767,B1767,info!$M$9,info!$K$9,info!$Y$9,info!$X$9,info!$C$9,100)</f>
        <v>1.1085245901639345</v>
      </c>
      <c r="G1767" s="4">
        <f>(info!$M$9-B1767)/365</f>
        <v>2.7506849315068491</v>
      </c>
      <c r="H1767" s="6">
        <f>(info!$M$9-B1767)</f>
        <v>1004</v>
      </c>
      <c r="I1767" s="13">
        <f>[1]!b_calc_duration(A1767,B1767,E1767,info!$M$9,info!$K$9,info!$Y$9,info!$X$9,info!$C$9,)</f>
        <v>2.597306375766915</v>
      </c>
      <c r="J1767" s="13">
        <f>[1]!b_calc_mduration(A1767,B1767,E1767,info!$M$9,info!$K$9,info!$Y$9,info!$X$9,info!$C$9,)</f>
        <v>2.522883825789938</v>
      </c>
      <c r="K1767" s="13">
        <f>[1]!b_calc_conv(A1767,B1767,E1767,info!$M$9,info!$K$9,info!$Y$9,info!$X$9,info!$C$9,)</f>
        <v>9.0647788237121105</v>
      </c>
    </row>
    <row r="1768" spans="1:11" x14ac:dyDescent="0.2">
      <c r="A1768" s="15" t="s">
        <v>37</v>
      </c>
      <c r="B1768" t="s">
        <v>1854</v>
      </c>
      <c r="C1768" s="13">
        <f>[1]!b_dq_close(A1768,B1768,1)</f>
        <v>103.852</v>
      </c>
      <c r="D1768" s="13">
        <f>[1]!b_dq_close(A1768,B1768,2)</f>
        <v>104.9726</v>
      </c>
      <c r="E1768" s="6">
        <f>[1]!B_Calc_Yield(A1768,B1768,D1768,2,"",,,,"",)</f>
        <v>2.9380178791026919</v>
      </c>
      <c r="F1768" s="14">
        <f>[1]!b_calc_accrued(A1768,B1768,info!$M$9,info!$K$9,info!$Y$9,info!$X$9,info!$C$9,100)</f>
        <v>1.1205737704918033</v>
      </c>
      <c r="G1768" s="4">
        <f>(info!$M$9-B1768)/365</f>
        <v>2.7479452054794522</v>
      </c>
      <c r="H1768" s="6">
        <f>(info!$M$9-B1768)</f>
        <v>1003</v>
      </c>
      <c r="I1768" s="13">
        <f>[1]!b_calc_duration(A1768,B1768,E1768,info!$M$9,info!$K$9,info!$Y$9,info!$X$9,info!$C$9,)</f>
        <v>2.5945966414178301</v>
      </c>
      <c r="J1768" s="13">
        <f>[1]!b_calc_mduration(A1768,B1768,E1768,info!$M$9,info!$K$9,info!$Y$9,info!$X$9,info!$C$9,)</f>
        <v>2.5205430855639612</v>
      </c>
      <c r="K1768" s="13">
        <f>[1]!b_calc_conv(A1768,B1768,E1768,info!$M$9,info!$K$9,info!$Y$9,info!$X$9,info!$C$9,)</f>
        <v>9.0509423411565901</v>
      </c>
    </row>
    <row r="1769" spans="1:11" x14ac:dyDescent="0.2">
      <c r="A1769" s="15" t="s">
        <v>37</v>
      </c>
      <c r="B1769" t="s">
        <v>1855</v>
      </c>
      <c r="C1769" s="13">
        <f>[1]!b_dq_close(A1769,B1769,1)</f>
        <v>103.8986</v>
      </c>
      <c r="D1769" s="13">
        <f>[1]!b_dq_close(A1769,B1769,2)</f>
        <v>105.0312</v>
      </c>
      <c r="E1769" s="6">
        <f>[1]!B_Calc_Yield(A1769,B1769,D1769,2,"",,,,"",)</f>
        <v>2.9192748414717777</v>
      </c>
      <c r="F1769" s="14">
        <f>[1]!b_calc_accrued(A1769,B1769,info!$M$9,info!$K$9,info!$Y$9,info!$X$9,info!$C$9,100)</f>
        <v>1.1326229508196721</v>
      </c>
      <c r="G1769" s="4">
        <f>(info!$M$9-B1769)/365</f>
        <v>2.7452054794520548</v>
      </c>
      <c r="H1769" s="6">
        <f>(info!$M$9-B1769)</f>
        <v>1002</v>
      </c>
      <c r="I1769" s="13">
        <f>[1]!b_calc_duration(A1769,B1769,E1769,info!$M$9,info!$K$9,info!$Y$9,info!$X$9,info!$C$9,)</f>
        <v>2.5919040398029467</v>
      </c>
      <c r="J1769" s="13">
        <f>[1]!b_calc_mduration(A1769,B1769,E1769,info!$M$9,info!$K$9,info!$Y$9,info!$X$9,info!$C$9,)</f>
        <v>2.5183848314193225</v>
      </c>
      <c r="K1769" s="13">
        <f>[1]!b_calc_conv(A1769,B1769,E1769,info!$M$9,info!$K$9,info!$Y$9,info!$X$9,info!$C$9,)</f>
        <v>9.0383581443104806</v>
      </c>
    </row>
    <row r="1770" spans="1:11" x14ac:dyDescent="0.2">
      <c r="A1770" s="15" t="s">
        <v>37</v>
      </c>
      <c r="B1770" t="s">
        <v>1856</v>
      </c>
      <c r="C1770" s="13">
        <f>[1]!b_dq_close(A1770,B1770,1)</f>
        <v>103.92230000000001</v>
      </c>
      <c r="D1770" s="13">
        <f>[1]!b_dq_close(A1770,B1770,2)</f>
        <v>105.0911</v>
      </c>
      <c r="E1770" s="6">
        <f>[1]!B_Calc_Yield(A1770,B1770,D1770,2,"",,,,"",)</f>
        <v>2.9062042087543905</v>
      </c>
      <c r="F1770" s="14">
        <f>[1]!b_calc_accrued(A1770,B1770,info!$M$9,info!$K$9,info!$Y$9,info!$X$9,info!$C$9,100)</f>
        <v>1.1687704918032789</v>
      </c>
      <c r="G1770" s="4">
        <f>(info!$M$9-B1770)/365</f>
        <v>2.7369863013698632</v>
      </c>
      <c r="H1770" s="6">
        <f>(info!$M$9-B1770)</f>
        <v>999</v>
      </c>
      <c r="I1770" s="13">
        <f>[1]!b_calc_duration(A1770,B1770,E1770,info!$M$9,info!$K$9,info!$Y$9,info!$X$9,info!$C$9,)</f>
        <v>2.5837178701017196</v>
      </c>
      <c r="J1770" s="13">
        <f>[1]!b_calc_mduration(A1770,B1770,E1770,info!$M$9,info!$K$9,info!$Y$9,info!$X$9,info!$C$9,)</f>
        <v>2.5107504407914392</v>
      </c>
      <c r="K1770" s="13">
        <f>[1]!b_calc_conv(A1770,B1770,E1770,info!$M$9,info!$K$9,info!$Y$9,info!$X$9,info!$C$9,)</f>
        <v>8.992792589082292</v>
      </c>
    </row>
    <row r="1771" spans="1:11" x14ac:dyDescent="0.2">
      <c r="A1771" s="15" t="s">
        <v>37</v>
      </c>
      <c r="B1771" t="s">
        <v>1857</v>
      </c>
      <c r="C1771" s="13">
        <f>[1]!b_dq_close(A1771,B1771,1)</f>
        <v>103.94580000000001</v>
      </c>
      <c r="D1771" s="13">
        <f>[1]!b_dq_close(A1771,B1771,2)</f>
        <v>105.1267</v>
      </c>
      <c r="E1771" s="6">
        <f>[1]!B_Calc_Yield(A1771,B1771,D1771,2,"",,,,"",)</f>
        <v>2.8959815542767435</v>
      </c>
      <c r="F1771" s="14">
        <f>[1]!b_calc_accrued(A1771,B1771,info!$M$9,info!$K$9,info!$Y$9,info!$X$9,info!$C$9,100)</f>
        <v>1.1808196721311475</v>
      </c>
      <c r="G1771" s="4">
        <f>(info!$M$9-B1771)/365</f>
        <v>2.7342465753424658</v>
      </c>
      <c r="H1771" s="6">
        <f>(info!$M$9-B1771)</f>
        <v>998</v>
      </c>
      <c r="I1771" s="13">
        <f>[1]!b_calc_duration(A1771,B1771,E1771,info!$M$9,info!$K$9,info!$Y$9,info!$X$9,info!$C$9,)</f>
        <v>2.5810038430267492</v>
      </c>
      <c r="J1771" s="13">
        <f>[1]!b_calc_mduration(A1771,B1771,E1771,info!$M$9,info!$K$9,info!$Y$9,info!$X$9,info!$C$9,)</f>
        <v>2.5083616885270068</v>
      </c>
      <c r="K1771" s="13">
        <f>[1]!b_calc_conv(A1771,B1771,E1771,info!$M$9,info!$K$9,info!$Y$9,info!$X$9,info!$C$9,)</f>
        <v>8.9786884840367609</v>
      </c>
    </row>
    <row r="1772" spans="1:11" x14ac:dyDescent="0.2">
      <c r="A1772" s="15" t="s">
        <v>37</v>
      </c>
      <c r="B1772" t="s">
        <v>1858</v>
      </c>
      <c r="C1772" s="13">
        <f>[1]!b_dq_close(A1772,B1772,1)</f>
        <v>104.0561</v>
      </c>
      <c r="D1772" s="13">
        <f>[1]!b_dq_close(A1772,B1772,2)</f>
        <v>105.24890000000001</v>
      </c>
      <c r="E1772" s="6">
        <f>[1]!B_Calc_Yield(A1772,B1772,D1772,2,"",,,,"",)</f>
        <v>2.8533324960055477</v>
      </c>
      <c r="F1772" s="14">
        <f>[1]!b_calc_accrued(A1772,B1772,info!$M$9,info!$K$9,info!$Y$9,info!$X$9,info!$C$9,100)</f>
        <v>1.1928688524590165</v>
      </c>
      <c r="G1772" s="4">
        <f>(info!$M$9-B1772)/365</f>
        <v>2.7315068493150685</v>
      </c>
      <c r="H1772" s="6">
        <f>(info!$M$9-B1772)</f>
        <v>997</v>
      </c>
      <c r="I1772" s="13">
        <f>[1]!b_calc_duration(A1772,B1772,E1772,info!$M$9,info!$K$9,info!$Y$9,info!$X$9,info!$C$9,)</f>
        <v>2.5783716786743116</v>
      </c>
      <c r="J1772" s="13">
        <f>[1]!b_calc_mduration(A1772,B1772,E1772,info!$M$9,info!$K$9,info!$Y$9,info!$X$9,info!$C$9,)</f>
        <v>2.5068439016291277</v>
      </c>
      <c r="K1772" s="13">
        <f>[1]!b_calc_conv(A1772,B1772,E1772,info!$M$9,info!$K$9,info!$Y$9,info!$X$9,info!$C$9,)</f>
        <v>8.9705015460529349</v>
      </c>
    </row>
    <row r="1773" spans="1:11" x14ac:dyDescent="0.2">
      <c r="A1773" s="15" t="s">
        <v>37</v>
      </c>
      <c r="B1773" t="s">
        <v>1859</v>
      </c>
      <c r="C1773" s="13">
        <f>[1]!b_dq_close(A1773,B1773,1)</f>
        <v>104.07810000000001</v>
      </c>
      <c r="D1773" s="13">
        <f>[1]!b_dq_close(A1773,B1773,2)</f>
        <v>105.3673</v>
      </c>
      <c r="E1773" s="6">
        <f>[1]!B_Calc_Yield(A1773,B1773,D1773,2,"",,,,"",)</f>
        <v>2.8332802278697633</v>
      </c>
      <c r="F1773" s="14">
        <f>[1]!b_calc_accrued(A1773,B1773,info!$M$9,info!$K$9,info!$Y$9,info!$X$9,info!$C$9,100)</f>
        <v>1.2892622950819672</v>
      </c>
      <c r="G1773" s="4">
        <f>(info!$M$9-B1773)/365</f>
        <v>2.7095890410958905</v>
      </c>
      <c r="H1773" s="6">
        <f>(info!$M$9-B1773)</f>
        <v>989</v>
      </c>
      <c r="I1773" s="13">
        <f>[1]!b_calc_duration(A1773,B1773,E1773,info!$M$9,info!$K$9,info!$Y$9,info!$X$9,info!$C$9,)</f>
        <v>2.5565042388630173</v>
      </c>
      <c r="J1773" s="13">
        <f>[1]!b_calc_mduration(A1773,B1773,E1773,info!$M$9,info!$K$9,info!$Y$9,info!$X$9,info!$C$9,)</f>
        <v>2.4860665162578828</v>
      </c>
      <c r="K1773" s="13">
        <f>[1]!b_calc_conv(A1773,B1773,E1773,info!$M$9,info!$K$9,info!$Y$9,info!$X$9,info!$C$9,)</f>
        <v>8.8469047416065809</v>
      </c>
    </row>
    <row r="1774" spans="1:11" x14ac:dyDescent="0.2">
      <c r="A1774" s="15" t="s">
        <v>37</v>
      </c>
      <c r="B1774" t="s">
        <v>1860</v>
      </c>
      <c r="C1774" s="13">
        <f>[1]!b_dq_close(A1774,B1774,1)</f>
        <v>104.1844</v>
      </c>
      <c r="D1774" s="13">
        <f>[1]!b_dq_close(A1774,B1774,2)</f>
        <v>105.48569999999999</v>
      </c>
      <c r="E1774" s="6">
        <f>[1]!B_Calc_Yield(A1774,B1774,D1774,2,"",,,,"",)</f>
        <v>2.7917057975034418</v>
      </c>
      <c r="F1774" s="14">
        <f>[1]!b_calc_accrued(A1774,B1774,info!$M$9,info!$K$9,info!$Y$9,info!$X$9,info!$C$9,100)</f>
        <v>1.301311475409836</v>
      </c>
      <c r="G1774" s="4">
        <f>(info!$M$9-B1774)/365</f>
        <v>2.7068493150684931</v>
      </c>
      <c r="H1774" s="6">
        <f>(info!$M$9-B1774)</f>
        <v>988</v>
      </c>
      <c r="I1774" s="13">
        <f>[1]!b_calc_duration(A1774,B1774,E1774,info!$M$9,info!$K$9,info!$Y$9,info!$X$9,info!$C$9,)</f>
        <v>2.5538692550721391</v>
      </c>
      <c r="J1774" s="13">
        <f>[1]!b_calc_mduration(A1774,B1774,E1774,info!$M$9,info!$K$9,info!$Y$9,info!$X$9,info!$C$9,)</f>
        <v>2.4845092114170106</v>
      </c>
      <c r="K1774" s="13">
        <f>[1]!b_calc_conv(A1774,B1774,E1774,info!$M$9,info!$K$9,info!$Y$9,info!$X$9,info!$C$9,)</f>
        <v>8.8385246510656952</v>
      </c>
    </row>
    <row r="1775" spans="1:11" x14ac:dyDescent="0.2">
      <c r="A1775" s="15" t="s">
        <v>37</v>
      </c>
      <c r="B1775" t="s">
        <v>1861</v>
      </c>
      <c r="C1775" s="13">
        <f>[1]!b_dq_close(A1775,B1775,1)</f>
        <v>104.1803</v>
      </c>
      <c r="D1775" s="13">
        <f>[1]!b_dq_close(A1775,B1775,2)</f>
        <v>105.51779999999999</v>
      </c>
      <c r="E1775" s="6">
        <f>[1]!B_Calc_Yield(A1775,B1775,D1775,2,"",,,,"",)</f>
        <v>2.7886358724938058</v>
      </c>
      <c r="F1775" s="14">
        <f>[1]!b_calc_accrued(A1775,B1775,info!$M$9,info!$K$9,info!$Y$9,info!$X$9,info!$C$9,100)</f>
        <v>1.3374590163934426</v>
      </c>
      <c r="G1775" s="4">
        <f>(info!$M$9-B1775)/365</f>
        <v>2.6986301369863015</v>
      </c>
      <c r="H1775" s="6">
        <f>(info!$M$9-B1775)</f>
        <v>985</v>
      </c>
      <c r="I1775" s="13">
        <f>[1]!b_calc_duration(A1775,B1775,E1775,info!$M$9,info!$K$9,info!$Y$9,info!$X$9,info!$C$9,)</f>
        <v>2.5456578810000945</v>
      </c>
      <c r="J1775" s="13">
        <f>[1]!b_calc_mduration(A1775,B1775,E1775,info!$M$9,info!$K$9,info!$Y$9,info!$X$9,info!$C$9,)</f>
        <v>2.4765955378321083</v>
      </c>
      <c r="K1775" s="13">
        <f>[1]!b_calc_conv(A1775,B1775,E1775,info!$M$9,info!$K$9,info!$Y$9,info!$X$9,info!$C$9,)</f>
        <v>8.7916025975495629</v>
      </c>
    </row>
    <row r="1776" spans="1:11" x14ac:dyDescent="0.2">
      <c r="A1776" s="15" t="s">
        <v>37</v>
      </c>
      <c r="B1776" t="s">
        <v>1862</v>
      </c>
      <c r="C1776" s="13">
        <f>[1]!b_dq_close(A1776,B1776,1)</f>
        <v>104.2192</v>
      </c>
      <c r="D1776" s="13">
        <f>[1]!b_dq_close(A1776,B1776,2)</f>
        <v>105.56870000000001</v>
      </c>
      <c r="E1776" s="6">
        <f>[1]!B_Calc_Yield(A1776,B1776,D1776,2,"",,,,"",)</f>
        <v>2.772411565063182</v>
      </c>
      <c r="F1776" s="14">
        <f>[1]!b_calc_accrued(A1776,B1776,info!$M$9,info!$K$9,info!$Y$9,info!$X$9,info!$C$9,100)</f>
        <v>1.3495081967213116</v>
      </c>
      <c r="G1776" s="4">
        <f>(info!$M$9-B1776)/365</f>
        <v>2.6958904109589041</v>
      </c>
      <c r="H1776" s="6">
        <f>(info!$M$9-B1776)</f>
        <v>984</v>
      </c>
      <c r="I1776" s="13">
        <f>[1]!b_calc_duration(A1776,B1776,E1776,info!$M$9,info!$K$9,info!$Y$9,info!$X$9,info!$C$9,)</f>
        <v>2.5429589342840297</v>
      </c>
      <c r="J1776" s="13">
        <f>[1]!b_calc_mduration(A1776,B1776,E1776,info!$M$9,info!$K$9,info!$Y$9,info!$X$9,info!$C$9,)</f>
        <v>2.4743597836423294</v>
      </c>
      <c r="K1776" s="13">
        <f>[1]!b_calc_conv(A1776,B1776,E1776,info!$M$9,info!$K$9,info!$Y$9,info!$X$9,info!$C$9,)</f>
        <v>8.7786931332544746</v>
      </c>
    </row>
    <row r="1777" spans="1:11" x14ac:dyDescent="0.2">
      <c r="A1777" s="15" t="s">
        <v>37</v>
      </c>
      <c r="B1777" t="s">
        <v>1863</v>
      </c>
      <c r="C1777" s="13">
        <f>[1]!b_dq_close(A1777,B1777,1)</f>
        <v>104.26430000000001</v>
      </c>
      <c r="D1777" s="13">
        <f>[1]!b_dq_close(A1777,B1777,2)</f>
        <v>105.6258</v>
      </c>
      <c r="E1777" s="6">
        <f>[1]!B_Calc_Yield(A1777,B1777,D1777,2,"",,,,"",)</f>
        <v>2.7538187701515757</v>
      </c>
      <c r="F1777" s="14">
        <f>[1]!b_calc_accrued(A1777,B1777,info!$M$9,info!$K$9,info!$Y$9,info!$X$9,info!$C$9,100)</f>
        <v>1.3615573770491805</v>
      </c>
      <c r="G1777" s="4">
        <f>(info!$M$9-B1777)/365</f>
        <v>2.6931506849315068</v>
      </c>
      <c r="H1777" s="6">
        <f>(info!$M$9-B1777)</f>
        <v>983</v>
      </c>
      <c r="I1777" s="13">
        <f>[1]!b_calc_duration(A1777,B1777,E1777,info!$M$9,info!$K$9,info!$Y$9,info!$X$9,info!$C$9,)</f>
        <v>2.5402660228703908</v>
      </c>
      <c r="J1777" s="13">
        <f>[1]!b_calc_mduration(A1777,B1777,E1777,info!$M$9,info!$K$9,info!$Y$9,info!$X$9,info!$C$9,)</f>
        <v>2.4721869389457041</v>
      </c>
      <c r="K1777" s="13">
        <f>[1]!b_calc_conv(A1777,B1777,E1777,info!$M$9,info!$K$9,info!$Y$9,info!$X$9,info!$C$9,)</f>
        <v>8.76621691085702</v>
      </c>
    </row>
    <row r="1778" spans="1:11" x14ac:dyDescent="0.2">
      <c r="A1778" s="15" t="s">
        <v>37</v>
      </c>
      <c r="B1778" t="s">
        <v>1864</v>
      </c>
      <c r="C1778" s="13">
        <f>[1]!b_dq_close(A1778,B1778,1)</f>
        <v>104.3546</v>
      </c>
      <c r="D1778" s="13">
        <f>[1]!b_dq_close(A1778,B1778,2)</f>
        <v>105.7282</v>
      </c>
      <c r="E1778" s="6">
        <f>[1]!B_Calc_Yield(A1778,B1778,D1778,2,"",,,,"",)</f>
        <v>2.7180681884929658</v>
      </c>
      <c r="F1778" s="14">
        <f>[1]!b_calc_accrued(A1778,B1778,info!$M$9,info!$K$9,info!$Y$9,info!$X$9,info!$C$9,100)</f>
        <v>1.3736065573770493</v>
      </c>
      <c r="G1778" s="4">
        <f>(info!$M$9-B1778)/365</f>
        <v>2.6904109589041094</v>
      </c>
      <c r="H1778" s="6">
        <f>(info!$M$9-B1778)</f>
        <v>982</v>
      </c>
      <c r="I1778" s="13">
        <f>[1]!b_calc_duration(A1778,B1778,E1778,info!$M$9,info!$K$9,info!$Y$9,info!$X$9,info!$C$9,)</f>
        <v>2.5376161324963578</v>
      </c>
      <c r="J1778" s="13">
        <f>[1]!b_calc_mduration(A1778,B1778,E1778,info!$M$9,info!$K$9,info!$Y$9,info!$X$9,info!$C$9,)</f>
        <v>2.4704663856675291</v>
      </c>
      <c r="K1778" s="13">
        <f>[1]!b_calc_conv(A1778,B1778,E1778,info!$M$9,info!$K$9,info!$Y$9,info!$X$9,info!$C$9,)</f>
        <v>8.7567891537001596</v>
      </c>
    </row>
    <row r="1779" spans="1:11" x14ac:dyDescent="0.2">
      <c r="A1779" s="15" t="s">
        <v>37</v>
      </c>
      <c r="B1779" t="s">
        <v>1865</v>
      </c>
      <c r="C1779" s="13">
        <f>[1]!b_dq_close(A1779,B1779,1)</f>
        <v>104.21259999999999</v>
      </c>
      <c r="D1779" s="13">
        <f>[1]!b_dq_close(A1779,B1779,2)</f>
        <v>105.59829999999999</v>
      </c>
      <c r="E1779" s="6">
        <f>[1]!B_Calc_Yield(A1779,B1779,D1779,2,"",,,,"",)</f>
        <v>2.7702235410833014</v>
      </c>
      <c r="F1779" s="14">
        <f>[1]!b_calc_accrued(A1779,B1779,info!$M$9,info!$K$9,info!$Y$9,info!$X$9,info!$C$9,100)</f>
        <v>1.3856557377049181</v>
      </c>
      <c r="G1779" s="4">
        <f>(info!$M$9-B1779)/365</f>
        <v>2.6876712328767125</v>
      </c>
      <c r="H1779" s="6">
        <f>(info!$M$9-B1779)</f>
        <v>981</v>
      </c>
      <c r="I1779" s="13">
        <f>[1]!b_calc_duration(A1779,B1779,E1779,info!$M$9,info!$K$9,info!$Y$9,info!$X$9,info!$C$9,)</f>
        <v>2.5347452937529691</v>
      </c>
      <c r="J1779" s="13">
        <f>[1]!b_calc_mduration(A1779,B1779,E1779,info!$M$9,info!$K$9,info!$Y$9,info!$X$9,info!$C$9,)</f>
        <v>2.4664205127098802</v>
      </c>
      <c r="K1779" s="13">
        <f>[1]!b_calc_conv(A1779,B1779,E1779,info!$M$9,info!$K$9,info!$Y$9,info!$X$9,info!$C$9,)</f>
        <v>8.7317605022030644</v>
      </c>
    </row>
    <row r="1780" spans="1:11" x14ac:dyDescent="0.2">
      <c r="A1780" s="15" t="s">
        <v>37</v>
      </c>
      <c r="B1780" t="s">
        <v>1866</v>
      </c>
      <c r="C1780" s="13">
        <f>[1]!b_dq_close(A1780,B1780,1)</f>
        <v>104.24850000000001</v>
      </c>
      <c r="D1780" s="13">
        <f>[1]!b_dq_close(A1780,B1780,2)</f>
        <v>105.6703</v>
      </c>
      <c r="E1780" s="6">
        <f>[1]!B_Calc_Yield(A1780,B1780,D1780,2,"",,,,"",)</f>
        <v>2.7519085425586325</v>
      </c>
      <c r="F1780" s="14">
        <f>[1]!b_calc_accrued(A1780,B1780,info!$M$9,info!$K$9,info!$Y$9,info!$X$9,info!$C$9,100)</f>
        <v>1.4218032786885246</v>
      </c>
      <c r="G1780" s="4">
        <f>(info!$M$9-B1780)/365</f>
        <v>2.6794520547945204</v>
      </c>
      <c r="H1780" s="6">
        <f>(info!$M$9-B1780)</f>
        <v>978</v>
      </c>
      <c r="I1780" s="13">
        <f>[1]!b_calc_duration(A1780,B1780,E1780,info!$M$9,info!$K$9,info!$Y$9,info!$X$9,info!$C$9,)</f>
        <v>2.5265721745056609</v>
      </c>
      <c r="J1780" s="13">
        <f>[1]!b_calc_mduration(A1780,B1780,E1780,info!$M$9,info!$K$9,info!$Y$9,info!$X$9,info!$C$9,)</f>
        <v>2.458905552603563</v>
      </c>
      <c r="K1780" s="13">
        <f>[1]!b_calc_conv(A1780,B1780,E1780,info!$M$9,info!$K$9,info!$Y$9,info!$X$9,info!$C$9,)</f>
        <v>8.6877941479844676</v>
      </c>
    </row>
    <row r="1781" spans="1:11" x14ac:dyDescent="0.2">
      <c r="A1781" s="15" t="s">
        <v>37</v>
      </c>
      <c r="B1781" t="s">
        <v>1867</v>
      </c>
      <c r="C1781" s="13">
        <f>[1]!b_dq_close(A1781,B1781,1)</f>
        <v>104.2891</v>
      </c>
      <c r="D1781" s="13">
        <f>[1]!b_dq_close(A1781,B1781,2)</f>
        <v>105.723</v>
      </c>
      <c r="E1781" s="6">
        <f>[1]!B_Calc_Yield(A1781,B1781,D1781,2,"",,,,"",)</f>
        <v>2.734868613306332</v>
      </c>
      <c r="F1781" s="14">
        <f>[1]!b_calc_accrued(A1781,B1781,info!$M$9,info!$K$9,info!$Y$9,info!$X$9,info!$C$9,100)</f>
        <v>1.4338524590163932</v>
      </c>
      <c r="G1781" s="4">
        <f>(info!$M$9-B1781)/365</f>
        <v>2.6767123287671235</v>
      </c>
      <c r="H1781" s="6">
        <f>(info!$M$9-B1781)</f>
        <v>977</v>
      </c>
      <c r="I1781" s="13">
        <f>[1]!b_calc_duration(A1781,B1781,E1781,info!$M$9,info!$K$9,info!$Y$9,info!$X$9,info!$C$9,)</f>
        <v>2.5238752297394096</v>
      </c>
      <c r="J1781" s="13">
        <f>[1]!b_calc_mduration(A1781,B1781,E1781,info!$M$9,info!$K$9,info!$Y$9,info!$X$9,info!$C$9,)</f>
        <v>2.4566872890706173</v>
      </c>
      <c r="K1781" s="13">
        <f>[1]!b_calc_conv(A1781,B1781,E1781,info!$M$9,info!$K$9,info!$Y$9,info!$X$9,info!$C$9,)</f>
        <v>8.6750822288237419</v>
      </c>
    </row>
    <row r="1782" spans="1:11" x14ac:dyDescent="0.2">
      <c r="A1782" s="15" t="s">
        <v>37</v>
      </c>
      <c r="B1782" t="s">
        <v>1868</v>
      </c>
      <c r="C1782" s="13">
        <f>[1]!b_dq_close(A1782,B1782,1)</f>
        <v>104.2975</v>
      </c>
      <c r="D1782" s="13">
        <f>[1]!b_dq_close(A1782,B1782,2)</f>
        <v>105.74339999999999</v>
      </c>
      <c r="E1782" s="6">
        <f>[1]!B_Calc_Yield(A1782,B1782,D1782,2,"",,,,"",)</f>
        <v>2.7300916103527211</v>
      </c>
      <c r="F1782" s="14">
        <f>[1]!b_calc_accrued(A1782,B1782,info!$M$9,info!$K$9,info!$Y$9,info!$X$9,info!$C$9,100)</f>
        <v>1.4459016393442625</v>
      </c>
      <c r="G1782" s="4">
        <f>(info!$M$9-B1782)/365</f>
        <v>2.6739726027397261</v>
      </c>
      <c r="H1782" s="6">
        <f>(info!$M$9-B1782)</f>
        <v>976</v>
      </c>
      <c r="I1782" s="13">
        <f>[1]!b_calc_duration(A1782,B1782,E1782,info!$M$9,info!$K$9,info!$Y$9,info!$X$9,info!$C$9,)</f>
        <v>2.5211475821443363</v>
      </c>
      <c r="J1782" s="13">
        <f>[1]!b_calc_mduration(A1782,B1782,E1782,info!$M$9,info!$K$9,info!$Y$9,info!$X$9,info!$C$9,)</f>
        <v>2.4541469171589791</v>
      </c>
      <c r="K1782" s="13">
        <f>[1]!b_calc_conv(A1782,B1782,E1782,info!$M$9,info!$K$9,info!$Y$9,info!$X$9,info!$C$9,)</f>
        <v>8.6602268424818831</v>
      </c>
    </row>
    <row r="1783" spans="1:11" x14ac:dyDescent="0.2">
      <c r="A1783" s="15" t="s">
        <v>37</v>
      </c>
      <c r="B1783" t="s">
        <v>1869</v>
      </c>
      <c r="C1783" s="13">
        <f>[1]!b_dq_close(A1783,B1783,1)</f>
        <v>104.3065</v>
      </c>
      <c r="D1783" s="13">
        <f>[1]!b_dq_close(A1783,B1783,2)</f>
        <v>105.7645</v>
      </c>
      <c r="E1783" s="6">
        <f>[1]!B_Calc_Yield(A1783,B1783,D1783,2,"",,,,"",)</f>
        <v>2.7250392832109425</v>
      </c>
      <c r="F1783" s="14">
        <f>[1]!b_calc_accrued(A1783,B1783,info!$M$9,info!$K$9,info!$Y$9,info!$X$9,info!$C$9,100)</f>
        <v>1.4579508196721311</v>
      </c>
      <c r="G1783" s="4">
        <f>(info!$M$9-B1783)/365</f>
        <v>2.6712328767123288</v>
      </c>
      <c r="H1783" s="6">
        <f>(info!$M$9-B1783)</f>
        <v>975</v>
      </c>
      <c r="I1783" s="13">
        <f>[1]!b_calc_duration(A1783,B1783,E1783,info!$M$9,info!$K$9,info!$Y$9,info!$X$9,info!$C$9,)</f>
        <v>2.5184206889771512</v>
      </c>
      <c r="J1783" s="13">
        <f>[1]!b_calc_mduration(A1783,B1783,E1783,info!$M$9,info!$K$9,info!$Y$9,info!$X$9,info!$C$9,)</f>
        <v>2.4516142019733769</v>
      </c>
      <c r="K1783" s="13">
        <f>[1]!b_calc_conv(A1783,B1783,E1783,info!$M$9,info!$K$9,info!$Y$9,info!$X$9,info!$C$9,)</f>
        <v>8.6454355955354423</v>
      </c>
    </row>
    <row r="1784" spans="1:11" x14ac:dyDescent="0.2">
      <c r="A1784" s="15" t="s">
        <v>37</v>
      </c>
      <c r="B1784" t="s">
        <v>1870</v>
      </c>
      <c r="C1784" s="13">
        <f>[1]!b_dq_close(A1784,B1784,1)</f>
        <v>104.3087</v>
      </c>
      <c r="D1784" s="13">
        <f>[1]!b_dq_close(A1784,B1784,2)</f>
        <v>105.7787</v>
      </c>
      <c r="E1784" s="6">
        <f>[1]!B_Calc_Yield(A1784,B1784,D1784,2,"",,,,"",)</f>
        <v>2.7226078578867066</v>
      </c>
      <c r="F1784" s="14">
        <f>[1]!b_calc_accrued(A1784,B1784,info!$M$9,info!$K$9,info!$Y$9,info!$X$9,info!$C$9,100)</f>
        <v>1.47</v>
      </c>
      <c r="G1784" s="4">
        <f>(info!$M$9-B1784)/365</f>
        <v>2.6684931506849314</v>
      </c>
      <c r="H1784" s="6">
        <f>(info!$M$9-B1784)</f>
        <v>974</v>
      </c>
      <c r="I1784" s="13">
        <f>[1]!b_calc_duration(A1784,B1784,E1784,info!$M$9,info!$K$9,info!$Y$9,info!$X$9,info!$C$9,)</f>
        <v>2.5156870017737583</v>
      </c>
      <c r="J1784" s="13">
        <f>[1]!b_calc_mduration(A1784,B1784,E1784,info!$M$9,info!$K$9,info!$Y$9,info!$X$9,info!$C$9,)</f>
        <v>2.4490102487415215</v>
      </c>
      <c r="K1784" s="13">
        <f>[1]!b_calc_conv(A1784,B1784,E1784,info!$M$9,info!$K$9,info!$Y$9,info!$X$9,info!$C$9,)</f>
        <v>8.6301816359669008</v>
      </c>
    </row>
    <row r="1785" spans="1:11" x14ac:dyDescent="0.2">
      <c r="A1785" s="15" t="s">
        <v>37</v>
      </c>
      <c r="B1785" t="s">
        <v>1871</v>
      </c>
      <c r="C1785" s="13">
        <f>[1]!b_dq_close(A1785,B1785,1)</f>
        <v>104.3587</v>
      </c>
      <c r="D1785" s="13">
        <f>[1]!b_dq_close(A1785,B1785,2)</f>
        <v>105.86490000000001</v>
      </c>
      <c r="E1785" s="6">
        <f>[1]!B_Calc_Yield(A1785,B1785,D1785,2,"",,,,"",)</f>
        <v>2.6986236500046354</v>
      </c>
      <c r="F1785" s="14">
        <f>[1]!b_calc_accrued(A1785,B1785,info!$M$9,info!$K$9,info!$Y$9,info!$X$9,info!$C$9,100)</f>
        <v>1.5061475409836065</v>
      </c>
      <c r="G1785" s="4">
        <f>(info!$M$9-B1785)/365</f>
        <v>2.6602739726027398</v>
      </c>
      <c r="H1785" s="6">
        <f>(info!$M$9-B1785)</f>
        <v>971</v>
      </c>
      <c r="I1785" s="13">
        <f>[1]!b_calc_duration(A1785,B1785,E1785,info!$M$9,info!$K$9,info!$Y$9,info!$X$9,info!$C$9,)</f>
        <v>2.5075282059812771</v>
      </c>
      <c r="J1785" s="13">
        <f>[1]!b_calc_mduration(A1785,B1785,E1785,info!$M$9,info!$K$9,info!$Y$9,info!$X$9,info!$C$9,)</f>
        <v>2.4416381586324225</v>
      </c>
      <c r="K1785" s="13">
        <f>[1]!b_calc_conv(A1785,B1785,E1785,info!$M$9,info!$K$9,info!$Y$9,info!$X$9,info!$C$9,)</f>
        <v>8.587431248131093</v>
      </c>
    </row>
    <row r="1786" spans="1:11" x14ac:dyDescent="0.2">
      <c r="A1786" s="15" t="s">
        <v>37</v>
      </c>
      <c r="B1786" t="s">
        <v>1872</v>
      </c>
      <c r="C1786" s="13">
        <f>[1]!b_dq_close(A1786,B1786,1)</f>
        <v>104.4594</v>
      </c>
      <c r="D1786" s="13">
        <f>[1]!b_dq_close(A1786,B1786,2)</f>
        <v>105.9776</v>
      </c>
      <c r="E1786" s="6">
        <f>[1]!B_Calc_Yield(A1786,B1786,D1786,2,"",,,,"",)</f>
        <v>2.6585102377803338</v>
      </c>
      <c r="F1786" s="14">
        <f>[1]!b_calc_accrued(A1786,B1786,info!$M$9,info!$K$9,info!$Y$9,info!$X$9,info!$C$9,100)</f>
        <v>1.5181967213114753</v>
      </c>
      <c r="G1786" s="4">
        <f>(info!$M$9-B1786)/365</f>
        <v>2.6575342465753424</v>
      </c>
      <c r="H1786" s="6">
        <f>(info!$M$9-B1786)</f>
        <v>970</v>
      </c>
      <c r="I1786" s="13">
        <f>[1]!b_calc_duration(A1786,B1786,E1786,info!$M$9,info!$K$9,info!$Y$9,info!$X$9,info!$C$9,)</f>
        <v>2.5048893445538809</v>
      </c>
      <c r="J1786" s="13">
        <f>[1]!b_calc_mduration(A1786,B1786,E1786,info!$M$9,info!$K$9,info!$Y$9,info!$X$9,info!$C$9,)</f>
        <v>2.4400213762658529</v>
      </c>
      <c r="K1786" s="13">
        <f>[1]!b_calc_conv(A1786,B1786,E1786,info!$M$9,info!$K$9,info!$Y$9,info!$X$9,info!$C$9,)</f>
        <v>8.5788043539712575</v>
      </c>
    </row>
    <row r="1787" spans="1:11" x14ac:dyDescent="0.2">
      <c r="A1787" s="15" t="s">
        <v>37</v>
      </c>
      <c r="B1787" t="s">
        <v>1873</v>
      </c>
      <c r="C1787" s="13">
        <f>[1]!b_dq_close(A1787,B1787,1)</f>
        <v>104.43219999999999</v>
      </c>
      <c r="D1787" s="13">
        <f>[1]!b_dq_close(A1787,B1787,2)</f>
        <v>105.96250000000001</v>
      </c>
      <c r="E1787" s="6">
        <f>[1]!B_Calc_Yield(A1787,B1787,D1787,2,"",,,,"",)</f>
        <v>2.6672096411951554</v>
      </c>
      <c r="F1787" s="14">
        <f>[1]!b_calc_accrued(A1787,B1787,info!$M$9,info!$K$9,info!$Y$9,info!$X$9,info!$C$9,100)</f>
        <v>1.5302459016393444</v>
      </c>
      <c r="G1787" s="4">
        <f>(info!$M$9-B1787)/365</f>
        <v>2.6547945205479451</v>
      </c>
      <c r="H1787" s="6">
        <f>(info!$M$9-B1787)</f>
        <v>969</v>
      </c>
      <c r="I1787" s="13">
        <f>[1]!b_calc_duration(A1787,B1787,E1787,info!$M$9,info!$K$9,info!$Y$9,info!$X$9,info!$C$9,)</f>
        <v>2.5021277377504099</v>
      </c>
      <c r="J1787" s="13">
        <f>[1]!b_calc_mduration(A1787,B1787,E1787,info!$M$9,info!$K$9,info!$Y$9,info!$X$9,info!$C$9,)</f>
        <v>2.4371247465114561</v>
      </c>
      <c r="K1787" s="13">
        <f>[1]!b_calc_conv(A1787,B1787,E1787,info!$M$9,info!$K$9,info!$Y$9,info!$X$9,info!$C$9,)</f>
        <v>8.56166300954939</v>
      </c>
    </row>
    <row r="1788" spans="1:11" x14ac:dyDescent="0.2">
      <c r="A1788" s="15" t="s">
        <v>37</v>
      </c>
      <c r="B1788" t="s">
        <v>1874</v>
      </c>
      <c r="C1788" s="13">
        <f>[1]!b_dq_close(A1788,B1788,1)</f>
        <v>104.45659999999999</v>
      </c>
      <c r="D1788" s="13">
        <f>[1]!b_dq_close(A1788,B1788,2)</f>
        <v>105.99890000000001</v>
      </c>
      <c r="E1788" s="6">
        <f>[1]!B_Calc_Yield(A1788,B1788,D1788,2,"",,,,"",)</f>
        <v>2.6562119304086607</v>
      </c>
      <c r="F1788" s="14">
        <f>[1]!b_calc_accrued(A1788,B1788,info!$M$9,info!$K$9,info!$Y$9,info!$X$9,info!$C$9,100)</f>
        <v>1.5422950819672132</v>
      </c>
      <c r="G1788" s="4">
        <f>(info!$M$9-B1788)/365</f>
        <v>2.6520547945205482</v>
      </c>
      <c r="H1788" s="6">
        <f>(info!$M$9-B1788)</f>
        <v>968</v>
      </c>
      <c r="I1788" s="13">
        <f>[1]!b_calc_duration(A1788,B1788,E1788,info!$M$9,info!$K$9,info!$Y$9,info!$X$9,info!$C$9,)</f>
        <v>2.4994156768344018</v>
      </c>
      <c r="J1788" s="13">
        <f>[1]!b_calc_mduration(A1788,B1788,E1788,info!$M$9,info!$K$9,info!$Y$9,info!$X$9,info!$C$9,)</f>
        <v>2.4347440065328758</v>
      </c>
      <c r="K1788" s="13">
        <f>[1]!b_calc_conv(A1788,B1788,E1788,info!$M$9,info!$K$9,info!$Y$9,info!$X$9,info!$C$9,)</f>
        <v>8.5479697270860928</v>
      </c>
    </row>
    <row r="1789" spans="1:11" x14ac:dyDescent="0.2">
      <c r="A1789" s="15" t="s">
        <v>37</v>
      </c>
      <c r="B1789" t="s">
        <v>1875</v>
      </c>
      <c r="C1789" s="13">
        <f>[1]!b_dq_close(A1789,B1789,1)</f>
        <v>104.41119999999999</v>
      </c>
      <c r="D1789" s="13">
        <f>[1]!b_dq_close(A1789,B1789,2)</f>
        <v>105.96550000000001</v>
      </c>
      <c r="E1789" s="6">
        <f>[1]!B_Calc_Yield(A1789,B1789,D1789,2,"",,,,"",)</f>
        <v>2.6719406475292842</v>
      </c>
      <c r="F1789" s="14">
        <f>[1]!b_calc_accrued(A1789,B1789,info!$M$9,info!$K$9,info!$Y$9,info!$X$9,info!$C$9,100)</f>
        <v>1.5543442622950818</v>
      </c>
      <c r="G1789" s="4">
        <f>(info!$M$9-B1789)/365</f>
        <v>2.6493150684931508</v>
      </c>
      <c r="H1789" s="6">
        <f>(info!$M$9-B1789)</f>
        <v>967</v>
      </c>
      <c r="I1789" s="13">
        <f>[1]!b_calc_duration(A1789,B1789,E1789,info!$M$9,info!$K$9,info!$Y$9,info!$X$9,info!$C$9,)</f>
        <v>2.4966364644548515</v>
      </c>
      <c r="J1789" s="13">
        <f>[1]!b_calc_mduration(A1789,B1789,E1789,info!$M$9,info!$K$9,info!$Y$9,info!$X$9,info!$C$9,)</f>
        <v>2.4316648123340969</v>
      </c>
      <c r="K1789" s="13">
        <f>[1]!b_calc_conv(A1789,B1789,E1789,info!$M$9,info!$K$9,info!$Y$9,info!$X$9,info!$C$9,)</f>
        <v>8.5296456747599887</v>
      </c>
    </row>
    <row r="1790" spans="1:11" x14ac:dyDescent="0.2">
      <c r="A1790" s="15" t="s">
        <v>37</v>
      </c>
      <c r="B1790" t="s">
        <v>1876</v>
      </c>
      <c r="C1790" s="13">
        <f>[1]!b_dq_close(A1790,B1790,1)</f>
        <v>104.4271</v>
      </c>
      <c r="D1790" s="13">
        <f>[1]!b_dq_close(A1790,B1790,2)</f>
        <v>106.0176</v>
      </c>
      <c r="E1790" s="6">
        <f>[1]!B_Calc_Yield(A1790,B1790,D1790,2,"",,,,"",)</f>
        <v>2.660775246132741</v>
      </c>
      <c r="F1790" s="14">
        <f>[1]!b_calc_accrued(A1790,B1790,info!$M$9,info!$K$9,info!$Y$9,info!$X$9,info!$C$9,100)</f>
        <v>1.5904918032786886</v>
      </c>
      <c r="G1790" s="4">
        <f>(info!$M$9-B1790)/365</f>
        <v>2.6410958904109587</v>
      </c>
      <c r="H1790" s="6">
        <f>(info!$M$9-B1790)</f>
        <v>964</v>
      </c>
      <c r="I1790" s="13">
        <f>[1]!b_calc_duration(A1790,B1790,E1790,info!$M$9,info!$K$9,info!$Y$9,info!$X$9,info!$C$9,)</f>
        <v>2.4884452039547909</v>
      </c>
      <c r="J1790" s="13">
        <f>[1]!b_calc_mduration(A1790,B1790,E1790,info!$M$9,info!$K$9,info!$Y$9,info!$X$9,info!$C$9,)</f>
        <v>2.4239487749508974</v>
      </c>
      <c r="K1790" s="13">
        <f>[1]!b_calc_conv(A1790,B1790,E1790,info!$M$9,info!$K$9,info!$Y$9,info!$X$9,info!$C$9,)</f>
        <v>8.4848731022081143</v>
      </c>
    </row>
    <row r="1791" spans="1:11" x14ac:dyDescent="0.2">
      <c r="A1791" s="15" t="s">
        <v>37</v>
      </c>
      <c r="B1791" t="s">
        <v>1877</v>
      </c>
      <c r="C1791" s="13">
        <f>[1]!b_dq_close(A1791,B1791,1)</f>
        <v>104.3597</v>
      </c>
      <c r="D1791" s="13">
        <f>[1]!b_dq_close(A1791,B1791,2)</f>
        <v>105.9623</v>
      </c>
      <c r="E1791" s="6">
        <f>[1]!B_Calc_Yield(A1791,B1791,D1791,2,"",,,,"",)</f>
        <v>2.6850078916897693</v>
      </c>
      <c r="F1791" s="14">
        <f>[1]!b_calc_accrued(A1791,B1791,info!$M$9,info!$K$9,info!$Y$9,info!$X$9,info!$C$9,100)</f>
        <v>1.6025409836065574</v>
      </c>
      <c r="G1791" s="4">
        <f>(info!$M$9-B1791)/365</f>
        <v>2.6383561643835618</v>
      </c>
      <c r="H1791" s="6">
        <f>(info!$M$9-B1791)</f>
        <v>963</v>
      </c>
      <c r="I1791" s="13">
        <f>[1]!b_calc_duration(A1791,B1791,E1791,info!$M$9,info!$K$9,info!$Y$9,info!$X$9,info!$C$9,)</f>
        <v>2.485644609590246</v>
      </c>
      <c r="J1791" s="13">
        <f>[1]!b_calc_mduration(A1791,B1791,E1791,info!$M$9,info!$K$9,info!$Y$9,info!$X$9,info!$C$9,)</f>
        <v>2.4206501529826614</v>
      </c>
      <c r="K1791" s="13">
        <f>[1]!b_calc_conv(A1791,B1791,E1791,info!$M$9,info!$K$9,info!$Y$9,info!$X$9,info!$C$9,)</f>
        <v>8.4651621853472889</v>
      </c>
    </row>
    <row r="1792" spans="1:11" x14ac:dyDescent="0.2">
      <c r="A1792" s="15" t="s">
        <v>37</v>
      </c>
      <c r="B1792" t="s">
        <v>1878</v>
      </c>
      <c r="C1792" s="13">
        <f>[1]!b_dq_close(A1792,B1792,1)</f>
        <v>104.2692</v>
      </c>
      <c r="D1792" s="13">
        <f>[1]!b_dq_close(A1792,B1792,2)</f>
        <v>105.88379999999999</v>
      </c>
      <c r="E1792" s="6">
        <f>[1]!B_Calc_Yield(A1792,B1792,D1792,2,"",,,,"",)</f>
        <v>2.7182587570012866</v>
      </c>
      <c r="F1792" s="14">
        <f>[1]!b_calc_accrued(A1792,B1792,info!$M$9,info!$K$9,info!$Y$9,info!$X$9,info!$C$9,100)</f>
        <v>1.6145901639344264</v>
      </c>
      <c r="G1792" s="4">
        <f>(info!$M$9-B1792)/365</f>
        <v>2.6356164383561644</v>
      </c>
      <c r="H1792" s="6">
        <f>(info!$M$9-B1792)</f>
        <v>962</v>
      </c>
      <c r="I1792" s="13">
        <f>[1]!b_calc_duration(A1792,B1792,E1792,info!$M$9,info!$K$9,info!$Y$9,info!$X$9,info!$C$9,)</f>
        <v>2.482821108734115</v>
      </c>
      <c r="J1792" s="13">
        <f>[1]!b_calc_mduration(A1792,B1792,E1792,info!$M$9,info!$K$9,info!$Y$9,info!$X$9,info!$C$9,)</f>
        <v>2.4171166274501381</v>
      </c>
      <c r="K1792" s="13">
        <f>[1]!b_calc_conv(A1792,B1792,E1792,info!$M$9,info!$K$9,info!$Y$9,info!$X$9,info!$C$9,)</f>
        <v>8.4439199679896983</v>
      </c>
    </row>
    <row r="1793" spans="1:11" x14ac:dyDescent="0.2">
      <c r="A1793" s="15" t="s">
        <v>37</v>
      </c>
      <c r="B1793" t="s">
        <v>1879</v>
      </c>
      <c r="C1793" s="13">
        <f>[1]!b_dq_close(A1793,B1793,1)</f>
        <v>104.29259999999999</v>
      </c>
      <c r="D1793" s="13">
        <f>[1]!b_dq_close(A1793,B1793,2)</f>
        <v>105.91930000000001</v>
      </c>
      <c r="E1793" s="6">
        <f>[1]!B_Calc_Yield(A1793,B1793,D1793,2,"",,,,"",)</f>
        <v>2.7075661489706242</v>
      </c>
      <c r="F1793" s="14">
        <f>[1]!b_calc_accrued(A1793,B1793,info!$M$9,info!$K$9,info!$Y$9,info!$X$9,info!$C$9,100)</f>
        <v>1.6266393442622951</v>
      </c>
      <c r="G1793" s="4">
        <f>(info!$M$9-B1793)/365</f>
        <v>2.6328767123287671</v>
      </c>
      <c r="H1793" s="6">
        <f>(info!$M$9-B1793)</f>
        <v>961</v>
      </c>
      <c r="I1793" s="13">
        <f>[1]!b_calc_duration(A1793,B1793,E1793,info!$M$9,info!$K$9,info!$Y$9,info!$X$9,info!$C$9,)</f>
        <v>2.4801083036165328</v>
      </c>
      <c r="J1793" s="13">
        <f>[1]!b_calc_mduration(A1793,B1793,E1793,info!$M$9,info!$K$9,info!$Y$9,info!$X$9,info!$C$9,)</f>
        <v>2.4147271512687789</v>
      </c>
      <c r="K1793" s="13">
        <f>[1]!b_calc_conv(A1793,B1793,E1793,info!$M$9,info!$K$9,info!$Y$9,info!$X$9,info!$C$9,)</f>
        <v>8.430263578233502</v>
      </c>
    </row>
    <row r="1794" spans="1:11" x14ac:dyDescent="0.2">
      <c r="A1794" s="15" t="s">
        <v>37</v>
      </c>
      <c r="B1794" t="s">
        <v>1880</v>
      </c>
      <c r="C1794" s="13">
        <f>[1]!b_dq_close(A1794,B1794,1)</f>
        <v>104.2573</v>
      </c>
      <c r="D1794" s="13">
        <f>[1]!b_dq_close(A1794,B1794,2)</f>
        <v>105.8959</v>
      </c>
      <c r="E1794" s="6">
        <f>[1]!B_Calc_Yield(A1794,B1794,D1794,2,"",,,,"",)</f>
        <v>2.7196209192841723</v>
      </c>
      <c r="F1794" s="14">
        <f>[1]!b_calc_accrued(A1794,B1794,info!$M$9,info!$K$9,info!$Y$9,info!$X$9,info!$C$9,100)</f>
        <v>1.6386885245901639</v>
      </c>
      <c r="G1794" s="4">
        <f>(info!$M$9-B1794)/365</f>
        <v>2.6301369863013697</v>
      </c>
      <c r="H1794" s="6">
        <f>(info!$M$9-B1794)</f>
        <v>960</v>
      </c>
      <c r="I1794" s="13">
        <f>[1]!b_calc_duration(A1794,B1794,E1794,info!$M$9,info!$K$9,info!$Y$9,info!$X$9,info!$C$9,)</f>
        <v>2.4773383857680713</v>
      </c>
      <c r="J1794" s="13">
        <f>[1]!b_calc_mduration(A1794,B1794,E1794,info!$M$9,info!$K$9,info!$Y$9,info!$X$9,info!$C$9,)</f>
        <v>2.411748474262041</v>
      </c>
      <c r="K1794" s="13">
        <f>[1]!b_calc_conv(A1794,B1794,E1794,info!$M$9,info!$K$9,info!$Y$9,info!$X$9,info!$C$9,)</f>
        <v>8.4127273668749858</v>
      </c>
    </row>
    <row r="1795" spans="1:11" x14ac:dyDescent="0.2">
      <c r="A1795" s="15" t="s">
        <v>37</v>
      </c>
      <c r="B1795" t="s">
        <v>1881</v>
      </c>
      <c r="C1795" s="13">
        <f>[1]!b_dq_close(A1795,B1795,1)</f>
        <v>104.0839</v>
      </c>
      <c r="D1795" s="13">
        <f>[1]!b_dq_close(A1795,B1795,2)</f>
        <v>105.75879999999999</v>
      </c>
      <c r="E1795" s="6">
        <f>[1]!B_Calc_Yield(A1795,B1795,D1795,2,"",,,,"",)</f>
        <v>2.7819484683253424</v>
      </c>
      <c r="F1795" s="14">
        <f>[1]!b_calc_accrued(A1795,B1795,info!$M$9,info!$K$9,info!$Y$9,info!$X$9,info!$C$9,100)</f>
        <v>1.6748360655737706</v>
      </c>
      <c r="G1795" s="4">
        <f>(info!$M$9-B1795)/365</f>
        <v>2.6219178082191781</v>
      </c>
      <c r="H1795" s="6">
        <f>(info!$M$9-B1795)</f>
        <v>957</v>
      </c>
      <c r="I1795" s="13">
        <f>[1]!b_calc_duration(A1795,B1795,E1795,info!$M$9,info!$K$9,info!$Y$9,info!$X$9,info!$C$9,)</f>
        <v>2.4689624183481733</v>
      </c>
      <c r="J1795" s="13">
        <f>[1]!b_calc_mduration(A1795,B1795,E1795,info!$M$9,info!$K$9,info!$Y$9,info!$X$9,info!$C$9,)</f>
        <v>2.4021373591538717</v>
      </c>
      <c r="K1795" s="13">
        <f>[1]!b_calc_conv(A1795,B1795,E1795,info!$M$9,info!$K$9,info!$Y$9,info!$X$9,info!$C$9,)</f>
        <v>8.3557823370787521</v>
      </c>
    </row>
    <row r="1796" spans="1:11" x14ac:dyDescent="0.2">
      <c r="A1796" s="15" t="s">
        <v>37</v>
      </c>
      <c r="B1796" t="s">
        <v>1882</v>
      </c>
      <c r="C1796" s="13">
        <f>[1]!b_dq_close(A1796,B1796,1)</f>
        <v>104.0656</v>
      </c>
      <c r="D1796" s="13">
        <f>[1]!b_dq_close(A1796,B1796,2)</f>
        <v>105.75239999999999</v>
      </c>
      <c r="E1796" s="6">
        <f>[1]!B_Calc_Yield(A1796,B1796,D1796,2,"",,,,"",)</f>
        <v>2.7875438881929036</v>
      </c>
      <c r="F1796" s="14">
        <f>[1]!b_calc_accrued(A1796,B1796,info!$M$9,info!$K$9,info!$Y$9,info!$X$9,info!$C$9,100)</f>
        <v>1.6868852459016392</v>
      </c>
      <c r="G1796" s="4">
        <f>(info!$M$9-B1796)/365</f>
        <v>2.6191780821917807</v>
      </c>
      <c r="H1796" s="6">
        <f>(info!$M$9-B1796)</f>
        <v>956</v>
      </c>
      <c r="I1796" s="13">
        <f>[1]!b_calc_duration(A1796,B1796,E1796,info!$M$9,info!$K$9,info!$Y$9,info!$X$9,info!$C$9,)</f>
        <v>2.4662085953270911</v>
      </c>
      <c r="J1796" s="13">
        <f>[1]!b_calc_mduration(A1796,B1796,E1796,info!$M$9,info!$K$9,info!$Y$9,info!$X$9,info!$C$9,)</f>
        <v>2.3993273455693456</v>
      </c>
      <c r="K1796" s="13">
        <f>[1]!b_calc_conv(A1796,B1796,E1796,info!$M$9,info!$K$9,info!$Y$9,info!$X$9,info!$C$9,)</f>
        <v>8.3394310797149434</v>
      </c>
    </row>
    <row r="1797" spans="1:11" x14ac:dyDescent="0.2">
      <c r="A1797" s="15" t="s">
        <v>37</v>
      </c>
      <c r="B1797" t="s">
        <v>1883</v>
      </c>
      <c r="C1797" s="13">
        <f>[1]!b_dq_close(A1797,B1797,1)</f>
        <v>104.0647</v>
      </c>
      <c r="D1797" s="13">
        <f>[1]!b_dq_close(A1797,B1797,2)</f>
        <v>105.7636</v>
      </c>
      <c r="E1797" s="6">
        <f>[1]!B_Calc_Yield(A1797,B1797,D1797,2,"",,,,"",)</f>
        <v>2.786297301191619</v>
      </c>
      <c r="F1797" s="14">
        <f>[1]!b_calc_accrued(A1797,B1797,info!$M$9,info!$K$9,info!$Y$9,info!$X$9,info!$C$9,100)</f>
        <v>1.6989344262295083</v>
      </c>
      <c r="G1797" s="4">
        <f>(info!$M$9-B1797)/365</f>
        <v>2.6164383561643834</v>
      </c>
      <c r="H1797" s="6">
        <f>(info!$M$9-B1797)</f>
        <v>955</v>
      </c>
      <c r="I1797" s="13">
        <f>[1]!b_calc_duration(A1797,B1797,E1797,info!$M$9,info!$K$9,info!$Y$9,info!$X$9,info!$C$9,)</f>
        <v>2.4634718901336248</v>
      </c>
      <c r="J1797" s="13">
        <f>[1]!b_calc_mduration(A1797,B1797,E1797,info!$M$9,info!$K$9,info!$Y$9,info!$X$9,info!$C$9,)</f>
        <v>2.3966928375995877</v>
      </c>
      <c r="K1797" s="13">
        <f>[1]!b_calc_conv(A1797,B1797,E1797,info!$M$9,info!$K$9,info!$Y$9,info!$X$9,info!$C$9,)</f>
        <v>8.3242487015554278</v>
      </c>
    </row>
    <row r="1798" spans="1:11" x14ac:dyDescent="0.2">
      <c r="A1798" s="15" t="s">
        <v>37</v>
      </c>
      <c r="B1798" t="s">
        <v>1884</v>
      </c>
      <c r="C1798" s="13">
        <f>[1]!b_dq_close(A1798,B1798,1)</f>
        <v>104.1058</v>
      </c>
      <c r="D1798" s="13">
        <f>[1]!b_dq_close(A1798,B1798,2)</f>
        <v>105.8167</v>
      </c>
      <c r="E1798" s="6">
        <f>[1]!B_Calc_Yield(A1798,B1798,D1798,2,"",,,,"",)</f>
        <v>2.7687188418574094</v>
      </c>
      <c r="F1798" s="14">
        <f>[1]!b_calc_accrued(A1798,B1798,info!$M$9,info!$K$9,info!$Y$9,info!$X$9,info!$C$9,100)</f>
        <v>1.7109836065573771</v>
      </c>
      <c r="G1798" s="4">
        <f>(info!$M$9-B1798)/365</f>
        <v>2.6136986301369864</v>
      </c>
      <c r="H1798" s="6">
        <f>(info!$M$9-B1798)</f>
        <v>954</v>
      </c>
      <c r="I1798" s="13">
        <f>[1]!b_calc_duration(A1798,B1798,E1798,info!$M$9,info!$K$9,info!$Y$9,info!$X$9,info!$C$9,)</f>
        <v>2.4607764665641785</v>
      </c>
      <c r="J1798" s="13">
        <f>[1]!b_calc_mduration(A1798,B1798,E1798,info!$M$9,info!$K$9,info!$Y$9,info!$X$9,info!$C$9,)</f>
        <v>2.3944804853658539</v>
      </c>
      <c r="K1798" s="13">
        <f>[1]!b_calc_conv(A1798,B1798,E1798,info!$M$9,info!$K$9,info!$Y$9,info!$X$9,info!$C$9,)</f>
        <v>8.3118521186404912</v>
      </c>
    </row>
    <row r="1799" spans="1:11" x14ac:dyDescent="0.2">
      <c r="A1799" s="15" t="s">
        <v>37</v>
      </c>
      <c r="B1799" t="s">
        <v>1885</v>
      </c>
      <c r="C1799" s="13">
        <f>[1]!b_dq_close(A1799,B1799,1)</f>
        <v>104.07250000000001</v>
      </c>
      <c r="D1799" s="13">
        <f>[1]!b_dq_close(A1799,B1799,2)</f>
        <v>105.7955</v>
      </c>
      <c r="E1799" s="6">
        <f>[1]!B_Calc_Yield(A1799,B1799,D1799,2,"",,,,"",)</f>
        <v>2.780090409016458</v>
      </c>
      <c r="F1799" s="14">
        <f>[1]!b_calc_accrued(A1799,B1799,info!$M$9,info!$K$9,info!$Y$9,info!$X$9,info!$C$9,100)</f>
        <v>1.723032786885246</v>
      </c>
      <c r="G1799" s="4">
        <f>(info!$M$9-B1799)/365</f>
        <v>2.6109589041095891</v>
      </c>
      <c r="H1799" s="6">
        <f>(info!$M$9-B1799)</f>
        <v>953</v>
      </c>
      <c r="I1799" s="13">
        <f>[1]!b_calc_duration(A1799,B1799,E1799,info!$M$9,info!$K$9,info!$Y$9,info!$X$9,info!$C$9,)</f>
        <v>2.4580080452900783</v>
      </c>
      <c r="J1799" s="13">
        <f>[1]!b_calc_mduration(A1799,B1799,E1799,info!$M$9,info!$K$9,info!$Y$9,info!$X$9,info!$C$9,)</f>
        <v>2.3915213599617808</v>
      </c>
      <c r="K1799" s="13">
        <f>[1]!b_calc_conv(A1799,B1799,E1799,info!$M$9,info!$K$9,info!$Y$9,info!$X$9,info!$C$9,)</f>
        <v>8.294565538581459</v>
      </c>
    </row>
    <row r="1800" spans="1:11" x14ac:dyDescent="0.2">
      <c r="A1800" s="15" t="s">
        <v>37</v>
      </c>
      <c r="B1800" t="s">
        <v>1886</v>
      </c>
      <c r="C1800" s="13">
        <f>[1]!b_dq_close(A1800,B1800,1)</f>
        <v>104.0528</v>
      </c>
      <c r="D1800" s="13">
        <f>[1]!b_dq_close(A1800,B1800,2)</f>
        <v>105.812</v>
      </c>
      <c r="E1800" s="6">
        <f>[1]!B_Calc_Yield(A1800,B1800,D1800,2,"",,,,"",)</f>
        <v>2.7830044018246634</v>
      </c>
      <c r="F1800" s="14">
        <f>[1]!b_calc_accrued(A1800,B1800,info!$M$9,info!$K$9,info!$Y$9,info!$X$9,info!$C$9,100)</f>
        <v>1.7591803278688525</v>
      </c>
      <c r="G1800" s="4">
        <f>(info!$M$9-B1800)/365</f>
        <v>2.6027397260273974</v>
      </c>
      <c r="H1800" s="6">
        <f>(info!$M$9-B1800)</f>
        <v>950</v>
      </c>
      <c r="I1800" s="13">
        <f>[1]!b_calc_duration(A1800,B1800,E1800,info!$M$9,info!$K$9,info!$Y$9,info!$X$9,info!$C$9,)</f>
        <v>2.4497815671505325</v>
      </c>
      <c r="J1800" s="13">
        <f>[1]!b_calc_mduration(A1800,B1800,E1800,info!$M$9,info!$K$9,info!$Y$9,info!$X$9,info!$C$9,)</f>
        <v>2.3834501494902196</v>
      </c>
      <c r="K1800" s="13">
        <f>[1]!b_calc_conv(A1800,B1800,E1800,info!$M$9,info!$K$9,info!$Y$9,info!$X$9,info!$C$9,)</f>
        <v>8.2480862928860379</v>
      </c>
    </row>
    <row r="1801" spans="1:11" x14ac:dyDescent="0.2">
      <c r="A1801" s="15" t="s">
        <v>37</v>
      </c>
      <c r="B1801" t="s">
        <v>1887</v>
      </c>
      <c r="C1801" s="13">
        <f>[1]!b_dq_close(A1801,B1801,1)</f>
        <v>104.038</v>
      </c>
      <c r="D1801" s="13">
        <f>[1]!b_dq_close(A1801,B1801,2)</f>
        <v>105.80929999999999</v>
      </c>
      <c r="E1801" s="6">
        <f>[1]!B_Calc_Yield(A1801,B1801,D1801,2,"",,,,"",)</f>
        <v>2.7871935577555438</v>
      </c>
      <c r="F1801" s="14">
        <f>[1]!b_calc_accrued(A1801,B1801,info!$M$9,info!$K$9,info!$Y$9,info!$X$9,info!$C$9,100)</f>
        <v>1.7712295081967213</v>
      </c>
      <c r="G1801" s="4">
        <f>(info!$M$9-B1801)/365</f>
        <v>2.6</v>
      </c>
      <c r="H1801" s="6">
        <f>(info!$M$9-B1801)</f>
        <v>949</v>
      </c>
      <c r="I1801" s="13">
        <f>[1]!b_calc_duration(A1801,B1801,E1801,info!$M$9,info!$K$9,info!$Y$9,info!$X$9,info!$C$9,)</f>
        <v>2.4470312683463278</v>
      </c>
      <c r="J1801" s="13">
        <f>[1]!b_calc_mduration(A1801,B1801,E1801,info!$M$9,info!$K$9,info!$Y$9,info!$X$9,info!$C$9,)</f>
        <v>2.3806770379447326</v>
      </c>
      <c r="K1801" s="13">
        <f>[1]!b_calc_conv(A1801,B1801,E1801,info!$M$9,info!$K$9,info!$Y$9,info!$X$9,info!$C$9,)</f>
        <v>8.2320813606236243</v>
      </c>
    </row>
    <row r="1802" spans="1:11" x14ac:dyDescent="0.2">
      <c r="A1802" s="15" t="s">
        <v>37</v>
      </c>
      <c r="B1802" t="s">
        <v>1888</v>
      </c>
      <c r="C1802" s="13">
        <f>[1]!b_dq_close(A1802,B1802,1)</f>
        <v>104.02979999999999</v>
      </c>
      <c r="D1802" s="13">
        <f>[1]!b_dq_close(A1802,B1802,2)</f>
        <v>105.81310000000001</v>
      </c>
      <c r="E1802" s="6">
        <f>[1]!B_Calc_Yield(A1802,B1802,D1802,2,"",,,,"",)</f>
        <v>2.7888421268743286</v>
      </c>
      <c r="F1802" s="14">
        <f>[1]!b_calc_accrued(A1802,B1802,info!$M$9,info!$K$9,info!$Y$9,info!$X$9,info!$C$9,100)</f>
        <v>1.7832786885245904</v>
      </c>
      <c r="G1802" s="4">
        <f>(info!$M$9-B1802)/365</f>
        <v>2.5972602739726027</v>
      </c>
      <c r="H1802" s="6">
        <f>(info!$M$9-B1802)</f>
        <v>948</v>
      </c>
      <c r="I1802" s="13">
        <f>[1]!b_calc_duration(A1802,B1802,E1802,info!$M$9,info!$K$9,info!$Y$9,info!$X$9,info!$C$9,)</f>
        <v>2.4442875145073146</v>
      </c>
      <c r="J1802" s="13">
        <f>[1]!b_calc_mduration(A1802,B1802,E1802,info!$M$9,info!$K$9,info!$Y$9,info!$X$9,info!$C$9,)</f>
        <v>2.3779706685040733</v>
      </c>
      <c r="K1802" s="13">
        <f>[1]!b_calc_conv(A1802,B1802,E1802,info!$M$9,info!$K$9,info!$Y$9,info!$X$9,info!$C$9,)</f>
        <v>8.2165278712381529</v>
      </c>
    </row>
    <row r="1803" spans="1:11" x14ac:dyDescent="0.2">
      <c r="A1803" s="15" t="s">
        <v>37</v>
      </c>
      <c r="B1803" t="s">
        <v>1889</v>
      </c>
      <c r="C1803" s="13">
        <f>[1]!b_dq_close(A1803,B1803,1)</f>
        <v>103.96980000000001</v>
      </c>
      <c r="D1803" s="13">
        <f>[1]!b_dq_close(A1803,B1803,2)</f>
        <v>105.76519999999999</v>
      </c>
      <c r="E1803" s="6">
        <f>[1]!B_Calc_Yield(A1803,B1803,D1803,2,"",,,,"",)</f>
        <v>2.8108050897986718</v>
      </c>
      <c r="F1803" s="14">
        <f>[1]!b_calc_accrued(A1803,B1803,info!$M$9,info!$K$9,info!$Y$9,info!$X$9,info!$C$9,100)</f>
        <v>1.7953278688524592</v>
      </c>
      <c r="G1803" s="4">
        <f>(info!$M$9-B1803)/365</f>
        <v>2.5945205479452054</v>
      </c>
      <c r="H1803" s="6">
        <f>(info!$M$9-B1803)</f>
        <v>947</v>
      </c>
      <c r="I1803" s="13">
        <f>[1]!b_calc_duration(A1803,B1803,E1803,info!$M$9,info!$K$9,info!$Y$9,info!$X$9,info!$C$9,)</f>
        <v>2.441492401196256</v>
      </c>
      <c r="J1803" s="13">
        <f>[1]!b_calc_mduration(A1803,B1803,E1803,info!$M$9,info!$K$9,info!$Y$9,info!$X$9,info!$C$9,)</f>
        <v>2.3747431215361186</v>
      </c>
      <c r="K1803" s="13">
        <f>[1]!b_calc_conv(A1803,B1803,E1803,info!$M$9,info!$K$9,info!$Y$9,info!$X$9,info!$C$9,)</f>
        <v>8.1975873347569372</v>
      </c>
    </row>
    <row r="1804" spans="1:11" x14ac:dyDescent="0.2">
      <c r="A1804" s="15" t="s">
        <v>37</v>
      </c>
      <c r="B1804" t="s">
        <v>1890</v>
      </c>
      <c r="C1804" s="13">
        <f>[1]!b_dq_close(A1804,B1804,1)</f>
        <v>103.9881</v>
      </c>
      <c r="D1804" s="13">
        <f>[1]!b_dq_close(A1804,B1804,2)</f>
        <v>105.7955</v>
      </c>
      <c r="E1804" s="6">
        <f>[1]!B_Calc_Yield(A1804,B1804,D1804,2,"",,,,"",)</f>
        <v>2.8020598158125978</v>
      </c>
      <c r="F1804" s="14">
        <f>[1]!b_calc_accrued(A1804,B1804,info!$M$9,info!$K$9,info!$Y$9,info!$X$9,info!$C$9,100)</f>
        <v>1.8073770491803278</v>
      </c>
      <c r="G1804" s="4">
        <f>(info!$M$9-B1804)/365</f>
        <v>2.591780821917808</v>
      </c>
      <c r="H1804" s="6">
        <f>(info!$M$9-B1804)</f>
        <v>946</v>
      </c>
      <c r="I1804" s="13">
        <f>[1]!b_calc_duration(A1804,B1804,E1804,info!$M$9,info!$K$9,info!$Y$9,info!$X$9,info!$C$9,)</f>
        <v>2.4387745794081286</v>
      </c>
      <c r="J1804" s="13">
        <f>[1]!b_calc_mduration(A1804,B1804,E1804,info!$M$9,info!$K$9,info!$Y$9,info!$X$9,info!$C$9,)</f>
        <v>2.3723003512653227</v>
      </c>
      <c r="K1804" s="13">
        <f>[1]!b_calc_conv(A1804,B1804,E1804,info!$M$9,info!$K$9,info!$Y$9,info!$X$9,info!$C$9,)</f>
        <v>8.1837849181844327</v>
      </c>
    </row>
    <row r="1805" spans="1:11" x14ac:dyDescent="0.2">
      <c r="A1805" s="15" t="s">
        <v>37</v>
      </c>
      <c r="B1805" t="s">
        <v>1891</v>
      </c>
      <c r="C1805" s="13">
        <f>[1]!b_dq_close(A1805,B1805,1)</f>
        <v>103.96210000000001</v>
      </c>
      <c r="D1805" s="13">
        <f>[1]!b_dq_close(A1805,B1805,2)</f>
        <v>105.8056</v>
      </c>
      <c r="E1805" s="6">
        <f>[1]!B_Calc_Yield(A1805,B1805,D1805,2,"",,,,"",)</f>
        <v>2.8075965358028792</v>
      </c>
      <c r="F1805" s="14">
        <f>[1]!b_calc_accrued(A1805,B1805,info!$M$9,info!$K$9,info!$Y$9,info!$X$9,info!$C$9,100)</f>
        <v>1.8435245901639346</v>
      </c>
      <c r="G1805" s="4">
        <f>(info!$M$9-B1805)/365</f>
        <v>2.5835616438356164</v>
      </c>
      <c r="H1805" s="6">
        <f>(info!$M$9-B1805)</f>
        <v>943</v>
      </c>
      <c r="I1805" s="13">
        <f>[1]!b_calc_duration(A1805,B1805,E1805,info!$M$9,info!$K$9,info!$Y$9,info!$X$9,info!$C$9,)</f>
        <v>2.4305415539835606</v>
      </c>
      <c r="J1805" s="13">
        <f>[1]!b_calc_mduration(A1805,B1805,E1805,info!$M$9,info!$K$9,info!$Y$9,info!$X$9,info!$C$9,)</f>
        <v>2.3641652504129662</v>
      </c>
      <c r="K1805" s="13">
        <f>[1]!b_calc_conv(A1805,B1805,E1805,info!$M$9,info!$K$9,info!$Y$9,info!$X$9,info!$C$9,)</f>
        <v>8.1372004967985472</v>
      </c>
    </row>
    <row r="1806" spans="1:11" x14ac:dyDescent="0.2">
      <c r="A1806" s="15" t="s">
        <v>37</v>
      </c>
      <c r="B1806" t="s">
        <v>1892</v>
      </c>
      <c r="C1806" s="13">
        <f>[1]!b_dq_close(A1806,B1806,1)</f>
        <v>104.0031</v>
      </c>
      <c r="D1806" s="13">
        <f>[1]!b_dq_close(A1806,B1806,2)</f>
        <v>105.8586</v>
      </c>
      <c r="E1806" s="6">
        <f>[1]!B_Calc_Yield(A1806,B1806,D1806,2,"",,,,"",)</f>
        <v>2.7898500596001421</v>
      </c>
      <c r="F1806" s="14">
        <f>[1]!b_calc_accrued(A1806,B1806,info!$M$9,info!$K$9,info!$Y$9,info!$X$9,info!$C$9,100)</f>
        <v>1.8555737704918032</v>
      </c>
      <c r="G1806" s="4">
        <f>(info!$M$9-B1806)/365</f>
        <v>2.580821917808219</v>
      </c>
      <c r="H1806" s="6">
        <f>(info!$M$9-B1806)</f>
        <v>942</v>
      </c>
      <c r="I1806" s="13">
        <f>[1]!b_calc_duration(A1806,B1806,E1806,info!$M$9,info!$K$9,info!$Y$9,info!$X$9,info!$C$9,)</f>
        <v>2.4278463891945625</v>
      </c>
      <c r="J1806" s="13">
        <f>[1]!b_calc_mduration(A1806,B1806,E1806,info!$M$9,info!$K$9,info!$Y$9,info!$X$9,info!$C$9,)</f>
        <v>2.3619503367495862</v>
      </c>
      <c r="K1806" s="13">
        <f>[1]!b_calc_conv(A1806,B1806,E1806,info!$M$9,info!$K$9,info!$Y$9,info!$X$9,info!$C$9,)</f>
        <v>8.1249313585250622</v>
      </c>
    </row>
    <row r="1807" spans="1:11" x14ac:dyDescent="0.2">
      <c r="A1807" s="15" t="s">
        <v>37</v>
      </c>
      <c r="B1807" t="s">
        <v>1893</v>
      </c>
      <c r="C1807" s="13">
        <f>[1]!b_dq_close(A1807,B1807,1)</f>
        <v>103.9603</v>
      </c>
      <c r="D1807" s="13">
        <f>[1]!b_dq_close(A1807,B1807,2)</f>
        <v>105.8279</v>
      </c>
      <c r="E1807" s="6">
        <f>[1]!B_Calc_Yield(A1807,B1807,D1807,2,"",,,,"",)</f>
        <v>2.805153396894434</v>
      </c>
      <c r="F1807" s="14">
        <f>[1]!b_calc_accrued(A1807,B1807,info!$M$9,info!$K$9,info!$Y$9,info!$X$9,info!$C$9,100)</f>
        <v>1.8676229508196722</v>
      </c>
      <c r="G1807" s="4">
        <f>(info!$M$9-B1807)/365</f>
        <v>2.5780821917808221</v>
      </c>
      <c r="H1807" s="6">
        <f>(info!$M$9-B1807)</f>
        <v>941</v>
      </c>
      <c r="I1807" s="13">
        <f>[1]!b_calc_duration(A1807,B1807,E1807,info!$M$9,info!$K$9,info!$Y$9,info!$X$9,info!$C$9,)</f>
        <v>2.4250681444752771</v>
      </c>
      <c r="J1807" s="13">
        <f>[1]!b_calc_mduration(A1807,B1807,E1807,info!$M$9,info!$K$9,info!$Y$9,info!$X$9,info!$C$9,)</f>
        <v>2.3588963831355585</v>
      </c>
      <c r="K1807" s="13">
        <f>[1]!b_calc_conv(A1807,B1807,E1807,info!$M$9,info!$K$9,info!$Y$9,info!$X$9,info!$C$9,)</f>
        <v>8.107221465052616</v>
      </c>
    </row>
    <row r="1808" spans="1:11" x14ac:dyDescent="0.2">
      <c r="A1808" s="15" t="s">
        <v>37</v>
      </c>
      <c r="B1808" t="s">
        <v>1894</v>
      </c>
      <c r="C1808" s="13">
        <f>[1]!b_dq_close(A1808,B1808,1)</f>
        <v>103.9683</v>
      </c>
      <c r="D1808" s="13">
        <f>[1]!b_dq_close(A1808,B1808,2)</f>
        <v>105.848</v>
      </c>
      <c r="E1808" s="6">
        <f>[1]!B_Calc_Yield(A1808,B1808,D1808,2,"",,,,"",)</f>
        <v>2.8003862899529568</v>
      </c>
      <c r="F1808" s="14">
        <f>[1]!b_calc_accrued(A1808,B1808,info!$M$9,info!$K$9,info!$Y$9,info!$X$9,info!$C$9,100)</f>
        <v>1.8796721311475411</v>
      </c>
      <c r="G1808" s="4">
        <f>(info!$M$9-B1808)/365</f>
        <v>2.5753424657534247</v>
      </c>
      <c r="H1808" s="6">
        <f>(info!$M$9-B1808)</f>
        <v>940</v>
      </c>
      <c r="I1808" s="13">
        <f>[1]!b_calc_duration(A1808,B1808,E1808,info!$M$9,info!$K$9,info!$Y$9,info!$X$9,info!$C$9,)</f>
        <v>2.4223405032164917</v>
      </c>
      <c r="J1808" s="13">
        <f>[1]!b_calc_mduration(A1808,B1808,E1808,info!$M$9,info!$K$9,info!$Y$9,info!$X$9,info!$C$9,)</f>
        <v>2.3563531885250368</v>
      </c>
      <c r="K1808" s="13">
        <f>[1]!b_calc_conv(A1808,B1808,E1808,info!$M$9,info!$K$9,info!$Y$9,info!$X$9,info!$C$9,)</f>
        <v>8.0928449643522615</v>
      </c>
    </row>
    <row r="1809" spans="1:11" x14ac:dyDescent="0.2">
      <c r="A1809" s="15" t="s">
        <v>37</v>
      </c>
      <c r="B1809" t="s">
        <v>1895</v>
      </c>
      <c r="C1809" s="13">
        <f>[1]!b_dq_close(A1809,B1809,1)</f>
        <v>104.0047</v>
      </c>
      <c r="D1809" s="13">
        <f>[1]!b_dq_close(A1809,B1809,2)</f>
        <v>105.8964</v>
      </c>
      <c r="E1809" s="6">
        <f>[1]!B_Calc_Yield(A1809,B1809,D1809,2,"",,,,"",)</f>
        <v>2.784402120486722</v>
      </c>
      <c r="F1809" s="14">
        <f>[1]!b_calc_accrued(A1809,B1809,info!$M$9,info!$K$9,info!$Y$9,info!$X$9,info!$C$9,100)</f>
        <v>1.8917213114754099</v>
      </c>
      <c r="G1809" s="4">
        <f>(info!$M$9-B1809)/365</f>
        <v>2.5726027397260274</v>
      </c>
      <c r="H1809" s="6">
        <f>(info!$M$9-B1809)</f>
        <v>939</v>
      </c>
      <c r="I1809" s="13">
        <f>[1]!b_calc_duration(A1809,B1809,E1809,info!$M$9,info!$K$9,info!$Y$9,info!$X$9,info!$C$9,)</f>
        <v>2.4196410566270283</v>
      </c>
      <c r="J1809" s="13">
        <f>[1]!b_calc_mduration(A1809,B1809,E1809,info!$M$9,info!$K$9,info!$Y$9,info!$X$9,info!$C$9,)</f>
        <v>2.354093672412378</v>
      </c>
      <c r="K1809" s="13">
        <f>[1]!b_calc_conv(A1809,B1809,E1809,info!$M$9,info!$K$9,info!$Y$9,info!$X$9,info!$C$9,)</f>
        <v>8.0803214713325193</v>
      </c>
    </row>
    <row r="1810" spans="1:11" x14ac:dyDescent="0.2">
      <c r="A1810" s="15" t="s">
        <v>37</v>
      </c>
      <c r="B1810" t="s">
        <v>1896</v>
      </c>
      <c r="C1810" s="13">
        <f>[1]!b_dq_close(A1810,B1810,1)</f>
        <v>104</v>
      </c>
      <c r="D1810" s="13">
        <f>[1]!b_dq_close(A1810,B1810,2)</f>
        <v>105.92789999999999</v>
      </c>
      <c r="E1810" s="6">
        <f>[1]!B_Calc_Yield(A1810,B1810,D1810,2,"",,,,"",)</f>
        <v>2.7814248996857107</v>
      </c>
      <c r="F1810" s="14">
        <f>[1]!b_calc_accrued(A1810,B1810,info!$M$9,info!$K$9,info!$Y$9,info!$X$9,info!$C$9,100)</f>
        <v>1.9278688524590164</v>
      </c>
      <c r="G1810" s="4">
        <f>(info!$M$9-B1810)/365</f>
        <v>2.5643835616438357</v>
      </c>
      <c r="H1810" s="6">
        <f>(info!$M$9-B1810)</f>
        <v>936</v>
      </c>
      <c r="I1810" s="13">
        <f>[1]!b_calc_duration(A1810,B1810,E1810,info!$M$9,info!$K$9,info!$Y$9,info!$X$9,info!$C$9,)</f>
        <v>2.4114294304043482</v>
      </c>
      <c r="J1810" s="13">
        <f>[1]!b_calc_mduration(A1810,B1810,E1810,info!$M$9,info!$K$9,info!$Y$9,info!$X$9,info!$C$9,)</f>
        <v>2.3461729752701834</v>
      </c>
      <c r="K1810" s="13">
        <f>[1]!b_calc_conv(A1810,B1810,E1810,info!$M$9,info!$K$9,info!$Y$9,info!$X$9,info!$C$9,)</f>
        <v>8.0354209080628536</v>
      </c>
    </row>
    <row r="1811" spans="1:11" x14ac:dyDescent="0.2">
      <c r="A1811" s="15" t="s">
        <v>37</v>
      </c>
      <c r="B1811" t="s">
        <v>1897</v>
      </c>
      <c r="C1811" s="13">
        <f>[1]!b_dq_close(A1811,B1811,1)</f>
        <v>104.0801</v>
      </c>
      <c r="D1811" s="13">
        <f>[1]!b_dq_close(A1811,B1811,2)</f>
        <v>106.02</v>
      </c>
      <c r="E1811" s="6">
        <f>[1]!B_Calc_Yield(A1811,B1811,D1811,2,"",,,,"",)</f>
        <v>2.7479999232514225</v>
      </c>
      <c r="F1811" s="14">
        <f>[1]!b_calc_accrued(A1811,B1811,info!$M$9,info!$K$9,info!$Y$9,info!$X$9,info!$C$9,100)</f>
        <v>1.9399180327868852</v>
      </c>
      <c r="G1811" s="4">
        <f>(info!$M$9-B1811)/365</f>
        <v>2.5616438356164384</v>
      </c>
      <c r="H1811" s="6">
        <f>(info!$M$9-B1811)</f>
        <v>935</v>
      </c>
      <c r="I1811" s="13">
        <f>[1]!b_calc_duration(A1811,B1811,E1811,info!$M$9,info!$K$9,info!$Y$9,info!$X$9,info!$C$9,)</f>
        <v>2.4087737703319245</v>
      </c>
      <c r="J1811" s="13">
        <f>[1]!b_calc_mduration(A1811,B1811,E1811,info!$M$9,info!$K$9,info!$Y$9,info!$X$9,info!$C$9,)</f>
        <v>2.3443510047221596</v>
      </c>
      <c r="K1811" s="13">
        <f>[1]!b_calc_conv(A1811,B1811,E1811,info!$M$9,info!$K$9,info!$Y$9,info!$X$9,info!$C$9,)</f>
        <v>8.0257744473042489</v>
      </c>
    </row>
    <row r="1812" spans="1:11" x14ac:dyDescent="0.2">
      <c r="A1812" s="15" t="s">
        <v>37</v>
      </c>
      <c r="B1812" t="s">
        <v>1898</v>
      </c>
      <c r="C1812" s="13">
        <f>[1]!b_dq_close(A1812,B1812,1)</f>
        <v>104.09010000000001</v>
      </c>
      <c r="D1812" s="13">
        <f>[1]!b_dq_close(A1812,B1812,2)</f>
        <v>106.0421</v>
      </c>
      <c r="E1812" s="6">
        <f>[1]!B_Calc_Yield(A1812,B1812,D1812,2,"",,,,"",)</f>
        <v>2.7423563657591776</v>
      </c>
      <c r="F1812" s="14">
        <f>[1]!b_calc_accrued(A1812,B1812,info!$M$9,info!$K$9,info!$Y$9,info!$X$9,info!$C$9,100)</f>
        <v>1.9519672131147543</v>
      </c>
      <c r="G1812" s="4">
        <f>(info!$M$9-B1812)/365</f>
        <v>2.558904109589041</v>
      </c>
      <c r="H1812" s="6">
        <f>(info!$M$9-B1812)</f>
        <v>934</v>
      </c>
      <c r="I1812" s="13">
        <f>[1]!b_calc_duration(A1812,B1812,E1812,info!$M$9,info!$K$9,info!$Y$9,info!$X$9,info!$C$9,)</f>
        <v>2.4060481371445639</v>
      </c>
      <c r="J1812" s="13">
        <f>[1]!b_calc_mduration(A1812,B1812,E1812,info!$M$9,info!$K$9,info!$Y$9,info!$X$9,info!$C$9,)</f>
        <v>2.3418259035651925</v>
      </c>
      <c r="K1812" s="13">
        <f>[1]!b_calc_conv(A1812,B1812,E1812,info!$M$9,info!$K$9,info!$Y$9,info!$X$9,info!$C$9,)</f>
        <v>8.0115895725902995</v>
      </c>
    </row>
    <row r="1813" spans="1:11" x14ac:dyDescent="0.2">
      <c r="A1813" s="15" t="s">
        <v>37</v>
      </c>
      <c r="B1813" t="s">
        <v>1899</v>
      </c>
      <c r="C1813" s="13">
        <f>[1]!b_dq_close(A1813,B1813,1)</f>
        <v>104.2433</v>
      </c>
      <c r="D1813" s="13">
        <f>[1]!b_dq_close(A1813,B1813,2)</f>
        <v>106.2073</v>
      </c>
      <c r="E1813" s="6">
        <f>[1]!B_Calc_Yield(A1813,B1813,D1813,2,"",,,,"",)</f>
        <v>2.6798059499030793</v>
      </c>
      <c r="F1813" s="14">
        <f>[1]!b_calc_accrued(A1813,B1813,info!$M$9,info!$K$9,info!$Y$9,info!$X$9,info!$C$9,100)</f>
        <v>1.9640163934426231</v>
      </c>
      <c r="G1813" s="4">
        <f>(info!$M$9-B1813)/365</f>
        <v>2.5561643835616437</v>
      </c>
      <c r="H1813" s="6">
        <f>(info!$M$9-B1813)</f>
        <v>933</v>
      </c>
      <c r="I1813" s="13">
        <f>[1]!b_calc_duration(A1813,B1813,E1813,info!$M$9,info!$K$9,info!$Y$9,info!$X$9,info!$C$9,)</f>
        <v>2.4034659088432129</v>
      </c>
      <c r="J1813" s="13">
        <f>[1]!b_calc_mduration(A1813,B1813,E1813,info!$M$9,info!$K$9,info!$Y$9,info!$X$9,info!$C$9,)</f>
        <v>2.3407387907292501</v>
      </c>
      <c r="K1813" s="13">
        <f>[1]!b_calc_conv(A1813,B1813,E1813,info!$M$9,info!$K$9,info!$Y$9,info!$X$9,info!$C$9,)</f>
        <v>8.0067115343591109</v>
      </c>
    </row>
    <row r="1814" spans="1:11" x14ac:dyDescent="0.2">
      <c r="A1814" s="15" t="s">
        <v>37</v>
      </c>
      <c r="B1814" t="s">
        <v>1900</v>
      </c>
      <c r="C1814" s="13">
        <f>[1]!b_dq_close(A1814,B1814,1)</f>
        <v>104.2666</v>
      </c>
      <c r="D1814" s="13">
        <f>[1]!b_dq_close(A1814,B1814,2)</f>
        <v>106.2427</v>
      </c>
      <c r="E1814" s="6">
        <f>[1]!B_Calc_Yield(A1814,B1814,D1814,2,"",,,,"",)</f>
        <v>2.668801839564642</v>
      </c>
      <c r="F1814" s="14">
        <f>[1]!b_calc_accrued(A1814,B1814,info!$M$9,info!$K$9,info!$Y$9,info!$X$9,info!$C$9,100)</f>
        <v>1.9760655737704917</v>
      </c>
      <c r="G1814" s="4">
        <f>(info!$M$9-B1814)/365</f>
        <v>2.5534246575342467</v>
      </c>
      <c r="H1814" s="6">
        <f>(info!$M$9-B1814)</f>
        <v>932</v>
      </c>
      <c r="I1814" s="13">
        <f>[1]!b_calc_duration(A1814,B1814,E1814,info!$M$9,info!$K$9,info!$Y$9,info!$X$9,info!$C$9,)</f>
        <v>2.400753850531129</v>
      </c>
      <c r="J1814" s="13">
        <f>[1]!b_calc_mduration(A1814,B1814,E1814,info!$M$9,info!$K$9,info!$Y$9,info!$X$9,info!$C$9,)</f>
        <v>2.338348018610453</v>
      </c>
      <c r="K1814" s="13">
        <f>[1]!b_calc_conv(A1814,B1814,E1814,info!$M$9,info!$K$9,info!$Y$9,info!$X$9,info!$C$9,)</f>
        <v>7.9934136194925536</v>
      </c>
    </row>
    <row r="1815" spans="1:11" x14ac:dyDescent="0.2">
      <c r="A1815" s="15" t="s">
        <v>37</v>
      </c>
      <c r="B1815" t="s">
        <v>1901</v>
      </c>
      <c r="C1815" s="13">
        <f>[1]!b_dq_close(A1815,B1815,1)</f>
        <v>104.22709999999999</v>
      </c>
      <c r="D1815" s="13">
        <f>[1]!b_dq_close(A1815,B1815,2)</f>
        <v>106.2393</v>
      </c>
      <c r="E1815" s="6">
        <f>[1]!B_Calc_Yield(A1815,B1815,D1815,2,"",,,,"",)</f>
        <v>2.6793684551166868</v>
      </c>
      <c r="F1815" s="14">
        <f>[1]!b_calc_accrued(A1815,B1815,info!$M$9,info!$K$9,info!$Y$9,info!$X$9,info!$C$9,100)</f>
        <v>2.0122131147540983</v>
      </c>
      <c r="G1815" s="4">
        <f>(info!$M$9-B1815)/365</f>
        <v>2.5452054794520547</v>
      </c>
      <c r="H1815" s="6">
        <f>(info!$M$9-B1815)</f>
        <v>929</v>
      </c>
      <c r="I1815" s="13">
        <f>[1]!b_calc_duration(A1815,B1815,E1815,info!$M$9,info!$K$9,info!$Y$9,info!$X$9,info!$C$9,)</f>
        <v>2.3925080108721892</v>
      </c>
      <c r="J1815" s="13">
        <f>[1]!b_calc_mduration(A1815,B1815,E1815,info!$M$9,info!$K$9,info!$Y$9,info!$X$9,info!$C$9,)</f>
        <v>2.3300759557147677</v>
      </c>
      <c r="K1815" s="13">
        <f>[1]!b_calc_conv(A1815,B1815,E1815,info!$M$9,info!$K$9,info!$Y$9,info!$X$9,info!$C$9,)</f>
        <v>7.9464992830346119</v>
      </c>
    </row>
    <row r="1816" spans="1:11" x14ac:dyDescent="0.2">
      <c r="A1816" s="15" t="s">
        <v>37</v>
      </c>
      <c r="B1816" t="s">
        <v>1902</v>
      </c>
      <c r="C1816" s="13">
        <f>[1]!b_dq_close(A1816,B1816,1)</f>
        <v>104.26349999999999</v>
      </c>
      <c r="D1816" s="13">
        <f>[1]!b_dq_close(A1816,B1816,2)</f>
        <v>106.2878</v>
      </c>
      <c r="E1816" s="6">
        <f>[1]!B_Calc_Yield(A1816,B1816,D1816,2,"",,,,"",)</f>
        <v>2.6630879766830997</v>
      </c>
      <c r="F1816" s="14">
        <f>[1]!b_calc_accrued(A1816,B1816,info!$M$9,info!$K$9,info!$Y$9,info!$X$9,info!$C$9,100)</f>
        <v>2.0242622950819671</v>
      </c>
      <c r="G1816" s="4">
        <f>(info!$M$9-B1816)/365</f>
        <v>2.5424657534246577</v>
      </c>
      <c r="H1816" s="6">
        <f>(info!$M$9-B1816)</f>
        <v>928</v>
      </c>
      <c r="I1816" s="13">
        <f>[1]!b_calc_duration(A1816,B1816,E1816,info!$M$9,info!$K$9,info!$Y$9,info!$X$9,info!$C$9,)</f>
        <v>2.3898092824343946</v>
      </c>
      <c r="J1816" s="13">
        <f>[1]!b_calc_mduration(A1816,B1816,E1816,info!$M$9,info!$K$9,info!$Y$9,info!$X$9,info!$C$9,)</f>
        <v>2.3278171830330416</v>
      </c>
      <c r="K1816" s="13">
        <f>[1]!b_calc_conv(A1816,B1816,E1816,info!$M$9,info!$K$9,info!$Y$9,info!$X$9,info!$C$9,)</f>
        <v>7.9341027641023878</v>
      </c>
    </row>
    <row r="1817" spans="1:11" x14ac:dyDescent="0.2">
      <c r="A1817" s="15" t="s">
        <v>37</v>
      </c>
      <c r="B1817" t="s">
        <v>1903</v>
      </c>
      <c r="C1817" s="13">
        <f>[1]!b_dq_close(A1817,B1817,1)</f>
        <v>104.2624</v>
      </c>
      <c r="D1817" s="13">
        <f>[1]!b_dq_close(A1817,B1817,2)</f>
        <v>106.2987</v>
      </c>
      <c r="E1817" s="6">
        <f>[1]!B_Calc_Yield(A1817,B1817,D1817,2,"",,,,"",)</f>
        <v>2.661802407631904</v>
      </c>
      <c r="F1817" s="14">
        <f>[1]!b_calc_accrued(A1817,B1817,info!$M$9,info!$K$9,info!$Y$9,info!$X$9,info!$C$9,100)</f>
        <v>2.0363114754098364</v>
      </c>
      <c r="G1817" s="4">
        <f>(info!$M$9-B1817)/365</f>
        <v>2.5397260273972604</v>
      </c>
      <c r="H1817" s="6">
        <f>(info!$M$9-B1817)</f>
        <v>927</v>
      </c>
      <c r="I1817" s="13">
        <f>[1]!b_calc_duration(A1817,B1817,E1817,info!$M$9,info!$K$9,info!$Y$9,info!$X$9,info!$C$9,)</f>
        <v>2.3870728259384806</v>
      </c>
      <c r="J1817" s="13">
        <f>[1]!b_calc_mduration(A1817,B1817,E1817,info!$M$9,info!$K$9,info!$Y$9,info!$X$9,info!$C$9,)</f>
        <v>2.3251811539817933</v>
      </c>
      <c r="K1817" s="13">
        <f>[1]!b_calc_conv(A1817,B1817,E1817,info!$M$9,info!$K$9,info!$Y$9,info!$X$9,info!$C$9,)</f>
        <v>7.9192883923217847</v>
      </c>
    </row>
    <row r="1818" spans="1:11" x14ac:dyDescent="0.2">
      <c r="A1818" s="15" t="s">
        <v>37</v>
      </c>
      <c r="B1818" t="s">
        <v>1904</v>
      </c>
      <c r="C1818" s="13">
        <f>[1]!b_dq_close(A1818,B1818,1)</f>
        <v>104.26220000000001</v>
      </c>
      <c r="D1818" s="13">
        <f>[1]!b_dq_close(A1818,B1818,2)</f>
        <v>106.3105</v>
      </c>
      <c r="E1818" s="6">
        <f>[1]!B_Calc_Yield(A1818,B1818,D1818,2,"",,,,"",)</f>
        <v>2.6601543334375743</v>
      </c>
      <c r="F1818" s="14">
        <f>[1]!b_calc_accrued(A1818,B1818,info!$M$9,info!$K$9,info!$Y$9,info!$X$9,info!$C$9,100)</f>
        <v>2.0483606557377052</v>
      </c>
      <c r="G1818" s="4">
        <f>(info!$M$9-B1818)/365</f>
        <v>2.536986301369863</v>
      </c>
      <c r="H1818" s="6">
        <f>(info!$M$9-B1818)</f>
        <v>926</v>
      </c>
      <c r="I1818" s="13">
        <f>[1]!b_calc_duration(A1818,B1818,E1818,info!$M$9,info!$K$9,info!$Y$9,info!$X$9,info!$C$9,)</f>
        <v>2.3843371239062439</v>
      </c>
      <c r="J1818" s="13">
        <f>[1]!b_calc_mduration(A1818,B1818,E1818,info!$M$9,info!$K$9,info!$Y$9,info!$X$9,info!$C$9,)</f>
        <v>2.3225525801685989</v>
      </c>
      <c r="K1818" s="13">
        <f>[1]!b_calc_conv(A1818,B1818,E1818,info!$M$9,info!$K$9,info!$Y$9,info!$X$9,info!$C$9,)</f>
        <v>7.9045358866431421</v>
      </c>
    </row>
    <row r="1819" spans="1:11" x14ac:dyDescent="0.2">
      <c r="A1819" s="15" t="s">
        <v>37</v>
      </c>
      <c r="B1819" t="s">
        <v>1905</v>
      </c>
      <c r="C1819" s="13">
        <f>[1]!b_dq_close(A1819,B1819,1)</f>
        <v>104.2791</v>
      </c>
      <c r="D1819" s="13">
        <f>[1]!b_dq_close(A1819,B1819,2)</f>
        <v>106.3395</v>
      </c>
      <c r="E1819" s="6">
        <f>[1]!B_Calc_Yield(A1819,B1819,D1819,2,"",,,,"",)</f>
        <v>2.6516164181427881</v>
      </c>
      <c r="F1819" s="14">
        <f>[1]!b_calc_accrued(A1819,B1819,info!$M$9,info!$K$9,info!$Y$9,info!$X$9,info!$C$9,100)</f>
        <v>2.0604098360655736</v>
      </c>
      <c r="G1819" s="4">
        <f>(info!$M$9-B1819)/365</f>
        <v>2.5342465753424657</v>
      </c>
      <c r="H1819" s="6">
        <f>(info!$M$9-B1819)</f>
        <v>925</v>
      </c>
      <c r="I1819" s="13">
        <f>[1]!b_calc_duration(A1819,B1819,E1819,info!$M$9,info!$K$9,info!$Y$9,info!$X$9,info!$C$9,)</f>
        <v>2.3816190260287762</v>
      </c>
      <c r="J1819" s="13">
        <f>[1]!b_calc_mduration(A1819,B1819,E1819,info!$M$9,info!$K$9,info!$Y$9,info!$X$9,info!$C$9,)</f>
        <v>2.3200992736876738</v>
      </c>
      <c r="K1819" s="13">
        <f>[1]!b_calc_conv(A1819,B1819,E1819,info!$M$9,info!$K$9,info!$Y$9,info!$X$9,info!$C$9,)</f>
        <v>7.8909236056189407</v>
      </c>
    </row>
    <row r="1820" spans="1:11" x14ac:dyDescent="0.2">
      <c r="A1820" s="15" t="s">
        <v>37</v>
      </c>
      <c r="B1820" t="s">
        <v>1906</v>
      </c>
      <c r="C1820" s="13">
        <f>[1]!b_dq_close(A1820,B1820,1)</f>
        <v>104.2133</v>
      </c>
      <c r="D1820" s="13">
        <f>[1]!b_dq_close(A1820,B1820,2)</f>
        <v>106.3099</v>
      </c>
      <c r="E1820" s="6">
        <f>[1]!B_Calc_Yield(A1820,B1820,D1820,2,"",,,,"",)</f>
        <v>2.6727343765285347</v>
      </c>
      <c r="F1820" s="14">
        <f>[1]!b_calc_accrued(A1820,B1820,info!$M$9,info!$K$9,info!$Y$9,info!$X$9,info!$C$9,100)</f>
        <v>2.0965573770491805</v>
      </c>
      <c r="G1820" s="4">
        <f>(info!$M$9-B1820)/365</f>
        <v>2.526027397260274</v>
      </c>
      <c r="H1820" s="6">
        <f>(info!$M$9-B1820)</f>
        <v>922</v>
      </c>
      <c r="I1820" s="13">
        <f>[1]!b_calc_duration(A1820,B1820,E1820,info!$M$9,info!$K$9,info!$Y$9,info!$X$9,info!$C$9,)</f>
        <v>2.3733467810545577</v>
      </c>
      <c r="J1820" s="13">
        <f>[1]!b_calc_mduration(A1820,B1820,E1820,info!$M$9,info!$K$9,info!$Y$9,info!$X$9,info!$C$9,)</f>
        <v>2.311565568115534</v>
      </c>
      <c r="K1820" s="13">
        <f>[1]!b_calc_conv(A1820,B1820,E1820,info!$M$9,info!$K$9,info!$Y$9,info!$X$9,info!$C$9,)</f>
        <v>7.842634142078885</v>
      </c>
    </row>
    <row r="1821" spans="1:11" x14ac:dyDescent="0.2">
      <c r="A1821" s="15" t="s">
        <v>37</v>
      </c>
      <c r="B1821" t="s">
        <v>1907</v>
      </c>
      <c r="C1821" s="13">
        <f>[1]!b_dq_close(A1821,B1821,1)</f>
        <v>104.1994</v>
      </c>
      <c r="D1821" s="13">
        <f>[1]!b_dq_close(A1821,B1821,2)</f>
        <v>106.30800000000001</v>
      </c>
      <c r="E1821" s="6">
        <f>[1]!B_Calc_Yield(A1821,B1821,D1821,2,"",,,,"",)</f>
        <v>2.6766018114629122</v>
      </c>
      <c r="F1821" s="14">
        <f>[1]!b_calc_accrued(A1821,B1821,info!$M$9,info!$K$9,info!$Y$9,info!$X$9,info!$C$9,100)</f>
        <v>2.1086065573770494</v>
      </c>
      <c r="G1821" s="4">
        <f>(info!$M$9-B1821)/365</f>
        <v>2.5232876712328767</v>
      </c>
      <c r="H1821" s="6">
        <f>(info!$M$9-B1821)</f>
        <v>921</v>
      </c>
      <c r="I1821" s="13">
        <f>[1]!b_calc_duration(A1821,B1821,E1821,info!$M$9,info!$K$9,info!$Y$9,info!$X$9,info!$C$9,)</f>
        <v>2.3705972455388125</v>
      </c>
      <c r="J1821" s="13">
        <f>[1]!b_calc_mduration(A1821,B1821,E1821,info!$M$9,info!$K$9,info!$Y$9,info!$X$9,info!$C$9,)</f>
        <v>2.3087999072221055</v>
      </c>
      <c r="K1821" s="13">
        <f>[1]!b_calc_conv(A1821,B1821,E1821,info!$M$9,info!$K$9,info!$Y$9,info!$X$9,info!$C$9,)</f>
        <v>7.827075384493817</v>
      </c>
    </row>
    <row r="1822" spans="1:11" x14ac:dyDescent="0.2">
      <c r="A1822" s="15" t="s">
        <v>37</v>
      </c>
      <c r="B1822" t="s">
        <v>1908</v>
      </c>
      <c r="C1822" s="13">
        <f>[1]!b_dq_close(A1822,B1822,1)</f>
        <v>104.2351</v>
      </c>
      <c r="D1822" s="13">
        <f>[1]!b_dq_close(A1822,B1822,2)</f>
        <v>106.3558</v>
      </c>
      <c r="E1822" s="6">
        <f>[1]!B_Calc_Yield(A1822,B1822,D1822,2,"",,,,"",)</f>
        <v>2.6604624944432742</v>
      </c>
      <c r="F1822" s="14">
        <f>[1]!b_calc_accrued(A1822,B1822,info!$M$9,info!$K$9,info!$Y$9,info!$X$9,info!$C$9,100)</f>
        <v>2.1206557377049182</v>
      </c>
      <c r="G1822" s="4">
        <f>(info!$M$9-B1822)/365</f>
        <v>2.5205479452054793</v>
      </c>
      <c r="H1822" s="6">
        <f>(info!$M$9-B1822)</f>
        <v>920</v>
      </c>
      <c r="I1822" s="13">
        <f>[1]!b_calc_duration(A1822,B1822,E1822,info!$M$9,info!$K$9,info!$Y$9,info!$X$9,info!$C$9,)</f>
        <v>2.3678980132464313</v>
      </c>
      <c r="J1822" s="13">
        <f>[1]!b_calc_mduration(A1822,B1822,E1822,info!$M$9,info!$K$9,info!$Y$9,info!$X$9,info!$C$9,)</f>
        <v>2.3065327104840043</v>
      </c>
      <c r="K1822" s="13">
        <f>[1]!b_calc_conv(A1822,B1822,E1822,info!$M$9,info!$K$9,info!$Y$9,info!$X$9,info!$C$9,)</f>
        <v>7.814721527765025</v>
      </c>
    </row>
    <row r="1823" spans="1:11" x14ac:dyDescent="0.2">
      <c r="A1823" s="15" t="s">
        <v>37</v>
      </c>
      <c r="B1823" t="s">
        <v>1909</v>
      </c>
      <c r="C1823" s="13">
        <f>[1]!b_dq_close(A1823,B1823,1)</f>
        <v>104.29300000000001</v>
      </c>
      <c r="D1823" s="13">
        <f>[1]!b_dq_close(A1823,B1823,2)</f>
        <v>106.42570000000001</v>
      </c>
      <c r="E1823" s="6">
        <f>[1]!B_Calc_Yield(A1823,B1823,D1823,2,"",,,,"",)</f>
        <v>2.6353940749954674</v>
      </c>
      <c r="F1823" s="14">
        <f>[1]!b_calc_accrued(A1823,B1823,info!$M$9,info!$K$9,info!$Y$9,info!$X$9,info!$C$9,100)</f>
        <v>2.1327049180327871</v>
      </c>
      <c r="G1823" s="4">
        <f>(info!$M$9-B1823)/365</f>
        <v>2.5178082191780824</v>
      </c>
      <c r="H1823" s="6">
        <f>(info!$M$9-B1823)</f>
        <v>919</v>
      </c>
      <c r="I1823" s="13">
        <f>[1]!b_calc_duration(A1823,B1823,E1823,info!$M$9,info!$K$9,info!$Y$9,info!$X$9,info!$C$9,)</f>
        <v>2.3652214074887228</v>
      </c>
      <c r="J1823" s="13">
        <f>[1]!b_calc_mduration(A1823,B1823,E1823,info!$M$9,info!$K$9,info!$Y$9,info!$X$9,info!$C$9,)</f>
        <v>2.3044889068379164</v>
      </c>
      <c r="K1823" s="13">
        <f>[1]!b_calc_conv(A1823,B1823,E1823,info!$M$9,info!$K$9,info!$Y$9,info!$X$9,info!$C$9,)</f>
        <v>7.803807337587366</v>
      </c>
    </row>
    <row r="1824" spans="1:11" x14ac:dyDescent="0.2">
      <c r="A1824" s="15" t="s">
        <v>37</v>
      </c>
      <c r="B1824" t="s">
        <v>1910</v>
      </c>
      <c r="C1824" s="13">
        <f>[1]!b_dq_close(A1824,B1824,1)</f>
        <v>104.3587</v>
      </c>
      <c r="D1824" s="13">
        <f>[1]!b_dq_close(A1824,B1824,2)</f>
        <v>106.5034</v>
      </c>
      <c r="E1824" s="6">
        <f>[1]!B_Calc_Yield(A1824,B1824,D1824,2,"",,,,"",)</f>
        <v>2.6071475045687547</v>
      </c>
      <c r="F1824" s="14">
        <f>[1]!b_calc_accrued(A1824,B1824,info!$M$9,info!$K$9,info!$Y$9,info!$X$9,info!$C$9,100)</f>
        <v>2.1447540983606559</v>
      </c>
      <c r="G1824" s="4">
        <f>(info!$M$9-B1824)/365</f>
        <v>2.515068493150685</v>
      </c>
      <c r="H1824" s="6">
        <f>(info!$M$9-B1824)</f>
        <v>918</v>
      </c>
      <c r="I1824" s="13">
        <f>[1]!b_calc_duration(A1824,B1824,E1824,info!$M$9,info!$K$9,info!$Y$9,info!$X$9,info!$C$9,)</f>
        <v>2.3625528347383038</v>
      </c>
      <c r="J1824" s="13">
        <f>[1]!b_calc_mduration(A1824,B1824,E1824,info!$M$9,info!$K$9,info!$Y$9,info!$X$9,info!$C$9,)</f>
        <v>2.3025237383556343</v>
      </c>
      <c r="K1824" s="13">
        <f>[1]!b_calc_conv(A1824,B1824,E1824,info!$M$9,info!$K$9,info!$Y$9,info!$X$9,info!$C$9,)</f>
        <v>7.793405263542879</v>
      </c>
    </row>
    <row r="1825" spans="1:11" x14ac:dyDescent="0.2">
      <c r="A1825" s="15" t="s">
        <v>37</v>
      </c>
      <c r="B1825" t="s">
        <v>1911</v>
      </c>
      <c r="C1825" s="13">
        <f>[1]!b_dq_close(A1825,B1825,1)</f>
        <v>104.5316</v>
      </c>
      <c r="D1825" s="13">
        <f>[1]!b_dq_close(A1825,B1825,2)</f>
        <v>106.71250000000001</v>
      </c>
      <c r="E1825" s="6">
        <f>[1]!B_Calc_Yield(A1825,B1825,D1825,2,"",,,,"",)</f>
        <v>2.5318579907242409</v>
      </c>
      <c r="F1825" s="14">
        <f>[1]!b_calc_accrued(A1825,B1825,info!$M$9,info!$K$9,info!$Y$9,info!$X$9,info!$C$9,100)</f>
        <v>2.1809016393442624</v>
      </c>
      <c r="G1825" s="4">
        <f>(info!$M$9-B1825)/365</f>
        <v>2.506849315068493</v>
      </c>
      <c r="H1825" s="6">
        <f>(info!$M$9-B1825)</f>
        <v>915</v>
      </c>
      <c r="I1825" s="13">
        <f>[1]!b_calc_duration(A1825,B1825,E1825,info!$M$9,info!$K$9,info!$Y$9,info!$X$9,info!$C$9,)</f>
        <v>2.3545226551192608</v>
      </c>
      <c r="J1825" s="13">
        <f>[1]!b_calc_mduration(A1825,B1825,E1825,info!$M$9,info!$K$9,info!$Y$9,info!$X$9,info!$C$9,)</f>
        <v>2.2963805948385434</v>
      </c>
      <c r="K1825" s="13">
        <f>[1]!b_calc_conv(A1825,B1825,E1825,info!$M$9,info!$K$9,info!$Y$9,info!$X$9,info!$C$9,)</f>
        <v>7.7606706171507378</v>
      </c>
    </row>
    <row r="1826" spans="1:11" x14ac:dyDescent="0.2">
      <c r="A1826" s="15" t="s">
        <v>37</v>
      </c>
      <c r="B1826" t="s">
        <v>1912</v>
      </c>
      <c r="C1826" s="13">
        <f>[1]!b_dq_close(A1826,B1826,1)</f>
        <v>104.5634</v>
      </c>
      <c r="D1826" s="13">
        <f>[1]!b_dq_close(A1826,B1826,2)</f>
        <v>106.7564</v>
      </c>
      <c r="E1826" s="6">
        <f>[1]!B_Calc_Yield(A1826,B1826,D1826,2,"",,,,"",)</f>
        <v>2.5170992717860869</v>
      </c>
      <c r="F1826" s="14">
        <f>[1]!b_calc_accrued(A1826,B1826,info!$M$9,info!$K$9,info!$Y$9,info!$X$9,info!$C$9,100)</f>
        <v>2.1929508196721312</v>
      </c>
      <c r="G1826" s="4">
        <f>(info!$M$9-B1826)/365</f>
        <v>2.504109589041096</v>
      </c>
      <c r="H1826" s="6">
        <f>(info!$M$9-B1826)</f>
        <v>914</v>
      </c>
      <c r="I1826" s="13">
        <f>[1]!b_calc_duration(A1826,B1826,E1826,info!$M$9,info!$K$9,info!$Y$9,info!$X$9,info!$C$9,)</f>
        <v>2.3518201130779439</v>
      </c>
      <c r="J1826" s="13">
        <f>[1]!b_calc_mduration(A1826,B1826,E1826,info!$M$9,info!$K$9,info!$Y$9,info!$X$9,info!$C$9,)</f>
        <v>2.2940759278968521</v>
      </c>
      <c r="K1826" s="13">
        <f>[1]!b_calc_conv(A1826,B1826,E1826,info!$M$9,info!$K$9,info!$Y$9,info!$X$9,info!$C$9,)</f>
        <v>7.7481374618153271</v>
      </c>
    </row>
    <row r="1827" spans="1:11" x14ac:dyDescent="0.2">
      <c r="A1827" s="15" t="s">
        <v>37</v>
      </c>
      <c r="B1827" t="s">
        <v>1913</v>
      </c>
      <c r="C1827" s="13">
        <f>[1]!b_dq_close(A1827,B1827,1)</f>
        <v>104.55500000000001</v>
      </c>
      <c r="D1827" s="13">
        <f>[1]!b_dq_close(A1827,B1827,2)</f>
        <v>104.55500000000001</v>
      </c>
      <c r="E1827" s="6">
        <f>[1]!B_Calc_Yield(A1827,B1827,D1827,2,"",,,,"",)</f>
        <v>2.5185926351277894</v>
      </c>
      <c r="F1827" s="14">
        <f>[1]!b_calc_accrued(A1827,B1827,info!$M$9,info!$K$9,info!$Y$9,info!$X$9,info!$C$9,100)</f>
        <v>0</v>
      </c>
      <c r="G1827" s="4">
        <f>(info!$M$9-B1827)/365</f>
        <v>2.5013698630136987</v>
      </c>
      <c r="H1827" s="6">
        <f>(info!$M$9-B1827)</f>
        <v>913</v>
      </c>
      <c r="I1827" s="13">
        <f>[1]!b_calc_duration(A1827,B1827,E1827,info!$M$9,info!$K$9,info!$Y$9,info!$X$9,info!$C$9,)</f>
        <v>2.3986005844658922</v>
      </c>
      <c r="J1827" s="13">
        <f>[1]!b_calc_mduration(A1827,B1827,E1827,info!$M$9,info!$K$9,info!$Y$9,info!$X$9,info!$C$9,)</f>
        <v>2.3396735660318151</v>
      </c>
      <c r="K1827" s="13">
        <f>[1]!b_calc_conv(A1827,B1827,E1827,info!$M$9,info!$K$9,info!$Y$9,info!$X$9,info!$C$9,)</f>
        <v>7.8961170346872436</v>
      </c>
    </row>
    <row r="1828" spans="1:11" x14ac:dyDescent="0.2">
      <c r="A1828" s="15" t="s">
        <v>37</v>
      </c>
      <c r="B1828" t="s">
        <v>1914</v>
      </c>
      <c r="C1828" s="13">
        <f>[1]!b_dq_close(A1828,B1828,1)</f>
        <v>104.584</v>
      </c>
      <c r="D1828" s="13">
        <f>[1]!b_dq_close(A1828,B1828,2)</f>
        <v>104.596</v>
      </c>
      <c r="E1828" s="6">
        <f>[1]!B_Calc_Yield(A1828,B1828,D1828,2,"",,,,"",)</f>
        <v>2.5049049504677123</v>
      </c>
      <c r="F1828" s="14">
        <f>[1]!b_calc_accrued(A1828,B1828,info!$M$9,info!$K$9,info!$Y$9,info!$X$9,info!$C$9,100)</f>
        <v>1.2049180327868853E-2</v>
      </c>
      <c r="G1828" s="4">
        <f>(info!$M$9-B1828)/365</f>
        <v>2.4986301369863013</v>
      </c>
      <c r="H1828" s="6">
        <f>(info!$M$9-B1828)</f>
        <v>912</v>
      </c>
      <c r="I1828" s="13">
        <f>[1]!b_calc_duration(A1828,B1828,E1828,info!$M$9,info!$K$9,info!$Y$9,info!$X$9,info!$C$9,)</f>
        <v>2.3958801280651043</v>
      </c>
      <c r="J1828" s="13">
        <f>[1]!b_calc_mduration(A1828,B1828,E1828,info!$M$9,info!$K$9,info!$Y$9,info!$X$9,info!$C$9,)</f>
        <v>2.3373322914954349</v>
      </c>
      <c r="K1828" s="13">
        <f>[1]!b_calc_conv(A1828,B1828,E1828,info!$M$9,info!$K$9,info!$Y$9,info!$X$9,info!$C$9,)</f>
        <v>7.8831614573955715</v>
      </c>
    </row>
    <row r="1829" spans="1:11" x14ac:dyDescent="0.2">
      <c r="A1829" s="15" t="s">
        <v>37</v>
      </c>
      <c r="B1829" t="s">
        <v>1915</v>
      </c>
      <c r="C1829" s="13">
        <f>[1]!b_dq_close(A1829,B1829,1)</f>
        <v>104.5782</v>
      </c>
      <c r="D1829" s="13">
        <f>[1]!b_dq_close(A1829,B1829,2)</f>
        <v>104.6023</v>
      </c>
      <c r="E1829" s="6">
        <f>[1]!B_Calc_Yield(A1829,B1829,D1829,2,"",,,,"",)</f>
        <v>2.5052345292926725</v>
      </c>
      <c r="F1829" s="14">
        <f>[1]!b_calc_accrued(A1829,B1829,info!$M$9,info!$K$9,info!$Y$9,info!$X$9,info!$C$9,100)</f>
        <v>2.4098360655737706E-2</v>
      </c>
      <c r="G1829" s="4">
        <f>(info!$M$9-B1829)/365</f>
        <v>2.495890410958904</v>
      </c>
      <c r="H1829" s="6">
        <f>(info!$M$9-B1829)</f>
        <v>911</v>
      </c>
      <c r="I1829" s="13">
        <f>[1]!b_calc_duration(A1829,B1829,E1829,info!$M$9,info!$K$9,info!$Y$9,info!$X$9,info!$C$9,)</f>
        <v>2.393139980088244</v>
      </c>
      <c r="J1829" s="13">
        <f>[1]!b_calc_mduration(A1829,B1829,E1829,info!$M$9,info!$K$9,info!$Y$9,info!$X$9,info!$C$9,)</f>
        <v>2.3346522713854942</v>
      </c>
      <c r="K1829" s="13">
        <f>[1]!b_calc_conv(A1829,B1829,E1829,info!$M$9,info!$K$9,info!$Y$9,info!$X$9,info!$C$9,)</f>
        <v>7.8680128385567762</v>
      </c>
    </row>
    <row r="1830" spans="1:11" x14ac:dyDescent="0.2">
      <c r="A1830" s="15" t="s">
        <v>37</v>
      </c>
      <c r="B1830" t="s">
        <v>1916</v>
      </c>
      <c r="C1830" s="13">
        <f>[1]!b_dq_close(A1830,B1830,1)</f>
        <v>104.6138</v>
      </c>
      <c r="D1830" s="13">
        <f>[1]!b_dq_close(A1830,B1830,2)</f>
        <v>104.6741</v>
      </c>
      <c r="E1830" s="6">
        <f>[1]!B_Calc_Yield(A1830,B1830,D1830,2,"",,,,"",)</f>
        <v>2.4847557546222805</v>
      </c>
      <c r="F1830" s="14">
        <f>[1]!b_calc_accrued(A1830,B1830,info!$M$9,info!$K$9,info!$Y$9,info!$X$9,info!$C$9,100)</f>
        <v>6.0245901639344263E-2</v>
      </c>
      <c r="G1830" s="4">
        <f>(info!$M$9-B1830)/365</f>
        <v>2.4876712328767123</v>
      </c>
      <c r="H1830" s="6">
        <f>(info!$M$9-B1830)</f>
        <v>908</v>
      </c>
      <c r="I1830" s="13">
        <f>[1]!b_calc_duration(A1830,B1830,E1830,info!$M$9,info!$K$9,info!$Y$9,info!$X$9,info!$C$9,)</f>
        <v>2.3849494932266375</v>
      </c>
      <c r="J1830" s="13">
        <f>[1]!b_calc_mduration(A1830,B1830,E1830,info!$M$9,info!$K$9,info!$Y$9,info!$X$9,info!$C$9,)</f>
        <v>2.3271250890147979</v>
      </c>
      <c r="K1830" s="13">
        <f>[1]!b_calc_conv(A1830,B1830,E1830,info!$M$9,info!$K$9,info!$Y$9,info!$X$9,info!$C$9,)</f>
        <v>7.8259828305498003</v>
      </c>
    </row>
    <row r="1831" spans="1:11" x14ac:dyDescent="0.2">
      <c r="A1831" s="15" t="s">
        <v>37</v>
      </c>
      <c r="B1831" t="s">
        <v>1917</v>
      </c>
      <c r="C1831" s="13">
        <f>[1]!b_dq_close(A1831,B1831,1)</f>
        <v>104.66079999999999</v>
      </c>
      <c r="D1831" s="13">
        <f>[1]!b_dq_close(A1831,B1831,2)</f>
        <v>104.73309999999999</v>
      </c>
      <c r="E1831" s="6">
        <f>[1]!B_Calc_Yield(A1831,B1831,D1831,2,"",,,,"",)</f>
        <v>2.4636638508132678</v>
      </c>
      <c r="F1831" s="14">
        <f>[1]!b_calc_accrued(A1831,B1831,info!$M$9,info!$K$9,info!$Y$9,info!$X$9,info!$C$9,100)</f>
        <v>7.2295081967213112E-2</v>
      </c>
      <c r="G1831" s="4">
        <f>(info!$M$9-B1831)/365</f>
        <v>2.484931506849315</v>
      </c>
      <c r="H1831" s="6">
        <f>(info!$M$9-B1831)</f>
        <v>907</v>
      </c>
      <c r="I1831" s="13">
        <f>[1]!b_calc_duration(A1831,B1831,E1831,info!$M$9,info!$K$9,info!$Y$9,info!$X$9,info!$C$9,)</f>
        <v>2.3822394400545082</v>
      </c>
      <c r="J1831" s="13">
        <f>[1]!b_calc_mduration(A1831,B1831,E1831,info!$M$9,info!$K$9,info!$Y$9,info!$X$9,info!$C$9,)</f>
        <v>2.3249594149484238</v>
      </c>
      <c r="K1831" s="13">
        <f>[1]!b_calc_conv(A1831,B1831,E1831,info!$M$9,info!$K$9,info!$Y$9,info!$X$9,info!$C$9,)</f>
        <v>7.814226559433278</v>
      </c>
    </row>
    <row r="1832" spans="1:11" x14ac:dyDescent="0.2">
      <c r="A1832" s="15" t="s">
        <v>37</v>
      </c>
      <c r="B1832" t="s">
        <v>1918</v>
      </c>
      <c r="C1832" s="13">
        <f>[1]!b_dq_close(A1832,B1832,1)</f>
        <v>104.6174</v>
      </c>
      <c r="D1832" s="13">
        <f>[1]!b_dq_close(A1832,B1832,2)</f>
        <v>104.7017</v>
      </c>
      <c r="E1832" s="6">
        <f>[1]!B_Calc_Yield(A1832,B1832,D1832,2,"",,,,"",)</f>
        <v>2.4792767306595898</v>
      </c>
      <c r="F1832" s="14">
        <f>[1]!b_calc_accrued(A1832,B1832,info!$M$9,info!$K$9,info!$Y$9,info!$X$9,info!$C$9,100)</f>
        <v>8.4344262295081976E-2</v>
      </c>
      <c r="G1832" s="4">
        <f>(info!$M$9-B1832)/365</f>
        <v>2.4821917808219176</v>
      </c>
      <c r="H1832" s="6">
        <f>(info!$M$9-B1832)</f>
        <v>906</v>
      </c>
      <c r="I1832" s="13">
        <f>[1]!b_calc_duration(A1832,B1832,E1832,info!$M$9,info!$K$9,info!$Y$9,info!$X$9,info!$C$9,)</f>
        <v>2.3794777760833981</v>
      </c>
      <c r="J1832" s="13">
        <f>[1]!b_calc_mduration(A1832,B1832,E1832,info!$M$9,info!$K$9,info!$Y$9,info!$X$9,info!$C$9,)</f>
        <v>2.3219106454507377</v>
      </c>
      <c r="K1832" s="13">
        <f>[1]!b_calc_conv(A1832,B1832,E1832,info!$M$9,info!$K$9,info!$Y$9,info!$X$9,info!$C$9,)</f>
        <v>7.796753467705674</v>
      </c>
    </row>
    <row r="1833" spans="1:11" x14ac:dyDescent="0.2">
      <c r="A1833" s="15" t="s">
        <v>37</v>
      </c>
      <c r="B1833" t="s">
        <v>1919</v>
      </c>
      <c r="C1833" s="13">
        <f>[1]!b_dq_close(A1833,B1833,1)</f>
        <v>104.6002</v>
      </c>
      <c r="D1833" s="13">
        <f>[1]!b_dq_close(A1833,B1833,2)</f>
        <v>104.6966</v>
      </c>
      <c r="E1833" s="6">
        <f>[1]!B_Calc_Yield(A1833,B1833,D1833,2,"",,,,"",)</f>
        <v>2.4842222926238895</v>
      </c>
      <c r="F1833" s="14">
        <f>[1]!b_calc_accrued(A1833,B1833,info!$M$9,info!$K$9,info!$Y$9,info!$X$9,info!$C$9,100)</f>
        <v>9.6393442622950826E-2</v>
      </c>
      <c r="G1833" s="4">
        <f>(info!$M$9-B1833)/365</f>
        <v>2.4794520547945207</v>
      </c>
      <c r="H1833" s="6">
        <f>(info!$M$9-B1833)</f>
        <v>905</v>
      </c>
      <c r="I1833" s="13">
        <f>[1]!b_calc_duration(A1833,B1833,E1833,info!$M$9,info!$K$9,info!$Y$9,info!$X$9,info!$C$9,)</f>
        <v>2.3767311589626088</v>
      </c>
      <c r="J1833" s="13">
        <f>[1]!b_calc_mduration(A1833,B1833,E1833,info!$M$9,info!$K$9,info!$Y$9,info!$X$9,info!$C$9,)</f>
        <v>2.3191195901052151</v>
      </c>
      <c r="K1833" s="13">
        <f>[1]!b_calc_conv(A1833,B1833,E1833,info!$M$9,info!$K$9,info!$Y$9,info!$X$9,info!$C$9,)</f>
        <v>7.7809683893126795</v>
      </c>
    </row>
    <row r="1834" spans="1:11" x14ac:dyDescent="0.2">
      <c r="A1834" s="15" t="s">
        <v>37</v>
      </c>
      <c r="B1834" t="s">
        <v>1920</v>
      </c>
      <c r="C1834" s="13">
        <f>[1]!b_dq_close(A1834,B1834,1)</f>
        <v>104.5123</v>
      </c>
      <c r="D1834" s="13">
        <f>[1]!b_dq_close(A1834,B1834,2)</f>
        <v>104.65689999999999</v>
      </c>
      <c r="E1834" s="6">
        <f>[1]!B_Calc_Yield(A1834,B1834,D1834,2,"",,,,"",)</f>
        <v>2.5120179046647269</v>
      </c>
      <c r="F1834" s="14">
        <f>[1]!b_calc_accrued(A1834,B1834,info!$M$9,info!$K$9,info!$Y$9,info!$X$9,info!$C$9,100)</f>
        <v>0.14459016393442622</v>
      </c>
      <c r="G1834" s="4">
        <f>(info!$M$9-B1834)/365</f>
        <v>2.4684931506849317</v>
      </c>
      <c r="H1834" s="6">
        <f>(info!$M$9-B1834)</f>
        <v>901</v>
      </c>
      <c r="I1834" s="13">
        <f>[1]!b_calc_duration(A1834,B1834,E1834,info!$M$9,info!$K$9,info!$Y$9,info!$X$9,info!$C$9,)</f>
        <v>2.3657331554683561</v>
      </c>
      <c r="J1834" s="13">
        <f>[1]!b_calc_mduration(A1834,B1834,E1834,info!$M$9,info!$K$9,info!$Y$9,info!$X$9,info!$C$9,)</f>
        <v>2.3077621697638873</v>
      </c>
      <c r="K1834" s="13">
        <f>[1]!b_calc_conv(A1834,B1834,E1834,info!$M$9,info!$K$9,info!$Y$9,info!$X$9,info!$C$9,)</f>
        <v>7.7167370622858718</v>
      </c>
    </row>
    <row r="1835" spans="1:11" x14ac:dyDescent="0.2">
      <c r="A1835" s="15" t="s">
        <v>37</v>
      </c>
      <c r="B1835" t="s">
        <v>1921</v>
      </c>
      <c r="C1835" s="13">
        <f>[1]!b_dq_close(A1835,B1835,1)</f>
        <v>104.4071</v>
      </c>
      <c r="D1835" s="13">
        <f>[1]!b_dq_close(A1835,B1835,2)</f>
        <v>104.5637</v>
      </c>
      <c r="E1835" s="6">
        <f>[1]!B_Calc_Yield(A1835,B1835,D1835,2,"",,,,"",)</f>
        <v>2.5531456535689854</v>
      </c>
      <c r="F1835" s="14">
        <f>[1]!b_calc_accrued(A1835,B1835,info!$M$9,info!$K$9,info!$Y$9,info!$X$9,info!$C$9,100)</f>
        <v>0.15663934426229509</v>
      </c>
      <c r="G1835" s="4">
        <f>(info!$M$9-B1835)/365</f>
        <v>2.4657534246575343</v>
      </c>
      <c r="H1835" s="6">
        <f>(info!$M$9-B1835)</f>
        <v>900</v>
      </c>
      <c r="I1835" s="13">
        <f>[1]!b_calc_duration(A1835,B1835,E1835,info!$M$9,info!$K$9,info!$Y$9,info!$X$9,info!$C$9,)</f>
        <v>2.3629356149628751</v>
      </c>
      <c r="J1835" s="13">
        <f>[1]!b_calc_mduration(A1835,B1835,E1835,info!$M$9,info!$K$9,info!$Y$9,info!$X$9,info!$C$9,)</f>
        <v>2.3041093979244658</v>
      </c>
      <c r="K1835" s="13">
        <f>[1]!b_calc_conv(A1835,B1835,E1835,info!$M$9,info!$K$9,info!$Y$9,info!$X$9,info!$C$9,)</f>
        <v>7.695476212695068</v>
      </c>
    </row>
    <row r="1836" spans="1:11" x14ac:dyDescent="0.2">
      <c r="A1836" s="15" t="s">
        <v>37</v>
      </c>
      <c r="B1836" t="s">
        <v>1922</v>
      </c>
      <c r="C1836" s="13">
        <f>[1]!b_dq_close(A1836,B1836,1)</f>
        <v>104.3708</v>
      </c>
      <c r="D1836" s="13">
        <f>[1]!b_dq_close(A1836,B1836,2)</f>
        <v>104.5395</v>
      </c>
      <c r="E1836" s="6">
        <f>[1]!B_Calc_Yield(A1836,B1836,D1836,2,"",,,,"",)</f>
        <v>2.5660600698054434</v>
      </c>
      <c r="F1836" s="14">
        <f>[1]!b_calc_accrued(A1836,B1836,info!$M$9,info!$K$9,info!$Y$9,info!$X$9,info!$C$9,100)</f>
        <v>0.16868852459016395</v>
      </c>
      <c r="G1836" s="4">
        <f>(info!$M$9-B1836)/365</f>
        <v>2.463013698630137</v>
      </c>
      <c r="H1836" s="6">
        <f>(info!$M$9-B1836)</f>
        <v>899</v>
      </c>
      <c r="I1836" s="13">
        <f>[1]!b_calc_duration(A1836,B1836,E1836,info!$M$9,info!$K$9,info!$Y$9,info!$X$9,info!$C$9,)</f>
        <v>2.3601775998150938</v>
      </c>
      <c r="J1836" s="13">
        <f>[1]!b_calc_mduration(A1836,B1836,E1836,info!$M$9,info!$K$9,info!$Y$9,info!$X$9,info!$C$9,)</f>
        <v>2.301128345345191</v>
      </c>
      <c r="K1836" s="13">
        <f>[1]!b_calc_conv(A1836,B1836,E1836,info!$M$9,info!$K$9,info!$Y$9,info!$X$9,info!$C$9,)</f>
        <v>7.6785674597412399</v>
      </c>
    </row>
    <row r="1837" spans="1:11" x14ac:dyDescent="0.2">
      <c r="A1837" s="15" t="s">
        <v>37</v>
      </c>
      <c r="B1837" t="s">
        <v>1923</v>
      </c>
      <c r="C1837" s="13">
        <f>[1]!b_dq_close(A1837,B1837,1)</f>
        <v>104.4072</v>
      </c>
      <c r="D1837" s="13">
        <f>[1]!b_dq_close(A1837,B1837,2)</f>
        <v>104.5879</v>
      </c>
      <c r="E1837" s="6">
        <f>[1]!B_Calc_Yield(A1837,B1837,D1837,2,"",,,,"",)</f>
        <v>2.5491576845260813</v>
      </c>
      <c r="F1837" s="14">
        <f>[1]!b_calc_accrued(A1837,B1837,info!$M$9,info!$K$9,info!$Y$9,info!$X$9,info!$C$9,100)</f>
        <v>0.18073770491803282</v>
      </c>
      <c r="G1837" s="4">
        <f>(info!$M$9-B1837)/365</f>
        <v>2.4602739726027396</v>
      </c>
      <c r="H1837" s="6">
        <f>(info!$M$9-B1837)</f>
        <v>898</v>
      </c>
      <c r="I1837" s="13">
        <f>[1]!b_calc_duration(A1837,B1837,E1837,info!$M$9,info!$K$9,info!$Y$9,info!$X$9,info!$C$9,)</f>
        <v>2.3574616494284353</v>
      </c>
      <c r="J1837" s="13">
        <f>[1]!b_calc_mduration(A1837,B1837,E1837,info!$M$9,info!$K$9,info!$Y$9,info!$X$9,info!$C$9,)</f>
        <v>2.2988591324246657</v>
      </c>
      <c r="K1837" s="13">
        <f>[1]!b_calc_conv(A1837,B1837,E1837,info!$M$9,info!$K$9,info!$Y$9,info!$X$9,info!$C$9,)</f>
        <v>7.6662558203659703</v>
      </c>
    </row>
    <row r="1838" spans="1:11" x14ac:dyDescent="0.2">
      <c r="A1838" s="15" t="s">
        <v>37</v>
      </c>
      <c r="B1838" t="s">
        <v>1924</v>
      </c>
      <c r="C1838" s="13">
        <f>[1]!b_dq_close(A1838,B1838,1)</f>
        <v>104.4447</v>
      </c>
      <c r="D1838" s="13">
        <f>[1]!b_dq_close(A1838,B1838,2)</f>
        <v>104.6375</v>
      </c>
      <c r="E1838" s="6">
        <f>[1]!B_Calc_Yield(A1838,B1838,D1838,2,"",,,,"",)</f>
        <v>2.5317333858104374</v>
      </c>
      <c r="F1838" s="14">
        <f>[1]!b_calc_accrued(A1838,B1838,info!$M$9,info!$K$9,info!$Y$9,info!$X$9,info!$C$9,100)</f>
        <v>0.19278688524590165</v>
      </c>
      <c r="G1838" s="4">
        <f>(info!$M$9-B1838)/365</f>
        <v>2.4575342465753423</v>
      </c>
      <c r="H1838" s="6">
        <f>(info!$M$9-B1838)</f>
        <v>897</v>
      </c>
      <c r="I1838" s="13">
        <f>[1]!b_calc_duration(A1838,B1838,E1838,info!$M$9,info!$K$9,info!$Y$9,info!$X$9,info!$C$9,)</f>
        <v>2.3547465411765831</v>
      </c>
      <c r="J1838" s="13">
        <f>[1]!b_calc_mduration(A1838,B1838,E1838,info!$M$9,info!$K$9,info!$Y$9,info!$X$9,info!$C$9,)</f>
        <v>2.2966034320864503</v>
      </c>
      <c r="K1838" s="13">
        <f>[1]!b_calc_conv(A1838,B1838,E1838,info!$M$9,info!$K$9,info!$Y$9,info!$X$9,info!$C$9,)</f>
        <v>7.65404184851928</v>
      </c>
    </row>
    <row r="1839" spans="1:11" x14ac:dyDescent="0.2">
      <c r="A1839" s="15" t="s">
        <v>37</v>
      </c>
      <c r="B1839" t="s">
        <v>1925</v>
      </c>
      <c r="C1839" s="13">
        <f>[1]!b_dq_close(A1839,B1839,1)</f>
        <v>104.4569</v>
      </c>
      <c r="D1839" s="13">
        <f>[1]!b_dq_close(A1839,B1839,2)</f>
        <v>104.6859</v>
      </c>
      <c r="E1839" s="6">
        <f>[1]!B_Calc_Yield(A1839,B1839,D1839,2,"",,,,"",)</f>
        <v>2.5206699813332012</v>
      </c>
      <c r="F1839" s="14">
        <f>[1]!b_calc_accrued(A1839,B1839,info!$M$9,info!$K$9,info!$Y$9,info!$X$9,info!$C$9,100)</f>
        <v>0.22893442622950821</v>
      </c>
      <c r="G1839" s="4">
        <f>(info!$M$9-B1839)/365</f>
        <v>2.4493150684931506</v>
      </c>
      <c r="H1839" s="6">
        <f>(info!$M$9-B1839)</f>
        <v>894</v>
      </c>
      <c r="I1839" s="13">
        <f>[1]!b_calc_duration(A1839,B1839,E1839,info!$M$9,info!$K$9,info!$Y$9,info!$X$9,info!$C$9,)</f>
        <v>2.3465428360983083</v>
      </c>
      <c r="J1839" s="13">
        <f>[1]!b_calc_mduration(A1839,B1839,E1839,info!$M$9,info!$K$9,info!$Y$9,info!$X$9,info!$C$9,)</f>
        <v>2.2888478483840906</v>
      </c>
      <c r="K1839" s="13">
        <f>[1]!b_calc_conv(A1839,B1839,E1839,info!$M$9,info!$K$9,info!$Y$9,info!$X$9,info!$C$9,)</f>
        <v>7.6111194577951506</v>
      </c>
    </row>
    <row r="1840" spans="1:11" x14ac:dyDescent="0.2">
      <c r="A1840" s="15" t="s">
        <v>37</v>
      </c>
      <c r="B1840" t="s">
        <v>1926</v>
      </c>
      <c r="C1840" s="13">
        <f>[1]!b_dq_close(A1840,B1840,1)</f>
        <v>104.5094</v>
      </c>
      <c r="D1840" s="13">
        <f>[1]!b_dq_close(A1840,B1840,2)</f>
        <v>104.7504</v>
      </c>
      <c r="E1840" s="6">
        <f>[1]!B_Calc_Yield(A1840,B1840,D1840,2,"",,,,"",)</f>
        <v>2.4970045912560019</v>
      </c>
      <c r="F1840" s="14">
        <f>[1]!b_calc_accrued(A1840,B1840,info!$M$9,info!$K$9,info!$Y$9,info!$X$9,info!$C$9,100)</f>
        <v>0.24098360655737705</v>
      </c>
      <c r="G1840" s="4">
        <f>(info!$M$9-B1840)/365</f>
        <v>2.4465753424657533</v>
      </c>
      <c r="H1840" s="6">
        <f>(info!$M$9-B1840)</f>
        <v>893</v>
      </c>
      <c r="I1840" s="13">
        <f>[1]!b_calc_duration(A1840,B1840,E1840,info!$M$9,info!$K$9,info!$Y$9,info!$X$9,info!$C$9,)</f>
        <v>2.3438364446682534</v>
      </c>
      <c r="J1840" s="13">
        <f>[1]!b_calc_mduration(A1840,B1840,E1840,info!$M$9,info!$K$9,info!$Y$9,info!$X$9,info!$C$9,)</f>
        <v>2.2867366309923738</v>
      </c>
      <c r="K1840" s="13">
        <f>[1]!b_calc_conv(A1840,B1840,E1840,info!$M$9,info!$K$9,info!$Y$9,info!$X$9,info!$C$9,)</f>
        <v>7.5998782107298606</v>
      </c>
    </row>
    <row r="1841" spans="1:11" x14ac:dyDescent="0.2">
      <c r="A1841" s="15" t="s">
        <v>37</v>
      </c>
      <c r="B1841" t="s">
        <v>1927</v>
      </c>
      <c r="C1841" s="13">
        <f>[1]!b_dq_close(A1841,B1841,1)</f>
        <v>104.596</v>
      </c>
      <c r="D1841" s="13">
        <f>[1]!b_dq_close(A1841,B1841,2)</f>
        <v>104.84910000000001</v>
      </c>
      <c r="E1841" s="6">
        <f>[1]!B_Calc_Yield(A1841,B1841,D1841,2,"",,,,"",)</f>
        <v>2.4591889035344563</v>
      </c>
      <c r="F1841" s="14">
        <f>[1]!b_calc_accrued(A1841,B1841,info!$M$9,info!$K$9,info!$Y$9,info!$X$9,info!$C$9,100)</f>
        <v>0.25303278688524589</v>
      </c>
      <c r="G1841" s="4">
        <f>(info!$M$9-B1841)/365</f>
        <v>2.4438356164383563</v>
      </c>
      <c r="H1841" s="6">
        <f>(info!$M$9-B1841)</f>
        <v>892</v>
      </c>
      <c r="I1841" s="13">
        <f>[1]!b_calc_duration(A1841,B1841,E1841,info!$M$9,info!$K$9,info!$Y$9,info!$X$9,info!$C$9,)</f>
        <v>2.3411498776002593</v>
      </c>
      <c r="J1841" s="13">
        <f>[1]!b_calc_mduration(A1841,B1841,E1841,info!$M$9,info!$K$9,info!$Y$9,info!$X$9,info!$C$9,)</f>
        <v>2.2849581858927839</v>
      </c>
      <c r="K1841" s="13">
        <f>[1]!b_calc_conv(A1841,B1841,E1841,info!$M$9,info!$K$9,info!$Y$9,info!$X$9,info!$C$9,)</f>
        <v>7.5907802384427177</v>
      </c>
    </row>
    <row r="1842" spans="1:11" x14ac:dyDescent="0.2">
      <c r="A1842" s="15" t="s">
        <v>37</v>
      </c>
      <c r="B1842" t="s">
        <v>1928</v>
      </c>
      <c r="C1842" s="13">
        <f>[1]!b_dq_close(A1842,B1842,1)</f>
        <v>104.59180000000001</v>
      </c>
      <c r="D1842" s="13">
        <f>[1]!b_dq_close(A1842,B1842,2)</f>
        <v>104.85680000000001</v>
      </c>
      <c r="E1842" s="6">
        <f>[1]!B_Calc_Yield(A1842,B1842,D1842,2,"",,,,"",)</f>
        <v>2.4589006529382096</v>
      </c>
      <c r="F1842" s="14">
        <f>[1]!b_calc_accrued(A1842,B1842,info!$M$9,info!$K$9,info!$Y$9,info!$X$9,info!$C$9,100)</f>
        <v>0.26508196721311478</v>
      </c>
      <c r="G1842" s="4">
        <f>(info!$M$9-B1842)/365</f>
        <v>2.441095890410959</v>
      </c>
      <c r="H1842" s="6">
        <f>(info!$M$9-B1842)</f>
        <v>891</v>
      </c>
      <c r="I1842" s="13">
        <f>[1]!b_calc_duration(A1842,B1842,E1842,info!$M$9,info!$K$9,info!$Y$9,info!$X$9,info!$C$9,)</f>
        <v>2.3384105734319252</v>
      </c>
      <c r="J1842" s="13">
        <f>[1]!b_calc_mduration(A1842,B1842,E1842,info!$M$9,info!$K$9,info!$Y$9,info!$X$9,info!$C$9,)</f>
        <v>2.2822913123524899</v>
      </c>
      <c r="K1842" s="13">
        <f>[1]!b_calc_conv(A1842,B1842,E1842,info!$M$9,info!$K$9,info!$Y$9,info!$X$9,info!$C$9,)</f>
        <v>7.5759969051508094</v>
      </c>
    </row>
    <row r="1843" spans="1:11" x14ac:dyDescent="0.2">
      <c r="A1843" s="15" t="s">
        <v>37</v>
      </c>
      <c r="B1843" t="s">
        <v>1929</v>
      </c>
      <c r="C1843" s="13">
        <f>[1]!b_dq_close(A1843,B1843,1)</f>
        <v>104.5</v>
      </c>
      <c r="D1843" s="13">
        <f>[1]!b_dq_close(A1843,B1843,2)</f>
        <v>104.7771</v>
      </c>
      <c r="E1843" s="6">
        <f>[1]!B_Calc_Yield(A1843,B1843,D1843,2,"",,,,"",)</f>
        <v>2.4947728753100904</v>
      </c>
      <c r="F1843" s="14">
        <f>[1]!b_calc_accrued(A1843,B1843,info!$M$9,info!$K$9,info!$Y$9,info!$X$9,info!$C$9,100)</f>
        <v>0.27713114754098361</v>
      </c>
      <c r="G1843" s="4">
        <f>(info!$M$9-B1843)/365</f>
        <v>2.4383561643835616</v>
      </c>
      <c r="H1843" s="6">
        <f>(info!$M$9-B1843)</f>
        <v>890</v>
      </c>
      <c r="I1843" s="13">
        <f>[1]!b_calc_duration(A1843,B1843,E1843,info!$M$9,info!$K$9,info!$Y$9,info!$X$9,info!$C$9,)</f>
        <v>2.3356203607502719</v>
      </c>
      <c r="J1843" s="13">
        <f>[1]!b_calc_mduration(A1843,B1843,E1843,info!$M$9,info!$K$9,info!$Y$9,info!$X$9,info!$C$9,)</f>
        <v>2.2787696163612905</v>
      </c>
      <c r="K1843" s="13">
        <f>[1]!b_calc_conv(A1843,B1843,E1843,info!$M$9,info!$K$9,info!$Y$9,info!$X$9,info!$C$9,)</f>
        <v>7.5557570759608454</v>
      </c>
    </row>
    <row r="1844" spans="1:11" x14ac:dyDescent="0.2">
      <c r="A1844" s="15" t="s">
        <v>37</v>
      </c>
      <c r="B1844" t="s">
        <v>1930</v>
      </c>
      <c r="C1844" s="13">
        <f>[1]!b_dq_close(A1844,B1844,1)</f>
        <v>104.48950000000001</v>
      </c>
      <c r="D1844" s="13">
        <f>[1]!b_dq_close(A1844,B1844,2)</f>
        <v>104.8027</v>
      </c>
      <c r="E1844" s="6">
        <f>[1]!B_Calc_Yield(A1844,B1844,D1844,2,"",,,,"",)</f>
        <v>2.4929851210866669</v>
      </c>
      <c r="F1844" s="14">
        <f>[1]!b_calc_accrued(A1844,B1844,info!$M$9,info!$K$9,info!$Y$9,info!$X$9,info!$C$9,100)</f>
        <v>0.31327868852459018</v>
      </c>
      <c r="G1844" s="4">
        <f>(info!$M$9-B1844)/365</f>
        <v>2.43013698630137</v>
      </c>
      <c r="H1844" s="6">
        <f>(info!$M$9-B1844)</f>
        <v>887</v>
      </c>
      <c r="I1844" s="13">
        <f>[1]!b_calc_duration(A1844,B1844,E1844,info!$M$9,info!$K$9,info!$Y$9,info!$X$9,info!$C$9,)</f>
        <v>2.327403714233399</v>
      </c>
      <c r="J1844" s="13">
        <f>[1]!b_calc_mduration(A1844,B1844,E1844,info!$M$9,info!$K$9,info!$Y$9,info!$X$9,info!$C$9,)</f>
        <v>2.2707928485198008</v>
      </c>
      <c r="K1844" s="13">
        <f>[1]!b_calc_conv(A1844,B1844,E1844,info!$M$9,info!$K$9,info!$Y$9,info!$X$9,info!$C$9,)</f>
        <v>7.5117007842347814</v>
      </c>
    </row>
    <row r="1845" spans="1:11" x14ac:dyDescent="0.2">
      <c r="A1845" s="15" t="s">
        <v>37</v>
      </c>
      <c r="B1845" t="s">
        <v>1931</v>
      </c>
      <c r="C1845" s="13">
        <f>[1]!b_dq_close(A1845,B1845,1)</f>
        <v>104.46299999999999</v>
      </c>
      <c r="D1845" s="13">
        <f>[1]!b_dq_close(A1845,B1845,2)</f>
        <v>104.7884</v>
      </c>
      <c r="E1845" s="6">
        <f>[1]!B_Calc_Yield(A1845,B1845,D1845,2,"",,,,"",)</f>
        <v>2.5018814692292501</v>
      </c>
      <c r="F1845" s="14">
        <f>[1]!b_calc_accrued(A1845,B1845,info!$M$9,info!$K$9,info!$Y$9,info!$X$9,info!$C$9,100)</f>
        <v>0.32532786885245901</v>
      </c>
      <c r="G1845" s="4">
        <f>(info!$M$9-B1845)/365</f>
        <v>2.4273972602739726</v>
      </c>
      <c r="H1845" s="6">
        <f>(info!$M$9-B1845)</f>
        <v>886</v>
      </c>
      <c r="I1845" s="13">
        <f>[1]!b_calc_duration(A1845,B1845,E1845,info!$M$9,info!$K$9,info!$Y$9,info!$X$9,info!$C$9,)</f>
        <v>2.3246514708149784</v>
      </c>
      <c r="J1845" s="13">
        <f>[1]!b_calc_mduration(A1845,B1845,E1845,info!$M$9,info!$K$9,info!$Y$9,info!$X$9,info!$C$9,)</f>
        <v>2.2679106151349182</v>
      </c>
      <c r="K1845" s="13">
        <f>[1]!b_calc_conv(A1845,B1845,E1845,info!$M$9,info!$K$9,info!$Y$9,info!$X$9,info!$C$9,)</f>
        <v>7.4956196283312888</v>
      </c>
    </row>
    <row r="1846" spans="1:11" x14ac:dyDescent="0.2">
      <c r="A1846" s="15" t="s">
        <v>37</v>
      </c>
      <c r="B1846" t="s">
        <v>1932</v>
      </c>
      <c r="C1846" s="13">
        <f>[1]!b_dq_close(A1846,B1846,1)</f>
        <v>104.38460000000001</v>
      </c>
      <c r="D1846" s="13">
        <f>[1]!b_dq_close(A1846,B1846,2)</f>
        <v>104.72190000000001</v>
      </c>
      <c r="E1846" s="6">
        <f>[1]!B_Calc_Yield(A1846,B1846,D1846,2,"",,,,"",)</f>
        <v>2.5325449326598797</v>
      </c>
      <c r="F1846" s="14">
        <f>[1]!b_calc_accrued(A1846,B1846,info!$M$9,info!$K$9,info!$Y$9,info!$X$9,info!$C$9,100)</f>
        <v>0.3373770491803279</v>
      </c>
      <c r="G1846" s="4">
        <f>(info!$M$9-B1846)/365</f>
        <v>2.4246575342465753</v>
      </c>
      <c r="H1846" s="6">
        <f>(info!$M$9-B1846)</f>
        <v>885</v>
      </c>
      <c r="I1846" s="13">
        <f>[1]!b_calc_duration(A1846,B1846,E1846,info!$M$9,info!$K$9,info!$Y$9,info!$X$9,info!$C$9,)</f>
        <v>2.3218687035075312</v>
      </c>
      <c r="J1846" s="13">
        <f>[1]!b_calc_mduration(A1846,B1846,E1846,info!$M$9,info!$K$9,info!$Y$9,info!$X$9,info!$C$9,)</f>
        <v>2.2645197410650586</v>
      </c>
      <c r="K1846" s="13">
        <f>[1]!b_calc_conv(A1846,B1846,E1846,info!$M$9,info!$K$9,info!$Y$9,info!$X$9,info!$C$9,)</f>
        <v>7.4763154674750938</v>
      </c>
    </row>
    <row r="1847" spans="1:11" x14ac:dyDescent="0.2">
      <c r="A1847" s="15" t="s">
        <v>37</v>
      </c>
      <c r="B1847" t="s">
        <v>1933</v>
      </c>
      <c r="C1847" s="13">
        <f>[1]!b_dq_close(A1847,B1847,1)</f>
        <v>104.3862</v>
      </c>
      <c r="D1847" s="13">
        <f>[1]!b_dq_close(A1847,B1847,2)</f>
        <v>104.73560000000001</v>
      </c>
      <c r="E1847" s="6">
        <f>[1]!B_Calc_Yield(A1847,B1847,D1847,2,"",,,,"",)</f>
        <v>2.529833912801267</v>
      </c>
      <c r="F1847" s="14">
        <f>[1]!b_calc_accrued(A1847,B1847,info!$M$9,info!$K$9,info!$Y$9,info!$X$9,info!$C$9,100)</f>
        <v>0.34942622950819674</v>
      </c>
      <c r="G1847" s="4">
        <f>(info!$M$9-B1847)/365</f>
        <v>2.4219178082191779</v>
      </c>
      <c r="H1847" s="6">
        <f>(info!$M$9-B1847)</f>
        <v>884</v>
      </c>
      <c r="I1847" s="13">
        <f>[1]!b_calc_duration(A1847,B1847,E1847,info!$M$9,info!$K$9,info!$Y$9,info!$X$9,info!$C$9,)</f>
        <v>2.3191327754867981</v>
      </c>
      <c r="J1847" s="13">
        <f>[1]!b_calc_mduration(A1847,B1847,E1847,info!$M$9,info!$K$9,info!$Y$9,info!$X$9,info!$C$9,)</f>
        <v>2.2619109522175971</v>
      </c>
      <c r="K1847" s="13">
        <f>[1]!b_calc_conv(A1847,B1847,E1847,info!$M$9,info!$K$9,info!$Y$9,info!$X$9,info!$C$9,)</f>
        <v>7.4620106006253897</v>
      </c>
    </row>
    <row r="1848" spans="1:11" x14ac:dyDescent="0.2">
      <c r="A1848" s="15" t="s">
        <v>37</v>
      </c>
      <c r="B1848" t="s">
        <v>1934</v>
      </c>
      <c r="C1848" s="13">
        <f>[1]!b_dq_close(A1848,B1848,1)</f>
        <v>104.45820000000001</v>
      </c>
      <c r="D1848" s="13">
        <f>[1]!b_dq_close(A1848,B1848,2)</f>
        <v>104.8197</v>
      </c>
      <c r="E1848" s="6">
        <f>[1]!B_Calc_Yield(A1848,B1848,D1848,2,"",,,,"",)</f>
        <v>2.4977333393039416</v>
      </c>
      <c r="F1848" s="14">
        <f>[1]!b_calc_accrued(A1848,B1848,info!$M$9,info!$K$9,info!$Y$9,info!$X$9,info!$C$9,100)</f>
        <v>0.36147540983606563</v>
      </c>
      <c r="G1848" s="4">
        <f>(info!$M$9-B1848)/365</f>
        <v>2.419178082191781</v>
      </c>
      <c r="H1848" s="6">
        <f>(info!$M$9-B1848)</f>
        <v>883</v>
      </c>
      <c r="I1848" s="13">
        <f>[1]!b_calc_duration(A1848,B1848,E1848,info!$M$9,info!$K$9,info!$Y$9,info!$X$9,info!$C$9,)</f>
        <v>2.3164381998808392</v>
      </c>
      <c r="J1848" s="13">
        <f>[1]!b_calc_mduration(A1848,B1848,E1848,info!$M$9,info!$K$9,info!$Y$9,info!$X$9,info!$C$9,)</f>
        <v>2.2599904191809563</v>
      </c>
      <c r="K1848" s="13">
        <f>[1]!b_calc_conv(A1848,B1848,E1848,info!$M$9,info!$K$9,info!$Y$9,info!$X$9,info!$C$9,)</f>
        <v>7.4520965153638663</v>
      </c>
    </row>
    <row r="1849" spans="1:11" x14ac:dyDescent="0.2">
      <c r="A1849" s="15" t="s">
        <v>37</v>
      </c>
      <c r="B1849" t="s">
        <v>1935</v>
      </c>
      <c r="C1849" s="13">
        <f>[1]!b_dq_close(A1849,B1849,1)</f>
        <v>104.3267</v>
      </c>
      <c r="D1849" s="13">
        <f>[1]!b_dq_close(A1849,B1849,2)</f>
        <v>104.7243</v>
      </c>
      <c r="E1849" s="6">
        <f>[1]!B_Calc_Yield(A1849,B1849,D1849,2,"",,,,"",)</f>
        <v>2.5466310567499457</v>
      </c>
      <c r="F1849" s="14">
        <f>[1]!b_calc_accrued(A1849,B1849,info!$M$9,info!$K$9,info!$Y$9,info!$X$9,info!$C$9,100)</f>
        <v>0.39762295081967214</v>
      </c>
      <c r="G1849" s="4">
        <f>(info!$M$9-B1849)/365</f>
        <v>2.4109589041095889</v>
      </c>
      <c r="H1849" s="6">
        <f>(info!$M$9-B1849)</f>
        <v>880</v>
      </c>
      <c r="I1849" s="13">
        <f>[1]!b_calc_duration(A1849,B1849,E1849,info!$M$9,info!$K$9,info!$Y$9,info!$X$9,info!$C$9,)</f>
        <v>2.3081502385601951</v>
      </c>
      <c r="J1849" s="13">
        <f>[1]!b_calc_mduration(A1849,B1849,E1849,info!$M$9,info!$K$9,info!$Y$9,info!$X$9,info!$C$9,)</f>
        <v>2.2508305868358338</v>
      </c>
      <c r="K1849" s="13">
        <f>[1]!b_calc_conv(A1849,B1849,E1849,info!$M$9,info!$K$9,info!$Y$9,info!$X$9,info!$C$9,)</f>
        <v>7.4008356344044559</v>
      </c>
    </row>
    <row r="1850" spans="1:11" x14ac:dyDescent="0.2">
      <c r="A1850" s="15" t="s">
        <v>37</v>
      </c>
      <c r="B1850" t="s">
        <v>1936</v>
      </c>
      <c r="C1850" s="13">
        <f>[1]!b_dq_close(A1850,B1850,1)</f>
        <v>104.33759999999999</v>
      </c>
      <c r="D1850" s="13">
        <f>[1]!b_dq_close(A1850,B1850,2)</f>
        <v>104.7473</v>
      </c>
      <c r="E1850" s="6">
        <f>[1]!B_Calc_Yield(A1850,B1850,D1850,2,"",,,,"",)</f>
        <v>2.5400182904395474</v>
      </c>
      <c r="F1850" s="14">
        <f>[1]!b_calc_accrued(A1850,B1850,info!$M$9,info!$K$9,info!$Y$9,info!$X$9,info!$C$9,100)</f>
        <v>0.40967213114754097</v>
      </c>
      <c r="G1850" s="4">
        <f>(info!$M$9-B1850)/365</f>
        <v>2.408219178082192</v>
      </c>
      <c r="H1850" s="6">
        <f>(info!$M$9-B1850)</f>
        <v>879</v>
      </c>
      <c r="I1850" s="13">
        <f>[1]!b_calc_duration(A1850,B1850,E1850,info!$M$9,info!$K$9,info!$Y$9,info!$X$9,info!$C$9,)</f>
        <v>2.3054197970741717</v>
      </c>
      <c r="J1850" s="13">
        <f>[1]!b_calc_mduration(A1850,B1850,E1850,info!$M$9,info!$K$9,info!$Y$9,info!$X$9,info!$C$9,)</f>
        <v>2.2483126556213882</v>
      </c>
      <c r="K1850" s="13">
        <f>[1]!b_calc_conv(A1850,B1850,E1850,info!$M$9,info!$K$9,info!$Y$9,info!$X$9,info!$C$9,)</f>
        <v>7.3871778743451655</v>
      </c>
    </row>
    <row r="1851" spans="1:11" x14ac:dyDescent="0.2">
      <c r="A1851" s="15" t="s">
        <v>37</v>
      </c>
      <c r="B1851" t="s">
        <v>1937</v>
      </c>
      <c r="C1851" s="13">
        <f>[1]!b_dq_close(A1851,B1851,1)</f>
        <v>104.31789999999999</v>
      </c>
      <c r="D1851" s="13">
        <f>[1]!b_dq_close(A1851,B1851,2)</f>
        <v>104.7397</v>
      </c>
      <c r="E1851" s="6">
        <f>[1]!B_Calc_Yield(A1851,B1851,D1851,2,"",,,,"",)</f>
        <v>2.5462455719092691</v>
      </c>
      <c r="F1851" s="14">
        <f>[1]!b_calc_accrued(A1851,B1851,info!$M$9,info!$K$9,info!$Y$9,info!$X$9,info!$C$9,100)</f>
        <v>0.42172131147540981</v>
      </c>
      <c r="G1851" s="4">
        <f>(info!$M$9-B1851)/365</f>
        <v>2.4054794520547946</v>
      </c>
      <c r="H1851" s="6">
        <f>(info!$M$9-B1851)</f>
        <v>878</v>
      </c>
      <c r="I1851" s="13">
        <f>[1]!b_calc_duration(A1851,B1851,E1851,info!$M$9,info!$K$9,info!$Y$9,info!$X$9,info!$C$9,)</f>
        <v>2.3026713492129969</v>
      </c>
      <c r="J1851" s="13">
        <f>[1]!b_calc_mduration(A1851,B1851,E1851,info!$M$9,info!$K$9,info!$Y$9,info!$X$9,info!$C$9,)</f>
        <v>2.2454965168996965</v>
      </c>
      <c r="K1851" s="13">
        <f>[1]!b_calc_conv(A1851,B1851,E1851,info!$M$9,info!$K$9,info!$Y$9,info!$X$9,info!$C$9,)</f>
        <v>7.3716449578325172</v>
      </c>
    </row>
    <row r="1852" spans="1:11" x14ac:dyDescent="0.2">
      <c r="A1852" s="15" t="s">
        <v>37</v>
      </c>
      <c r="B1852" t="s">
        <v>1938</v>
      </c>
      <c r="C1852" s="13">
        <f>[1]!b_dq_close(A1852,B1852,1)</f>
        <v>104.2998</v>
      </c>
      <c r="D1852" s="13">
        <f>[1]!b_dq_close(A1852,B1852,2)</f>
        <v>104.73350000000001</v>
      </c>
      <c r="E1852" s="6">
        <f>[1]!B_Calc_Yield(A1852,B1852,D1852,2,"",,,,"",)</f>
        <v>2.5518991772589228</v>
      </c>
      <c r="F1852" s="14">
        <f>[1]!b_calc_accrued(A1852,B1852,info!$M$9,info!$K$9,info!$Y$9,info!$X$9,info!$C$9,100)</f>
        <v>0.43377049180327865</v>
      </c>
      <c r="G1852" s="4">
        <f>(info!$M$9-B1852)/365</f>
        <v>2.4027397260273973</v>
      </c>
      <c r="H1852" s="6">
        <f>(info!$M$9-B1852)</f>
        <v>877</v>
      </c>
      <c r="I1852" s="13">
        <f>[1]!b_calc_duration(A1852,B1852,E1852,info!$M$9,info!$K$9,info!$Y$9,info!$X$9,info!$C$9,)</f>
        <v>2.2999236045034541</v>
      </c>
      <c r="J1852" s="13">
        <f>[1]!b_calc_mduration(A1852,B1852,E1852,info!$M$9,info!$K$9,info!$Y$9,info!$X$9,info!$C$9,)</f>
        <v>2.242692338711866</v>
      </c>
      <c r="K1852" s="13">
        <f>[1]!b_calc_conv(A1852,B1852,E1852,info!$M$9,info!$K$9,info!$Y$9,info!$X$9,info!$C$9,)</f>
        <v>7.3562035694736432</v>
      </c>
    </row>
    <row r="1853" spans="1:11" x14ac:dyDescent="0.2">
      <c r="A1853" s="15" t="s">
        <v>37</v>
      </c>
      <c r="B1853" t="s">
        <v>1939</v>
      </c>
      <c r="C1853" s="13">
        <f>[1]!b_dq_close(A1853,B1853,1)</f>
        <v>104.3322</v>
      </c>
      <c r="D1853" s="13">
        <f>[1]!b_dq_close(A1853,B1853,2)</f>
        <v>104.77800000000001</v>
      </c>
      <c r="E1853" s="6">
        <f>[1]!B_Calc_Yield(A1853,B1853,D1853,2,"",,,,"",)</f>
        <v>2.5362182758877649</v>
      </c>
      <c r="F1853" s="14">
        <f>[1]!b_calc_accrued(A1853,B1853,info!$M$9,info!$K$9,info!$Y$9,info!$X$9,info!$C$9,100)</f>
        <v>0.44581967213114759</v>
      </c>
      <c r="G1853" s="4">
        <f>(info!$M$9-B1853)/365</f>
        <v>2.4</v>
      </c>
      <c r="H1853" s="6">
        <f>(info!$M$9-B1853)</f>
        <v>876</v>
      </c>
      <c r="I1853" s="13">
        <f>[1]!b_calc_duration(A1853,B1853,E1853,info!$M$9,info!$K$9,info!$Y$9,info!$X$9,info!$C$9,)</f>
        <v>2.2972059645076266</v>
      </c>
      <c r="J1853" s="13">
        <f>[1]!b_calc_mduration(A1853,B1853,E1853,info!$M$9,info!$K$9,info!$Y$9,info!$X$9,info!$C$9,)</f>
        <v>2.2403853122191251</v>
      </c>
      <c r="K1853" s="13">
        <f>[1]!b_calc_conv(A1853,B1853,E1853,info!$M$9,info!$K$9,info!$Y$9,info!$X$9,info!$C$9,)</f>
        <v>7.3439198342749821</v>
      </c>
    </row>
    <row r="1854" spans="1:11" x14ac:dyDescent="0.2">
      <c r="A1854" s="15" t="s">
        <v>37</v>
      </c>
      <c r="B1854" t="s">
        <v>1940</v>
      </c>
      <c r="C1854" s="13">
        <f>[1]!b_dq_close(A1854,B1854,1)</f>
        <v>104.399</v>
      </c>
      <c r="D1854" s="13">
        <f>[1]!b_dq_close(A1854,B1854,2)</f>
        <v>104.8809</v>
      </c>
      <c r="E1854" s="6">
        <f>[1]!B_Calc_Yield(A1854,B1854,D1854,2,"",,,,"",)</f>
        <v>2.5019165286477598</v>
      </c>
      <c r="F1854" s="14">
        <f>[1]!b_calc_accrued(A1854,B1854,info!$M$9,info!$K$9,info!$Y$9,info!$X$9,info!$C$9,100)</f>
        <v>0.4819672131147541</v>
      </c>
      <c r="G1854" s="4">
        <f>(info!$M$9-B1854)/365</f>
        <v>2.3917808219178083</v>
      </c>
      <c r="H1854" s="6">
        <f>(info!$M$9-B1854)</f>
        <v>873</v>
      </c>
      <c r="I1854" s="13">
        <f>[1]!b_calc_duration(A1854,B1854,E1854,info!$M$9,info!$K$9,info!$Y$9,info!$X$9,info!$C$9,)</f>
        <v>2.2890350324588136</v>
      </c>
      <c r="J1854" s="13">
        <f>[1]!b_calc_mduration(A1854,B1854,E1854,info!$M$9,info!$K$9,info!$Y$9,info!$X$9,info!$C$9,)</f>
        <v>2.2331635144897937</v>
      </c>
      <c r="K1854" s="13">
        <f>[1]!b_calc_conv(A1854,B1854,E1854,info!$M$9,info!$K$9,info!$Y$9,info!$X$9,info!$C$9,)</f>
        <v>7.3052375740340016</v>
      </c>
    </row>
    <row r="1855" spans="1:11" x14ac:dyDescent="0.2">
      <c r="A1855" s="15" t="s">
        <v>37</v>
      </c>
      <c r="B1855" t="s">
        <v>1941</v>
      </c>
      <c r="C1855" s="13">
        <f>[1]!b_dq_close(A1855,B1855,1)</f>
        <v>104.3605</v>
      </c>
      <c r="D1855" s="13">
        <f>[1]!b_dq_close(A1855,B1855,2)</f>
        <v>104.8545</v>
      </c>
      <c r="E1855" s="6">
        <f>[1]!B_Calc_Yield(A1855,B1855,D1855,2,"",,,,"",)</f>
        <v>2.5160815262699385</v>
      </c>
      <c r="F1855" s="14">
        <f>[1]!b_calc_accrued(A1855,B1855,info!$M$9,info!$K$9,info!$Y$9,info!$X$9,info!$C$9,100)</f>
        <v>0.49401639344262294</v>
      </c>
      <c r="G1855" s="4">
        <f>(info!$M$9-B1855)/365</f>
        <v>2.3890410958904109</v>
      </c>
      <c r="H1855" s="6">
        <f>(info!$M$9-B1855)</f>
        <v>872</v>
      </c>
      <c r="I1855" s="13">
        <f>[1]!b_calc_duration(A1855,B1855,E1855,info!$M$9,info!$K$9,info!$Y$9,info!$X$9,info!$C$9,)</f>
        <v>2.2862753337895123</v>
      </c>
      <c r="J1855" s="13">
        <f>[1]!b_calc_mduration(A1855,B1855,E1855,info!$M$9,info!$K$9,info!$Y$9,info!$X$9,info!$C$9,)</f>
        <v>2.2301622221187816</v>
      </c>
      <c r="K1855" s="13">
        <f>[1]!b_calc_conv(A1855,B1855,E1855,info!$M$9,info!$K$9,info!$Y$9,info!$X$9,info!$C$9,)</f>
        <v>7.2886228801012454</v>
      </c>
    </row>
    <row r="1856" spans="1:11" x14ac:dyDescent="0.2">
      <c r="A1856" s="15" t="s">
        <v>37</v>
      </c>
      <c r="B1856" t="s">
        <v>1942</v>
      </c>
      <c r="C1856" s="13">
        <f>[1]!b_dq_close(A1856,B1856,1)</f>
        <v>104.3476</v>
      </c>
      <c r="D1856" s="13">
        <f>[1]!b_dq_close(A1856,B1856,2)</f>
        <v>104.8537</v>
      </c>
      <c r="E1856" s="6">
        <f>[1]!B_Calc_Yield(A1856,B1856,D1856,2,"",,,,"",)</f>
        <v>2.5194508891188923</v>
      </c>
      <c r="F1856" s="14">
        <f>[1]!b_calc_accrued(A1856,B1856,info!$M$9,info!$K$9,info!$Y$9,info!$X$9,info!$C$9,100)</f>
        <v>0.50606557377049177</v>
      </c>
      <c r="G1856" s="4">
        <f>(info!$M$9-B1856)/365</f>
        <v>2.3863013698630136</v>
      </c>
      <c r="H1856" s="6">
        <f>(info!$M$9-B1856)</f>
        <v>871</v>
      </c>
      <c r="I1856" s="13">
        <f>[1]!b_calc_duration(A1856,B1856,E1856,info!$M$9,info!$K$9,info!$Y$9,info!$X$9,info!$C$9,)</f>
        <v>2.2835308253842994</v>
      </c>
      <c r="J1856" s="13">
        <f>[1]!b_calc_mduration(A1856,B1856,E1856,info!$M$9,info!$K$9,info!$Y$9,info!$X$9,info!$C$9,)</f>
        <v>2.2274112001953768</v>
      </c>
      <c r="K1856" s="13">
        <f>[1]!b_calc_conv(A1856,B1856,E1856,info!$M$9,info!$K$9,info!$Y$9,info!$X$9,info!$C$9,)</f>
        <v>7.2736020338233249</v>
      </c>
    </row>
    <row r="1857" spans="1:11" x14ac:dyDescent="0.2">
      <c r="A1857" s="15" t="s">
        <v>37</v>
      </c>
      <c r="B1857" t="s">
        <v>1943</v>
      </c>
      <c r="C1857" s="13">
        <f>[1]!b_dq_close(A1857,B1857,1)</f>
        <v>104.4067</v>
      </c>
      <c r="D1857" s="13">
        <f>[1]!b_dq_close(A1857,B1857,2)</f>
        <v>104.9248</v>
      </c>
      <c r="E1857" s="6">
        <f>[1]!B_Calc_Yield(A1857,B1857,D1857,2,"",,,,"",)</f>
        <v>2.4923819294564868</v>
      </c>
      <c r="F1857" s="14">
        <f>[1]!b_calc_accrued(A1857,B1857,info!$M$9,info!$K$9,info!$Y$9,info!$X$9,info!$C$9,100)</f>
        <v>0.51811475409836061</v>
      </c>
      <c r="G1857" s="4">
        <f>(info!$M$9-B1857)/365</f>
        <v>2.3835616438356166</v>
      </c>
      <c r="H1857" s="6">
        <f>(info!$M$9-B1857)</f>
        <v>870</v>
      </c>
      <c r="I1857" s="13">
        <f>[1]!b_calc_duration(A1857,B1857,E1857,info!$M$9,info!$K$9,info!$Y$9,info!$X$9,info!$C$9,)</f>
        <v>2.2808292156180374</v>
      </c>
      <c r="J1857" s="13">
        <f>[1]!b_calc_mduration(A1857,B1857,E1857,info!$M$9,info!$K$9,info!$Y$9,info!$X$9,info!$C$9,)</f>
        <v>2.225364237365929</v>
      </c>
      <c r="K1857" s="13">
        <f>[1]!b_calc_conv(A1857,B1857,E1857,info!$M$9,info!$K$9,info!$Y$9,info!$X$9,info!$C$9,)</f>
        <v>7.2630264694895796</v>
      </c>
    </row>
    <row r="1858" spans="1:11" x14ac:dyDescent="0.2">
      <c r="A1858" s="15" t="s">
        <v>37</v>
      </c>
      <c r="B1858" t="s">
        <v>1944</v>
      </c>
      <c r="C1858" s="13">
        <f>[1]!b_dq_close(A1858,B1858,1)</f>
        <v>104.40300000000001</v>
      </c>
      <c r="D1858" s="13">
        <f>[1]!b_dq_close(A1858,B1858,2)</f>
        <v>104.9332</v>
      </c>
      <c r="E1858" s="6">
        <f>[1]!B_Calc_Yield(A1858,B1858,D1858,2,"",,,,"",)</f>
        <v>2.491831579285273</v>
      </c>
      <c r="F1858" s="14">
        <f>[1]!b_calc_accrued(A1858,B1858,info!$M$9,info!$K$9,info!$Y$9,info!$X$9,info!$C$9,100)</f>
        <v>0.53016393442622956</v>
      </c>
      <c r="G1858" s="4">
        <f>(info!$M$9-B1858)/365</f>
        <v>2.3808219178082193</v>
      </c>
      <c r="H1858" s="6">
        <f>(info!$M$9-B1858)</f>
        <v>869</v>
      </c>
      <c r="I1858" s="13">
        <f>[1]!b_calc_duration(A1858,B1858,E1858,info!$M$9,info!$K$9,info!$Y$9,info!$X$9,info!$C$9,)</f>
        <v>2.2780903334386724</v>
      </c>
      <c r="J1858" s="13">
        <f>[1]!b_calc_mduration(A1858,B1858,E1858,info!$M$9,info!$K$9,info!$Y$9,info!$X$9,info!$C$9,)</f>
        <v>2.2227049709719924</v>
      </c>
      <c r="K1858" s="13">
        <f>[1]!b_calc_conv(A1858,B1858,E1858,info!$M$9,info!$K$9,info!$Y$9,info!$X$9,info!$C$9,)</f>
        <v>7.2486089922220263</v>
      </c>
    </row>
    <row r="1859" spans="1:11" x14ac:dyDescent="0.2">
      <c r="A1859" s="15" t="s">
        <v>37</v>
      </c>
      <c r="B1859" t="s">
        <v>1945</v>
      </c>
      <c r="C1859" s="13">
        <f>[1]!b_dq_close(A1859,B1859,1)</f>
        <v>104.33</v>
      </c>
      <c r="D1859" s="13">
        <f>[1]!b_dq_close(A1859,B1859,2)</f>
        <v>104.9807</v>
      </c>
      <c r="E1859" s="6">
        <f>[1]!B_Calc_Yield(A1859,B1859,D1859,2,"",,,,"",)</f>
        <v>2.5019155241442514</v>
      </c>
      <c r="F1859" s="14">
        <f>[1]!b_calc_accrued(A1859,B1859,info!$M$9,info!$K$9,info!$Y$9,info!$X$9,info!$C$9,100)</f>
        <v>0.65065573770491802</v>
      </c>
      <c r="G1859" s="4">
        <f>(info!$M$9-B1859)/365</f>
        <v>2.3534246575342466</v>
      </c>
      <c r="H1859" s="6">
        <f>(info!$M$9-B1859)</f>
        <v>859</v>
      </c>
      <c r="I1859" s="13">
        <f>[1]!b_calc_duration(A1859,B1859,E1859,info!$M$9,info!$K$9,info!$Y$9,info!$X$9,info!$C$9,)</f>
        <v>2.2506788680752523</v>
      </c>
      <c r="J1859" s="13">
        <f>[1]!b_calc_mduration(A1859,B1859,E1859,info!$M$9,info!$K$9,info!$Y$9,info!$X$9,info!$C$9,)</f>
        <v>2.195743559948891</v>
      </c>
      <c r="K1859" s="13">
        <f>[1]!b_calc_conv(A1859,B1859,E1859,info!$M$9,info!$K$9,info!$Y$9,info!$X$9,info!$C$9,)</f>
        <v>7.1029133785001894</v>
      </c>
    </row>
    <row r="1860" spans="1:11" x14ac:dyDescent="0.2">
      <c r="A1860" s="15" t="s">
        <v>37</v>
      </c>
      <c r="B1860" t="s">
        <v>1946</v>
      </c>
      <c r="C1860" s="13">
        <f>[1]!b_dq_close(A1860,B1860,1)</f>
        <v>104.3319</v>
      </c>
      <c r="D1860" s="13">
        <f>[1]!b_dq_close(A1860,B1860,2)</f>
        <v>104.99460000000001</v>
      </c>
      <c r="E1860" s="6">
        <f>[1]!B_Calc_Yield(A1860,B1860,D1860,2,"",,,,"",)</f>
        <v>2.4990107211482515</v>
      </c>
      <c r="F1860" s="14">
        <f>[1]!b_calc_accrued(A1860,B1860,info!$M$9,info!$K$9,info!$Y$9,info!$X$9,info!$C$9,100)</f>
        <v>0.66270491803278697</v>
      </c>
      <c r="G1860" s="4">
        <f>(info!$M$9-B1860)/365</f>
        <v>2.3506849315068492</v>
      </c>
      <c r="H1860" s="6">
        <f>(info!$M$9-B1860)</f>
        <v>858</v>
      </c>
      <c r="I1860" s="13">
        <f>[1]!b_calc_duration(A1860,B1860,E1860,info!$M$9,info!$K$9,info!$Y$9,info!$X$9,info!$C$9,)</f>
        <v>2.247943220805285</v>
      </c>
      <c r="J1860" s="13">
        <f>[1]!b_calc_mduration(A1860,B1860,E1860,info!$M$9,info!$K$9,info!$Y$9,info!$X$9,info!$C$9,)</f>
        <v>2.1931367338269494</v>
      </c>
      <c r="K1860" s="13">
        <f>[1]!b_calc_conv(A1860,B1860,E1860,info!$M$9,info!$K$9,info!$Y$9,info!$X$9,info!$C$9,)</f>
        <v>7.0889802652756648</v>
      </c>
    </row>
    <row r="1861" spans="1:11" x14ac:dyDescent="0.2">
      <c r="A1861" s="15" t="s">
        <v>37</v>
      </c>
      <c r="B1861" t="s">
        <v>1947</v>
      </c>
      <c r="C1861" s="13">
        <f>[1]!b_dq_close(A1861,B1861,1)</f>
        <v>104.35939999999999</v>
      </c>
      <c r="D1861" s="13">
        <f>[1]!b_dq_close(A1861,B1861,2)</f>
        <v>105.0341</v>
      </c>
      <c r="E1861" s="6">
        <f>[1]!B_Calc_Yield(A1861,B1861,D1861,2,"",,,,"",)</f>
        <v>2.4851025718570083</v>
      </c>
      <c r="F1861" s="14">
        <f>[1]!b_calc_accrued(A1861,B1861,info!$M$9,info!$K$9,info!$Y$9,info!$X$9,info!$C$9,100)</f>
        <v>0.67475409836065581</v>
      </c>
      <c r="G1861" s="4">
        <f>(info!$M$9-B1861)/365</f>
        <v>2.3479452054794518</v>
      </c>
      <c r="H1861" s="6">
        <f>(info!$M$9-B1861)</f>
        <v>857</v>
      </c>
      <c r="I1861" s="13">
        <f>[1]!b_calc_duration(A1861,B1861,E1861,info!$M$9,info!$K$9,info!$Y$9,info!$X$9,info!$C$9,)</f>
        <v>2.245223043919411</v>
      </c>
      <c r="J1861" s="13">
        <f>[1]!b_calc_mduration(A1861,B1861,E1861,info!$M$9,info!$K$9,info!$Y$9,info!$X$9,info!$C$9,)</f>
        <v>2.1907799708634825</v>
      </c>
      <c r="K1861" s="13">
        <f>[1]!b_calc_conv(A1861,B1861,E1861,info!$M$9,info!$K$9,info!$Y$9,info!$X$9,info!$C$9,)</f>
        <v>7.0766176576186774</v>
      </c>
    </row>
    <row r="1862" spans="1:11" x14ac:dyDescent="0.2">
      <c r="A1862" s="15" t="s">
        <v>37</v>
      </c>
      <c r="B1862" t="s">
        <v>1948</v>
      </c>
      <c r="C1862" s="13">
        <f>[1]!b_dq_close(A1862,B1862,1)</f>
        <v>104.3777</v>
      </c>
      <c r="D1862" s="13">
        <f>[1]!b_dq_close(A1862,B1862,2)</f>
        <v>105.0645</v>
      </c>
      <c r="E1862" s="6">
        <f>[1]!B_Calc_Yield(A1862,B1862,D1862,2,"",,,,"",)</f>
        <v>2.4750797197946275</v>
      </c>
      <c r="F1862" s="14">
        <f>[1]!b_calc_accrued(A1862,B1862,info!$M$9,info!$K$9,info!$Y$9,info!$X$9,info!$C$9,100)</f>
        <v>0.68680327868852464</v>
      </c>
      <c r="G1862" s="4">
        <f>(info!$M$9-B1862)/365</f>
        <v>2.3452054794520549</v>
      </c>
      <c r="H1862" s="6">
        <f>(info!$M$9-B1862)</f>
        <v>856</v>
      </c>
      <c r="I1862" s="13">
        <f>[1]!b_calc_duration(A1862,B1862,E1862,info!$M$9,info!$K$9,info!$Y$9,info!$X$9,info!$C$9,)</f>
        <v>2.2424973812398292</v>
      </c>
      <c r="J1862" s="13">
        <f>[1]!b_calc_mduration(A1862,B1862,E1862,info!$M$9,info!$K$9,info!$Y$9,info!$X$9,info!$C$9,)</f>
        <v>2.1883339281833627</v>
      </c>
      <c r="K1862" s="13">
        <f>[1]!b_calc_conv(A1862,B1862,E1862,info!$M$9,info!$K$9,info!$Y$9,info!$X$9,info!$C$9,)</f>
        <v>7.0637109297051701</v>
      </c>
    </row>
    <row r="1863" spans="1:11" x14ac:dyDescent="0.2">
      <c r="A1863" s="15" t="s">
        <v>37</v>
      </c>
      <c r="B1863" t="s">
        <v>1949</v>
      </c>
      <c r="C1863" s="13">
        <f>[1]!b_dq_close(A1863,B1863,1)</f>
        <v>104.38030000000001</v>
      </c>
      <c r="D1863" s="13">
        <f>[1]!b_dq_close(A1863,B1863,2)</f>
        <v>105.0791</v>
      </c>
      <c r="E1863" s="6">
        <f>[1]!B_Calc_Yield(A1863,B1863,D1863,2,"",,,,"",)</f>
        <v>2.4718355036107642</v>
      </c>
      <c r="F1863" s="14">
        <f>[1]!b_calc_accrued(A1863,B1863,info!$M$9,info!$K$9,info!$Y$9,info!$X$9,info!$C$9,100)</f>
        <v>0.69885245901639348</v>
      </c>
      <c r="G1863" s="4">
        <f>(info!$M$9-B1863)/365</f>
        <v>2.3424657534246576</v>
      </c>
      <c r="H1863" s="6">
        <f>(info!$M$9-B1863)</f>
        <v>855</v>
      </c>
      <c r="I1863" s="13">
        <f>[1]!b_calc_duration(A1863,B1863,E1863,info!$M$9,info!$K$9,info!$Y$9,info!$X$9,info!$C$9,)</f>
        <v>2.2397622959734527</v>
      </c>
      <c r="J1863" s="13">
        <f>[1]!b_calc_mduration(A1863,B1863,E1863,info!$M$9,info!$K$9,info!$Y$9,info!$X$9,info!$C$9,)</f>
        <v>2.185735291049296</v>
      </c>
      <c r="K1863" s="13">
        <f>[1]!b_calc_conv(A1863,B1863,E1863,info!$M$9,info!$K$9,info!$Y$9,info!$X$9,info!$C$9,)</f>
        <v>7.0498675750776227</v>
      </c>
    </row>
    <row r="1864" spans="1:11" x14ac:dyDescent="0.2">
      <c r="A1864" s="15" t="s">
        <v>37</v>
      </c>
      <c r="B1864" t="s">
        <v>1950</v>
      </c>
      <c r="C1864" s="13">
        <f>[1]!b_dq_close(A1864,B1864,1)</f>
        <v>104.377</v>
      </c>
      <c r="D1864" s="13">
        <f>[1]!b_dq_close(A1864,B1864,2)</f>
        <v>105.11199999999999</v>
      </c>
      <c r="E1864" s="6">
        <f>[1]!B_Calc_Yield(A1864,B1864,D1864,2,"",,,,"",)</f>
        <v>2.4667668243138223</v>
      </c>
      <c r="F1864" s="14">
        <f>[1]!b_calc_accrued(A1864,B1864,info!$M$9,info!$K$9,info!$Y$9,info!$X$9,info!$C$9,100)</f>
        <v>0.73499999999999999</v>
      </c>
      <c r="G1864" s="4">
        <f>(info!$M$9-B1864)/365</f>
        <v>2.3342465753424659</v>
      </c>
      <c r="H1864" s="6">
        <f>(info!$M$9-B1864)</f>
        <v>852</v>
      </c>
      <c r="I1864" s="13">
        <f>[1]!b_calc_duration(A1864,B1864,E1864,info!$M$9,info!$K$9,info!$Y$9,info!$X$9,info!$C$9,)</f>
        <v>2.2315501492114156</v>
      </c>
      <c r="J1864" s="13">
        <f>[1]!b_calc_mduration(A1864,B1864,E1864,info!$M$9,info!$K$9,info!$Y$9,info!$X$9,info!$C$9,)</f>
        <v>2.177827500430789</v>
      </c>
      <c r="K1864" s="13">
        <f>[1]!b_calc_conv(A1864,B1864,E1864,info!$M$9,info!$K$9,info!$Y$9,info!$X$9,info!$C$9,)</f>
        <v>7.0077248817140321</v>
      </c>
    </row>
    <row r="1865" spans="1:11" x14ac:dyDescent="0.2">
      <c r="A1865" s="15" t="s">
        <v>37</v>
      </c>
      <c r="B1865" t="s">
        <v>1951</v>
      </c>
      <c r="C1865" s="13">
        <f>[1]!b_dq_close(A1865,B1865,1)</f>
        <v>104.3541</v>
      </c>
      <c r="D1865" s="13">
        <f>[1]!b_dq_close(A1865,B1865,2)</f>
        <v>105.10120000000001</v>
      </c>
      <c r="E1865" s="6">
        <f>[1]!B_Calc_Yield(A1865,B1865,D1865,2,"",,,,"",)</f>
        <v>2.4744799833320745</v>
      </c>
      <c r="F1865" s="14">
        <f>[1]!b_calc_accrued(A1865,B1865,info!$M$9,info!$K$9,info!$Y$9,info!$X$9,info!$C$9,100)</f>
        <v>0.74704918032786893</v>
      </c>
      <c r="G1865" s="4">
        <f>(info!$M$9-B1865)/365</f>
        <v>2.3315068493150686</v>
      </c>
      <c r="H1865" s="6">
        <f>(info!$M$9-B1865)</f>
        <v>851</v>
      </c>
      <c r="I1865" s="13">
        <f>[1]!b_calc_duration(A1865,B1865,E1865,info!$M$9,info!$K$9,info!$Y$9,info!$X$9,info!$C$9,)</f>
        <v>2.2287995948828807</v>
      </c>
      <c r="J1865" s="13">
        <f>[1]!b_calc_mduration(A1865,B1865,E1865,info!$M$9,info!$K$9,info!$Y$9,info!$X$9,info!$C$9,)</f>
        <v>2.1749797216701525</v>
      </c>
      <c r="K1865" s="13">
        <f>[1]!b_calc_conv(A1865,B1865,E1865,info!$M$9,info!$K$9,info!$Y$9,info!$X$9,info!$C$9,)</f>
        <v>6.9923924321540083</v>
      </c>
    </row>
    <row r="1866" spans="1:11" x14ac:dyDescent="0.2">
      <c r="A1866" s="15" t="s">
        <v>37</v>
      </c>
      <c r="B1866" t="s">
        <v>1952</v>
      </c>
      <c r="C1866" s="13">
        <f>[1]!b_dq_close(A1866,B1866,1)</f>
        <v>104.4273</v>
      </c>
      <c r="D1866" s="13">
        <f>[1]!b_dq_close(A1866,B1866,2)</f>
        <v>105.18640000000001</v>
      </c>
      <c r="E1866" s="6">
        <f>[1]!B_Calc_Yield(A1866,B1866,D1866,2,"",,,,"",)</f>
        <v>2.4406723386726714</v>
      </c>
      <c r="F1866" s="14">
        <f>[1]!b_calc_accrued(A1866,B1866,info!$M$9,info!$K$9,info!$Y$9,info!$X$9,info!$C$9,100)</f>
        <v>0.75909836065573766</v>
      </c>
      <c r="G1866" s="4">
        <f>(info!$M$9-B1866)/365</f>
        <v>2.3287671232876712</v>
      </c>
      <c r="H1866" s="6">
        <f>(info!$M$9-B1866)</f>
        <v>850</v>
      </c>
      <c r="I1866" s="13">
        <f>[1]!b_calc_duration(A1866,B1866,E1866,info!$M$9,info!$K$9,info!$Y$9,info!$X$9,info!$C$9,)</f>
        <v>2.226107397988784</v>
      </c>
      <c r="J1866" s="13">
        <f>[1]!b_calc_mduration(A1866,B1866,E1866,info!$M$9,info!$K$9,info!$Y$9,info!$X$9,info!$C$9,)</f>
        <v>2.1730692956889048</v>
      </c>
      <c r="K1866" s="13">
        <f>[1]!b_calc_conv(A1866,B1866,E1866,info!$M$9,info!$K$9,info!$Y$9,info!$X$9,info!$C$9,)</f>
        <v>6.982880392398787</v>
      </c>
    </row>
    <row r="1867" spans="1:11" x14ac:dyDescent="0.2">
      <c r="A1867" s="15" t="s">
        <v>37</v>
      </c>
      <c r="B1867" t="s">
        <v>1953</v>
      </c>
      <c r="C1867" s="13">
        <f>[1]!b_dq_close(A1867,B1867,1)</f>
        <v>104.3903</v>
      </c>
      <c r="D1867" s="13">
        <f>[1]!b_dq_close(A1867,B1867,2)</f>
        <v>105.1614</v>
      </c>
      <c r="E1867" s="6">
        <f>[1]!B_Calc_Yield(A1867,B1867,D1867,2,"",,,,"",)</f>
        <v>2.4545179382640585</v>
      </c>
      <c r="F1867" s="14">
        <f>[1]!b_calc_accrued(A1867,B1867,info!$M$9,info!$K$9,info!$Y$9,info!$X$9,info!$C$9,100)</f>
        <v>0.77114754098360661</v>
      </c>
      <c r="G1867" s="4">
        <f>(info!$M$9-B1867)/365</f>
        <v>2.3260273972602739</v>
      </c>
      <c r="H1867" s="6">
        <f>(info!$M$9-B1867)</f>
        <v>849</v>
      </c>
      <c r="I1867" s="13">
        <f>[1]!b_calc_duration(A1867,B1867,E1867,info!$M$9,info!$K$9,info!$Y$9,info!$X$9,info!$C$9,)</f>
        <v>2.2233482674797584</v>
      </c>
      <c r="J1867" s="13">
        <f>[1]!b_calc_mduration(A1867,B1867,E1867,info!$M$9,info!$K$9,info!$Y$9,info!$X$9,info!$C$9,)</f>
        <v>2.1700835663438487</v>
      </c>
      <c r="K1867" s="13">
        <f>[1]!b_calc_conv(A1867,B1867,E1867,info!$M$9,info!$K$9,info!$Y$9,info!$X$9,info!$C$9,)</f>
        <v>6.9667212602028776</v>
      </c>
    </row>
    <row r="1868" spans="1:11" x14ac:dyDescent="0.2">
      <c r="A1868" s="15" t="s">
        <v>37</v>
      </c>
      <c r="B1868" t="s">
        <v>1954</v>
      </c>
      <c r="C1868" s="13">
        <f>[1]!b_dq_close(A1868,B1868,1)</f>
        <v>104.3882</v>
      </c>
      <c r="D1868" s="13">
        <f>[1]!b_dq_close(A1868,B1868,2)</f>
        <v>105.17140000000001</v>
      </c>
      <c r="E1868" s="6">
        <f>[1]!B_Calc_Yield(A1868,B1868,D1868,2,"",,,,"",)</f>
        <v>2.4532212866803693</v>
      </c>
      <c r="F1868" s="14">
        <f>[1]!b_calc_accrued(A1868,B1868,info!$M$9,info!$K$9,info!$Y$9,info!$X$9,info!$C$9,100)</f>
        <v>0.78319672131147555</v>
      </c>
      <c r="G1868" s="4">
        <f>(info!$M$9-B1868)/365</f>
        <v>2.3232876712328765</v>
      </c>
      <c r="H1868" s="6">
        <f>(info!$M$9-B1868)</f>
        <v>848</v>
      </c>
      <c r="I1868" s="13">
        <f>[1]!b_calc_duration(A1868,B1868,E1868,info!$M$9,info!$K$9,info!$Y$9,info!$X$9,info!$C$9,)</f>
        <v>2.220610369464012</v>
      </c>
      <c r="J1868" s="13">
        <f>[1]!b_calc_mduration(A1868,B1868,E1868,info!$M$9,info!$K$9,info!$Y$9,info!$X$9,info!$C$9,)</f>
        <v>2.1674387617605033</v>
      </c>
      <c r="K1868" s="13">
        <f>[1]!b_calc_conv(A1868,B1868,E1868,info!$M$9,info!$K$9,info!$Y$9,info!$X$9,info!$C$9,)</f>
        <v>6.9526875918645068</v>
      </c>
    </row>
    <row r="1869" spans="1:11" x14ac:dyDescent="0.2">
      <c r="A1869" s="15" t="s">
        <v>37</v>
      </c>
      <c r="B1869" t="s">
        <v>1955</v>
      </c>
      <c r="C1869" s="13">
        <f>[1]!b_dq_close(A1869,B1869,1)</f>
        <v>104.3764</v>
      </c>
      <c r="D1869" s="13">
        <f>[1]!b_dq_close(A1869,B1869,2)</f>
        <v>105.19580000000001</v>
      </c>
      <c r="E1869" s="6">
        <f>[1]!B_Calc_Yield(A1869,B1869,D1869,2,"",,,,"",)</f>
        <v>2.4517512721223107</v>
      </c>
      <c r="F1869" s="14">
        <f>[1]!b_calc_accrued(A1869,B1869,info!$M$9,info!$K$9,info!$Y$9,info!$X$9,info!$C$9,100)</f>
        <v>0.81934426229508195</v>
      </c>
      <c r="G1869" s="4">
        <f>(info!$M$9-B1869)/365</f>
        <v>2.3150684931506849</v>
      </c>
      <c r="H1869" s="6">
        <f>(info!$M$9-B1869)</f>
        <v>845</v>
      </c>
      <c r="I1869" s="13">
        <f>[1]!b_calc_duration(A1869,B1869,E1869,info!$M$9,info!$K$9,info!$Y$9,info!$X$9,info!$C$9,)</f>
        <v>2.2123931599973683</v>
      </c>
      <c r="J1869" s="13">
        <f>[1]!b_calc_mduration(A1869,B1869,E1869,info!$M$9,info!$K$9,info!$Y$9,info!$X$9,info!$C$9,)</f>
        <v>2.1594478183861758</v>
      </c>
      <c r="K1869" s="13">
        <f>[1]!b_calc_conv(A1869,B1869,E1869,info!$M$9,info!$K$9,info!$Y$9,info!$X$9,info!$C$9,)</f>
        <v>6.9103220272333781</v>
      </c>
    </row>
    <row r="1870" spans="1:11" x14ac:dyDescent="0.2">
      <c r="A1870" s="15" t="s">
        <v>37</v>
      </c>
      <c r="B1870" t="s">
        <v>1956</v>
      </c>
      <c r="C1870" s="13">
        <f>[1]!b_dq_close(A1870,B1870,1)</f>
        <v>104.4162</v>
      </c>
      <c r="D1870" s="13">
        <f>[1]!b_dq_close(A1870,B1870,2)</f>
        <v>105.24760000000001</v>
      </c>
      <c r="E1870" s="6">
        <f>[1]!B_Calc_Yield(A1870,B1870,D1870,2,"",,,,"",)</f>
        <v>2.4322418617951618</v>
      </c>
      <c r="F1870" s="14">
        <f>[1]!b_calc_accrued(A1870,B1870,info!$M$9,info!$K$9,info!$Y$9,info!$X$9,info!$C$9,100)</f>
        <v>0.8313934426229509</v>
      </c>
      <c r="G1870" s="4">
        <f>(info!$M$9-B1870)/365</f>
        <v>2.3123287671232875</v>
      </c>
      <c r="H1870" s="6">
        <f>(info!$M$9-B1870)</f>
        <v>844</v>
      </c>
      <c r="I1870" s="13">
        <f>[1]!b_calc_duration(A1870,B1870,E1870,info!$M$9,info!$K$9,info!$Y$9,info!$X$9,info!$C$9,)</f>
        <v>2.2096809932391692</v>
      </c>
      <c r="J1870" s="13">
        <f>[1]!b_calc_mduration(A1870,B1870,E1870,info!$M$9,info!$K$9,info!$Y$9,info!$X$9,info!$C$9,)</f>
        <v>2.1572132525115828</v>
      </c>
      <c r="K1870" s="13">
        <f>[1]!b_calc_conv(A1870,B1870,E1870,info!$M$9,info!$K$9,info!$Y$9,info!$X$9,info!$C$9,)</f>
        <v>6.8988727930138722</v>
      </c>
    </row>
    <row r="1871" spans="1:11" x14ac:dyDescent="0.2">
      <c r="A1871" s="15" t="s">
        <v>37</v>
      </c>
      <c r="B1871" t="s">
        <v>1957</v>
      </c>
      <c r="C1871" s="13">
        <f>[1]!b_dq_close(A1871,B1871,1)</f>
        <v>104.4526</v>
      </c>
      <c r="D1871" s="13">
        <f>[1]!b_dq_close(A1871,B1871,2)</f>
        <v>105.29600000000001</v>
      </c>
      <c r="E1871" s="6">
        <f>[1]!B_Calc_Yield(A1871,B1871,D1871,2,"",,,,"",)</f>
        <v>2.4141787125904424</v>
      </c>
      <c r="F1871" s="14">
        <f>[1]!b_calc_accrued(A1871,B1871,info!$M$9,info!$K$9,info!$Y$9,info!$X$9,info!$C$9,100)</f>
        <v>0.84344262295081962</v>
      </c>
      <c r="G1871" s="4">
        <f>(info!$M$9-B1871)/365</f>
        <v>2.3095890410958906</v>
      </c>
      <c r="H1871" s="6">
        <f>(info!$M$9-B1871)</f>
        <v>843</v>
      </c>
      <c r="I1871" s="13">
        <f>[1]!b_calc_duration(A1871,B1871,E1871,info!$M$9,info!$K$9,info!$Y$9,info!$X$9,info!$C$9,)</f>
        <v>2.2069665745271729</v>
      </c>
      <c r="J1871" s="13">
        <f>[1]!b_calc_mduration(A1871,B1871,E1871,info!$M$9,info!$K$9,info!$Y$9,info!$X$9,info!$C$9,)</f>
        <v>2.1549419655938071</v>
      </c>
      <c r="K1871" s="13">
        <f>[1]!b_calc_conv(A1871,B1871,E1871,info!$M$9,info!$K$9,info!$Y$9,info!$X$9,info!$C$9,)</f>
        <v>6.8872078757847319</v>
      </c>
    </row>
    <row r="1872" spans="1:11" x14ac:dyDescent="0.2">
      <c r="A1872" s="15" t="s">
        <v>37</v>
      </c>
      <c r="B1872" t="s">
        <v>1958</v>
      </c>
      <c r="C1872" s="13">
        <f>[1]!b_dq_close(A1872,B1872,1)</f>
        <v>104.4395</v>
      </c>
      <c r="D1872" s="13">
        <f>[1]!b_dq_close(A1872,B1872,2)</f>
        <v>105.295</v>
      </c>
      <c r="E1872" s="6">
        <f>[1]!B_Calc_Yield(A1872,B1872,D1872,2,"",,,,"",)</f>
        <v>2.4176267108487313</v>
      </c>
      <c r="F1872" s="14">
        <f>[1]!b_calc_accrued(A1872,B1872,info!$M$9,info!$K$9,info!$Y$9,info!$X$9,info!$C$9,100)</f>
        <v>0.85549180327868857</v>
      </c>
      <c r="G1872" s="4">
        <f>(info!$M$9-B1872)/365</f>
        <v>2.3068493150684932</v>
      </c>
      <c r="H1872" s="6">
        <f>(info!$M$9-B1872)</f>
        <v>842</v>
      </c>
      <c r="I1872" s="13">
        <f>[1]!b_calc_duration(A1872,B1872,E1872,info!$M$9,info!$K$9,info!$Y$9,info!$X$9,info!$C$9,)</f>
        <v>2.2042220683917475</v>
      </c>
      <c r="J1872" s="13">
        <f>[1]!b_calc_mduration(A1872,B1872,E1872,info!$M$9,info!$K$9,info!$Y$9,info!$X$9,info!$C$9,)</f>
        <v>2.152190705886242</v>
      </c>
      <c r="K1872" s="13">
        <f>[1]!b_calc_conv(A1872,B1872,E1872,info!$M$9,info!$K$9,info!$Y$9,info!$X$9,info!$C$9,)</f>
        <v>6.8725993617484429</v>
      </c>
    </row>
    <row r="1873" spans="1:11" x14ac:dyDescent="0.2">
      <c r="A1873" s="15" t="s">
        <v>37</v>
      </c>
      <c r="B1873" t="s">
        <v>1959</v>
      </c>
      <c r="C1873" s="13">
        <f>[1]!b_dq_close(A1873,B1873,1)</f>
        <v>104.4759</v>
      </c>
      <c r="D1873" s="13">
        <f>[1]!b_dq_close(A1873,B1873,2)</f>
        <v>105.3434</v>
      </c>
      <c r="E1873" s="6">
        <f>[1]!B_Calc_Yield(A1873,B1873,D1873,2,"",,,,"",)</f>
        <v>2.3995115598003474</v>
      </c>
      <c r="F1873" s="14">
        <f>[1]!b_calc_accrued(A1873,B1873,info!$M$9,info!$K$9,info!$Y$9,info!$X$9,info!$C$9,100)</f>
        <v>0.86754098360655729</v>
      </c>
      <c r="G1873" s="4">
        <f>(info!$M$9-B1873)/365</f>
        <v>2.3041095890410959</v>
      </c>
      <c r="H1873" s="6">
        <f>(info!$M$9-B1873)</f>
        <v>841</v>
      </c>
      <c r="I1873" s="13">
        <f>[1]!b_calc_duration(A1873,B1873,E1873,info!$M$9,info!$K$9,info!$Y$9,info!$X$9,info!$C$9,)</f>
        <v>2.201507788538108</v>
      </c>
      <c r="J1873" s="13">
        <f>[1]!b_calc_mduration(A1873,B1873,E1873,info!$M$9,info!$K$9,info!$Y$9,info!$X$9,info!$C$9,)</f>
        <v>2.1499204474026805</v>
      </c>
      <c r="K1873" s="13">
        <f>[1]!b_calc_conv(A1873,B1873,E1873,info!$M$9,info!$K$9,info!$Y$9,info!$X$9,info!$C$9,)</f>
        <v>6.8609640162471619</v>
      </c>
    </row>
    <row r="1874" spans="1:11" x14ac:dyDescent="0.2">
      <c r="A1874" s="15" t="s">
        <v>37</v>
      </c>
      <c r="B1874" t="s">
        <v>1960</v>
      </c>
      <c r="C1874" s="13">
        <f>[1]!b_dq_close(A1874,B1874,1)</f>
        <v>104.4361</v>
      </c>
      <c r="D1874" s="13">
        <f>[1]!b_dq_close(A1874,B1874,2)</f>
        <v>105.3398</v>
      </c>
      <c r="E1874" s="6">
        <f>[1]!B_Calc_Yield(A1874,B1874,D1874,2,"",,,,"",)</f>
        <v>2.410113983338849</v>
      </c>
      <c r="F1874" s="14">
        <f>[1]!b_calc_accrued(A1874,B1874,info!$M$9,info!$K$9,info!$Y$9,info!$X$9,info!$C$9,100)</f>
        <v>0.90368852459016391</v>
      </c>
      <c r="G1874" s="4">
        <f>(info!$M$9-B1874)/365</f>
        <v>2.2958904109589042</v>
      </c>
      <c r="H1874" s="6">
        <f>(info!$M$9-B1874)</f>
        <v>838</v>
      </c>
      <c r="I1874" s="13">
        <f>[1]!b_calc_duration(A1874,B1874,E1874,info!$M$9,info!$K$9,info!$Y$9,info!$X$9,info!$C$9,)</f>
        <v>2.1932737085373364</v>
      </c>
      <c r="J1874" s="13">
        <f>[1]!b_calc_mduration(A1874,B1874,E1874,info!$M$9,info!$K$9,info!$Y$9,info!$X$9,info!$C$9,)</f>
        <v>2.14165761827919</v>
      </c>
      <c r="K1874" s="13">
        <f>[1]!b_calc_conv(A1874,B1874,E1874,info!$M$9,info!$K$9,info!$Y$9,info!$X$9,info!$C$9,)</f>
        <v>6.8172112433641034</v>
      </c>
    </row>
    <row r="1875" spans="1:11" x14ac:dyDescent="0.2">
      <c r="A1875" s="15" t="s">
        <v>37</v>
      </c>
      <c r="B1875" t="s">
        <v>1961</v>
      </c>
      <c r="C1875" s="13">
        <f>[1]!b_dq_close(A1875,B1875,1)</f>
        <v>104.4213</v>
      </c>
      <c r="D1875" s="13">
        <f>[1]!b_dq_close(A1875,B1875,2)</f>
        <v>105.337</v>
      </c>
      <c r="E1875" s="6">
        <f>[1]!B_Calc_Yield(A1875,B1875,D1875,2,"",,,,"",)</f>
        <v>2.4143679722303162</v>
      </c>
      <c r="F1875" s="14">
        <f>[1]!b_calc_accrued(A1875,B1875,info!$M$9,info!$K$9,info!$Y$9,info!$X$9,info!$C$9,100)</f>
        <v>0.91573770491803286</v>
      </c>
      <c r="G1875" s="4">
        <f>(info!$M$9-B1875)/365</f>
        <v>2.2931506849315069</v>
      </c>
      <c r="H1875" s="6">
        <f>(info!$M$9-B1875)</f>
        <v>837</v>
      </c>
      <c r="I1875" s="13">
        <f>[1]!b_calc_duration(A1875,B1875,E1875,info!$M$9,info!$K$9,info!$Y$9,info!$X$9,info!$C$9,)</f>
        <v>2.1905279371820616</v>
      </c>
      <c r="J1875" s="13">
        <f>[1]!b_calc_mduration(A1875,B1875,E1875,info!$M$9,info!$K$9,info!$Y$9,info!$X$9,info!$C$9,)</f>
        <v>2.1388866577181154</v>
      </c>
      <c r="K1875" s="13">
        <f>[1]!b_calc_conv(A1875,B1875,E1875,info!$M$9,info!$K$9,info!$Y$9,info!$X$9,info!$C$9,)</f>
        <v>6.8025550966512505</v>
      </c>
    </row>
    <row r="1876" spans="1:11" x14ac:dyDescent="0.2">
      <c r="A1876" s="15" t="s">
        <v>37</v>
      </c>
      <c r="B1876" t="s">
        <v>1962</v>
      </c>
      <c r="C1876" s="13">
        <f>[1]!b_dq_close(A1876,B1876,1)</f>
        <v>104.4395</v>
      </c>
      <c r="D1876" s="13">
        <f>[1]!b_dq_close(A1876,B1876,2)</f>
        <v>105.3673</v>
      </c>
      <c r="E1876" s="6">
        <f>[1]!B_Calc_Yield(A1876,B1876,D1876,2,"",,,,"",)</f>
        <v>2.4040928050916528</v>
      </c>
      <c r="F1876" s="14">
        <f>[1]!b_calc_accrued(A1876,B1876,info!$M$9,info!$K$9,info!$Y$9,info!$X$9,info!$C$9,100)</f>
        <v>0.92778688524590158</v>
      </c>
      <c r="G1876" s="4">
        <f>(info!$M$9-B1876)/365</f>
        <v>2.2904109589041095</v>
      </c>
      <c r="H1876" s="6">
        <f>(info!$M$9-B1876)</f>
        <v>836</v>
      </c>
      <c r="I1876" s="13">
        <f>[1]!b_calc_duration(A1876,B1876,E1876,info!$M$9,info!$K$9,info!$Y$9,info!$X$9,info!$C$9,)</f>
        <v>2.1878026916212443</v>
      </c>
      <c r="J1876" s="13">
        <f>[1]!b_calc_mduration(A1876,B1876,E1876,info!$M$9,info!$K$9,info!$Y$9,info!$X$9,info!$C$9,)</f>
        <v>2.1364405249606651</v>
      </c>
      <c r="K1876" s="13">
        <f>[1]!b_calc_conv(A1876,B1876,E1876,info!$M$9,info!$K$9,info!$Y$9,info!$X$9,info!$C$9,)</f>
        <v>6.7899033633483521</v>
      </c>
    </row>
    <row r="1877" spans="1:11" x14ac:dyDescent="0.2">
      <c r="A1877" s="15" t="s">
        <v>37</v>
      </c>
      <c r="B1877" t="s">
        <v>1963</v>
      </c>
      <c r="C1877" s="13">
        <f>[1]!b_dq_close(A1877,B1877,1)</f>
        <v>104.4632</v>
      </c>
      <c r="D1877" s="13">
        <f>[1]!b_dq_close(A1877,B1877,2)</f>
        <v>105.40309999999999</v>
      </c>
      <c r="E1877" s="6">
        <f>[1]!B_Calc_Yield(A1877,B1877,D1877,2,"",,,,"",)</f>
        <v>2.3913787264000015</v>
      </c>
      <c r="F1877" s="14">
        <f>[1]!b_calc_accrued(A1877,B1877,info!$M$9,info!$K$9,info!$Y$9,info!$X$9,info!$C$9,100)</f>
        <v>0.93983606557377053</v>
      </c>
      <c r="G1877" s="4">
        <f>(info!$M$9-B1877)/365</f>
        <v>2.2876712328767121</v>
      </c>
      <c r="H1877" s="6">
        <f>(info!$M$9-B1877)</f>
        <v>835</v>
      </c>
      <c r="I1877" s="13">
        <f>[1]!b_calc_duration(A1877,B1877,E1877,info!$M$9,info!$K$9,info!$Y$9,info!$X$9,info!$C$9,)</f>
        <v>2.1850808191924558</v>
      </c>
      <c r="J1877" s="13">
        <f>[1]!b_calc_mduration(A1877,B1877,E1877,info!$M$9,info!$K$9,info!$Y$9,info!$X$9,info!$C$9,)</f>
        <v>2.1340472141141307</v>
      </c>
      <c r="K1877" s="13">
        <f>[1]!b_calc_conv(A1877,B1877,E1877,info!$M$9,info!$K$9,info!$Y$9,info!$X$9,info!$C$9,)</f>
        <v>6.777587034414938</v>
      </c>
    </row>
    <row r="1878" spans="1:11" x14ac:dyDescent="0.2">
      <c r="A1878" s="15" t="s">
        <v>37</v>
      </c>
      <c r="B1878" t="s">
        <v>1964</v>
      </c>
      <c r="C1878" s="13">
        <f>[1]!b_dq_close(A1878,B1878,1)</f>
        <v>104.4618</v>
      </c>
      <c r="D1878" s="13">
        <f>[1]!b_dq_close(A1878,B1878,2)</f>
        <v>105.4136</v>
      </c>
      <c r="E1878" s="6">
        <f>[1]!B_Calc_Yield(A1878,B1878,D1878,2,"",,,,"",)</f>
        <v>2.3897708217030149</v>
      </c>
      <c r="F1878" s="14">
        <f>[1]!b_calc_accrued(A1878,B1878,info!$M$9,info!$K$9,info!$Y$9,info!$X$9,info!$C$9,100)</f>
        <v>0.95188524590163925</v>
      </c>
      <c r="G1878" s="4">
        <f>(info!$M$9-B1878)/365</f>
        <v>2.2849315068493152</v>
      </c>
      <c r="H1878" s="6">
        <f>(info!$M$9-B1878)</f>
        <v>834</v>
      </c>
      <c r="I1878" s="13">
        <f>[1]!b_calc_duration(A1878,B1878,E1878,info!$M$9,info!$K$9,info!$Y$9,info!$X$9,info!$C$9,)</f>
        <v>2.1823433423623375</v>
      </c>
      <c r="J1878" s="13">
        <f>[1]!b_calc_mduration(A1878,B1878,E1878,info!$M$9,info!$K$9,info!$Y$9,info!$X$9,info!$C$9,)</f>
        <v>2.1314069783927088</v>
      </c>
      <c r="K1878" s="13">
        <f>[1]!b_calc_conv(A1878,B1878,E1878,info!$M$9,info!$K$9,info!$Y$9,info!$X$9,info!$C$9,)</f>
        <v>6.7637723546196993</v>
      </c>
    </row>
    <row r="1879" spans="1:11" x14ac:dyDescent="0.2">
      <c r="A1879" s="15" t="s">
        <v>37</v>
      </c>
      <c r="B1879" t="s">
        <v>1965</v>
      </c>
      <c r="C1879" s="13">
        <f>[1]!b_dq_close(A1879,B1879,1)</f>
        <v>104.62479999999999</v>
      </c>
      <c r="D1879" s="13">
        <f>[1]!b_dq_close(A1879,B1879,2)</f>
        <v>105.61279999999999</v>
      </c>
      <c r="E1879" s="6">
        <f>[1]!B_Calc_Yield(A1879,B1879,D1879,2,"",,,,"",)</f>
        <v>2.3109480688524648</v>
      </c>
      <c r="F1879" s="14">
        <f>[1]!b_calc_accrued(A1879,B1879,info!$M$9,info!$K$9,info!$Y$9,info!$X$9,info!$C$9,100)</f>
        <v>0.98803278688524587</v>
      </c>
      <c r="G1879" s="4">
        <f>(info!$M$9-B1879)/365</f>
        <v>2.2767123287671232</v>
      </c>
      <c r="H1879" s="6">
        <f>(info!$M$9-B1879)</f>
        <v>831</v>
      </c>
      <c r="I1879" s="13">
        <f>[1]!b_calc_duration(A1879,B1879,E1879,info!$M$9,info!$K$9,info!$Y$9,info!$X$9,info!$C$9,)</f>
        <v>2.1742350569999962</v>
      </c>
      <c r="J1879" s="13">
        <f>[1]!b_calc_mduration(A1879,B1879,E1879,info!$M$9,info!$K$9,info!$Y$9,info!$X$9,info!$C$9,)</f>
        <v>2.1251255311017654</v>
      </c>
      <c r="K1879" s="13">
        <f>[1]!b_calc_conv(A1879,B1879,E1879,info!$M$9,info!$K$9,info!$Y$9,info!$X$9,info!$C$9,)</f>
        <v>6.7324165445512376</v>
      </c>
    </row>
    <row r="1880" spans="1:11" x14ac:dyDescent="0.2">
      <c r="A1880" s="15" t="s">
        <v>37</v>
      </c>
      <c r="B1880" t="s">
        <v>1966</v>
      </c>
      <c r="C1880" s="13">
        <f>[1]!b_dq_close(A1880,B1880,1)</f>
        <v>104.658</v>
      </c>
      <c r="D1880" s="13">
        <f>[1]!b_dq_close(A1880,B1880,2)</f>
        <v>105.6581</v>
      </c>
      <c r="E1880" s="6">
        <f>[1]!B_Calc_Yield(A1880,B1880,D1880,2,"",,,,"",)</f>
        <v>2.2938903660010608</v>
      </c>
      <c r="F1880" s="14">
        <f>[1]!b_calc_accrued(A1880,B1880,info!$M$9,info!$K$9,info!$Y$9,info!$X$9,info!$C$9,100)</f>
        <v>1.0000819672131149</v>
      </c>
      <c r="G1880" s="4">
        <f>(info!$M$9-B1880)/365</f>
        <v>2.2739726027397262</v>
      </c>
      <c r="H1880" s="6">
        <f>(info!$M$9-B1880)</f>
        <v>830</v>
      </c>
      <c r="I1880" s="13">
        <f>[1]!b_calc_duration(A1880,B1880,E1880,info!$M$9,info!$K$9,info!$Y$9,info!$X$9,info!$C$9,)</f>
        <v>2.1715192188619254</v>
      </c>
      <c r="J1880" s="13">
        <f>[1]!b_calc_mduration(A1880,B1880,E1880,info!$M$9,info!$K$9,info!$Y$9,info!$X$9,info!$C$9,)</f>
        <v>2.1228237645274306</v>
      </c>
      <c r="K1880" s="13">
        <f>[1]!b_calc_conv(A1880,B1880,E1880,info!$M$9,info!$K$9,info!$Y$9,info!$X$9,info!$C$9,)</f>
        <v>6.7207147138521934</v>
      </c>
    </row>
    <row r="1881" spans="1:11" x14ac:dyDescent="0.2">
      <c r="A1881" s="15" t="s">
        <v>37</v>
      </c>
      <c r="B1881" t="s">
        <v>1967</v>
      </c>
      <c r="C1881" s="13">
        <f>[1]!b_dq_close(A1881,B1881,1)</f>
        <v>104.7223</v>
      </c>
      <c r="D1881" s="13">
        <f>[1]!b_dq_close(A1881,B1881,2)</f>
        <v>105.73439999999999</v>
      </c>
      <c r="E1881" s="6">
        <f>[1]!B_Calc_Yield(A1881,B1881,D1881,2,"",,,,"",)</f>
        <v>2.2631209613655368</v>
      </c>
      <c r="F1881" s="14">
        <f>[1]!b_calc_accrued(A1881,B1881,info!$M$9,info!$K$9,info!$Y$9,info!$X$9,info!$C$9,100)</f>
        <v>1.0121311475409835</v>
      </c>
      <c r="G1881" s="4">
        <f>(info!$M$9-B1881)/365</f>
        <v>2.2712328767123289</v>
      </c>
      <c r="H1881" s="6">
        <f>(info!$M$9-B1881)</f>
        <v>829</v>
      </c>
      <c r="I1881" s="13">
        <f>[1]!b_calc_duration(A1881,B1881,E1881,info!$M$9,info!$K$9,info!$Y$9,info!$X$9,info!$C$9,)</f>
        <v>2.1688227672404659</v>
      </c>
      <c r="J1881" s="13">
        <f>[1]!b_calc_mduration(A1881,B1881,E1881,info!$M$9,info!$K$9,info!$Y$9,info!$X$9,info!$C$9,)</f>
        <v>2.120826346199622</v>
      </c>
      <c r="K1881" s="13">
        <f>[1]!b_calc_conv(A1881,B1881,E1881,info!$M$9,info!$K$9,info!$Y$9,info!$X$9,info!$C$9,)</f>
        <v>6.7108803152422141</v>
      </c>
    </row>
    <row r="1882" spans="1:11" x14ac:dyDescent="0.2">
      <c r="A1882" s="15" t="s">
        <v>37</v>
      </c>
      <c r="B1882" t="s">
        <v>1968</v>
      </c>
      <c r="C1882" s="13">
        <f>[1]!b_dq_close(A1882,B1882,1)</f>
        <v>104.74209999999999</v>
      </c>
      <c r="D1882" s="13">
        <f>[1]!b_dq_close(A1882,B1882,2)</f>
        <v>105.7663</v>
      </c>
      <c r="E1882" s="6">
        <f>[1]!B_Calc_Yield(A1882,B1882,D1882,2,"",,,,"",)</f>
        <v>2.2519040395640615</v>
      </c>
      <c r="F1882" s="14">
        <f>[1]!b_calc_accrued(A1882,B1882,info!$M$9,info!$K$9,info!$Y$9,info!$X$9,info!$C$9,100)</f>
        <v>1.0241803278688526</v>
      </c>
      <c r="G1882" s="4">
        <f>(info!$M$9-B1882)/365</f>
        <v>2.2684931506849315</v>
      </c>
      <c r="H1882" s="6">
        <f>(info!$M$9-B1882)</f>
        <v>828</v>
      </c>
      <c r="I1882" s="13">
        <f>[1]!b_calc_duration(A1882,B1882,E1882,info!$M$9,info!$K$9,info!$Y$9,info!$X$9,info!$C$9,)</f>
        <v>2.1660987758175825</v>
      </c>
      <c r="J1882" s="13">
        <f>[1]!b_calc_mduration(A1882,B1882,E1882,info!$M$9,info!$K$9,info!$Y$9,info!$X$9,info!$C$9,)</f>
        <v>2.1183946467670358</v>
      </c>
      <c r="K1882" s="13">
        <f>[1]!b_calc_conv(A1882,B1882,E1882,info!$M$9,info!$K$9,info!$Y$9,info!$X$9,info!$C$9,)</f>
        <v>6.6984072139608823</v>
      </c>
    </row>
    <row r="1883" spans="1:11" x14ac:dyDescent="0.2">
      <c r="A1883" s="15" t="s">
        <v>37</v>
      </c>
      <c r="B1883" t="s">
        <v>1969</v>
      </c>
      <c r="C1883" s="13">
        <f>[1]!b_dq_close(A1883,B1883,1)</f>
        <v>104.79170000000001</v>
      </c>
      <c r="D1883" s="13">
        <f>[1]!b_dq_close(A1883,B1883,2)</f>
        <v>105.8279</v>
      </c>
      <c r="E1883" s="6">
        <f>[1]!B_Calc_Yield(A1883,B1883,D1883,2,"",,,,"",)</f>
        <v>2.2275396611373885</v>
      </c>
      <c r="F1883" s="14">
        <f>[1]!b_calc_accrued(A1883,B1883,info!$M$9,info!$K$9,info!$Y$9,info!$X$9,info!$C$9,100)</f>
        <v>1.0362295081967212</v>
      </c>
      <c r="G1883" s="4">
        <f>(info!$M$9-B1883)/365</f>
        <v>2.2657534246575342</v>
      </c>
      <c r="H1883" s="6">
        <f>(info!$M$9-B1883)</f>
        <v>827</v>
      </c>
      <c r="I1883" s="13">
        <f>[1]!b_calc_duration(A1883,B1883,E1883,info!$M$9,info!$K$9,info!$Y$9,info!$X$9,info!$C$9,)</f>
        <v>2.1633933259000737</v>
      </c>
      <c r="J1883" s="13">
        <f>[1]!b_calc_mduration(A1883,B1883,E1883,info!$M$9,info!$K$9,info!$Y$9,info!$X$9,info!$C$9,)</f>
        <v>2.1162537731041779</v>
      </c>
      <c r="K1883" s="13">
        <f>[1]!b_calc_conv(A1883,B1883,E1883,info!$M$9,info!$K$9,info!$Y$9,info!$X$9,info!$C$9,)</f>
        <v>6.6877179921210734</v>
      </c>
    </row>
    <row r="1884" spans="1:11" x14ac:dyDescent="0.2">
      <c r="A1884" s="15" t="s">
        <v>37</v>
      </c>
      <c r="B1884" t="s">
        <v>1970</v>
      </c>
      <c r="C1884" s="13">
        <f>[1]!b_dq_close(A1884,B1884,1)</f>
        <v>104.73139999999999</v>
      </c>
      <c r="D1884" s="13">
        <f>[1]!b_dq_close(A1884,B1884,2)</f>
        <v>105.8038</v>
      </c>
      <c r="E1884" s="6">
        <f>[1]!B_Calc_Yield(A1884,B1884,D1884,2,"",,,,"",)</f>
        <v>2.2467520658162838</v>
      </c>
      <c r="F1884" s="14">
        <f>[1]!b_calc_accrued(A1884,B1884,info!$M$9,info!$K$9,info!$Y$9,info!$X$9,info!$C$9,100)</f>
        <v>1.0723770491803279</v>
      </c>
      <c r="G1884" s="4">
        <f>(info!$M$9-B1884)/365</f>
        <v>2.2575342465753425</v>
      </c>
      <c r="H1884" s="6">
        <f>(info!$M$9-B1884)</f>
        <v>824</v>
      </c>
      <c r="I1884" s="13">
        <f>[1]!b_calc_duration(A1884,B1884,E1884,info!$M$9,info!$K$9,info!$Y$9,info!$X$9,info!$C$9,)</f>
        <v>2.1551470362998182</v>
      </c>
      <c r="J1884" s="13">
        <f>[1]!b_calc_mduration(A1884,B1884,E1884,info!$M$9,info!$K$9,info!$Y$9,info!$X$9,info!$C$9,)</f>
        <v>2.10778922792676</v>
      </c>
      <c r="K1884" s="13">
        <f>[1]!b_calc_conv(A1884,B1884,E1884,info!$M$9,info!$K$9,info!$Y$9,info!$X$9,info!$C$9,)</f>
        <v>6.6432952340732152</v>
      </c>
    </row>
    <row r="1885" spans="1:11" x14ac:dyDescent="0.2">
      <c r="A1885" s="15" t="s">
        <v>37</v>
      </c>
      <c r="B1885" t="s">
        <v>1971</v>
      </c>
      <c r="C1885" s="13">
        <f>[1]!b_dq_close(A1885,B1885,1)</f>
        <v>104.68519999999999</v>
      </c>
      <c r="D1885" s="13">
        <f>[1]!b_dq_close(A1885,B1885,2)</f>
        <v>105.7696</v>
      </c>
      <c r="E1885" s="6">
        <f>[1]!B_Calc_Yield(A1885,B1885,D1885,2,"",,,,"",)</f>
        <v>2.2648161600835484</v>
      </c>
      <c r="F1885" s="14">
        <f>[1]!b_calc_accrued(A1885,B1885,info!$M$9,info!$K$9,info!$Y$9,info!$X$9,info!$C$9,100)</f>
        <v>1.0844262295081968</v>
      </c>
      <c r="G1885" s="4">
        <f>(info!$M$9-B1885)/365</f>
        <v>2.2547945205479452</v>
      </c>
      <c r="H1885" s="6">
        <f>(info!$M$9-B1885)</f>
        <v>823</v>
      </c>
      <c r="I1885" s="13">
        <f>[1]!b_calc_duration(A1885,B1885,E1885,info!$M$9,info!$K$9,info!$Y$9,info!$X$9,info!$C$9,)</f>
        <v>2.1523820227159525</v>
      </c>
      <c r="J1885" s="13">
        <f>[1]!b_calc_mduration(A1885,B1885,E1885,info!$M$9,info!$K$9,info!$Y$9,info!$X$9,info!$C$9,)</f>
        <v>2.1047144498556225</v>
      </c>
      <c r="K1885" s="13">
        <f>[1]!b_calc_conv(A1885,B1885,E1885,info!$M$9,info!$K$9,info!$Y$9,info!$X$9,info!$C$9,)</f>
        <v>6.626982450302962</v>
      </c>
    </row>
    <row r="1886" spans="1:11" x14ac:dyDescent="0.2">
      <c r="A1886" s="15" t="s">
        <v>37</v>
      </c>
      <c r="B1886" t="s">
        <v>1972</v>
      </c>
      <c r="C1886" s="13">
        <f>[1]!b_dq_close(A1886,B1886,1)</f>
        <v>104.7704</v>
      </c>
      <c r="D1886" s="13">
        <f>[1]!b_dq_close(A1886,B1886,2)</f>
        <v>105.8669</v>
      </c>
      <c r="E1886" s="6">
        <f>[1]!B_Calc_Yield(A1886,B1886,D1886,2,"",,,,"",)</f>
        <v>2.2244422600143814</v>
      </c>
      <c r="F1886" s="14">
        <f>[1]!b_calc_accrued(A1886,B1886,info!$M$9,info!$K$9,info!$Y$9,info!$X$9,info!$C$9,100)</f>
        <v>1.0964754098360656</v>
      </c>
      <c r="G1886" s="4">
        <f>(info!$M$9-B1886)/365</f>
        <v>2.2520547945205478</v>
      </c>
      <c r="H1886" s="6">
        <f>(info!$M$9-B1886)</f>
        <v>822</v>
      </c>
      <c r="I1886" s="13">
        <f>[1]!b_calc_duration(A1886,B1886,E1886,info!$M$9,info!$K$9,info!$Y$9,info!$X$9,info!$C$9,)</f>
        <v>2.1496990502350277</v>
      </c>
      <c r="J1886" s="13">
        <f>[1]!b_calc_mduration(A1886,B1886,E1886,info!$M$9,info!$K$9,info!$Y$9,info!$X$9,info!$C$9,)</f>
        <v>2.1029216608119272</v>
      </c>
      <c r="K1886" s="13">
        <f>[1]!b_calc_conv(A1886,B1886,E1886,info!$M$9,info!$K$9,info!$Y$9,info!$X$9,info!$C$9,)</f>
        <v>6.6184633375032815</v>
      </c>
    </row>
    <row r="1887" spans="1:11" x14ac:dyDescent="0.2">
      <c r="A1887" s="15" t="s">
        <v>37</v>
      </c>
      <c r="B1887" t="s">
        <v>1973</v>
      </c>
      <c r="C1887" s="13">
        <f>[1]!b_dq_close(A1887,B1887,1)</f>
        <v>104.7788</v>
      </c>
      <c r="D1887" s="13">
        <f>[1]!b_dq_close(A1887,B1887,2)</f>
        <v>105.8873</v>
      </c>
      <c r="E1887" s="6">
        <f>[1]!B_Calc_Yield(A1887,B1887,D1887,2,"",,,,"",)</f>
        <v>2.2182125158415995</v>
      </c>
      <c r="F1887" s="14">
        <f>[1]!b_calc_accrued(A1887,B1887,info!$M$9,info!$K$9,info!$Y$9,info!$X$9,info!$C$9,100)</f>
        <v>1.1085245901639345</v>
      </c>
      <c r="G1887" s="4">
        <f>(info!$M$9-B1887)/365</f>
        <v>2.2493150684931509</v>
      </c>
      <c r="H1887" s="6">
        <f>(info!$M$9-B1887)</f>
        <v>821</v>
      </c>
      <c r="I1887" s="13">
        <f>[1]!b_calc_duration(A1887,B1887,E1887,info!$M$9,info!$K$9,info!$Y$9,info!$X$9,info!$C$9,)</f>
        <v>2.1469680329623015</v>
      </c>
      <c r="J1887" s="13">
        <f>[1]!b_calc_mduration(A1887,B1887,E1887,info!$M$9,info!$K$9,info!$Y$9,info!$X$9,info!$C$9,)</f>
        <v>2.100377460141444</v>
      </c>
      <c r="K1887" s="13">
        <f>[1]!b_calc_conv(A1887,B1887,E1887,info!$M$9,info!$K$9,info!$Y$9,info!$X$9,info!$C$9,)</f>
        <v>6.6053960217297156</v>
      </c>
    </row>
    <row r="1888" spans="1:11" x14ac:dyDescent="0.2">
      <c r="A1888" s="15" t="s">
        <v>37</v>
      </c>
      <c r="B1888" t="s">
        <v>1974</v>
      </c>
      <c r="C1888" s="13">
        <f>[1]!b_dq_close(A1888,B1888,1)</f>
        <v>104.8159</v>
      </c>
      <c r="D1888" s="13">
        <f>[1]!b_dq_close(A1888,B1888,2)</f>
        <v>105.93640000000001</v>
      </c>
      <c r="E1888" s="6">
        <f>[1]!B_Calc_Yield(A1888,B1888,D1888,2,"",,,,"",)</f>
        <v>2.1991887239951726</v>
      </c>
      <c r="F1888" s="14">
        <f>[1]!b_calc_accrued(A1888,B1888,info!$M$9,info!$K$9,info!$Y$9,info!$X$9,info!$C$9,100)</f>
        <v>1.1205737704918033</v>
      </c>
      <c r="G1888" s="4">
        <f>(info!$M$9-B1888)/365</f>
        <v>2.2465753424657535</v>
      </c>
      <c r="H1888" s="6">
        <f>(info!$M$9-B1888)</f>
        <v>820</v>
      </c>
      <c r="I1888" s="13">
        <f>[1]!b_calc_duration(A1888,B1888,E1888,info!$M$9,info!$K$9,info!$Y$9,info!$X$9,info!$C$9,)</f>
        <v>2.1442549934827615</v>
      </c>
      <c r="J1888" s="13">
        <f>[1]!b_calc_mduration(A1888,B1888,E1888,info!$M$9,info!$K$9,info!$Y$9,info!$X$9,info!$C$9,)</f>
        <v>2.0981132860949612</v>
      </c>
      <c r="K1888" s="13">
        <f>[1]!b_calc_conv(A1888,B1888,E1888,info!$M$9,info!$K$9,info!$Y$9,info!$X$9,info!$C$9,)</f>
        <v>6.5940381996778861</v>
      </c>
    </row>
    <row r="1889" spans="1:11" x14ac:dyDescent="0.2">
      <c r="A1889" s="15" t="s">
        <v>37</v>
      </c>
      <c r="B1889" t="s">
        <v>1975</v>
      </c>
      <c r="C1889" s="13">
        <f>[1]!b_dq_close(A1889,B1889,1)</f>
        <v>104.7409</v>
      </c>
      <c r="D1889" s="13">
        <f>[1]!b_dq_close(A1889,B1889,2)</f>
        <v>105.8977</v>
      </c>
      <c r="E1889" s="6">
        <f>[1]!B_Calc_Yield(A1889,B1889,D1889,2,"",,,,"",)</f>
        <v>2.2249782525444552</v>
      </c>
      <c r="F1889" s="14">
        <f>[1]!b_calc_accrued(A1889,B1889,info!$M$9,info!$K$9,info!$Y$9,info!$X$9,info!$C$9,100)</f>
        <v>1.1567213114754098</v>
      </c>
      <c r="G1889" s="4">
        <f>(info!$M$9-B1889)/365</f>
        <v>2.2383561643835614</v>
      </c>
      <c r="H1889" s="6">
        <f>(info!$M$9-B1889)</f>
        <v>817</v>
      </c>
      <c r="I1889" s="13">
        <f>[1]!b_calc_duration(A1889,B1889,E1889,info!$M$9,info!$K$9,info!$Y$9,info!$X$9,info!$C$9,)</f>
        <v>2.1359995773019431</v>
      </c>
      <c r="J1889" s="13">
        <f>[1]!b_calc_mduration(A1889,B1889,E1889,info!$M$9,info!$K$9,info!$Y$9,info!$X$9,info!$C$9,)</f>
        <v>2.0895080237729937</v>
      </c>
      <c r="K1889" s="13">
        <f>[1]!b_calc_conv(A1889,B1889,E1889,info!$M$9,info!$K$9,info!$Y$9,info!$X$9,info!$C$9,)</f>
        <v>6.5490719701612345</v>
      </c>
    </row>
    <row r="1890" spans="1:11" x14ac:dyDescent="0.2">
      <c r="A1890" s="15" t="s">
        <v>37</v>
      </c>
      <c r="B1890" t="s">
        <v>1976</v>
      </c>
      <c r="C1890" s="13">
        <f>[1]!b_dq_close(A1890,B1890,1)</f>
        <v>104.74850000000001</v>
      </c>
      <c r="D1890" s="13">
        <f>[1]!b_dq_close(A1890,B1890,2)</f>
        <v>105.91719999999999</v>
      </c>
      <c r="E1890" s="6">
        <f>[1]!B_Calc_Yield(A1890,B1890,D1890,2,"",,,,"",)</f>
        <v>2.2191147971021139</v>
      </c>
      <c r="F1890" s="14">
        <f>[1]!b_calc_accrued(A1890,B1890,info!$M$9,info!$K$9,info!$Y$9,info!$X$9,info!$C$9,100)</f>
        <v>1.1687704918032789</v>
      </c>
      <c r="G1890" s="4">
        <f>(info!$M$9-B1890)/365</f>
        <v>2.2356164383561645</v>
      </c>
      <c r="H1890" s="6">
        <f>(info!$M$9-B1890)</f>
        <v>816</v>
      </c>
      <c r="I1890" s="13">
        <f>[1]!b_calc_duration(A1890,B1890,E1890,info!$M$9,info!$K$9,info!$Y$9,info!$X$9,info!$C$9,)</f>
        <v>2.133268138666903</v>
      </c>
      <c r="J1890" s="13">
        <f>[1]!b_calc_mduration(A1890,B1890,E1890,info!$M$9,info!$K$9,info!$Y$9,info!$X$9,info!$C$9,)</f>
        <v>2.0869564872581572</v>
      </c>
      <c r="K1890" s="13">
        <f>[1]!b_calc_conv(A1890,B1890,E1890,info!$M$9,info!$K$9,info!$Y$9,info!$X$9,info!$C$9,)</f>
        <v>6.5360287258629706</v>
      </c>
    </row>
    <row r="1891" spans="1:11" x14ac:dyDescent="0.2">
      <c r="A1891" s="15" t="s">
        <v>37</v>
      </c>
      <c r="B1891" t="s">
        <v>1977</v>
      </c>
      <c r="C1891" s="13">
        <f>[1]!b_dq_close(A1891,B1891,1)</f>
        <v>104.76090000000001</v>
      </c>
      <c r="D1891" s="13">
        <f>[1]!b_dq_close(A1891,B1891,2)</f>
        <v>105.9417</v>
      </c>
      <c r="E1891" s="6">
        <f>[1]!B_Calc_Yield(A1891,B1891,D1891,2,"",,,,"",)</f>
        <v>2.2109975954054915</v>
      </c>
      <c r="F1891" s="14">
        <f>[1]!b_calc_accrued(A1891,B1891,info!$M$9,info!$K$9,info!$Y$9,info!$X$9,info!$C$9,100)</f>
        <v>1.1808196721311475</v>
      </c>
      <c r="G1891" s="4">
        <f>(info!$M$9-B1891)/365</f>
        <v>2.2328767123287672</v>
      </c>
      <c r="H1891" s="6">
        <f>(info!$M$9-B1891)</f>
        <v>815</v>
      </c>
      <c r="I1891" s="13">
        <f>[1]!b_calc_duration(A1891,B1891,E1891,info!$M$9,info!$K$9,info!$Y$9,info!$X$9,info!$C$9,)</f>
        <v>2.1305397898738248</v>
      </c>
      <c r="J1891" s="13">
        <f>[1]!b_calc_mduration(A1891,B1891,E1891,info!$M$9,info!$K$9,info!$Y$9,info!$X$9,info!$C$9,)</f>
        <v>2.0844525441232595</v>
      </c>
      <c r="K1891" s="13">
        <f>[1]!b_calc_conv(A1891,B1891,E1891,info!$M$9,info!$K$9,info!$Y$9,info!$X$9,info!$C$9,)</f>
        <v>6.5232856195755193</v>
      </c>
    </row>
    <row r="1892" spans="1:11" x14ac:dyDescent="0.2">
      <c r="A1892" s="15" t="s">
        <v>37</v>
      </c>
      <c r="B1892" t="s">
        <v>1978</v>
      </c>
      <c r="C1892" s="13">
        <f>[1]!b_dq_close(A1892,B1892,1)</f>
        <v>104.749</v>
      </c>
      <c r="D1892" s="13">
        <f>[1]!b_dq_close(A1892,B1892,2)</f>
        <v>105.9418</v>
      </c>
      <c r="E1892" s="6">
        <f>[1]!B_Calc_Yield(A1892,B1892,D1892,2,"",,,,"",)</f>
        <v>2.2138084013422024</v>
      </c>
      <c r="F1892" s="14">
        <f>[1]!b_calc_accrued(A1892,B1892,info!$M$9,info!$K$9,info!$Y$9,info!$X$9,info!$C$9,100)</f>
        <v>1.1928688524590165</v>
      </c>
      <c r="G1892" s="4">
        <f>(info!$M$9-B1892)/365</f>
        <v>2.2301369863013698</v>
      </c>
      <c r="H1892" s="6">
        <f>(info!$M$9-B1892)</f>
        <v>814</v>
      </c>
      <c r="I1892" s="13">
        <f>[1]!b_calc_duration(A1892,B1892,E1892,info!$M$9,info!$K$9,info!$Y$9,info!$X$9,info!$C$9,)</f>
        <v>2.1277961310240054</v>
      </c>
      <c r="J1892" s="13">
        <f>[1]!b_calc_mduration(A1892,B1892,E1892,info!$M$9,info!$K$9,info!$Y$9,info!$X$9,info!$C$9,)</f>
        <v>2.0817112082947755</v>
      </c>
      <c r="K1892" s="13">
        <f>[1]!b_calc_conv(A1892,B1892,E1892,info!$M$9,info!$K$9,info!$Y$9,info!$X$9,info!$C$9,)</f>
        <v>6.5091245427780224</v>
      </c>
    </row>
    <row r="1893" spans="1:11" x14ac:dyDescent="0.2">
      <c r="A1893" s="15" t="s">
        <v>37</v>
      </c>
      <c r="B1893" t="s">
        <v>1979</v>
      </c>
      <c r="C1893" s="13">
        <f>[1]!b_dq_close(A1893,B1893,1)</f>
        <v>104.7286</v>
      </c>
      <c r="D1893" s="13">
        <f>[1]!b_dq_close(A1893,B1893,2)</f>
        <v>105.9335</v>
      </c>
      <c r="E1893" s="6">
        <f>[1]!B_Calc_Yield(A1893,B1893,D1893,2,"",,,,"",)</f>
        <v>2.2204004017632317</v>
      </c>
      <c r="F1893" s="14">
        <f>[1]!b_calc_accrued(A1893,B1893,info!$M$9,info!$K$9,info!$Y$9,info!$X$9,info!$C$9,100)</f>
        <v>1.2049180327868851</v>
      </c>
      <c r="G1893" s="4">
        <f>(info!$M$9-B1893)/365</f>
        <v>2.2273972602739724</v>
      </c>
      <c r="H1893" s="6">
        <f>(info!$M$9-B1893)</f>
        <v>813</v>
      </c>
      <c r="I1893" s="13">
        <f>[1]!b_calc_duration(A1893,B1893,E1893,info!$M$9,info!$K$9,info!$Y$9,info!$X$9,info!$C$9,)</f>
        <v>2.1250471345687303</v>
      </c>
      <c r="J1893" s="13">
        <f>[1]!b_calc_mduration(A1893,B1893,E1893,info!$M$9,info!$K$9,info!$Y$9,info!$X$9,info!$C$9,)</f>
        <v>2.0788875161599156</v>
      </c>
      <c r="K1893" s="13">
        <f>[1]!b_calc_conv(A1893,B1893,E1893,info!$M$9,info!$K$9,info!$Y$9,info!$X$9,info!$C$9,)</f>
        <v>6.4944827016536104</v>
      </c>
    </row>
    <row r="1894" spans="1:11" x14ac:dyDescent="0.2">
      <c r="A1894" s="15" t="s">
        <v>37</v>
      </c>
      <c r="B1894" t="s">
        <v>1980</v>
      </c>
      <c r="C1894" s="13">
        <f>[1]!b_dq_close(A1894,B1894,1)</f>
        <v>104.70950000000001</v>
      </c>
      <c r="D1894" s="13">
        <f>[1]!b_dq_close(A1894,B1894,2)</f>
        <v>105.96259999999999</v>
      </c>
      <c r="E1894" s="6">
        <f>[1]!B_Calc_Yield(A1894,B1894,D1894,2,"",,,,"",)</f>
        <v>2.2188056771754505</v>
      </c>
      <c r="F1894" s="14">
        <f>[1]!b_calc_accrued(A1894,B1894,info!$M$9,info!$K$9,info!$Y$9,info!$X$9,info!$C$9,100)</f>
        <v>1.2531147540983607</v>
      </c>
      <c r="G1894" s="4">
        <f>(info!$M$9-B1894)/365</f>
        <v>2.2164383561643834</v>
      </c>
      <c r="H1894" s="6">
        <f>(info!$M$9-B1894)</f>
        <v>809</v>
      </c>
      <c r="I1894" s="13">
        <f>[1]!b_calc_duration(A1894,B1894,E1894,info!$M$9,info!$K$9,info!$Y$9,info!$X$9,info!$C$9,)</f>
        <v>2.1140904778618492</v>
      </c>
      <c r="J1894" s="13">
        <f>[1]!b_calc_mduration(A1894,B1894,E1894,info!$M$9,info!$K$9,info!$Y$9,info!$X$9,info!$C$9,)</f>
        <v>2.0682012289929532</v>
      </c>
      <c r="K1894" s="13">
        <f>[1]!b_calc_conv(A1894,B1894,E1894,info!$M$9,info!$K$9,info!$Y$9,info!$X$9,info!$C$9,)</f>
        <v>6.4397246201354603</v>
      </c>
    </row>
    <row r="1895" spans="1:11" x14ac:dyDescent="0.2">
      <c r="A1895" s="15" t="s">
        <v>37</v>
      </c>
      <c r="B1895" t="s">
        <v>1981</v>
      </c>
      <c r="C1895" s="13">
        <f>[1]!b_dq_close(A1895,B1895,1)</f>
        <v>104.6525</v>
      </c>
      <c r="D1895" s="13">
        <f>[1]!b_dq_close(A1895,B1895,2)</f>
        <v>105.9177</v>
      </c>
      <c r="E1895" s="6">
        <f>[1]!B_Calc_Yield(A1895,B1895,D1895,2,"",,,,"",)</f>
        <v>2.2419978787559587</v>
      </c>
      <c r="F1895" s="14">
        <f>[1]!b_calc_accrued(A1895,B1895,info!$M$9,info!$K$9,info!$Y$9,info!$X$9,info!$C$9,100)</f>
        <v>1.2651639344262295</v>
      </c>
      <c r="G1895" s="4">
        <f>(info!$M$9-B1895)/365</f>
        <v>2.2136986301369861</v>
      </c>
      <c r="H1895" s="6">
        <f>(info!$M$9-B1895)</f>
        <v>808</v>
      </c>
      <c r="I1895" s="13">
        <f>[1]!b_calc_duration(A1895,B1895,E1895,info!$M$9,info!$K$9,info!$Y$9,info!$X$9,info!$C$9,)</f>
        <v>2.111318162850798</v>
      </c>
      <c r="J1895" s="13">
        <f>[1]!b_calc_mduration(A1895,B1895,E1895,info!$M$9,info!$K$9,info!$Y$9,info!$X$9,info!$C$9,)</f>
        <v>2.0650204053625689</v>
      </c>
      <c r="K1895" s="13">
        <f>[1]!b_calc_conv(A1895,B1895,E1895,info!$M$9,info!$K$9,info!$Y$9,info!$X$9,info!$C$9,)</f>
        <v>6.4230189882345874</v>
      </c>
    </row>
    <row r="1896" spans="1:11" x14ac:dyDescent="0.2">
      <c r="A1896" s="15" t="s">
        <v>37</v>
      </c>
      <c r="B1896" t="s">
        <v>1982</v>
      </c>
      <c r="C1896" s="13">
        <f>[1]!b_dq_close(A1896,B1896,1)</f>
        <v>104.5817</v>
      </c>
      <c r="D1896" s="13">
        <f>[1]!b_dq_close(A1896,B1896,2)</f>
        <v>105.85890000000001</v>
      </c>
      <c r="E1896" s="6">
        <f>[1]!B_Calc_Yield(A1896,B1896,D1896,2,"",,,,"",)</f>
        <v>2.2715614006637446</v>
      </c>
      <c r="F1896" s="14">
        <f>[1]!b_calc_accrued(A1896,B1896,info!$M$9,info!$K$9,info!$Y$9,info!$X$9,info!$C$9,100)</f>
        <v>1.2772131147540984</v>
      </c>
      <c r="G1896" s="4">
        <f>(info!$M$9-B1896)/365</f>
        <v>2.2109589041095892</v>
      </c>
      <c r="H1896" s="6">
        <f>(info!$M$9-B1896)</f>
        <v>807</v>
      </c>
      <c r="I1896" s="13">
        <f>[1]!b_calc_duration(A1896,B1896,E1896,info!$M$9,info!$K$9,info!$Y$9,info!$X$9,info!$C$9,)</f>
        <v>2.1085368526474682</v>
      </c>
      <c r="J1896" s="13">
        <f>[1]!b_calc_mduration(A1896,B1896,E1896,info!$M$9,info!$K$9,info!$Y$9,info!$X$9,info!$C$9,)</f>
        <v>2.0617032026950475</v>
      </c>
      <c r="K1896" s="13">
        <f>[1]!b_calc_conv(A1896,B1896,E1896,info!$M$9,info!$K$9,info!$Y$9,info!$X$9,info!$C$9,)</f>
        <v>6.4055179623225449</v>
      </c>
    </row>
    <row r="1897" spans="1:11" x14ac:dyDescent="0.2">
      <c r="A1897" s="15" t="s">
        <v>37</v>
      </c>
      <c r="B1897" t="s">
        <v>1983</v>
      </c>
      <c r="C1897" s="13">
        <f>[1]!b_dq_close(A1897,B1897,1)</f>
        <v>104.5359</v>
      </c>
      <c r="D1897" s="13">
        <f>[1]!b_dq_close(A1897,B1897,2)</f>
        <v>105.82510000000001</v>
      </c>
      <c r="E1897" s="6">
        <f>[1]!B_Calc_Yield(A1897,B1897,D1897,2,"",,,,"",)</f>
        <v>2.2898691608237836</v>
      </c>
      <c r="F1897" s="14">
        <f>[1]!b_calc_accrued(A1897,B1897,info!$M$9,info!$K$9,info!$Y$9,info!$X$9,info!$C$9,100)</f>
        <v>1.2892622950819672</v>
      </c>
      <c r="G1897" s="4">
        <f>(info!$M$9-B1897)/365</f>
        <v>2.2082191780821918</v>
      </c>
      <c r="H1897" s="6">
        <f>(info!$M$9-B1897)</f>
        <v>806</v>
      </c>
      <c r="I1897" s="13">
        <f>[1]!b_calc_duration(A1897,B1897,E1897,info!$M$9,info!$K$9,info!$Y$9,info!$X$9,info!$C$9,)</f>
        <v>2.105771414608737</v>
      </c>
      <c r="J1897" s="13">
        <f>[1]!b_calc_mduration(A1897,B1897,E1897,info!$M$9,info!$K$9,info!$Y$9,info!$X$9,info!$C$9,)</f>
        <v>2.05863082729452</v>
      </c>
      <c r="K1897" s="13">
        <f>[1]!b_calc_conv(A1897,B1897,E1897,info!$M$9,info!$K$9,info!$Y$9,info!$X$9,info!$C$9,)</f>
        <v>6.3895028946568413</v>
      </c>
    </row>
    <row r="1898" spans="1:11" x14ac:dyDescent="0.2">
      <c r="A1898" s="15" t="s">
        <v>37</v>
      </c>
      <c r="B1898" t="s">
        <v>1984</v>
      </c>
      <c r="C1898" s="13">
        <f>[1]!b_dq_close(A1898,B1898,1)</f>
        <v>104.5026</v>
      </c>
      <c r="D1898" s="13">
        <f>[1]!b_dq_close(A1898,B1898,2)</f>
        <v>105.828</v>
      </c>
      <c r="E1898" s="6">
        <f>[1]!B_Calc_Yield(A1898,B1898,D1898,2,"",,,,"",)</f>
        <v>2.2975494812505843</v>
      </c>
      <c r="F1898" s="14">
        <f>[1]!b_calc_accrued(A1898,B1898,info!$M$9,info!$K$9,info!$Y$9,info!$X$9,info!$C$9,100)</f>
        <v>1.3254098360655739</v>
      </c>
      <c r="G1898" s="4">
        <f>(info!$M$9-B1898)/365</f>
        <v>2.2000000000000002</v>
      </c>
      <c r="H1898" s="6">
        <f>(info!$M$9-B1898)</f>
        <v>803</v>
      </c>
      <c r="I1898" s="13">
        <f>[1]!b_calc_duration(A1898,B1898,E1898,info!$M$9,info!$K$9,info!$Y$9,info!$X$9,info!$C$9,)</f>
        <v>2.0975415576685528</v>
      </c>
      <c r="J1898" s="13">
        <f>[1]!b_calc_mduration(A1898,B1898,E1898,info!$M$9,info!$K$9,info!$Y$9,info!$X$9,info!$C$9,)</f>
        <v>2.0504328626491879</v>
      </c>
      <c r="K1898" s="13">
        <f>[1]!b_calc_conv(A1898,B1898,E1898,info!$M$9,info!$K$9,info!$Y$9,info!$X$9,info!$C$9,)</f>
        <v>6.3476450179772588</v>
      </c>
    </row>
    <row r="1899" spans="1:11" x14ac:dyDescent="0.2">
      <c r="A1899" s="15" t="s">
        <v>37</v>
      </c>
      <c r="B1899" t="s">
        <v>1985</v>
      </c>
      <c r="C1899" s="13">
        <f>[1]!b_dq_close(A1899,B1899,1)</f>
        <v>104.4611</v>
      </c>
      <c r="D1899" s="13">
        <f>[1]!b_dq_close(A1899,B1899,2)</f>
        <v>105.79859999999999</v>
      </c>
      <c r="E1899" s="6">
        <f>[1]!B_Calc_Yield(A1899,B1899,D1899,2,"",,,,"",)</f>
        <v>2.3139849427975943</v>
      </c>
      <c r="F1899" s="14">
        <f>[1]!b_calc_accrued(A1899,B1899,info!$M$9,info!$K$9,info!$Y$9,info!$X$9,info!$C$9,100)</f>
        <v>1.3374590163934426</v>
      </c>
      <c r="G1899" s="4">
        <f>(info!$M$9-B1899)/365</f>
        <v>2.1972602739726028</v>
      </c>
      <c r="H1899" s="6">
        <f>(info!$M$9-B1899)</f>
        <v>802</v>
      </c>
      <c r="I1899" s="13">
        <f>[1]!b_calc_duration(A1899,B1899,E1899,info!$M$9,info!$K$9,info!$Y$9,info!$X$9,info!$C$9,)</f>
        <v>2.0947786459742512</v>
      </c>
      <c r="J1899" s="13">
        <f>[1]!b_calc_mduration(A1899,B1899,E1899,info!$M$9,info!$K$9,info!$Y$9,info!$X$9,info!$C$9,)</f>
        <v>2.0474017690386961</v>
      </c>
      <c r="K1899" s="13">
        <f>[1]!b_calc_conv(A1899,B1899,E1899,info!$M$9,info!$K$9,info!$Y$9,info!$X$9,info!$C$9,)</f>
        <v>6.3319452953470536</v>
      </c>
    </row>
    <row r="1900" spans="1:11" x14ac:dyDescent="0.2">
      <c r="A1900" s="15" t="s">
        <v>37</v>
      </c>
      <c r="B1900" t="s">
        <v>1986</v>
      </c>
      <c r="C1900" s="13">
        <f>[1]!b_dq_close(A1900,B1900,1)</f>
        <v>104.37649999999999</v>
      </c>
      <c r="D1900" s="13">
        <f>[1]!b_dq_close(A1900,B1900,2)</f>
        <v>105.7261</v>
      </c>
      <c r="E1900" s="6">
        <f>[1]!B_Calc_Yield(A1900,B1900,D1900,2,"",,,,"",)</f>
        <v>2.3501847992737126</v>
      </c>
      <c r="F1900" s="14">
        <f>[1]!b_calc_accrued(A1900,B1900,info!$M$9,info!$K$9,info!$Y$9,info!$X$9,info!$C$9,100)</f>
        <v>1.3495081967213116</v>
      </c>
      <c r="G1900" s="4">
        <f>(info!$M$9-B1900)/365</f>
        <v>2.1945205479452055</v>
      </c>
      <c r="H1900" s="6">
        <f>(info!$M$9-B1900)</f>
        <v>801</v>
      </c>
      <c r="I1900" s="13">
        <f>[1]!b_calc_duration(A1900,B1900,E1900,info!$M$9,info!$K$9,info!$Y$9,info!$X$9,info!$C$9,)</f>
        <v>2.0919880457430335</v>
      </c>
      <c r="J1900" s="13">
        <f>[1]!b_calc_mduration(A1900,B1900,E1900,info!$M$9,info!$K$9,info!$Y$9,info!$X$9,info!$C$9,)</f>
        <v>2.043951106830308</v>
      </c>
      <c r="K1900" s="13">
        <f>[1]!b_calc_conv(A1900,B1900,E1900,info!$M$9,info!$K$9,info!$Y$9,info!$X$9,info!$C$9,)</f>
        <v>6.3137694074779107</v>
      </c>
    </row>
    <row r="1901" spans="1:11" x14ac:dyDescent="0.2">
      <c r="A1901" s="15" t="s">
        <v>37</v>
      </c>
      <c r="B1901" t="s">
        <v>1987</v>
      </c>
      <c r="C1901" s="13">
        <f>[1]!b_dq_close(A1901,B1901,1)</f>
        <v>104.34610000000001</v>
      </c>
      <c r="D1901" s="13">
        <f>[1]!b_dq_close(A1901,B1901,2)</f>
        <v>105.7077</v>
      </c>
      <c r="E1901" s="6">
        <f>[1]!B_Calc_Yield(A1901,B1901,D1901,2,"",,,,"",)</f>
        <v>2.3617085831132152</v>
      </c>
      <c r="F1901" s="14">
        <f>[1]!b_calc_accrued(A1901,B1901,info!$M$9,info!$K$9,info!$Y$9,info!$X$9,info!$C$9,100)</f>
        <v>1.3615573770491805</v>
      </c>
      <c r="G1901" s="4">
        <f>(info!$M$9-B1901)/365</f>
        <v>2.1917808219178081</v>
      </c>
      <c r="H1901" s="6">
        <f>(info!$M$9-B1901)</f>
        <v>800</v>
      </c>
      <c r="I1901" s="13">
        <f>[1]!b_calc_duration(A1901,B1901,E1901,info!$M$9,info!$K$9,info!$Y$9,info!$X$9,info!$C$9,)</f>
        <v>2.0892321562225371</v>
      </c>
      <c r="J1901" s="13">
        <f>[1]!b_calc_mduration(A1901,B1901,E1901,info!$M$9,info!$K$9,info!$Y$9,info!$X$9,info!$C$9,)</f>
        <v>2.0410291703073877</v>
      </c>
      <c r="K1901" s="13">
        <f>[1]!b_calc_conv(A1901,B1901,E1901,info!$M$9,info!$K$9,info!$Y$9,info!$X$9,info!$C$9,)</f>
        <v>6.298757936873387</v>
      </c>
    </row>
    <row r="1902" spans="1:11" x14ac:dyDescent="0.2">
      <c r="A1902" s="15" t="s">
        <v>37</v>
      </c>
      <c r="B1902" t="s">
        <v>1988</v>
      </c>
      <c r="C1902" s="13">
        <f>[1]!b_dq_close(A1902,B1902,1)</f>
        <v>104.3365</v>
      </c>
      <c r="D1902" s="13">
        <f>[1]!b_dq_close(A1902,B1902,2)</f>
        <v>105.7101</v>
      </c>
      <c r="E1902" s="6">
        <f>[1]!B_Calc_Yield(A1902,B1902,D1902,2,"",,,,"",)</f>
        <v>2.3637190026589789</v>
      </c>
      <c r="F1902" s="14">
        <f>[1]!b_calc_accrued(A1902,B1902,info!$M$9,info!$K$9,info!$Y$9,info!$X$9,info!$C$9,100)</f>
        <v>1.3736065573770493</v>
      </c>
      <c r="G1902" s="4">
        <f>(info!$M$9-B1902)/365</f>
        <v>2.1890410958904107</v>
      </c>
      <c r="H1902" s="6">
        <f>(info!$M$9-B1902)</f>
        <v>799</v>
      </c>
      <c r="I1902" s="13">
        <f>[1]!b_calc_duration(A1902,B1902,E1902,info!$M$9,info!$K$9,info!$Y$9,info!$X$9,info!$C$9,)</f>
        <v>2.0864896190643489</v>
      </c>
      <c r="J1902" s="13">
        <f>[1]!b_calc_mduration(A1902,B1902,E1902,info!$M$9,info!$K$9,info!$Y$9,info!$X$9,info!$C$9,)</f>
        <v>2.0383100836178736</v>
      </c>
      <c r="K1902" s="13">
        <f>[1]!b_calc_conv(A1902,B1902,E1902,info!$M$9,info!$K$9,info!$Y$9,info!$X$9,info!$C$9,)</f>
        <v>6.2849671403341185</v>
      </c>
    </row>
    <row r="1903" spans="1:11" x14ac:dyDescent="0.2">
      <c r="A1903" s="15" t="s">
        <v>37</v>
      </c>
      <c r="B1903" t="s">
        <v>1989</v>
      </c>
      <c r="C1903" s="13">
        <f>[1]!b_dq_close(A1903,B1903,1)</f>
        <v>104.361</v>
      </c>
      <c r="D1903" s="13">
        <f>[1]!b_dq_close(A1903,B1903,2)</f>
        <v>105.77079999999999</v>
      </c>
      <c r="E1903" s="6">
        <f>[1]!B_Calc_Yield(A1903,B1903,D1903,2,"",,,,"",)</f>
        <v>2.345144448655053</v>
      </c>
      <c r="F1903" s="14">
        <f>[1]!b_calc_accrued(A1903,B1903,info!$M$9,info!$K$9,info!$Y$9,info!$X$9,info!$C$9,100)</f>
        <v>1.4097540983606558</v>
      </c>
      <c r="G1903" s="4">
        <f>(info!$M$9-B1903)/365</f>
        <v>2.1808219178082191</v>
      </c>
      <c r="H1903" s="6">
        <f>(info!$M$9-B1903)</f>
        <v>796</v>
      </c>
      <c r="I1903" s="13">
        <f>[1]!b_calc_duration(A1903,B1903,E1903,info!$M$9,info!$K$9,info!$Y$9,info!$X$9,info!$C$9,)</f>
        <v>2.0782965834863045</v>
      </c>
      <c r="J1903" s="13">
        <f>[1]!b_calc_mduration(A1903,B1903,E1903,info!$M$9,info!$K$9,info!$Y$9,info!$X$9,info!$C$9,)</f>
        <v>2.0306752189272417</v>
      </c>
      <c r="K1903" s="13">
        <f>[1]!b_calc_conv(A1903,B1903,E1903,info!$M$9,info!$K$9,info!$Y$9,info!$X$9,info!$C$9,)</f>
        <v>6.2467751360989645</v>
      </c>
    </row>
    <row r="1904" spans="1:11" x14ac:dyDescent="0.2">
      <c r="A1904" s="15" t="s">
        <v>37</v>
      </c>
      <c r="B1904" t="s">
        <v>1990</v>
      </c>
      <c r="C1904" s="13">
        <f>[1]!b_dq_close(A1904,B1904,1)</f>
        <v>104.3781</v>
      </c>
      <c r="D1904" s="13">
        <f>[1]!b_dq_close(A1904,B1904,2)</f>
        <v>105.79989999999999</v>
      </c>
      <c r="E1904" s="6">
        <f>[1]!B_Calc_Yield(A1904,B1904,D1904,2,"",,,,"",)</f>
        <v>2.334838128819027</v>
      </c>
      <c r="F1904" s="14">
        <f>[1]!b_calc_accrued(A1904,B1904,info!$M$9,info!$K$9,info!$Y$9,info!$X$9,info!$C$9,100)</f>
        <v>1.4218032786885246</v>
      </c>
      <c r="G1904" s="4">
        <f>(info!$M$9-B1904)/365</f>
        <v>2.1780821917808217</v>
      </c>
      <c r="H1904" s="6">
        <f>(info!$M$9-B1904)</f>
        <v>795</v>
      </c>
      <c r="I1904" s="13">
        <f>[1]!b_calc_duration(A1904,B1904,E1904,info!$M$9,info!$K$9,info!$Y$9,info!$X$9,info!$C$9,)</f>
        <v>2.075571333246037</v>
      </c>
      <c r="J1904" s="13">
        <f>[1]!b_calc_mduration(A1904,B1904,E1904,info!$M$9,info!$K$9,info!$Y$9,info!$X$9,info!$C$9,)</f>
        <v>2.0282165336190987</v>
      </c>
      <c r="K1904" s="13">
        <f>[1]!b_calc_conv(A1904,B1904,E1904,info!$M$9,info!$K$9,info!$Y$9,info!$X$9,info!$C$9,)</f>
        <v>6.2345807808775691</v>
      </c>
    </row>
    <row r="1905" spans="1:11" x14ac:dyDescent="0.2">
      <c r="A1905" s="15" t="s">
        <v>37</v>
      </c>
      <c r="B1905" t="s">
        <v>1991</v>
      </c>
      <c r="C1905" s="13">
        <f>[1]!b_dq_close(A1905,B1905,1)</f>
        <v>104.32080000000001</v>
      </c>
      <c r="D1905" s="13">
        <f>[1]!b_dq_close(A1905,B1905,2)</f>
        <v>105.7547</v>
      </c>
      <c r="E1905" s="6">
        <f>[1]!B_Calc_Yield(A1905,B1905,D1905,2,"",,,,"",)</f>
        <v>2.3587972465638471</v>
      </c>
      <c r="F1905" s="14">
        <f>[1]!b_calc_accrued(A1905,B1905,info!$M$9,info!$K$9,info!$Y$9,info!$X$9,info!$C$9,100)</f>
        <v>1.4338524590163932</v>
      </c>
      <c r="G1905" s="4">
        <f>(info!$M$9-B1905)/365</f>
        <v>2.1753424657534248</v>
      </c>
      <c r="H1905" s="6">
        <f>(info!$M$9-B1905)</f>
        <v>794</v>
      </c>
      <c r="I1905" s="13">
        <f>[1]!b_calc_duration(A1905,B1905,E1905,info!$M$9,info!$K$9,info!$Y$9,info!$X$9,info!$C$9,)</f>
        <v>2.0727978761512187</v>
      </c>
      <c r="J1905" s="13">
        <f>[1]!b_calc_mduration(A1905,B1905,E1905,info!$M$9,info!$K$9,info!$Y$9,info!$X$9,info!$C$9,)</f>
        <v>2.0250314346702178</v>
      </c>
      <c r="K1905" s="13">
        <f>[1]!b_calc_conv(A1905,B1905,E1905,info!$M$9,info!$K$9,info!$Y$9,info!$X$9,info!$C$9,)</f>
        <v>6.2181062470118498</v>
      </c>
    </row>
    <row r="1906" spans="1:11" x14ac:dyDescent="0.2">
      <c r="A1906" s="15" t="s">
        <v>37</v>
      </c>
      <c r="B1906" t="s">
        <v>1992</v>
      </c>
      <c r="C1906" s="13">
        <f>[1]!b_dq_close(A1906,B1906,1)</f>
        <v>104.3035</v>
      </c>
      <c r="D1906" s="13">
        <f>[1]!b_dq_close(A1906,B1906,2)</f>
        <v>105.74939999999999</v>
      </c>
      <c r="E1906" s="6">
        <f>[1]!B_Calc_Yield(A1906,B1906,D1906,2,"",,,,"",)</f>
        <v>2.3643800507487507</v>
      </c>
      <c r="F1906" s="14">
        <f>[1]!b_calc_accrued(A1906,B1906,info!$M$9,info!$K$9,info!$Y$9,info!$X$9,info!$C$9,100)</f>
        <v>1.4459016393442625</v>
      </c>
      <c r="G1906" s="4">
        <f>(info!$M$9-B1906)/365</f>
        <v>2.1726027397260275</v>
      </c>
      <c r="H1906" s="6">
        <f>(info!$M$9-B1906)</f>
        <v>793</v>
      </c>
      <c r="I1906" s="13">
        <f>[1]!b_calc_duration(A1906,B1906,E1906,info!$M$9,info!$K$9,info!$Y$9,info!$X$9,info!$C$9,)</f>
        <v>2.0700502789979924</v>
      </c>
      <c r="J1906" s="13">
        <f>[1]!b_calc_mduration(A1906,B1906,E1906,info!$M$9,info!$K$9,info!$Y$9,info!$X$9,info!$C$9,)</f>
        <v>2.0222365187486981</v>
      </c>
      <c r="K1906" s="13">
        <f>[1]!b_calc_conv(A1906,B1906,E1906,info!$M$9,info!$K$9,info!$Y$9,info!$X$9,info!$C$9,)</f>
        <v>6.2039549401821503</v>
      </c>
    </row>
    <row r="1907" spans="1:11" x14ac:dyDescent="0.2">
      <c r="A1907" s="15" t="s">
        <v>37</v>
      </c>
      <c r="B1907" t="s">
        <v>1993</v>
      </c>
      <c r="C1907" s="13">
        <f>[1]!b_dq_close(A1907,B1907,1)</f>
        <v>104.232</v>
      </c>
      <c r="D1907" s="13">
        <f>[1]!b_dq_close(A1907,B1907,2)</f>
        <v>105.68989999999999</v>
      </c>
      <c r="E1907" s="6">
        <f>[1]!B_Calc_Yield(A1907,B1907,D1907,2,"",,,,"",)</f>
        <v>2.3950800551261775</v>
      </c>
      <c r="F1907" s="14">
        <f>[1]!b_calc_accrued(A1907,B1907,info!$M$9,info!$K$9,info!$Y$9,info!$X$9,info!$C$9,100)</f>
        <v>1.4579508196721311</v>
      </c>
      <c r="G1907" s="4">
        <f>(info!$M$9-B1907)/365</f>
        <v>2.1698630136986301</v>
      </c>
      <c r="H1907" s="6">
        <f>(info!$M$9-B1907)</f>
        <v>792</v>
      </c>
      <c r="I1907" s="13">
        <f>[1]!b_calc_duration(A1907,B1907,E1907,info!$M$9,info!$K$9,info!$Y$9,info!$X$9,info!$C$9,)</f>
        <v>2.0672673986813956</v>
      </c>
      <c r="J1907" s="13">
        <f>[1]!b_calc_mduration(A1907,B1907,E1907,info!$M$9,info!$K$9,info!$Y$9,info!$X$9,info!$C$9,)</f>
        <v>2.0189124271389898</v>
      </c>
      <c r="K1907" s="13">
        <f>[1]!b_calc_conv(A1907,B1907,E1907,info!$M$9,info!$K$9,info!$Y$9,info!$X$9,info!$C$9,)</f>
        <v>6.1866998208404942</v>
      </c>
    </row>
    <row r="1908" spans="1:11" x14ac:dyDescent="0.2">
      <c r="A1908" s="15" t="s">
        <v>37</v>
      </c>
      <c r="B1908" t="s">
        <v>1994</v>
      </c>
      <c r="C1908" s="13">
        <f>[1]!b_dq_close(A1908,B1908,1)</f>
        <v>104.0372</v>
      </c>
      <c r="D1908" s="13">
        <f>[1]!b_dq_close(A1908,B1908,2)</f>
        <v>105.5313</v>
      </c>
      <c r="E1908" s="6">
        <f>[1]!B_Calc_Yield(A1908,B1908,D1908,2,"",,,,"",)</f>
        <v>2.4785192146192303</v>
      </c>
      <c r="F1908" s="14">
        <f>[1]!b_calc_accrued(A1908,B1908,info!$M$9,info!$K$9,info!$Y$9,info!$X$9,info!$C$9,100)</f>
        <v>1.4940983606557379</v>
      </c>
      <c r="G1908" s="4">
        <f>(info!$M$9-B1908)/365</f>
        <v>2.1616438356164385</v>
      </c>
      <c r="H1908" s="6">
        <f>(info!$M$9-B1908)</f>
        <v>789</v>
      </c>
      <c r="I1908" s="13">
        <f>[1]!b_calc_duration(A1908,B1908,E1908,info!$M$9,info!$K$9,info!$Y$9,info!$X$9,info!$C$9,)</f>
        <v>2.0589309559394557</v>
      </c>
      <c r="J1908" s="13">
        <f>[1]!b_calc_mduration(A1908,B1908,E1908,info!$M$9,info!$K$9,info!$Y$9,info!$X$9,info!$C$9,)</f>
        <v>2.0091345559697453</v>
      </c>
      <c r="K1908" s="13">
        <f>[1]!b_calc_conv(A1908,B1908,E1908,info!$M$9,info!$K$9,info!$Y$9,info!$X$9,info!$C$9,)</f>
        <v>6.1362130778711448</v>
      </c>
    </row>
    <row r="1909" spans="1:11" x14ac:dyDescent="0.2">
      <c r="A1909" s="15" t="s">
        <v>37</v>
      </c>
      <c r="B1909" t="s">
        <v>1995</v>
      </c>
      <c r="C1909" s="13">
        <f>[1]!b_dq_close(A1909,B1909,1)</f>
        <v>104.07769999999999</v>
      </c>
      <c r="D1909" s="13">
        <f>[1]!b_dq_close(A1909,B1909,2)</f>
        <v>105.5838</v>
      </c>
      <c r="E1909" s="6">
        <f>[1]!B_Calc_Yield(A1909,B1909,D1909,2,"",,,,"",)</f>
        <v>2.4573408234411533</v>
      </c>
      <c r="F1909" s="14">
        <f>[1]!b_calc_accrued(A1909,B1909,info!$M$9,info!$K$9,info!$Y$9,info!$X$9,info!$C$9,100)</f>
        <v>1.5061475409836065</v>
      </c>
      <c r="G1909" s="4">
        <f>(info!$M$9-B1909)/365</f>
        <v>2.1589041095890411</v>
      </c>
      <c r="H1909" s="6">
        <f>(info!$M$9-B1909)</f>
        <v>788</v>
      </c>
      <c r="I1909" s="13">
        <f>[1]!b_calc_duration(A1909,B1909,E1909,info!$M$9,info!$K$9,info!$Y$9,info!$X$9,info!$C$9,)</f>
        <v>2.0562210425150544</v>
      </c>
      <c r="J1909" s="13">
        <f>[1]!b_calc_mduration(A1909,B1909,E1909,info!$M$9,info!$K$9,info!$Y$9,info!$X$9,info!$C$9,)</f>
        <v>2.0069053571732365</v>
      </c>
      <c r="K1909" s="13">
        <f>[1]!b_calc_conv(A1909,B1909,E1909,info!$M$9,info!$K$9,info!$Y$9,info!$X$9,info!$C$9,)</f>
        <v>6.1254696339139025</v>
      </c>
    </row>
    <row r="1910" spans="1:11" x14ac:dyDescent="0.2">
      <c r="A1910" s="15" t="s">
        <v>37</v>
      </c>
      <c r="B1910" t="s">
        <v>1996</v>
      </c>
      <c r="C1910" s="13">
        <f>[1]!b_dq_close(A1910,B1910,1)</f>
        <v>104.1306</v>
      </c>
      <c r="D1910" s="13">
        <f>[1]!b_dq_close(A1910,B1910,2)</f>
        <v>105.64879999999999</v>
      </c>
      <c r="E1910" s="6">
        <f>[1]!B_Calc_Yield(A1910,B1910,D1910,2,"",,,,"",)</f>
        <v>2.4302872539128058</v>
      </c>
      <c r="F1910" s="14">
        <f>[1]!b_calc_accrued(A1910,B1910,info!$M$9,info!$K$9,info!$Y$9,info!$X$9,info!$C$9,100)</f>
        <v>1.5181967213114753</v>
      </c>
      <c r="G1910" s="4">
        <f>(info!$M$9-B1910)/365</f>
        <v>2.1561643835616437</v>
      </c>
      <c r="H1910" s="6">
        <f>(info!$M$9-B1910)</f>
        <v>787</v>
      </c>
      <c r="I1910" s="13">
        <f>[1]!b_calc_duration(A1910,B1910,E1910,info!$M$9,info!$K$9,info!$Y$9,info!$X$9,info!$C$9,)</f>
        <v>2.0535192811054954</v>
      </c>
      <c r="J1910" s="13">
        <f>[1]!b_calc_mduration(A1910,B1910,E1910,info!$M$9,info!$K$9,info!$Y$9,info!$X$9,info!$C$9,)</f>
        <v>2.0047967067415553</v>
      </c>
      <c r="K1910" s="13">
        <f>[1]!b_calc_conv(A1910,B1910,E1910,info!$M$9,info!$K$9,info!$Y$9,info!$X$9,info!$C$9,)</f>
        <v>6.1154435757659051</v>
      </c>
    </row>
    <row r="1911" spans="1:11" x14ac:dyDescent="0.2">
      <c r="A1911" s="15" t="s">
        <v>37</v>
      </c>
      <c r="B1911" t="s">
        <v>1997</v>
      </c>
      <c r="C1911" s="13">
        <f>[1]!b_dq_close(A1911,B1911,1)</f>
        <v>104.1391</v>
      </c>
      <c r="D1911" s="13">
        <f>[1]!b_dq_close(A1911,B1911,2)</f>
        <v>105.66930000000001</v>
      </c>
      <c r="E1911" s="6">
        <f>[1]!B_Calc_Yield(A1911,B1911,D1911,2,"",,,,"",)</f>
        <v>2.423967515420093</v>
      </c>
      <c r="F1911" s="14">
        <f>[1]!b_calc_accrued(A1911,B1911,info!$M$9,info!$K$9,info!$Y$9,info!$X$9,info!$C$9,100)</f>
        <v>1.5302459016393444</v>
      </c>
      <c r="G1911" s="4">
        <f>(info!$M$9-B1911)/365</f>
        <v>2.1534246575342464</v>
      </c>
      <c r="H1911" s="6">
        <f>(info!$M$9-B1911)</f>
        <v>786</v>
      </c>
      <c r="I1911" s="13">
        <f>[1]!b_calc_duration(A1911,B1911,E1911,info!$M$9,info!$K$9,info!$Y$9,info!$X$9,info!$C$9,)</f>
        <v>2.0507884128015723</v>
      </c>
      <c r="J1911" s="13">
        <f>[1]!b_calc_mduration(A1911,B1911,E1911,info!$M$9,info!$K$9,info!$Y$9,info!$X$9,info!$C$9,)</f>
        <v>2.002253781146579</v>
      </c>
      <c r="K1911" s="13">
        <f>[1]!b_calc_conv(A1911,B1911,E1911,info!$M$9,info!$K$9,info!$Y$9,info!$X$9,info!$C$9,)</f>
        <v>6.1028820836403845</v>
      </c>
    </row>
    <row r="1912" spans="1:11" x14ac:dyDescent="0.2">
      <c r="A1912" s="15" t="s">
        <v>37</v>
      </c>
      <c r="B1912" t="s">
        <v>1998</v>
      </c>
      <c r="C1912" s="13">
        <f>[1]!b_dq_close(A1912,B1912,1)</f>
        <v>104.0543</v>
      </c>
      <c r="D1912" s="13">
        <f>[1]!b_dq_close(A1912,B1912,2)</f>
        <v>105.59650000000001</v>
      </c>
      <c r="E1912" s="6">
        <f>[1]!B_Calc_Yield(A1912,B1912,D1912,2,"",,,,"",)</f>
        <v>2.4612919833547111</v>
      </c>
      <c r="F1912" s="14">
        <f>[1]!b_calc_accrued(A1912,B1912,info!$M$9,info!$K$9,info!$Y$9,info!$X$9,info!$C$9,100)</f>
        <v>1.5422950819672132</v>
      </c>
      <c r="G1912" s="4">
        <f>(info!$M$9-B1912)/365</f>
        <v>2.1506849315068495</v>
      </c>
      <c r="H1912" s="6">
        <f>(info!$M$9-B1912)</f>
        <v>785</v>
      </c>
      <c r="I1912" s="13">
        <f>[1]!b_calc_duration(A1912,B1912,E1912,info!$M$9,info!$K$9,info!$Y$9,info!$X$9,info!$C$9,)</f>
        <v>2.0479962396387981</v>
      </c>
      <c r="J1912" s="13">
        <f>[1]!b_calc_mduration(A1912,B1912,E1912,info!$M$9,info!$K$9,info!$Y$9,info!$X$9,info!$C$9,)</f>
        <v>1.998799780637956</v>
      </c>
      <c r="K1912" s="13">
        <f>[1]!b_calc_conv(A1912,B1912,E1912,info!$M$9,info!$K$9,info!$Y$9,info!$X$9,info!$C$9,)</f>
        <v>6.0850009359837607</v>
      </c>
    </row>
    <row r="1913" spans="1:11" x14ac:dyDescent="0.2">
      <c r="A1913" s="15" t="s">
        <v>37</v>
      </c>
      <c r="B1913" t="s">
        <v>1999</v>
      </c>
      <c r="C1913" s="13">
        <f>[1]!b_dq_close(A1913,B1913,1)</f>
        <v>104.1046</v>
      </c>
      <c r="D1913" s="13">
        <f>[1]!b_dq_close(A1913,B1913,2)</f>
        <v>105.6951</v>
      </c>
      <c r="E1913" s="6">
        <f>[1]!B_Calc_Yield(A1913,B1913,D1913,2,"",,,,"",)</f>
        <v>2.4281929172111019</v>
      </c>
      <c r="F1913" s="14">
        <f>[1]!b_calc_accrued(A1913,B1913,info!$M$9,info!$K$9,info!$Y$9,info!$X$9,info!$C$9,100)</f>
        <v>1.5904918032786886</v>
      </c>
      <c r="G1913" s="4">
        <f>(info!$M$9-B1913)/365</f>
        <v>2.1397260273972605</v>
      </c>
      <c r="H1913" s="6">
        <f>(info!$M$9-B1913)</f>
        <v>781</v>
      </c>
      <c r="I1913" s="13">
        <f>[1]!b_calc_duration(A1913,B1913,E1913,info!$M$9,info!$K$9,info!$Y$9,info!$X$9,info!$C$9,)</f>
        <v>2.0370838775445037</v>
      </c>
      <c r="J1913" s="13">
        <f>[1]!b_calc_mduration(A1913,B1913,E1913,info!$M$9,info!$K$9,info!$Y$9,info!$X$9,info!$C$9,)</f>
        <v>1.9887920294845598</v>
      </c>
      <c r="K1913" s="13">
        <f>[1]!b_calc_conv(A1913,B1913,E1913,info!$M$9,info!$K$9,info!$Y$9,info!$X$9,info!$C$9,)</f>
        <v>6.035910480219985</v>
      </c>
    </row>
    <row r="1914" spans="1:11" x14ac:dyDescent="0.2">
      <c r="A1914" s="15" t="s">
        <v>37</v>
      </c>
      <c r="B1914" t="s">
        <v>2000</v>
      </c>
      <c r="C1914" s="13">
        <f>[1]!b_dq_close(A1914,B1914,1)</f>
        <v>104.0074</v>
      </c>
      <c r="D1914" s="13">
        <f>[1]!b_dq_close(A1914,B1914,2)</f>
        <v>105.6099</v>
      </c>
      <c r="E1914" s="6">
        <f>[1]!B_Calc_Yield(A1914,B1914,D1914,2,"",,,,"",)</f>
        <v>2.4716102247903229</v>
      </c>
      <c r="F1914" s="14">
        <f>[1]!b_calc_accrued(A1914,B1914,info!$M$9,info!$K$9,info!$Y$9,info!$X$9,info!$C$9,100)</f>
        <v>1.6025409836065574</v>
      </c>
      <c r="G1914" s="4">
        <f>(info!$M$9-B1914)/365</f>
        <v>2.1369863013698631</v>
      </c>
      <c r="H1914" s="6">
        <f>(info!$M$9-B1914)</f>
        <v>780</v>
      </c>
      <c r="I1914" s="13">
        <f>[1]!b_calc_duration(A1914,B1914,E1914,info!$M$9,info!$K$9,info!$Y$9,info!$X$9,info!$C$9,)</f>
        <v>2.0342831251746087</v>
      </c>
      <c r="J1914" s="13">
        <f>[1]!b_calc_mduration(A1914,B1914,E1914,info!$M$9,info!$K$9,info!$Y$9,info!$X$9,info!$C$9,)</f>
        <v>1.9852165138190569</v>
      </c>
      <c r="K1914" s="13">
        <f>[1]!b_calc_conv(A1914,B1914,E1914,info!$M$9,info!$K$9,info!$Y$9,info!$X$9,info!$C$9,)</f>
        <v>6.0174143990327309</v>
      </c>
    </row>
    <row r="1915" spans="1:11" x14ac:dyDescent="0.2">
      <c r="A1915" s="15" t="s">
        <v>37</v>
      </c>
      <c r="B1915" t="s">
        <v>2001</v>
      </c>
      <c r="C1915" s="13">
        <f>[1]!b_dq_close(A1915,B1915,1)</f>
        <v>103.9563</v>
      </c>
      <c r="D1915" s="13">
        <f>[1]!b_dq_close(A1915,B1915,2)</f>
        <v>105.57089999999999</v>
      </c>
      <c r="E1915" s="6">
        <f>[1]!B_Calc_Yield(A1915,B1915,D1915,2,"",,,,"",)</f>
        <v>2.4933663973458868</v>
      </c>
      <c r="F1915" s="14">
        <f>[1]!b_calc_accrued(A1915,B1915,info!$M$9,info!$K$9,info!$Y$9,info!$X$9,info!$C$9,100)</f>
        <v>1.6145901639344264</v>
      </c>
      <c r="G1915" s="4">
        <f>(info!$M$9-B1915)/365</f>
        <v>2.1342465753424658</v>
      </c>
      <c r="H1915" s="6">
        <f>(info!$M$9-B1915)</f>
        <v>779</v>
      </c>
      <c r="I1915" s="13">
        <f>[1]!b_calc_duration(A1915,B1915,E1915,info!$M$9,info!$K$9,info!$Y$9,info!$X$9,info!$C$9,)</f>
        <v>2.0315127407062588</v>
      </c>
      <c r="J1915" s="13">
        <f>[1]!b_calc_mduration(A1915,B1915,E1915,info!$M$9,info!$K$9,info!$Y$9,info!$X$9,info!$C$9,)</f>
        <v>1.9820912768102714</v>
      </c>
      <c r="K1915" s="13">
        <f>[1]!b_calc_conv(A1915,B1915,E1915,info!$M$9,info!$K$9,info!$Y$9,info!$X$9,info!$C$9,)</f>
        <v>6.0015643224557786</v>
      </c>
    </row>
    <row r="1916" spans="1:11" x14ac:dyDescent="0.2">
      <c r="A1916" s="15" t="s">
        <v>37</v>
      </c>
      <c r="B1916" t="s">
        <v>2002</v>
      </c>
      <c r="C1916" s="13">
        <f>[1]!b_dq_close(A1916,B1916,1)</f>
        <v>103.929</v>
      </c>
      <c r="D1916" s="13">
        <f>[1]!b_dq_close(A1916,B1916,2)</f>
        <v>105.5557</v>
      </c>
      <c r="E1916" s="6">
        <f>[1]!B_Calc_Yield(A1916,B1916,D1916,2,"",,,,"",)</f>
        <v>2.5039336151101397</v>
      </c>
      <c r="F1916" s="14">
        <f>[1]!b_calc_accrued(A1916,B1916,info!$M$9,info!$K$9,info!$Y$9,info!$X$9,info!$C$9,100)</f>
        <v>1.6266393442622951</v>
      </c>
      <c r="G1916" s="4">
        <f>(info!$M$9-B1916)/365</f>
        <v>2.1315068493150684</v>
      </c>
      <c r="H1916" s="6">
        <f>(info!$M$9-B1916)</f>
        <v>778</v>
      </c>
      <c r="I1916" s="13">
        <f>[1]!b_calc_duration(A1916,B1916,E1916,info!$M$9,info!$K$9,info!$Y$9,info!$X$9,info!$C$9,)</f>
        <v>2.028758246887822</v>
      </c>
      <c r="J1916" s="13">
        <f>[1]!b_calc_mduration(A1916,B1916,E1916,info!$M$9,info!$K$9,info!$Y$9,info!$X$9,info!$C$9,)</f>
        <v>1.9792010322415263</v>
      </c>
      <c r="K1916" s="13">
        <f>[1]!b_calc_conv(A1916,B1916,E1916,info!$M$9,info!$K$9,info!$Y$9,info!$X$9,info!$C$9,)</f>
        <v>5.9870995288310711</v>
      </c>
    </row>
    <row r="1917" spans="1:11" x14ac:dyDescent="0.2">
      <c r="A1917" s="15" t="s">
        <v>37</v>
      </c>
      <c r="B1917" t="s">
        <v>2003</v>
      </c>
      <c r="C1917" s="13">
        <f>[1]!b_dq_close(A1917,B1917,1)</f>
        <v>103.9175</v>
      </c>
      <c r="D1917" s="13">
        <f>[1]!b_dq_close(A1917,B1917,2)</f>
        <v>105.58029999999999</v>
      </c>
      <c r="E1917" s="6">
        <f>[1]!B_Calc_Yield(A1917,B1917,D1917,2,"",,,,"",)</f>
        <v>2.5024771428872858</v>
      </c>
      <c r="F1917" s="14">
        <f>[1]!b_calc_accrued(A1917,B1917,info!$M$9,info!$K$9,info!$Y$9,info!$X$9,info!$C$9,100)</f>
        <v>1.6627868852459018</v>
      </c>
      <c r="G1917" s="4">
        <f>(info!$M$9-B1917)/365</f>
        <v>2.1232876712328768</v>
      </c>
      <c r="H1917" s="6">
        <f>(info!$M$9-B1917)</f>
        <v>775</v>
      </c>
      <c r="I1917" s="13">
        <f>[1]!b_calc_duration(A1917,B1917,E1917,info!$M$9,info!$K$9,info!$Y$9,info!$X$9,info!$C$9,)</f>
        <v>2.0205410378861575</v>
      </c>
      <c r="J1917" s="13">
        <f>[1]!b_calc_mduration(A1917,B1917,E1917,info!$M$9,info!$K$9,info!$Y$9,info!$X$9,info!$C$9,)</f>
        <v>1.9712114708286699</v>
      </c>
      <c r="K1917" s="13">
        <f>[1]!b_calc_conv(A1917,B1917,E1917,info!$M$9,info!$K$9,info!$Y$9,info!$X$9,info!$C$9,)</f>
        <v>5.9477523722546284</v>
      </c>
    </row>
    <row r="1918" spans="1:11" x14ac:dyDescent="0.2">
      <c r="A1918" s="15" t="s">
        <v>37</v>
      </c>
      <c r="B1918" t="s">
        <v>2004</v>
      </c>
      <c r="C1918" s="13">
        <f>[1]!b_dq_close(A1918,B1918,1)</f>
        <v>103.98909999999999</v>
      </c>
      <c r="D1918" s="13">
        <f>[1]!b_dq_close(A1918,B1918,2)</f>
        <v>105.664</v>
      </c>
      <c r="E1918" s="6">
        <f>[1]!B_Calc_Yield(A1918,B1918,D1918,2,"",,,,"",)</f>
        <v>2.4661189374579799</v>
      </c>
      <c r="F1918" s="14">
        <f>[1]!b_calc_accrued(A1918,B1918,info!$M$9,info!$K$9,info!$Y$9,info!$X$9,info!$C$9,100)</f>
        <v>1.6748360655737706</v>
      </c>
      <c r="G1918" s="4">
        <f>(info!$M$9-B1918)/365</f>
        <v>2.1205479452054794</v>
      </c>
      <c r="H1918" s="6">
        <f>(info!$M$9-B1918)</f>
        <v>774</v>
      </c>
      <c r="I1918" s="13">
        <f>[1]!b_calc_duration(A1918,B1918,E1918,info!$M$9,info!$K$9,info!$Y$9,info!$X$9,info!$C$9,)</f>
        <v>2.0178525034461812</v>
      </c>
      <c r="J1918" s="13">
        <f>[1]!b_calc_mduration(A1918,B1918,E1918,info!$M$9,info!$K$9,info!$Y$9,info!$X$9,info!$C$9,)</f>
        <v>1.9692878946755865</v>
      </c>
      <c r="K1918" s="13">
        <f>[1]!b_calc_conv(A1918,B1918,E1918,info!$M$9,info!$K$9,info!$Y$9,info!$X$9,info!$C$9,)</f>
        <v>5.9389485261447064</v>
      </c>
    </row>
    <row r="1919" spans="1:11" x14ac:dyDescent="0.2">
      <c r="A1919" s="15" t="s">
        <v>37</v>
      </c>
      <c r="B1919" t="s">
        <v>2005</v>
      </c>
      <c r="C1919" s="13">
        <f>[1]!b_dq_close(A1919,B1919,1)</f>
        <v>104.02849999999999</v>
      </c>
      <c r="D1919" s="13">
        <f>[1]!b_dq_close(A1919,B1919,2)</f>
        <v>105.7154</v>
      </c>
      <c r="E1919" s="6">
        <f>[1]!B_Calc_Yield(A1919,B1919,D1919,2,"",,,,"",)</f>
        <v>2.4450485982202363</v>
      </c>
      <c r="F1919" s="14">
        <f>[1]!b_calc_accrued(A1919,B1919,info!$M$9,info!$K$9,info!$Y$9,info!$X$9,info!$C$9,100)</f>
        <v>1.6868852459016392</v>
      </c>
      <c r="G1919" s="4">
        <f>(info!$M$9-B1919)/365</f>
        <v>2.117808219178082</v>
      </c>
      <c r="H1919" s="6">
        <f>(info!$M$9-B1919)</f>
        <v>773</v>
      </c>
      <c r="I1919" s="13">
        <f>[1]!b_calc_duration(A1919,B1919,E1919,info!$M$9,info!$K$9,info!$Y$9,info!$X$9,info!$C$9,)</f>
        <v>2.0151424476890405</v>
      </c>
      <c r="J1919" s="13">
        <f>[1]!b_calc_mduration(A1919,B1919,E1919,info!$M$9,info!$K$9,info!$Y$9,info!$X$9,info!$C$9,)</f>
        <v>1.9670481211274735</v>
      </c>
      <c r="K1919" s="13">
        <f>[1]!b_calc_conv(A1919,B1919,E1919,info!$M$9,info!$K$9,info!$Y$9,info!$X$9,info!$C$9,)</f>
        <v>5.9283225797834254</v>
      </c>
    </row>
    <row r="1920" spans="1:11" x14ac:dyDescent="0.2">
      <c r="A1920" s="15" t="s">
        <v>37</v>
      </c>
      <c r="B1920" t="s">
        <v>2006</v>
      </c>
      <c r="C1920" s="13">
        <f>[1]!b_dq_close(A1920,B1920,1)</f>
        <v>104.10209999999999</v>
      </c>
      <c r="D1920" s="13">
        <f>[1]!b_dq_close(A1920,B1920,2)</f>
        <v>105.80110000000001</v>
      </c>
      <c r="E1920" s="6">
        <f>[1]!B_Calc_Yield(A1920,B1920,D1920,2,"",,,,"",)</f>
        <v>2.4076256096121913</v>
      </c>
      <c r="F1920" s="14">
        <f>[1]!b_calc_accrued(A1920,B1920,info!$M$9,info!$K$9,info!$Y$9,info!$X$9,info!$C$9,100)</f>
        <v>1.6989344262295083</v>
      </c>
      <c r="G1920" s="4">
        <f>(info!$M$9-B1920)/365</f>
        <v>2.1150684931506851</v>
      </c>
      <c r="H1920" s="6">
        <f>(info!$M$9-B1920)</f>
        <v>772</v>
      </c>
      <c r="I1920" s="13">
        <f>[1]!b_calc_duration(A1920,B1920,E1920,info!$M$9,info!$K$9,info!$Y$9,info!$X$9,info!$C$9,)</f>
        <v>2.0124553053989178</v>
      </c>
      <c r="J1920" s="13">
        <f>[1]!b_calc_mduration(A1920,B1920,E1920,info!$M$9,info!$K$9,info!$Y$9,info!$X$9,info!$C$9,)</f>
        <v>1.9651425337562034</v>
      </c>
      <c r="K1920" s="13">
        <f>[1]!b_calc_conv(A1920,B1920,E1920,info!$M$9,info!$K$9,info!$Y$9,info!$X$9,info!$C$9,)</f>
        <v>5.9196410613763746</v>
      </c>
    </row>
    <row r="1921" spans="1:11" x14ac:dyDescent="0.2">
      <c r="A1921" s="15" t="s">
        <v>37</v>
      </c>
      <c r="B1921" t="s">
        <v>2007</v>
      </c>
      <c r="C1921" s="13">
        <f>[1]!b_dq_close(A1921,B1921,1)</f>
        <v>104.1173</v>
      </c>
      <c r="D1921" s="13">
        <f>[1]!b_dq_close(A1921,B1921,2)</f>
        <v>105.8283</v>
      </c>
      <c r="E1921" s="6">
        <f>[1]!B_Calc_Yield(A1921,B1921,D1921,2,"",,,,"",)</f>
        <v>2.39797235934271</v>
      </c>
      <c r="F1921" s="14">
        <f>[1]!b_calc_accrued(A1921,B1921,info!$M$9,info!$K$9,info!$Y$9,info!$X$9,info!$C$9,100)</f>
        <v>1.7109836065573771</v>
      </c>
      <c r="G1921" s="4">
        <f>(info!$M$9-B1921)/365</f>
        <v>2.1123287671232878</v>
      </c>
      <c r="H1921" s="6">
        <f>(info!$M$9-B1921)</f>
        <v>771</v>
      </c>
      <c r="I1921" s="13">
        <f>[1]!b_calc_duration(A1921,B1921,E1921,info!$M$9,info!$K$9,info!$Y$9,info!$X$9,info!$C$9,)</f>
        <v>2.0097290753228809</v>
      </c>
      <c r="J1921" s="13">
        <f>[1]!b_calc_mduration(A1921,B1921,E1921,info!$M$9,info!$K$9,info!$Y$9,info!$X$9,info!$C$9,)</f>
        <v>1.9626643834087396</v>
      </c>
      <c r="K1921" s="13">
        <f>[1]!b_calc_conv(A1921,B1921,E1921,info!$M$9,info!$K$9,info!$Y$9,info!$X$9,info!$C$9,)</f>
        <v>5.9076563469285102</v>
      </c>
    </row>
    <row r="1922" spans="1:11" x14ac:dyDescent="0.2">
      <c r="A1922" s="15" t="s">
        <v>37</v>
      </c>
      <c r="B1922" t="s">
        <v>2008</v>
      </c>
      <c r="C1922" s="13">
        <f>[1]!b_dq_close(A1922,B1922,1)</f>
        <v>104.0566</v>
      </c>
      <c r="D1922" s="13">
        <f>[1]!b_dq_close(A1922,B1922,2)</f>
        <v>105.8038</v>
      </c>
      <c r="E1922" s="6">
        <f>[1]!B_Calc_Yield(A1922,B1922,D1922,2,"",,,,"",)</f>
        <v>2.4195632140091385</v>
      </c>
      <c r="F1922" s="14">
        <f>[1]!b_calc_accrued(A1922,B1922,info!$M$9,info!$K$9,info!$Y$9,info!$X$9,info!$C$9,100)</f>
        <v>1.7471311475409836</v>
      </c>
      <c r="G1922" s="4">
        <f>(info!$M$9-B1922)/365</f>
        <v>2.1041095890410957</v>
      </c>
      <c r="H1922" s="6">
        <f>(info!$M$9-B1922)</f>
        <v>768</v>
      </c>
      <c r="I1922" s="13">
        <f>[1]!b_calc_duration(A1922,B1922,E1922,info!$M$9,info!$K$9,info!$Y$9,info!$X$9,info!$C$9,)</f>
        <v>2.0014795305007085</v>
      </c>
      <c r="J1922" s="13">
        <f>[1]!b_calc_mduration(A1922,B1922,E1922,info!$M$9,info!$K$9,info!$Y$9,info!$X$9,info!$C$9,)</f>
        <v>1.9541958087130864</v>
      </c>
      <c r="K1922" s="13">
        <f>[1]!b_calc_conv(A1922,B1922,E1922,info!$M$9,info!$K$9,info!$Y$9,info!$X$9,info!$C$9,)</f>
        <v>5.8658121950169653</v>
      </c>
    </row>
    <row r="1923" spans="1:11" x14ac:dyDescent="0.2">
      <c r="A1923" s="15" t="s">
        <v>37</v>
      </c>
      <c r="B1923" t="s">
        <v>2009</v>
      </c>
      <c r="C1923" s="13">
        <f>[1]!b_dq_close(A1923,B1923,1)</f>
        <v>104.0598</v>
      </c>
      <c r="D1923" s="13">
        <f>[1]!b_dq_close(A1923,B1923,2)</f>
        <v>105.819</v>
      </c>
      <c r="E1923" s="6">
        <f>[1]!B_Calc_Yield(A1923,B1923,D1923,2,"",,,,"",)</f>
        <v>2.415615915189965</v>
      </c>
      <c r="F1923" s="14">
        <f>[1]!b_calc_accrued(A1923,B1923,info!$M$9,info!$K$9,info!$Y$9,info!$X$9,info!$C$9,100)</f>
        <v>1.7591803278688525</v>
      </c>
      <c r="G1923" s="4">
        <f>(info!$M$9-B1923)/365</f>
        <v>2.1013698630136988</v>
      </c>
      <c r="H1923" s="6">
        <f>(info!$M$9-B1923)</f>
        <v>767</v>
      </c>
      <c r="I1923" s="13">
        <f>[1]!b_calc_duration(A1923,B1923,E1923,info!$M$9,info!$K$9,info!$Y$9,info!$X$9,info!$C$9,)</f>
        <v>1.9987454281743799</v>
      </c>
      <c r="J1923" s="13">
        <f>[1]!b_calc_mduration(A1923,B1923,E1923,info!$M$9,info!$K$9,info!$Y$9,info!$X$9,info!$C$9,)</f>
        <v>1.9516025177554785</v>
      </c>
      <c r="K1923" s="13">
        <f>[1]!b_calc_conv(A1923,B1923,E1923,info!$M$9,info!$K$9,info!$Y$9,info!$X$9,info!$C$9,)</f>
        <v>5.8532184119123238</v>
      </c>
    </row>
    <row r="1924" spans="1:11" x14ac:dyDescent="0.2">
      <c r="A1924" s="15" t="s">
        <v>37</v>
      </c>
      <c r="B1924" t="s">
        <v>2010</v>
      </c>
      <c r="C1924" s="13">
        <f>[1]!b_dq_close(A1924,B1924,1)</f>
        <v>103.99550000000001</v>
      </c>
      <c r="D1924" s="13">
        <f>[1]!b_dq_close(A1924,B1924,2)</f>
        <v>105.7668</v>
      </c>
      <c r="E1924" s="6">
        <f>[1]!B_Calc_Yield(A1924,B1924,D1924,2,"",,,,"",)</f>
        <v>2.4439684139588995</v>
      </c>
      <c r="F1924" s="14">
        <f>[1]!b_calc_accrued(A1924,B1924,info!$M$9,info!$K$9,info!$Y$9,info!$X$9,info!$C$9,100)</f>
        <v>1.7712295081967213</v>
      </c>
      <c r="G1924" s="4">
        <f>(info!$M$9-B1924)/365</f>
        <v>2.0986301369863014</v>
      </c>
      <c r="H1924" s="6">
        <f>(info!$M$9-B1924)</f>
        <v>766</v>
      </c>
      <c r="I1924" s="13">
        <f>[1]!b_calc_duration(A1924,B1924,E1924,info!$M$9,info!$K$9,info!$Y$9,info!$X$9,info!$C$9,)</f>
        <v>1.9959657715988051</v>
      </c>
      <c r="J1924" s="13">
        <f>[1]!b_calc_mduration(A1924,B1924,E1924,info!$M$9,info!$K$9,info!$Y$9,info!$X$9,info!$C$9,)</f>
        <v>1.9483481429842695</v>
      </c>
      <c r="K1924" s="13">
        <f>[1]!b_calc_conv(A1924,B1924,E1924,info!$M$9,info!$K$9,info!$Y$9,info!$X$9,info!$C$9,)</f>
        <v>5.836834047428102</v>
      </c>
    </row>
    <row r="1925" spans="1:11" x14ac:dyDescent="0.2">
      <c r="A1925" s="15" t="s">
        <v>37</v>
      </c>
      <c r="B1925" t="s">
        <v>2011</v>
      </c>
      <c r="C1925" s="13">
        <f>[1]!b_dq_close(A1925,B1925,1)</f>
        <v>103.97580000000001</v>
      </c>
      <c r="D1925" s="13">
        <f>[1]!b_dq_close(A1925,B1925,2)</f>
        <v>105.7591</v>
      </c>
      <c r="E1925" s="6">
        <f>[1]!B_Calc_Yield(A1925,B1925,D1925,2,"",,,,"",)</f>
        <v>2.4510374690611694</v>
      </c>
      <c r="F1925" s="14">
        <f>[1]!b_calc_accrued(A1925,B1925,info!$M$9,info!$K$9,info!$Y$9,info!$X$9,info!$C$9,100)</f>
        <v>1.7832786885245904</v>
      </c>
      <c r="G1925" s="4">
        <f>(info!$M$9-B1925)/365</f>
        <v>2.095890410958904</v>
      </c>
      <c r="H1925" s="6">
        <f>(info!$M$9-B1925)</f>
        <v>765</v>
      </c>
      <c r="I1925" s="13">
        <f>[1]!b_calc_duration(A1925,B1925,E1925,info!$M$9,info!$K$9,info!$Y$9,info!$X$9,info!$C$9,)</f>
        <v>1.9932162027229927</v>
      </c>
      <c r="J1925" s="13">
        <f>[1]!b_calc_mduration(A1925,B1925,E1925,info!$M$9,info!$K$9,info!$Y$9,info!$X$9,info!$C$9,)</f>
        <v>1.9455312322212499</v>
      </c>
      <c r="K1925" s="13">
        <f>[1]!b_calc_conv(A1925,B1925,E1925,info!$M$9,info!$K$9,info!$Y$9,info!$X$9,info!$C$9,)</f>
        <v>5.8229852327915061</v>
      </c>
    </row>
    <row r="1926" spans="1:11" x14ac:dyDescent="0.2">
      <c r="A1926" s="15" t="s">
        <v>37</v>
      </c>
      <c r="B1926" t="s">
        <v>2012</v>
      </c>
      <c r="C1926" s="13">
        <f>[1]!b_dq_close(A1926,B1926,1)</f>
        <v>103.9974</v>
      </c>
      <c r="D1926" s="13">
        <f>[1]!b_dq_close(A1926,B1926,2)</f>
        <v>105.7927</v>
      </c>
      <c r="E1926" s="6">
        <f>[1]!B_Calc_Yield(A1926,B1926,D1926,2,"",,,,"",)</f>
        <v>2.4382665591744486</v>
      </c>
      <c r="F1926" s="14">
        <f>[1]!b_calc_accrued(A1926,B1926,info!$M$9,info!$K$9,info!$Y$9,info!$X$9,info!$C$9,100)</f>
        <v>1.7953278688524592</v>
      </c>
      <c r="G1926" s="4">
        <f>(info!$M$9-B1926)/365</f>
        <v>2.0931506849315067</v>
      </c>
      <c r="H1926" s="6">
        <f>(info!$M$9-B1926)</f>
        <v>764</v>
      </c>
      <c r="I1926" s="13">
        <f>[1]!b_calc_duration(A1926,B1926,E1926,info!$M$9,info!$K$9,info!$Y$9,info!$X$9,info!$C$9,)</f>
        <v>1.9904943341976977</v>
      </c>
      <c r="J1926" s="13">
        <f>[1]!b_calc_mduration(A1926,B1926,E1926,info!$M$9,info!$K$9,info!$Y$9,info!$X$9,info!$C$9,)</f>
        <v>1.943115352556317</v>
      </c>
      <c r="K1926" s="13">
        <f>[1]!b_calc_conv(A1926,B1926,E1926,info!$M$9,info!$K$9,info!$Y$9,info!$X$9,info!$C$9,)</f>
        <v>5.8114550559709413</v>
      </c>
    </row>
    <row r="1927" spans="1:11" x14ac:dyDescent="0.2">
      <c r="A1927" s="15" t="s">
        <v>37</v>
      </c>
      <c r="B1927" t="s">
        <v>2013</v>
      </c>
      <c r="C1927" s="13">
        <f>[1]!b_dq_close(A1927,B1927,1)</f>
        <v>104.0001</v>
      </c>
      <c r="D1927" s="13">
        <f>[1]!b_dq_close(A1927,B1927,2)</f>
        <v>105.83159999999999</v>
      </c>
      <c r="E1927" s="6">
        <f>[1]!B_Calc_Yield(A1927,B1927,D1927,2,"",,,,"",)</f>
        <v>2.4296367850851164</v>
      </c>
      <c r="F1927" s="14">
        <f>[1]!b_calc_accrued(A1927,B1927,info!$M$9,info!$K$9,info!$Y$9,info!$X$9,info!$C$9,100)</f>
        <v>1.8314754098360657</v>
      </c>
      <c r="G1927" s="4">
        <f>(info!$M$9-B1927)/365</f>
        <v>2.0849315068493151</v>
      </c>
      <c r="H1927" s="6">
        <f>(info!$M$9-B1927)</f>
        <v>761</v>
      </c>
      <c r="I1927" s="13">
        <f>[1]!b_calc_duration(A1927,B1927,E1927,info!$M$9,info!$K$9,info!$Y$9,info!$X$9,info!$C$9,)</f>
        <v>1.9822873885975083</v>
      </c>
      <c r="J1927" s="13">
        <f>[1]!b_calc_mduration(A1927,B1927,E1927,info!$M$9,info!$K$9,info!$Y$9,info!$X$9,info!$C$9,)</f>
        <v>1.9352681144879098</v>
      </c>
      <c r="K1927" s="13">
        <f>[1]!b_calc_conv(A1927,B1927,E1927,info!$M$9,info!$K$9,info!$Y$9,info!$X$9,info!$C$9,)</f>
        <v>5.773500613260885</v>
      </c>
    </row>
    <row r="1928" spans="1:11" x14ac:dyDescent="0.2">
      <c r="A1928" s="15" t="s">
        <v>37</v>
      </c>
      <c r="B1928" t="s">
        <v>2014</v>
      </c>
      <c r="C1928" s="13">
        <f>[1]!b_dq_close(A1928,B1928,1)</f>
        <v>103.9526</v>
      </c>
      <c r="D1928" s="13">
        <f>[1]!b_dq_close(A1928,B1928,2)</f>
        <v>105.7962</v>
      </c>
      <c r="E1928" s="6">
        <f>[1]!B_Calc_Yield(A1928,B1928,D1928,2,"",,,,"",)</f>
        <v>2.4501204700535246</v>
      </c>
      <c r="F1928" s="14">
        <f>[1]!b_calc_accrued(A1928,B1928,info!$M$9,info!$K$9,info!$Y$9,info!$X$9,info!$C$9,100)</f>
        <v>1.8435245901639346</v>
      </c>
      <c r="G1928" s="4">
        <f>(info!$M$9-B1928)/365</f>
        <v>2.0821917808219177</v>
      </c>
      <c r="H1928" s="6">
        <f>(info!$M$9-B1928)</f>
        <v>760</v>
      </c>
      <c r="I1928" s="13">
        <f>[1]!b_calc_duration(A1928,B1928,E1928,info!$M$9,info!$K$9,info!$Y$9,info!$X$9,info!$C$9,)</f>
        <v>1.9795188381130739</v>
      </c>
      <c r="J1928" s="13">
        <f>[1]!b_calc_mduration(A1928,B1928,E1928,info!$M$9,info!$K$9,info!$Y$9,info!$X$9,info!$C$9,)</f>
        <v>1.9321785319029203</v>
      </c>
      <c r="K1928" s="13">
        <f>[1]!b_calc_conv(A1928,B1928,E1928,info!$M$9,info!$K$9,info!$Y$9,info!$X$9,info!$C$9,)</f>
        <v>5.7581653384824349</v>
      </c>
    </row>
    <row r="1929" spans="1:11" x14ac:dyDescent="0.2">
      <c r="A1929" s="15" t="s">
        <v>37</v>
      </c>
      <c r="B1929" t="s">
        <v>2015</v>
      </c>
      <c r="C1929" s="13">
        <f>[1]!b_dq_close(A1929,B1929,1)</f>
        <v>103.9507</v>
      </c>
      <c r="D1929" s="13">
        <f>[1]!b_dq_close(A1929,B1929,2)</f>
        <v>105.80629999999999</v>
      </c>
      <c r="E1929" s="6">
        <f>[1]!B_Calc_Yield(A1929,B1929,D1929,2,"",,,,"",)</f>
        <v>2.4486390622300243</v>
      </c>
      <c r="F1929" s="14">
        <f>[1]!b_calc_accrued(A1929,B1929,info!$M$9,info!$K$9,info!$Y$9,info!$X$9,info!$C$9,100)</f>
        <v>1.8555737704918032</v>
      </c>
      <c r="G1929" s="4">
        <f>(info!$M$9-B1929)/365</f>
        <v>2.0794520547945203</v>
      </c>
      <c r="H1929" s="6">
        <f>(info!$M$9-B1929)</f>
        <v>759</v>
      </c>
      <c r="I1929" s="13">
        <f>[1]!b_calc_duration(A1929,B1929,E1929,info!$M$9,info!$K$9,info!$Y$9,info!$X$9,info!$C$9,)</f>
        <v>1.9767812212856626</v>
      </c>
      <c r="J1929" s="13">
        <f>[1]!b_calc_mduration(A1929,B1929,E1929,info!$M$9,info!$K$9,info!$Y$9,info!$X$9,info!$C$9,)</f>
        <v>1.9295346361840597</v>
      </c>
      <c r="K1929" s="13">
        <f>[1]!b_calc_conv(A1929,B1929,E1929,info!$M$9,info!$K$9,info!$Y$9,info!$X$9,info!$C$9,)</f>
        <v>5.7453964718206514</v>
      </c>
    </row>
    <row r="1930" spans="1:11" x14ac:dyDescent="0.2">
      <c r="A1930" s="15" t="s">
        <v>37</v>
      </c>
      <c r="B1930" t="s">
        <v>2016</v>
      </c>
      <c r="C1930" s="13">
        <f>[1]!b_dq_close(A1930,B1930,1)</f>
        <v>103.925</v>
      </c>
      <c r="D1930" s="13">
        <f>[1]!b_dq_close(A1930,B1930,2)</f>
        <v>105.79259999999999</v>
      </c>
      <c r="E1930" s="6">
        <f>[1]!B_Calc_Yield(A1930,B1930,D1930,2,"",,,,"",)</f>
        <v>2.4586905630666185</v>
      </c>
      <c r="F1930" s="14">
        <f>[1]!b_calc_accrued(A1930,B1930,info!$M$9,info!$K$9,info!$Y$9,info!$X$9,info!$C$9,100)</f>
        <v>1.8676229508196722</v>
      </c>
      <c r="G1930" s="4">
        <f>(info!$M$9-B1930)/365</f>
        <v>2.0767123287671234</v>
      </c>
      <c r="H1930" s="6">
        <f>(info!$M$9-B1930)</f>
        <v>758</v>
      </c>
      <c r="I1930" s="13">
        <f>[1]!b_calc_duration(A1930,B1930,E1930,info!$M$9,info!$K$9,info!$Y$9,info!$X$9,info!$C$9,)</f>
        <v>1.9740272930271376</v>
      </c>
      <c r="J1930" s="13">
        <f>[1]!b_calc_mduration(A1930,B1930,E1930,info!$M$9,info!$K$9,info!$Y$9,info!$X$9,info!$C$9,)</f>
        <v>1.9266565875100288</v>
      </c>
      <c r="K1930" s="13">
        <f>[1]!b_calc_conv(A1930,B1930,E1930,info!$M$9,info!$K$9,info!$Y$9,info!$X$9,info!$C$9,)</f>
        <v>5.7313045652544474</v>
      </c>
    </row>
    <row r="1931" spans="1:11" x14ac:dyDescent="0.2">
      <c r="A1931" s="15" t="s">
        <v>37</v>
      </c>
      <c r="B1931" t="s">
        <v>2017</v>
      </c>
      <c r="C1931" s="13">
        <f>[1]!b_dq_close(A1931,B1931,1)</f>
        <v>103.89019999999999</v>
      </c>
      <c r="D1931" s="13">
        <f>[1]!b_dq_close(A1931,B1931,2)</f>
        <v>105.76990000000001</v>
      </c>
      <c r="E1931" s="6">
        <f>[1]!B_Calc_Yield(A1931,B1931,D1931,2,"",,,,"",)</f>
        <v>2.4731416569566416</v>
      </c>
      <c r="F1931" s="14">
        <f>[1]!b_calc_accrued(A1931,B1931,info!$M$9,info!$K$9,info!$Y$9,info!$X$9,info!$C$9,100)</f>
        <v>1.8796721311475411</v>
      </c>
      <c r="G1931" s="4">
        <f>(info!$M$9-B1931)/365</f>
        <v>2.0739726027397261</v>
      </c>
      <c r="H1931" s="6">
        <f>(info!$M$9-B1931)</f>
        <v>757</v>
      </c>
      <c r="I1931" s="13">
        <f>[1]!b_calc_duration(A1931,B1931,E1931,info!$M$9,info!$K$9,info!$Y$9,info!$X$9,info!$C$9,)</f>
        <v>1.971267317118454</v>
      </c>
      <c r="J1931" s="13">
        <f>[1]!b_calc_mduration(A1931,B1931,E1931,info!$M$9,info!$K$9,info!$Y$9,info!$X$9,info!$C$9,)</f>
        <v>1.9236924784342955</v>
      </c>
      <c r="K1931" s="13">
        <f>[1]!b_calc_conv(A1931,B1931,E1931,info!$M$9,info!$K$9,info!$Y$9,info!$X$9,info!$C$9,)</f>
        <v>5.7167384573591908</v>
      </c>
    </row>
    <row r="1932" spans="1:11" x14ac:dyDescent="0.2">
      <c r="A1932" s="15" t="s">
        <v>37</v>
      </c>
      <c r="B1932" t="s">
        <v>2018</v>
      </c>
      <c r="C1932" s="13">
        <f>[1]!b_dq_close(A1932,B1932,1)</f>
        <v>103.86109999999999</v>
      </c>
      <c r="D1932" s="13">
        <f>[1]!b_dq_close(A1932,B1932,2)</f>
        <v>105.777</v>
      </c>
      <c r="E1932" s="6">
        <f>[1]!B_Calc_Yield(A1932,B1932,D1932,2,"",,,,"",)</f>
        <v>2.4800712209256375</v>
      </c>
      <c r="F1932" s="14">
        <f>[1]!b_calc_accrued(A1932,B1932,info!$M$9,info!$K$9,info!$Y$9,info!$X$9,info!$C$9,100)</f>
        <v>1.9158196721311478</v>
      </c>
      <c r="G1932" s="4">
        <f>(info!$M$9-B1932)/365</f>
        <v>2.0657534246575344</v>
      </c>
      <c r="H1932" s="6">
        <f>(info!$M$9-B1932)</f>
        <v>754</v>
      </c>
      <c r="I1932" s="13">
        <f>[1]!b_calc_duration(A1932,B1932,E1932,info!$M$9,info!$K$9,info!$Y$9,info!$X$9,info!$C$9,)</f>
        <v>1.9630382948532854</v>
      </c>
      <c r="J1932" s="13">
        <f>[1]!b_calc_mduration(A1932,B1932,E1932,info!$M$9,info!$K$9,info!$Y$9,info!$X$9,info!$C$9,)</f>
        <v>1.9155312054274785</v>
      </c>
      <c r="K1932" s="13">
        <f>[1]!b_calc_conv(A1932,B1932,E1932,info!$M$9,info!$K$9,info!$Y$9,info!$X$9,info!$C$9,)</f>
        <v>5.6773026461443381</v>
      </c>
    </row>
    <row r="1933" spans="1:11" x14ac:dyDescent="0.2">
      <c r="A1933" s="15" t="s">
        <v>37</v>
      </c>
      <c r="B1933" t="s">
        <v>2019</v>
      </c>
      <c r="C1933" s="13">
        <f>[1]!b_dq_close(A1933,B1933,1)</f>
        <v>103.8711</v>
      </c>
      <c r="D1933" s="13">
        <f>[1]!b_dq_close(A1933,B1933,2)</f>
        <v>105.7989</v>
      </c>
      <c r="E1933" s="6">
        <f>[1]!B_Calc_Yield(A1933,B1933,D1933,2,"",,,,"",)</f>
        <v>2.4728569995631116</v>
      </c>
      <c r="F1933" s="14">
        <f>[1]!b_calc_accrued(A1933,B1933,info!$M$9,info!$K$9,info!$Y$9,info!$X$9,info!$C$9,100)</f>
        <v>1.9278688524590164</v>
      </c>
      <c r="G1933" s="4">
        <f>(info!$M$9-B1933)/365</f>
        <v>2.0630136986301371</v>
      </c>
      <c r="H1933" s="6">
        <f>(info!$M$9-B1933)</f>
        <v>753</v>
      </c>
      <c r="I1933" s="13">
        <f>[1]!b_calc_duration(A1933,B1933,E1933,info!$M$9,info!$K$9,info!$Y$9,info!$X$9,info!$C$9,)</f>
        <v>1.9603086942665189</v>
      </c>
      <c r="J1933" s="13">
        <f>[1]!b_calc_mduration(A1933,B1933,E1933,info!$M$9,info!$K$9,info!$Y$9,info!$X$9,info!$C$9,)</f>
        <v>1.9130020661721479</v>
      </c>
      <c r="K1933" s="13">
        <f>[1]!b_calc_conv(A1933,B1933,E1933,info!$M$9,info!$K$9,info!$Y$9,info!$X$9,info!$C$9,)</f>
        <v>5.6652738231965136</v>
      </c>
    </row>
    <row r="1934" spans="1:11" x14ac:dyDescent="0.2">
      <c r="A1934" s="15" t="s">
        <v>37</v>
      </c>
      <c r="B1934" t="s">
        <v>2020</v>
      </c>
      <c r="C1934" s="13">
        <f>[1]!b_dq_close(A1934,B1934,1)</f>
        <v>103.8034</v>
      </c>
      <c r="D1934" s="13">
        <f>[1]!b_dq_close(A1934,B1934,2)</f>
        <v>105.7433</v>
      </c>
      <c r="E1934" s="6">
        <f>[1]!B_Calc_Yield(A1934,B1934,D1934,2,"",,,,"",)</f>
        <v>2.5035210499907268</v>
      </c>
      <c r="F1934" s="14">
        <f>[1]!b_calc_accrued(A1934,B1934,info!$M$9,info!$K$9,info!$Y$9,info!$X$9,info!$C$9,100)</f>
        <v>1.9399180327868852</v>
      </c>
      <c r="G1934" s="4">
        <f>(info!$M$9-B1934)/365</f>
        <v>2.0602739726027397</v>
      </c>
      <c r="H1934" s="6">
        <f>(info!$M$9-B1934)</f>
        <v>752</v>
      </c>
      <c r="I1934" s="13">
        <f>[1]!b_calc_duration(A1934,B1934,E1934,info!$M$9,info!$K$9,info!$Y$9,info!$X$9,info!$C$9,)</f>
        <v>1.9575259327712395</v>
      </c>
      <c r="J1934" s="13">
        <f>[1]!b_calc_mduration(A1934,B1934,E1934,info!$M$9,info!$K$9,info!$Y$9,info!$X$9,info!$C$9,)</f>
        <v>1.9097161880045459</v>
      </c>
      <c r="K1934" s="13">
        <f>[1]!b_calc_conv(A1934,B1934,E1934,info!$M$9,info!$K$9,info!$Y$9,info!$X$9,info!$C$9,)</f>
        <v>5.6489626940748723</v>
      </c>
    </row>
    <row r="1935" spans="1:11" x14ac:dyDescent="0.2">
      <c r="A1935" s="15" t="s">
        <v>37</v>
      </c>
      <c r="B1935" t="s">
        <v>2021</v>
      </c>
      <c r="C1935" s="13">
        <f>[1]!b_dq_close(A1935,B1935,1)</f>
        <v>103.72839999999999</v>
      </c>
      <c r="D1935" s="13">
        <f>[1]!b_dq_close(A1935,B1935,2)</f>
        <v>105.68040000000001</v>
      </c>
      <c r="E1935" s="6">
        <f>[1]!B_Calc_Yield(A1935,B1935,D1935,2,"",,,,"",)</f>
        <v>2.5378694039280756</v>
      </c>
      <c r="F1935" s="14">
        <f>[1]!b_calc_accrued(A1935,B1935,info!$M$9,info!$K$9,info!$Y$9,info!$X$9,info!$C$9,100)</f>
        <v>1.9519672131147543</v>
      </c>
      <c r="G1935" s="4">
        <f>(info!$M$9-B1935)/365</f>
        <v>2.0575342465753423</v>
      </c>
      <c r="H1935" s="6">
        <f>(info!$M$9-B1935)</f>
        <v>751</v>
      </c>
      <c r="I1935" s="13">
        <f>[1]!b_calc_duration(A1935,B1935,E1935,info!$M$9,info!$K$9,info!$Y$9,info!$X$9,info!$C$9,)</f>
        <v>1.9547378196797622</v>
      </c>
      <c r="J1935" s="13">
        <f>[1]!b_calc_mduration(A1935,B1935,E1935,info!$M$9,info!$K$9,info!$Y$9,info!$X$9,info!$C$9,)</f>
        <v>1.9063564005892086</v>
      </c>
      <c r="K1935" s="13">
        <f>[1]!b_calc_conv(A1935,B1935,E1935,info!$M$9,info!$K$9,info!$Y$9,info!$X$9,info!$C$9,)</f>
        <v>5.6322550725699561</v>
      </c>
    </row>
    <row r="1936" spans="1:11" x14ac:dyDescent="0.2">
      <c r="A1936" s="15" t="s">
        <v>37</v>
      </c>
      <c r="B1936" t="s">
        <v>2022</v>
      </c>
      <c r="C1936" s="13">
        <f>[1]!b_dq_close(A1936,B1936,1)</f>
        <v>103.6763</v>
      </c>
      <c r="D1936" s="13">
        <f>[1]!b_dq_close(A1936,B1936,2)</f>
        <v>105.6403</v>
      </c>
      <c r="E1936" s="6">
        <f>[1]!B_Calc_Yield(A1936,B1936,D1936,2,"",,,,"",)</f>
        <v>2.5611376577458977</v>
      </c>
      <c r="F1936" s="14">
        <f>[1]!b_calc_accrued(A1936,B1936,info!$M$9,info!$K$9,info!$Y$9,info!$X$9,info!$C$9,100)</f>
        <v>1.9640163934426231</v>
      </c>
      <c r="G1936" s="4">
        <f>(info!$M$9-B1936)/365</f>
        <v>2.0547945205479454</v>
      </c>
      <c r="H1936" s="6">
        <f>(info!$M$9-B1936)</f>
        <v>750</v>
      </c>
      <c r="I1936" s="13">
        <f>[1]!b_calc_duration(A1936,B1936,E1936,info!$M$9,info!$K$9,info!$Y$9,info!$X$9,info!$C$9,)</f>
        <v>1.9519654561409114</v>
      </c>
      <c r="J1936" s="13">
        <f>[1]!b_calc_mduration(A1936,B1936,E1936,info!$M$9,info!$K$9,info!$Y$9,info!$X$9,info!$C$9,)</f>
        <v>1.903222036562509</v>
      </c>
      <c r="K1936" s="13">
        <f>[1]!b_calc_conv(A1936,B1936,E1936,info!$M$9,info!$K$9,info!$Y$9,info!$X$9,info!$C$9,)</f>
        <v>5.61684650744259</v>
      </c>
    </row>
    <row r="1937" spans="1:11" x14ac:dyDescent="0.2">
      <c r="A1937" s="15" t="s">
        <v>37</v>
      </c>
      <c r="B1937" t="s">
        <v>2023</v>
      </c>
      <c r="C1937" s="13">
        <f>[1]!b_dq_close(A1937,B1937,1)</f>
        <v>103.6711</v>
      </c>
      <c r="D1937" s="13">
        <f>[1]!b_dq_close(A1937,B1937,2)</f>
        <v>105.6713</v>
      </c>
      <c r="E1937" s="6">
        <f>[1]!B_Calc_Yield(A1937,B1937,D1937,2,"",,,,"",)</f>
        <v>2.5567181942504602</v>
      </c>
      <c r="F1937" s="14">
        <f>[1]!b_calc_accrued(A1937,B1937,info!$M$9,info!$K$9,info!$Y$9,info!$X$9,info!$C$9,100)</f>
        <v>2.0001639344262299</v>
      </c>
      <c r="G1937" s="4">
        <f>(info!$M$9-B1937)/365</f>
        <v>2.0465753424657533</v>
      </c>
      <c r="H1937" s="6">
        <f>(info!$M$9-B1937)</f>
        <v>747</v>
      </c>
      <c r="I1937" s="13">
        <f>[1]!b_calc_duration(A1937,B1937,E1937,info!$M$9,info!$K$9,info!$Y$9,info!$X$9,info!$C$9,)</f>
        <v>1.9437524682023779</v>
      </c>
      <c r="J1937" s="13">
        <f>[1]!b_calc_mduration(A1937,B1937,E1937,info!$M$9,info!$K$9,info!$Y$9,info!$X$9,info!$C$9,)</f>
        <v>1.8952954494463825</v>
      </c>
      <c r="K1937" s="13">
        <f>[1]!b_calc_conv(A1937,B1937,E1937,info!$M$9,info!$K$9,info!$Y$9,info!$X$9,info!$C$9,)</f>
        <v>5.5790693823495188</v>
      </c>
    </row>
    <row r="1938" spans="1:11" x14ac:dyDescent="0.2">
      <c r="A1938" s="15" t="s">
        <v>37</v>
      </c>
      <c r="B1938" t="s">
        <v>2024</v>
      </c>
      <c r="C1938" s="13">
        <f>[1]!b_dq_close(A1938,B1938,1)</f>
        <v>103.6785</v>
      </c>
      <c r="D1938" s="13">
        <f>[1]!b_dq_close(A1938,B1938,2)</f>
        <v>105.69070000000001</v>
      </c>
      <c r="E1938" s="6">
        <f>[1]!B_Calc_Yield(A1938,B1938,D1938,2,"",,,,"",)</f>
        <v>2.5507611154210017</v>
      </c>
      <c r="F1938" s="14">
        <f>[1]!b_calc_accrued(A1938,B1938,info!$M$9,info!$K$9,info!$Y$9,info!$X$9,info!$C$9,100)</f>
        <v>2.0122131147540983</v>
      </c>
      <c r="G1938" s="4">
        <f>(info!$M$9-B1938)/365</f>
        <v>2.043835616438356</v>
      </c>
      <c r="H1938" s="6">
        <f>(info!$M$9-B1938)</f>
        <v>746</v>
      </c>
      <c r="I1938" s="13">
        <f>[1]!b_calc_duration(A1938,B1938,E1938,info!$M$9,info!$K$9,info!$Y$9,info!$X$9,info!$C$9,)</f>
        <v>1.9410210423959529</v>
      </c>
      <c r="J1938" s="13">
        <f>[1]!b_calc_mduration(A1938,B1938,E1938,info!$M$9,info!$K$9,info!$Y$9,info!$X$9,info!$C$9,)</f>
        <v>1.8927410048443822</v>
      </c>
      <c r="K1938" s="13">
        <f>[1]!b_calc_conv(A1938,B1938,E1938,info!$M$9,info!$K$9,info!$Y$9,info!$X$9,info!$C$9,)</f>
        <v>5.566999771591723</v>
      </c>
    </row>
    <row r="1939" spans="1:11" x14ac:dyDescent="0.2">
      <c r="A1939" s="15" t="s">
        <v>37</v>
      </c>
      <c r="B1939" t="s">
        <v>2025</v>
      </c>
      <c r="C1939" s="13">
        <f>[1]!b_dq_close(A1939,B1939,1)</f>
        <v>103.6579</v>
      </c>
      <c r="D1939" s="13">
        <f>[1]!b_dq_close(A1939,B1939,2)</f>
        <v>105.68210000000001</v>
      </c>
      <c r="E1939" s="6">
        <f>[1]!B_Calc_Yield(A1939,B1939,D1939,2,"",,,,"",)</f>
        <v>2.5586322445965992</v>
      </c>
      <c r="F1939" s="14">
        <f>[1]!b_calc_accrued(A1939,B1939,info!$M$9,info!$K$9,info!$Y$9,info!$X$9,info!$C$9,100)</f>
        <v>2.0242622950819671</v>
      </c>
      <c r="G1939" s="4">
        <f>(info!$M$9-B1939)/365</f>
        <v>2.0410958904109591</v>
      </c>
      <c r="H1939" s="6">
        <f>(info!$M$9-B1939)</f>
        <v>745</v>
      </c>
      <c r="I1939" s="13">
        <f>[1]!b_calc_duration(A1939,B1939,E1939,info!$M$9,info!$K$9,info!$Y$9,info!$X$9,info!$C$9,)</f>
        <v>1.9382703431465527</v>
      </c>
      <c r="J1939" s="13">
        <f>[1]!b_calc_mduration(A1939,B1939,E1939,info!$M$9,info!$K$9,info!$Y$9,info!$X$9,info!$C$9,)</f>
        <v>1.8899149785064855</v>
      </c>
      <c r="K1939" s="13">
        <f>[1]!b_calc_conv(A1939,B1939,E1939,info!$M$9,info!$K$9,info!$Y$9,info!$X$9,info!$C$9,)</f>
        <v>5.553413298287448</v>
      </c>
    </row>
    <row r="1940" spans="1:11" x14ac:dyDescent="0.2">
      <c r="A1940" s="15" t="s">
        <v>37</v>
      </c>
      <c r="B1940" t="s">
        <v>2026</v>
      </c>
      <c r="C1940" s="13">
        <f>[1]!b_dq_close(A1940,B1940,1)</f>
        <v>103.6387</v>
      </c>
      <c r="D1940" s="13">
        <f>[1]!b_dq_close(A1940,B1940,2)</f>
        <v>105.72329999999999</v>
      </c>
      <c r="E1940" s="6">
        <f>[1]!B_Calc_Yield(A1940,B1940,D1940,2,"",,,,"",)</f>
        <v>2.5563982020789258</v>
      </c>
      <c r="F1940" s="14">
        <f>[1]!b_calc_accrued(A1940,B1940,info!$M$9,info!$K$9,info!$Y$9,info!$X$9,info!$C$9,100)</f>
        <v>2.0845081967213117</v>
      </c>
      <c r="G1940" s="4">
        <f>(info!$M$9-B1940)/365</f>
        <v>2.0273972602739727</v>
      </c>
      <c r="H1940" s="6">
        <f>(info!$M$9-B1940)</f>
        <v>740</v>
      </c>
      <c r="I1940" s="13">
        <f>[1]!b_calc_duration(A1940,B1940,E1940,info!$M$9,info!$K$9,info!$Y$9,info!$X$9,info!$C$9,)</f>
        <v>1.9245748080612308</v>
      </c>
      <c r="J1940" s="13">
        <f>[1]!b_calc_mduration(A1940,B1940,E1940,info!$M$9,info!$K$9,info!$Y$9,info!$X$9,info!$C$9,)</f>
        <v>1.8766013706226339</v>
      </c>
      <c r="K1940" s="13">
        <f>[1]!b_calc_conv(A1940,B1940,E1940,info!$M$9,info!$K$9,info!$Y$9,info!$X$9,info!$C$9,)</f>
        <v>5.4902978375860378</v>
      </c>
    </row>
    <row r="1941" spans="1:11" x14ac:dyDescent="0.2">
      <c r="A1941" s="15" t="s">
        <v>37</v>
      </c>
      <c r="B1941" t="s">
        <v>2027</v>
      </c>
      <c r="C1941" s="13">
        <f>[1]!b_dq_close(A1941,B1941,1)</f>
        <v>103.657</v>
      </c>
      <c r="D1941" s="13">
        <f>[1]!b_dq_close(A1941,B1941,2)</f>
        <v>105.7535</v>
      </c>
      <c r="E1941" s="6">
        <f>[1]!B_Calc_Yield(A1941,B1941,D1941,2,"",,,,"",)</f>
        <v>2.5450039126672284</v>
      </c>
      <c r="F1941" s="14">
        <f>[1]!b_calc_accrued(A1941,B1941,info!$M$9,info!$K$9,info!$Y$9,info!$X$9,info!$C$9,100)</f>
        <v>2.0965573770491805</v>
      </c>
      <c r="G1941" s="4">
        <f>(info!$M$9-B1941)/365</f>
        <v>2.0246575342465754</v>
      </c>
      <c r="H1941" s="6">
        <f>(info!$M$9-B1941)</f>
        <v>739</v>
      </c>
      <c r="I1941" s="13">
        <f>[1]!b_calc_duration(A1941,B1941,E1941,info!$M$9,info!$K$9,info!$Y$9,info!$X$9,info!$C$9,)</f>
        <v>1.9218511195212813</v>
      </c>
      <c r="J1941" s="13">
        <f>[1]!b_calc_mduration(A1941,B1941,E1941,info!$M$9,info!$K$9,info!$Y$9,info!$X$9,info!$C$9,)</f>
        <v>1.8741539026976268</v>
      </c>
      <c r="K1941" s="13">
        <f>[1]!b_calc_conv(A1941,B1941,E1941,info!$M$9,info!$K$9,info!$Y$9,info!$X$9,info!$C$9,)</f>
        <v>5.4789232098123541</v>
      </c>
    </row>
    <row r="1942" spans="1:11" x14ac:dyDescent="0.2">
      <c r="A1942" s="15" t="s">
        <v>37</v>
      </c>
      <c r="B1942" t="s">
        <v>2028</v>
      </c>
      <c r="C1942" s="13">
        <f>[1]!b_dq_close(A1942,B1942,1)</f>
        <v>103.66160000000001</v>
      </c>
      <c r="D1942" s="13">
        <f>[1]!b_dq_close(A1942,B1942,2)</f>
        <v>105.7702</v>
      </c>
      <c r="E1942" s="6">
        <f>[1]!B_Calc_Yield(A1942,B1942,D1942,2,"",,,,"",)</f>
        <v>2.5403173479881209</v>
      </c>
      <c r="F1942" s="14">
        <f>[1]!b_calc_accrued(A1942,B1942,info!$M$9,info!$K$9,info!$Y$9,info!$X$9,info!$C$9,100)</f>
        <v>2.1086065573770494</v>
      </c>
      <c r="G1942" s="4">
        <f>(info!$M$9-B1942)/365</f>
        <v>2.021917808219178</v>
      </c>
      <c r="H1942" s="6">
        <f>(info!$M$9-B1942)</f>
        <v>738</v>
      </c>
      <c r="I1942" s="13">
        <f>[1]!b_calc_duration(A1942,B1942,E1942,info!$M$9,info!$K$9,info!$Y$9,info!$X$9,info!$C$9,)</f>
        <v>1.9191180051927375</v>
      </c>
      <c r="J1942" s="13">
        <f>[1]!b_calc_mduration(A1942,B1942,E1942,info!$M$9,info!$K$9,info!$Y$9,info!$X$9,info!$C$9,)</f>
        <v>1.8715744006919595</v>
      </c>
      <c r="K1942" s="13">
        <f>[1]!b_calc_conv(A1942,B1942,E1942,info!$M$9,info!$K$9,info!$Y$9,info!$X$9,info!$C$9,)</f>
        <v>5.466821592611633</v>
      </c>
    </row>
    <row r="1943" spans="1:11" x14ac:dyDescent="0.2">
      <c r="A1943" s="15" t="s">
        <v>37</v>
      </c>
      <c r="B1943" t="s">
        <v>2029</v>
      </c>
      <c r="C1943" s="13">
        <f>[1]!b_dq_close(A1943,B1943,1)</f>
        <v>103.68210000000001</v>
      </c>
      <c r="D1943" s="13">
        <f>[1]!b_dq_close(A1943,B1943,2)</f>
        <v>105.8027</v>
      </c>
      <c r="E1943" s="6">
        <f>[1]!B_Calc_Yield(A1943,B1943,D1943,2,"",,,,"",)</f>
        <v>2.5277265973730829</v>
      </c>
      <c r="F1943" s="14">
        <f>[1]!b_calc_accrued(A1943,B1943,info!$M$9,info!$K$9,info!$Y$9,info!$X$9,info!$C$9,100)</f>
        <v>2.1206557377049182</v>
      </c>
      <c r="G1943" s="4">
        <f>(info!$M$9-B1943)/365</f>
        <v>2.0191780821917806</v>
      </c>
      <c r="H1943" s="6">
        <f>(info!$M$9-B1943)</f>
        <v>737</v>
      </c>
      <c r="I1943" s="13">
        <f>[1]!b_calc_duration(A1943,B1943,E1943,info!$M$9,info!$K$9,info!$Y$9,info!$X$9,info!$C$9,)</f>
        <v>1.9163960034315797</v>
      </c>
      <c r="J1943" s="13">
        <f>[1]!b_calc_mduration(A1943,B1943,E1943,info!$M$9,info!$K$9,info!$Y$9,info!$X$9,info!$C$9,)</f>
        <v>1.8691495112360657</v>
      </c>
      <c r="K1943" s="13">
        <f>[1]!b_calc_conv(A1943,B1943,E1943,info!$M$9,info!$K$9,info!$Y$9,info!$X$9,info!$C$9,)</f>
        <v>5.4555981071238886</v>
      </c>
    </row>
    <row r="1944" spans="1:11" x14ac:dyDescent="0.2">
      <c r="A1944" s="15" t="s">
        <v>37</v>
      </c>
      <c r="B1944" t="s">
        <v>2030</v>
      </c>
      <c r="C1944" s="13">
        <f>[1]!b_dq_close(A1944,B1944,1)</f>
        <v>103.68429999999999</v>
      </c>
      <c r="D1944" s="13">
        <f>[1]!b_dq_close(A1944,B1944,2)</f>
        <v>105.81699999999999</v>
      </c>
      <c r="E1944" s="6">
        <f>[1]!B_Calc_Yield(A1944,B1944,D1944,2,"",,,,"",)</f>
        <v>2.5242065444766837</v>
      </c>
      <c r="F1944" s="14">
        <f>[1]!b_calc_accrued(A1944,B1944,info!$M$9,info!$K$9,info!$Y$9,info!$X$9,info!$C$9,100)</f>
        <v>2.1327049180327871</v>
      </c>
      <c r="G1944" s="4">
        <f>(info!$M$9-B1944)/365</f>
        <v>2.0164383561643837</v>
      </c>
      <c r="H1944" s="6">
        <f>(info!$M$9-B1944)</f>
        <v>736</v>
      </c>
      <c r="I1944" s="13">
        <f>[1]!b_calc_duration(A1944,B1944,E1944,info!$M$9,info!$K$9,info!$Y$9,info!$X$9,info!$C$9,)</f>
        <v>1.9136612006269724</v>
      </c>
      <c r="J1944" s="13">
        <f>[1]!b_calc_mduration(A1944,B1944,E1944,info!$M$9,info!$K$9,info!$Y$9,info!$X$9,info!$C$9,)</f>
        <v>1.8665458502743473</v>
      </c>
      <c r="K1944" s="13">
        <f>[1]!b_calc_conv(A1944,B1944,E1944,info!$M$9,info!$K$9,info!$Y$9,info!$X$9,info!$C$9,)</f>
        <v>5.4433874284828425</v>
      </c>
    </row>
    <row r="1945" spans="1:11" x14ac:dyDescent="0.2">
      <c r="A1945" s="15" t="s">
        <v>37</v>
      </c>
      <c r="B1945" t="s">
        <v>2031</v>
      </c>
      <c r="C1945" s="13">
        <f>[1]!b_dq_close(A1945,B1945,1)</f>
        <v>103.63760000000001</v>
      </c>
      <c r="D1945" s="13">
        <f>[1]!b_dq_close(A1945,B1945,2)</f>
        <v>105.8065</v>
      </c>
      <c r="E1945" s="6">
        <f>[1]!B_Calc_Yield(A1945,B1945,D1945,2,"",,,,"",)</f>
        <v>2.5404084724221114</v>
      </c>
      <c r="F1945" s="14">
        <f>[1]!b_calc_accrued(A1945,B1945,info!$M$9,info!$K$9,info!$Y$9,info!$X$9,info!$C$9,100)</f>
        <v>2.1688524590163936</v>
      </c>
      <c r="G1945" s="4">
        <f>(info!$M$9-B1945)/365</f>
        <v>2.0082191780821916</v>
      </c>
      <c r="H1945" s="6">
        <f>(info!$M$9-B1945)</f>
        <v>733</v>
      </c>
      <c r="I1945" s="13">
        <f>[1]!b_calc_duration(A1945,B1945,E1945,info!$M$9,info!$K$9,info!$Y$9,info!$X$9,info!$C$9,)</f>
        <v>1.9054192343828134</v>
      </c>
      <c r="J1945" s="13">
        <f>[1]!b_calc_mduration(A1945,B1945,E1945,info!$M$9,info!$K$9,info!$Y$9,info!$X$9,info!$C$9,)</f>
        <v>1.8582131865906641</v>
      </c>
      <c r="K1945" s="13">
        <f>[1]!b_calc_conv(A1945,B1945,E1945,info!$M$9,info!$K$9,info!$Y$9,info!$X$9,info!$C$9,)</f>
        <v>5.4039298427883429</v>
      </c>
    </row>
    <row r="1946" spans="1:11" x14ac:dyDescent="0.2">
      <c r="A1946" s="15" t="s">
        <v>37</v>
      </c>
      <c r="B1946" t="s">
        <v>2032</v>
      </c>
      <c r="C1946" s="13">
        <f>[1]!b_dq_close(A1946,B1946,1)</f>
        <v>103.63720000000001</v>
      </c>
      <c r="D1946" s="13">
        <f>[1]!b_dq_close(A1946,B1946,2)</f>
        <v>105.8181</v>
      </c>
      <c r="E1946" s="6">
        <f>[1]!B_Calc_Yield(A1946,B1946,D1946,2,"",,,,"",)</f>
        <v>2.5382445061133798</v>
      </c>
      <c r="F1946" s="14">
        <f>[1]!b_calc_accrued(A1946,B1946,info!$M$9,info!$K$9,info!$Y$9,info!$X$9,info!$C$9,100)</f>
        <v>2.1809016393442624</v>
      </c>
      <c r="G1946" s="4">
        <f>(info!$M$9-B1946)/365</f>
        <v>2.0054794520547947</v>
      </c>
      <c r="H1946" s="6">
        <f>(info!$M$9-B1946)</f>
        <v>732</v>
      </c>
      <c r="I1946" s="13">
        <f>[1]!b_calc_duration(A1946,B1946,E1946,info!$M$9,info!$K$9,info!$Y$9,info!$X$9,info!$C$9,)</f>
        <v>1.9026826031449202</v>
      </c>
      <c r="J1946" s="13">
        <f>[1]!b_calc_mduration(A1946,B1946,E1946,info!$M$9,info!$K$9,info!$Y$9,info!$X$9,info!$C$9,)</f>
        <v>1.8555841658473819</v>
      </c>
      <c r="K1946" s="13">
        <f>[1]!b_calc_conv(A1946,B1946,E1946,info!$M$9,info!$K$9,info!$Y$9,info!$X$9,info!$C$9,)</f>
        <v>5.3916349559714272</v>
      </c>
    </row>
    <row r="1947" spans="1:11" x14ac:dyDescent="0.2">
      <c r="A1947" s="15" t="s">
        <v>37</v>
      </c>
      <c r="B1947" t="s">
        <v>2033</v>
      </c>
      <c r="C1947" s="13">
        <f>[1]!b_dq_close(A1947,B1947,1)</f>
        <v>103.6795</v>
      </c>
      <c r="D1947" s="13">
        <f>[1]!b_dq_close(A1947,B1947,2)</f>
        <v>105.8724</v>
      </c>
      <c r="E1947" s="6">
        <f>[1]!B_Calc_Yield(A1947,B1947,D1947,2,"",,,,"",)</f>
        <v>2.5145740544076554</v>
      </c>
      <c r="F1947" s="14">
        <f>[1]!b_calc_accrued(A1947,B1947,info!$M$9,info!$K$9,info!$Y$9,info!$X$9,info!$C$9,100)</f>
        <v>2.1929508196721312</v>
      </c>
      <c r="G1947" s="4">
        <f>(info!$M$9-B1947)/365</f>
        <v>2.0027397260273974</v>
      </c>
      <c r="H1947" s="6">
        <f>(info!$M$9-B1947)</f>
        <v>731</v>
      </c>
      <c r="I1947" s="13">
        <f>[1]!b_calc_duration(A1947,B1947,E1947,info!$M$9,info!$K$9,info!$Y$9,info!$X$9,info!$C$9,)</f>
        <v>1.8999760737749976</v>
      </c>
      <c r="J1947" s="13">
        <f>[1]!b_calc_mduration(A1947,B1947,E1947,info!$M$9,info!$K$9,info!$Y$9,info!$X$9,info!$C$9,)</f>
        <v>1.8533712015410466</v>
      </c>
      <c r="K1947" s="13">
        <f>[1]!b_calc_conv(A1947,B1947,E1947,info!$M$9,info!$K$9,info!$Y$9,info!$X$9,info!$C$9,)</f>
        <v>5.3816680948545397</v>
      </c>
    </row>
    <row r="1948" spans="1:11" x14ac:dyDescent="0.2">
      <c r="A1948" s="15" t="s">
        <v>37</v>
      </c>
      <c r="B1948" t="s">
        <v>2034</v>
      </c>
      <c r="C1948" s="13">
        <f>[1]!b_dq_close(A1948,B1948,1)</f>
        <v>103.68940000000001</v>
      </c>
      <c r="D1948" s="13">
        <f>[1]!b_dq_close(A1948,B1948,2)</f>
        <v>103.68940000000001</v>
      </c>
      <c r="E1948" s="6">
        <f>[1]!B_Calc_Yield(A1948,B1948,D1948,2,"",,,,"",)</f>
        <v>2.5071286644697985</v>
      </c>
      <c r="F1948" s="14">
        <f>[1]!b_calc_accrued(A1948,B1948,info!$M$9,info!$K$9,info!$Y$9,info!$X$9,info!$C$9,100)</f>
        <v>0</v>
      </c>
      <c r="G1948" s="4">
        <f>(info!$M$9-B1948)/365</f>
        <v>2</v>
      </c>
      <c r="H1948" s="6">
        <f>(info!$M$9-B1948)</f>
        <v>730</v>
      </c>
      <c r="I1948" s="13">
        <f>[1]!b_calc_duration(A1948,B1948,E1948,info!$M$9,info!$K$9,info!$Y$9,info!$X$9,info!$C$9,)</f>
        <v>1.9375807278663881</v>
      </c>
      <c r="J1948" s="13">
        <f>[1]!b_calc_mduration(A1948,B1948,E1948,info!$M$9,info!$K$9,info!$Y$9,info!$X$9,info!$C$9,)</f>
        <v>1.8901917309790133</v>
      </c>
      <c r="K1948" s="13">
        <f>[1]!b_calc_conv(A1948,B1948,E1948,info!$M$9,info!$K$9,info!$Y$9,info!$X$9,info!$C$9,)</f>
        <v>5.4841614208300955</v>
      </c>
    </row>
    <row r="1949" spans="1:11" x14ac:dyDescent="0.2">
      <c r="A1949" s="15" t="s">
        <v>37</v>
      </c>
      <c r="B1949" t="s">
        <v>2035</v>
      </c>
      <c r="C1949" s="13">
        <f>[1]!b_dq_close(A1949,B1949,1)</f>
        <v>103.67140000000001</v>
      </c>
      <c r="D1949" s="13">
        <f>[1]!b_dq_close(A1949,B1949,2)</f>
        <v>103.6835</v>
      </c>
      <c r="E1949" s="6">
        <f>[1]!B_Calc_Yield(A1949,B1949,D1949,2,"",,,,"",)</f>
        <v>2.5136692629457968</v>
      </c>
      <c r="F1949" s="14">
        <f>[1]!b_calc_accrued(A1949,B1949,info!$M$9,info!$K$9,info!$Y$9,info!$X$9,info!$C$9,100)</f>
        <v>1.2049180327868853E-2</v>
      </c>
      <c r="G1949" s="4">
        <f>(info!$M$9-B1949)/365</f>
        <v>1.9972602739726026</v>
      </c>
      <c r="H1949" s="6">
        <f>(info!$M$9-B1949)</f>
        <v>729</v>
      </c>
      <c r="I1949" s="13">
        <f>[1]!b_calc_duration(A1949,B1949,E1949,info!$M$9,info!$K$9,info!$Y$9,info!$X$9,info!$C$9,)</f>
        <v>1.9348365532424177</v>
      </c>
      <c r="J1949" s="13">
        <f>[1]!b_calc_mduration(A1949,B1949,E1949,info!$M$9,info!$K$9,info!$Y$9,info!$X$9,info!$C$9,)</f>
        <v>1.8873931515908777</v>
      </c>
      <c r="K1949" s="13">
        <f>[1]!b_calc_conv(A1949,B1949,E1949,info!$M$9,info!$K$9,info!$Y$9,info!$X$9,info!$C$9,)</f>
        <v>5.4707405385020982</v>
      </c>
    </row>
    <row r="1950" spans="1:11" x14ac:dyDescent="0.2">
      <c r="A1950" s="15" t="s">
        <v>37</v>
      </c>
      <c r="B1950" t="s">
        <v>2036</v>
      </c>
      <c r="C1950" s="13">
        <f>[1]!b_dq_close(A1950,B1950,1)</f>
        <v>103.6788</v>
      </c>
      <c r="D1950" s="13">
        <f>[1]!b_dq_close(A1950,B1950,2)</f>
        <v>103.727</v>
      </c>
      <c r="E1950" s="6">
        <f>[1]!B_Calc_Yield(A1950,B1950,D1950,2,"",,,,"",)</f>
        <v>2.5023852388390697</v>
      </c>
      <c r="F1950" s="14">
        <f>[1]!b_calc_accrued(A1950,B1950,info!$M$9,info!$K$9,info!$Y$9,info!$X$9,info!$C$9,100)</f>
        <v>4.8196721311475413E-2</v>
      </c>
      <c r="G1950" s="4">
        <f>(info!$M$9-B1950)/365</f>
        <v>1.989041095890411</v>
      </c>
      <c r="H1950" s="6">
        <f>(info!$M$9-B1950)</f>
        <v>726</v>
      </c>
      <c r="I1950" s="13">
        <f>[1]!b_calc_duration(A1950,B1950,E1950,info!$M$9,info!$K$9,info!$Y$9,info!$X$9,info!$C$9,)</f>
        <v>1.9266249916672771</v>
      </c>
      <c r="J1950" s="13">
        <f>[1]!b_calc_mduration(A1950,B1950,E1950,info!$M$9,info!$K$9,info!$Y$9,info!$X$9,info!$C$9,)</f>
        <v>1.8795901282967786</v>
      </c>
      <c r="K1950" s="13">
        <f>[1]!b_calc_conv(A1950,B1950,E1950,info!$M$9,info!$K$9,info!$Y$9,info!$X$9,info!$C$9,)</f>
        <v>5.4339141138714391</v>
      </c>
    </row>
    <row r="1951" spans="1:11" x14ac:dyDescent="0.2">
      <c r="A1951" s="15" t="s">
        <v>37</v>
      </c>
      <c r="B1951" t="s">
        <v>2037</v>
      </c>
      <c r="C1951" s="13">
        <f>[1]!b_dq_close(A1951,B1951,1)</f>
        <v>103.658</v>
      </c>
      <c r="D1951" s="13">
        <f>[1]!b_dq_close(A1951,B1951,2)</f>
        <v>103.7182</v>
      </c>
      <c r="E1951" s="6">
        <f>[1]!B_Calc_Yield(A1951,B1951,D1951,2,"",,,,"",)</f>
        <v>2.5104265790833535</v>
      </c>
      <c r="F1951" s="14">
        <f>[1]!b_calc_accrued(A1951,B1951,info!$M$9,info!$K$9,info!$Y$9,info!$X$9,info!$C$9,100)</f>
        <v>6.0245901639344263E-2</v>
      </c>
      <c r="G1951" s="4">
        <f>(info!$M$9-B1951)/365</f>
        <v>1.9863013698630136</v>
      </c>
      <c r="H1951" s="6">
        <f>(info!$M$9-B1951)</f>
        <v>725</v>
      </c>
      <c r="I1951" s="13">
        <f>[1]!b_calc_duration(A1951,B1951,E1951,info!$M$9,info!$K$9,info!$Y$9,info!$X$9,info!$C$9,)</f>
        <v>1.9238798734371652</v>
      </c>
      <c r="J1951" s="13">
        <f>[1]!b_calc_mduration(A1951,B1951,E1951,info!$M$9,info!$K$9,info!$Y$9,info!$X$9,info!$C$9,)</f>
        <v>1.8767655510437624</v>
      </c>
      <c r="K1951" s="13">
        <f>[1]!b_calc_conv(A1951,B1951,E1951,info!$M$9,info!$K$9,info!$Y$9,info!$X$9,info!$C$9,)</f>
        <v>5.4204060564995942</v>
      </c>
    </row>
    <row r="1952" spans="1:11" x14ac:dyDescent="0.2">
      <c r="A1952" s="15" t="s">
        <v>37</v>
      </c>
      <c r="B1952" t="s">
        <v>2038</v>
      </c>
      <c r="C1952" s="13">
        <f>[1]!b_dq_close(A1952,B1952,1)</f>
        <v>103.6456</v>
      </c>
      <c r="D1952" s="13">
        <f>[1]!b_dq_close(A1952,B1952,2)</f>
        <v>103.7179</v>
      </c>
      <c r="E1952" s="6">
        <f>[1]!B_Calc_Yield(A1952,B1952,D1952,2,"",,,,"",)</f>
        <v>2.5141717484736001</v>
      </c>
      <c r="F1952" s="14">
        <f>[1]!b_calc_accrued(A1952,B1952,info!$M$9,info!$K$9,info!$Y$9,info!$X$9,info!$C$9,100)</f>
        <v>7.2295081967213112E-2</v>
      </c>
      <c r="G1952" s="4">
        <f>(info!$M$9-B1952)/365</f>
        <v>1.9835616438356165</v>
      </c>
      <c r="H1952" s="6">
        <f>(info!$M$9-B1952)</f>
        <v>724</v>
      </c>
      <c r="I1952" s="13">
        <f>[1]!b_calc_duration(A1952,B1952,E1952,info!$M$9,info!$K$9,info!$Y$9,info!$X$9,info!$C$9,)</f>
        <v>1.9211375860885678</v>
      </c>
      <c r="J1952" s="13">
        <f>[1]!b_calc_mduration(A1952,B1952,E1952,info!$M$9,info!$K$9,info!$Y$9,info!$X$9,info!$C$9,)</f>
        <v>1.8740209513302233</v>
      </c>
      <c r="K1952" s="13">
        <f>[1]!b_calc_conv(A1952,B1952,E1952,info!$M$9,info!$K$9,info!$Y$9,info!$X$9,info!$C$9,)</f>
        <v>5.4073641269595623</v>
      </c>
    </row>
    <row r="1953" spans="1:11" x14ac:dyDescent="0.2">
      <c r="A1953" s="15" t="s">
        <v>37</v>
      </c>
      <c r="B1953" t="s">
        <v>2039</v>
      </c>
      <c r="C1953" s="13">
        <f>[1]!b_dq_close(A1953,B1953,1)</f>
        <v>103.69629999999999</v>
      </c>
      <c r="D1953" s="13">
        <f>[1]!b_dq_close(A1953,B1953,2)</f>
        <v>103.78060000000001</v>
      </c>
      <c r="E1953" s="6">
        <f>[1]!B_Calc_Yield(A1953,B1953,D1953,2,"",,,,"",)</f>
        <v>2.4858783666090223</v>
      </c>
      <c r="F1953" s="14">
        <f>[1]!b_calc_accrued(A1953,B1953,info!$M$9,info!$K$9,info!$Y$9,info!$X$9,info!$C$9,100)</f>
        <v>8.4344262295081976E-2</v>
      </c>
      <c r="G1953" s="4">
        <f>(info!$M$9-B1953)/365</f>
        <v>1.9808219178082191</v>
      </c>
      <c r="H1953" s="6">
        <f>(info!$M$9-B1953)</f>
        <v>723</v>
      </c>
      <c r="I1953" s="13">
        <f>[1]!b_calc_duration(A1953,B1953,E1953,info!$M$9,info!$K$9,info!$Y$9,info!$X$9,info!$C$9,)</f>
        <v>1.9184169347785842</v>
      </c>
      <c r="J1953" s="13">
        <f>[1]!b_calc_mduration(A1953,B1953,E1953,info!$M$9,info!$K$9,info!$Y$9,info!$X$9,info!$C$9,)</f>
        <v>1.8718837759912186</v>
      </c>
      <c r="K1953" s="13">
        <f>[1]!b_calc_conv(A1953,B1953,E1953,info!$M$9,info!$K$9,info!$Y$9,info!$X$9,info!$C$9,)</f>
        <v>5.397753641188908</v>
      </c>
    </row>
    <row r="1954" spans="1:11" x14ac:dyDescent="0.2">
      <c r="A1954" s="15" t="s">
        <v>37</v>
      </c>
      <c r="B1954" t="s">
        <v>2040</v>
      </c>
      <c r="C1954" s="13">
        <f>[1]!b_dq_close(A1954,B1954,1)</f>
        <v>103.7663</v>
      </c>
      <c r="D1954" s="13">
        <f>[1]!b_dq_close(A1954,B1954,2)</f>
        <v>103.8627</v>
      </c>
      <c r="E1954" s="6">
        <f>[1]!B_Calc_Yield(A1954,B1954,D1954,2,"",,,,"",)</f>
        <v>2.4476570632435326</v>
      </c>
      <c r="F1954" s="14">
        <f>[1]!b_calc_accrued(A1954,B1954,info!$M$9,info!$K$9,info!$Y$9,info!$X$9,info!$C$9,100)</f>
        <v>9.6393442622950826E-2</v>
      </c>
      <c r="G1954" s="4">
        <f>(info!$M$9-B1954)/365</f>
        <v>1.978082191780822</v>
      </c>
      <c r="H1954" s="6">
        <f>(info!$M$9-B1954)</f>
        <v>722</v>
      </c>
      <c r="I1954" s="13">
        <f>[1]!b_calc_duration(A1954,B1954,E1954,info!$M$9,info!$K$9,info!$Y$9,info!$X$9,info!$C$9,)</f>
        <v>1.9157029548379723</v>
      </c>
      <c r="J1954" s="13">
        <f>[1]!b_calc_mduration(A1954,B1954,E1954,info!$M$9,info!$K$9,info!$Y$9,info!$X$9,info!$C$9,)</f>
        <v>1.8699326142392383</v>
      </c>
      <c r="K1954" s="13">
        <f>[1]!b_calc_conv(A1954,B1954,E1954,info!$M$9,info!$K$9,info!$Y$9,info!$X$9,info!$C$9,)</f>
        <v>5.3891990669695113</v>
      </c>
    </row>
    <row r="1955" spans="1:11" x14ac:dyDescent="0.2">
      <c r="A1955" s="15" t="s">
        <v>37</v>
      </c>
      <c r="B1955" t="s">
        <v>2041</v>
      </c>
      <c r="C1955" s="13">
        <f>[1]!b_dq_close(A1955,B1955,1)</f>
        <v>103.7608</v>
      </c>
      <c r="D1955" s="13">
        <f>[1]!b_dq_close(A1955,B1955,2)</f>
        <v>103.8933</v>
      </c>
      <c r="E1955" s="6">
        <f>[1]!B_Calc_Yield(A1955,B1955,D1955,2,"",,,,"",)</f>
        <v>2.4426070010329228</v>
      </c>
      <c r="F1955" s="14">
        <f>[1]!b_calc_accrued(A1955,B1955,info!$M$9,info!$K$9,info!$Y$9,info!$X$9,info!$C$9,100)</f>
        <v>0.13254098360655739</v>
      </c>
      <c r="G1955" s="4">
        <f>(info!$M$9-B1955)/365</f>
        <v>1.9698630136986301</v>
      </c>
      <c r="H1955" s="6">
        <f>(info!$M$9-B1955)</f>
        <v>719</v>
      </c>
      <c r="I1955" s="13">
        <f>[1]!b_calc_duration(A1955,B1955,E1955,info!$M$9,info!$K$9,info!$Y$9,info!$X$9,info!$C$9,)</f>
        <v>1.9074872139378163</v>
      </c>
      <c r="J1955" s="13">
        <f>[1]!b_calc_mduration(A1955,B1955,E1955,info!$M$9,info!$K$9,info!$Y$9,info!$X$9,info!$C$9,)</f>
        <v>1.8620058588300337</v>
      </c>
      <c r="K1955" s="13">
        <f>[1]!b_calc_conv(A1955,B1955,E1955,info!$M$9,info!$K$9,info!$Y$9,info!$X$9,info!$C$9,)</f>
        <v>5.3519526617231064</v>
      </c>
    </row>
    <row r="1956" spans="1:11" x14ac:dyDescent="0.2">
      <c r="A1956" s="15" t="s">
        <v>37</v>
      </c>
      <c r="B1956" t="s">
        <v>2042</v>
      </c>
      <c r="C1956" s="13">
        <f>[1]!b_dq_close(A1956,B1956,1)</f>
        <v>103.7936</v>
      </c>
      <c r="D1956" s="13">
        <f>[1]!b_dq_close(A1956,B1956,2)</f>
        <v>103.93819999999999</v>
      </c>
      <c r="E1956" s="6">
        <f>[1]!B_Calc_Yield(A1956,B1956,D1956,2,"",,,,"",)</f>
        <v>2.4231718388241172</v>
      </c>
      <c r="F1956" s="14">
        <f>[1]!b_calc_accrued(A1956,B1956,info!$M$9,info!$K$9,info!$Y$9,info!$X$9,info!$C$9,100)</f>
        <v>0.14459016393442622</v>
      </c>
      <c r="G1956" s="4">
        <f>(info!$M$9-B1956)/365</f>
        <v>1.9671232876712328</v>
      </c>
      <c r="H1956" s="6">
        <f>(info!$M$9-B1956)</f>
        <v>718</v>
      </c>
      <c r="I1956" s="13">
        <f>[1]!b_calc_duration(A1956,B1956,E1956,info!$M$9,info!$K$9,info!$Y$9,info!$X$9,info!$C$9,)</f>
        <v>1.9047605624170572</v>
      </c>
      <c r="J1956" s="13">
        <f>[1]!b_calc_mduration(A1956,B1956,E1956,info!$M$9,info!$K$9,info!$Y$9,info!$X$9,info!$C$9,)</f>
        <v>1.8596963992699478</v>
      </c>
      <c r="K1956" s="13">
        <f>[1]!b_calc_conv(A1956,B1956,E1956,info!$M$9,info!$K$9,info!$Y$9,info!$X$9,info!$C$9,)</f>
        <v>5.3414300868561808</v>
      </c>
    </row>
    <row r="1957" spans="1:11" x14ac:dyDescent="0.2">
      <c r="A1957" s="15" t="s">
        <v>37</v>
      </c>
      <c r="B1957" t="s">
        <v>2043</v>
      </c>
      <c r="C1957" s="13">
        <f>[1]!b_dq_close(A1957,B1957,1)</f>
        <v>103.8099</v>
      </c>
      <c r="D1957" s="13">
        <f>[1]!b_dq_close(A1957,B1957,2)</f>
        <v>103.9665</v>
      </c>
      <c r="E1957" s="6">
        <f>[1]!B_Calc_Yield(A1957,B1957,D1957,2,"",,,,"",)</f>
        <v>2.4121875801368939</v>
      </c>
      <c r="F1957" s="14">
        <f>[1]!b_calc_accrued(A1957,B1957,info!$M$9,info!$K$9,info!$Y$9,info!$X$9,info!$C$9,100)</f>
        <v>0.15663934426229509</v>
      </c>
      <c r="G1957" s="4">
        <f>(info!$M$9-B1957)/365</f>
        <v>1.9643835616438357</v>
      </c>
      <c r="H1957" s="6">
        <f>(info!$M$9-B1957)</f>
        <v>717</v>
      </c>
      <c r="I1957" s="13">
        <f>[1]!b_calc_duration(A1957,B1957,E1957,info!$M$9,info!$K$9,info!$Y$9,info!$X$9,info!$C$9,)</f>
        <v>1.9020282495837804</v>
      </c>
      <c r="J1957" s="13">
        <f>[1]!b_calc_mduration(A1957,B1957,E1957,info!$M$9,info!$K$9,info!$Y$9,info!$X$9,info!$C$9,)</f>
        <v>1.8572281911566986</v>
      </c>
      <c r="K1957" s="13">
        <f>[1]!b_calc_conv(A1957,B1957,E1957,info!$M$9,info!$K$9,info!$Y$9,info!$X$9,info!$C$9,)</f>
        <v>5.3300294955078575</v>
      </c>
    </row>
    <row r="1958" spans="1:11" x14ac:dyDescent="0.2">
      <c r="A1958" s="15" t="s">
        <v>37</v>
      </c>
      <c r="B1958" t="s">
        <v>2044</v>
      </c>
      <c r="C1958" s="13">
        <f>[1]!b_dq_close(A1958,B1958,1)</f>
        <v>103.8138</v>
      </c>
      <c r="D1958" s="13">
        <f>[1]!b_dq_close(A1958,B1958,2)</f>
        <v>103.9825</v>
      </c>
      <c r="E1958" s="6">
        <f>[1]!B_Calc_Yield(A1958,B1958,D1958,2,"",,,,"",)</f>
        <v>2.4074787437576455</v>
      </c>
      <c r="F1958" s="14">
        <f>[1]!b_calc_accrued(A1958,B1958,info!$M$9,info!$K$9,info!$Y$9,info!$X$9,info!$C$9,100)</f>
        <v>0.16868852459016395</v>
      </c>
      <c r="G1958" s="4">
        <f>(info!$M$9-B1958)/365</f>
        <v>1.9616438356164383</v>
      </c>
      <c r="H1958" s="6">
        <f>(info!$M$9-B1958)</f>
        <v>716</v>
      </c>
      <c r="I1958" s="13">
        <f>[1]!b_calc_duration(A1958,B1958,E1958,info!$M$9,info!$K$9,info!$Y$9,info!$X$9,info!$C$9,)</f>
        <v>1.8992916909710191</v>
      </c>
      <c r="J1958" s="13">
        <f>[1]!b_calc_mduration(A1958,B1958,E1958,info!$M$9,info!$K$9,info!$Y$9,info!$X$9,info!$C$9,)</f>
        <v>1.8546412039850781</v>
      </c>
      <c r="K1958" s="13">
        <f>[1]!b_calc_conv(A1958,B1958,E1958,info!$M$9,info!$K$9,info!$Y$9,info!$X$9,info!$C$9,)</f>
        <v>5.317976598568217</v>
      </c>
    </row>
    <row r="1959" spans="1:11" x14ac:dyDescent="0.2">
      <c r="A1959" s="15" t="s">
        <v>37</v>
      </c>
      <c r="B1959" t="s">
        <v>2045</v>
      </c>
      <c r="C1959" s="13">
        <f>[1]!b_dq_close(A1959,B1959,1)</f>
        <v>103.8235</v>
      </c>
      <c r="D1959" s="13">
        <f>[1]!b_dq_close(A1959,B1959,2)</f>
        <v>104.0042</v>
      </c>
      <c r="E1959" s="6">
        <f>[1]!B_Calc_Yield(A1959,B1959,D1959,2,"",,,,"",)</f>
        <v>2.3998332779034652</v>
      </c>
      <c r="F1959" s="14">
        <f>[1]!b_calc_accrued(A1959,B1959,info!$M$9,info!$K$9,info!$Y$9,info!$X$9,info!$C$9,100)</f>
        <v>0.18073770491803282</v>
      </c>
      <c r="G1959" s="4">
        <f>(info!$M$9-B1959)/365</f>
        <v>1.9589041095890412</v>
      </c>
      <c r="H1959" s="6">
        <f>(info!$M$9-B1959)</f>
        <v>715</v>
      </c>
      <c r="I1959" s="13">
        <f>[1]!b_calc_duration(A1959,B1959,E1959,info!$M$9,info!$K$9,info!$Y$9,info!$X$9,info!$C$9,)</f>
        <v>1.8965571540591812</v>
      </c>
      <c r="J1959" s="13">
        <f>[1]!b_calc_mduration(A1959,B1959,E1959,info!$M$9,info!$K$9,info!$Y$9,info!$X$9,info!$C$9,)</f>
        <v>1.8521102131636793</v>
      </c>
      <c r="K1959" s="13">
        <f>[1]!b_calc_conv(A1959,B1959,E1959,info!$M$9,info!$K$9,info!$Y$9,info!$X$9,info!$C$9,)</f>
        <v>5.3062501912016407</v>
      </c>
    </row>
    <row r="1960" spans="1:11" x14ac:dyDescent="0.2">
      <c r="A1960" s="15" t="s">
        <v>37</v>
      </c>
      <c r="B1960" t="s">
        <v>2046</v>
      </c>
      <c r="C1960" s="13">
        <f>[1]!b_dq_close(A1960,B1960,1)</f>
        <v>103.7968</v>
      </c>
      <c r="D1960" s="13">
        <f>[1]!b_dq_close(A1960,B1960,2)</f>
        <v>104.0137</v>
      </c>
      <c r="E1960" s="6">
        <f>[1]!B_Calc_Yield(A1960,B1960,D1960,2,"",,,,"",)</f>
        <v>2.4054173769157714</v>
      </c>
      <c r="F1960" s="14">
        <f>[1]!b_calc_accrued(A1960,B1960,info!$M$9,info!$K$9,info!$Y$9,info!$X$9,info!$C$9,100)</f>
        <v>0.21688524590163932</v>
      </c>
      <c r="G1960" s="4">
        <f>(info!$M$9-B1960)/365</f>
        <v>1.9506849315068493</v>
      </c>
      <c r="H1960" s="6">
        <f>(info!$M$9-B1960)</f>
        <v>712</v>
      </c>
      <c r="I1960" s="13">
        <f>[1]!b_calc_duration(A1960,B1960,E1960,info!$M$9,info!$K$9,info!$Y$9,info!$X$9,info!$C$9,)</f>
        <v>1.888334202081305</v>
      </c>
      <c r="J1960" s="13">
        <f>[1]!b_calc_mduration(A1960,B1960,E1960,info!$M$9,info!$K$9,info!$Y$9,info!$X$9,info!$C$9,)</f>
        <v>1.8439791281331892</v>
      </c>
      <c r="K1960" s="13">
        <f>[1]!b_calc_conv(A1960,B1960,E1960,info!$M$9,info!$K$9,info!$Y$9,info!$X$9,info!$C$9,)</f>
        <v>5.2681479838517928</v>
      </c>
    </row>
    <row r="1961" spans="1:11" x14ac:dyDescent="0.2">
      <c r="A1961" s="15" t="s">
        <v>37</v>
      </c>
      <c r="B1961" t="s">
        <v>2047</v>
      </c>
      <c r="C1961" s="13">
        <f>[1]!b_dq_close(A1961,B1961,1)</f>
        <v>103.78579999999999</v>
      </c>
      <c r="D1961" s="13">
        <f>[1]!b_dq_close(A1961,B1961,2)</f>
        <v>104.01479999999999</v>
      </c>
      <c r="E1961" s="6">
        <f>[1]!B_Calc_Yield(A1961,B1961,D1961,2,"",,,,"",)</f>
        <v>2.4083560263302983</v>
      </c>
      <c r="F1961" s="14">
        <f>[1]!b_calc_accrued(A1961,B1961,info!$M$9,info!$K$9,info!$Y$9,info!$X$9,info!$C$9,100)</f>
        <v>0.22893442622950821</v>
      </c>
      <c r="G1961" s="4">
        <f>(info!$M$9-B1961)/365</f>
        <v>1.9479452054794522</v>
      </c>
      <c r="H1961" s="6">
        <f>(info!$M$9-B1961)</f>
        <v>711</v>
      </c>
      <c r="I1961" s="13">
        <f>[1]!b_calc_duration(A1961,B1961,E1961,info!$M$9,info!$K$9,info!$Y$9,info!$X$9,info!$C$9,)</f>
        <v>1.8855924543097284</v>
      </c>
      <c r="J1961" s="13">
        <f>[1]!b_calc_mduration(A1961,B1961,E1961,info!$M$9,info!$K$9,info!$Y$9,info!$X$9,info!$C$9,)</f>
        <v>1.8412478412998625</v>
      </c>
      <c r="K1961" s="13">
        <f>[1]!b_calc_conv(A1961,B1961,E1961,info!$M$9,info!$K$9,info!$Y$9,info!$X$9,info!$C$9,)</f>
        <v>5.2553601028508421</v>
      </c>
    </row>
    <row r="1962" spans="1:11" x14ac:dyDescent="0.2">
      <c r="A1962" s="15" t="s">
        <v>37</v>
      </c>
      <c r="B1962" t="s">
        <v>2048</v>
      </c>
      <c r="C1962" s="13">
        <f>[1]!b_dq_close(A1962,B1962,1)</f>
        <v>103.7072</v>
      </c>
      <c r="D1962" s="13">
        <f>[1]!b_dq_close(A1962,B1962,2)</f>
        <v>103.9482</v>
      </c>
      <c r="E1962" s="6">
        <f>[1]!B_Calc_Yield(A1962,B1962,D1962,2,"",,,,"",)</f>
        <v>2.4463010439054025</v>
      </c>
      <c r="F1962" s="14">
        <f>[1]!b_calc_accrued(A1962,B1962,info!$M$9,info!$K$9,info!$Y$9,info!$X$9,info!$C$9,100)</f>
        <v>0.24098360655737705</v>
      </c>
      <c r="G1962" s="4">
        <f>(info!$M$9-B1962)/365</f>
        <v>1.9452054794520548</v>
      </c>
      <c r="H1962" s="6">
        <f>(info!$M$9-B1962)</f>
        <v>710</v>
      </c>
      <c r="I1962" s="13">
        <f>[1]!b_calc_duration(A1962,B1962,E1962,info!$M$9,info!$K$9,info!$Y$9,info!$X$9,info!$C$9,)</f>
        <v>1.882827186052251</v>
      </c>
      <c r="J1962" s="13">
        <f>[1]!b_calc_mduration(A1962,B1962,E1962,info!$M$9,info!$K$9,info!$Y$9,info!$X$9,info!$C$9,)</f>
        <v>1.8378674349900885</v>
      </c>
      <c r="K1962" s="13">
        <f>[1]!b_calc_conv(A1962,B1962,E1962,info!$M$9,info!$K$9,info!$Y$9,info!$X$9,info!$C$9,)</f>
        <v>5.2389765460697779</v>
      </c>
    </row>
    <row r="1963" spans="1:11" x14ac:dyDescent="0.2">
      <c r="A1963" s="15" t="s">
        <v>37</v>
      </c>
      <c r="B1963" t="s">
        <v>2049</v>
      </c>
      <c r="C1963" s="13">
        <f>[1]!b_dq_close(A1963,B1963,1)</f>
        <v>103.7533</v>
      </c>
      <c r="D1963" s="13">
        <f>[1]!b_dq_close(A1963,B1963,2)</f>
        <v>104.0063</v>
      </c>
      <c r="E1963" s="6">
        <f>[1]!B_Calc_Yield(A1963,B1963,D1963,2,"",,,,"",)</f>
        <v>2.4197966274469134</v>
      </c>
      <c r="F1963" s="14">
        <f>[1]!b_calc_accrued(A1963,B1963,info!$M$9,info!$K$9,info!$Y$9,info!$X$9,info!$C$9,100)</f>
        <v>0.25303278688524589</v>
      </c>
      <c r="G1963" s="4">
        <f>(info!$M$9-B1963)/365</f>
        <v>1.9424657534246574</v>
      </c>
      <c r="H1963" s="6">
        <f>(info!$M$9-B1963)</f>
        <v>709</v>
      </c>
      <c r="I1963" s="13">
        <f>[1]!b_calc_duration(A1963,B1963,E1963,info!$M$9,info!$K$9,info!$Y$9,info!$X$9,info!$C$9,)</f>
        <v>1.8801053195357604</v>
      </c>
      <c r="J1963" s="13">
        <f>[1]!b_calc_mduration(A1963,B1963,E1963,info!$M$9,info!$K$9,info!$Y$9,info!$X$9,info!$C$9,)</f>
        <v>1.8356854041267026</v>
      </c>
      <c r="K1963" s="13">
        <f>[1]!b_calc_conv(A1963,B1963,E1963,info!$M$9,info!$K$9,info!$Y$9,info!$X$9,info!$C$9,)</f>
        <v>5.2292740674040648</v>
      </c>
    </row>
    <row r="1964" spans="1:11" x14ac:dyDescent="0.2">
      <c r="A1964" s="15" t="s">
        <v>37</v>
      </c>
      <c r="B1964" t="s">
        <v>2050</v>
      </c>
      <c r="C1964" s="13">
        <f>[1]!b_dq_close(A1964,B1964,1)</f>
        <v>103.71729999999999</v>
      </c>
      <c r="D1964" s="13">
        <f>[1]!b_dq_close(A1964,B1964,2)</f>
        <v>103.9824</v>
      </c>
      <c r="E1964" s="6">
        <f>[1]!B_Calc_Yield(A1964,B1964,D1964,2,"",,,,"",)</f>
        <v>2.4357291135502206</v>
      </c>
      <c r="F1964" s="14">
        <f>[1]!b_calc_accrued(A1964,B1964,info!$M$9,info!$K$9,info!$Y$9,info!$X$9,info!$C$9,100)</f>
        <v>0.26508196721311478</v>
      </c>
      <c r="G1964" s="4">
        <f>(info!$M$9-B1964)/365</f>
        <v>1.9397260273972603</v>
      </c>
      <c r="H1964" s="6">
        <f>(info!$M$9-B1964)</f>
        <v>708</v>
      </c>
      <c r="I1964" s="13">
        <f>[1]!b_calc_duration(A1964,B1964,E1964,info!$M$9,info!$K$9,info!$Y$9,info!$X$9,info!$C$9,)</f>
        <v>1.8773548778955227</v>
      </c>
      <c r="J1964" s="13">
        <f>[1]!b_calc_mduration(A1964,B1964,E1964,info!$M$9,info!$K$9,info!$Y$9,info!$X$9,info!$C$9,)</f>
        <v>1.8327154282105973</v>
      </c>
      <c r="K1964" s="13">
        <f>[1]!b_calc_conv(A1964,B1964,E1964,info!$M$9,info!$K$9,info!$Y$9,info!$X$9,info!$C$9,)</f>
        <v>5.2152063453633843</v>
      </c>
    </row>
    <row r="1965" spans="1:11" x14ac:dyDescent="0.2">
      <c r="A1965" s="15" t="s">
        <v>37</v>
      </c>
      <c r="B1965" t="s">
        <v>2051</v>
      </c>
      <c r="C1965" s="13">
        <f>[1]!b_dq_close(A1965,B1965,1)</f>
        <v>103.73869999999999</v>
      </c>
      <c r="D1965" s="13">
        <f>[1]!b_dq_close(A1965,B1965,2)</f>
        <v>104.04</v>
      </c>
      <c r="E1965" s="6">
        <f>[1]!B_Calc_Yield(A1965,B1965,D1965,2,"",,,,"",)</f>
        <v>2.4164887296222677</v>
      </c>
      <c r="F1965" s="14">
        <f>[1]!b_calc_accrued(A1965,B1965,info!$M$9,info!$K$9,info!$Y$9,info!$X$9,info!$C$9,100)</f>
        <v>0.30122950819672129</v>
      </c>
      <c r="G1965" s="4">
        <f>(info!$M$9-B1965)/365</f>
        <v>1.9315068493150684</v>
      </c>
      <c r="H1965" s="6">
        <f>(info!$M$9-B1965)</f>
        <v>705</v>
      </c>
      <c r="I1965" s="13">
        <f>[1]!b_calc_duration(A1965,B1965,E1965,info!$M$9,info!$K$9,info!$Y$9,info!$X$9,info!$C$9,)</f>
        <v>1.8691486393860592</v>
      </c>
      <c r="J1965" s="13">
        <f>[1]!b_calc_mduration(A1965,B1965,E1965,info!$M$9,info!$K$9,info!$Y$9,info!$X$9,info!$C$9,)</f>
        <v>1.8250463932921543</v>
      </c>
      <c r="K1965" s="13">
        <f>[1]!b_calc_conv(A1965,B1965,E1965,info!$M$9,info!$K$9,info!$Y$9,info!$X$9,info!$C$9,)</f>
        <v>5.1799775393800873</v>
      </c>
    </row>
    <row r="1966" spans="1:11" x14ac:dyDescent="0.2">
      <c r="A1966" s="15" t="s">
        <v>37</v>
      </c>
      <c r="B1966" t="s">
        <v>2052</v>
      </c>
      <c r="C1966" s="13">
        <f>[1]!b_dq_close(A1966,B1966,1)</f>
        <v>103.72190000000001</v>
      </c>
      <c r="D1966" s="13">
        <f>[1]!b_dq_close(A1966,B1966,2)</f>
        <v>104.0352</v>
      </c>
      <c r="E1966" s="6">
        <f>[1]!B_Calc_Yield(A1966,B1966,D1966,2,"",,,,"",)</f>
        <v>2.4225490471858526</v>
      </c>
      <c r="F1966" s="14">
        <f>[1]!b_calc_accrued(A1966,B1966,info!$M$9,info!$K$9,info!$Y$9,info!$X$9,info!$C$9,100)</f>
        <v>0.31327868852459018</v>
      </c>
      <c r="G1966" s="4">
        <f>(info!$M$9-B1966)/365</f>
        <v>1.9287671232876713</v>
      </c>
      <c r="H1966" s="6">
        <f>(info!$M$9-B1966)</f>
        <v>704</v>
      </c>
      <c r="I1966" s="13">
        <f>[1]!b_calc_duration(A1966,B1966,E1966,info!$M$9,info!$K$9,info!$Y$9,info!$X$9,info!$C$9,)</f>
        <v>1.8664048697862219</v>
      </c>
      <c r="J1966" s="13">
        <f>[1]!b_calc_mduration(A1966,B1966,E1966,info!$M$9,info!$K$9,info!$Y$9,info!$X$9,info!$C$9,)</f>
        <v>1.8222606065915419</v>
      </c>
      <c r="K1966" s="13">
        <f>[1]!b_calc_conv(A1966,B1966,E1966,info!$M$9,info!$K$9,info!$Y$9,info!$X$9,info!$C$9,)</f>
        <v>5.1669916309876083</v>
      </c>
    </row>
    <row r="1967" spans="1:11" x14ac:dyDescent="0.2">
      <c r="A1967" s="15" t="s">
        <v>37</v>
      </c>
      <c r="B1967" t="s">
        <v>2053</v>
      </c>
      <c r="C1967" s="13">
        <f>[1]!b_dq_close(A1967,B1967,1)</f>
        <v>103.76730000000001</v>
      </c>
      <c r="D1967" s="13">
        <f>[1]!b_dq_close(A1967,B1967,2)</f>
        <v>104.09269999999999</v>
      </c>
      <c r="E1967" s="6">
        <f>[1]!B_Calc_Yield(A1967,B1967,D1967,2,"",,,,"",)</f>
        <v>2.3961184096306787</v>
      </c>
      <c r="F1967" s="14">
        <f>[1]!b_calc_accrued(A1967,B1967,info!$M$9,info!$K$9,info!$Y$9,info!$X$9,info!$C$9,100)</f>
        <v>0.32532786885245901</v>
      </c>
      <c r="G1967" s="4">
        <f>(info!$M$9-B1967)/365</f>
        <v>1.9260273972602739</v>
      </c>
      <c r="H1967" s="6">
        <f>(info!$M$9-B1967)</f>
        <v>703</v>
      </c>
      <c r="I1967" s="13">
        <f>[1]!b_calc_duration(A1967,B1967,E1967,info!$M$9,info!$K$9,info!$Y$9,info!$X$9,info!$C$9,)</f>
        <v>1.8636829351780686</v>
      </c>
      <c r="J1967" s="13">
        <f>[1]!b_calc_mduration(A1967,B1967,E1967,info!$M$9,info!$K$9,info!$Y$9,info!$X$9,info!$C$9,)</f>
        <v>1.8200721855403368</v>
      </c>
      <c r="K1967" s="13">
        <f>[1]!b_calc_conv(A1967,B1967,E1967,info!$M$9,info!$K$9,info!$Y$9,info!$X$9,info!$C$9,)</f>
        <v>5.1573228900049797</v>
      </c>
    </row>
    <row r="1968" spans="1:11" x14ac:dyDescent="0.2">
      <c r="A1968" s="15" t="s">
        <v>37</v>
      </c>
      <c r="B1968" t="s">
        <v>2054</v>
      </c>
      <c r="C1968" s="13">
        <f>[1]!b_dq_close(A1968,B1968,1)</f>
        <v>103.8319</v>
      </c>
      <c r="D1968" s="13">
        <f>[1]!b_dq_close(A1968,B1968,2)</f>
        <v>104.16930000000001</v>
      </c>
      <c r="E1968" s="6">
        <f>[1]!B_Calc_Yield(A1968,B1968,D1968,2,"",,,,"",)</f>
        <v>2.3596611301188068</v>
      </c>
      <c r="F1968" s="14">
        <f>[1]!b_calc_accrued(A1968,B1968,info!$M$9,info!$K$9,info!$Y$9,info!$X$9,info!$C$9,100)</f>
        <v>0.3373770491803279</v>
      </c>
      <c r="G1968" s="4">
        <f>(info!$M$9-B1968)/365</f>
        <v>1.9232876712328768</v>
      </c>
      <c r="H1968" s="6">
        <f>(info!$M$9-B1968)</f>
        <v>702</v>
      </c>
      <c r="I1968" s="13">
        <f>[1]!b_calc_duration(A1968,B1968,E1968,info!$M$9,info!$K$9,info!$Y$9,info!$X$9,info!$C$9,)</f>
        <v>1.8609677384724224</v>
      </c>
      <c r="J1968" s="13">
        <f>[1]!b_calc_mduration(A1968,B1968,E1968,info!$M$9,info!$K$9,info!$Y$9,info!$X$9,info!$C$9,)</f>
        <v>1.8180668158195288</v>
      </c>
      <c r="K1968" s="13">
        <f>[1]!b_calc_conv(A1968,B1968,E1968,info!$M$9,info!$K$9,info!$Y$9,info!$X$9,info!$C$9,)</f>
        <v>5.148675844462554</v>
      </c>
    </row>
    <row r="1969" spans="1:11" x14ac:dyDescent="0.2">
      <c r="A1969" s="15" t="s">
        <v>37</v>
      </c>
      <c r="B1969" t="s">
        <v>2055</v>
      </c>
      <c r="C1969" s="13">
        <f>[1]!b_dq_close(A1969,B1969,1)</f>
        <v>103.80249999999999</v>
      </c>
      <c r="D1969" s="13">
        <f>[1]!b_dq_close(A1969,B1969,2)</f>
        <v>104.152</v>
      </c>
      <c r="E1969" s="6">
        <f>[1]!B_Calc_Yield(A1969,B1969,D1969,2,"",,,,"",)</f>
        <v>2.372193962945536</v>
      </c>
      <c r="F1969" s="14">
        <f>[1]!b_calc_accrued(A1969,B1969,info!$M$9,info!$K$9,info!$Y$9,info!$X$9,info!$C$9,100)</f>
        <v>0.34942622950819674</v>
      </c>
      <c r="G1969" s="4">
        <f>(info!$M$9-B1969)/365</f>
        <v>1.9205479452054794</v>
      </c>
      <c r="H1969" s="6">
        <f>(info!$M$9-B1969)</f>
        <v>701</v>
      </c>
      <c r="I1969" s="13">
        <f>[1]!b_calc_duration(A1969,B1969,E1969,info!$M$9,info!$K$9,info!$Y$9,info!$X$9,info!$C$9,)</f>
        <v>1.8582195890804003</v>
      </c>
      <c r="J1969" s="13">
        <f>[1]!b_calc_mduration(A1969,B1969,E1969,info!$M$9,info!$K$9,info!$Y$9,info!$X$9,info!$C$9,)</f>
        <v>1.8151603551358673</v>
      </c>
      <c r="K1969" s="13">
        <f>[1]!b_calc_conv(A1969,B1969,E1969,info!$M$9,info!$K$9,info!$Y$9,info!$X$9,info!$C$9,)</f>
        <v>5.1350625564795864</v>
      </c>
    </row>
    <row r="1970" spans="1:11" x14ac:dyDescent="0.2">
      <c r="A1970" s="15" t="s">
        <v>37</v>
      </c>
      <c r="B1970" t="s">
        <v>2056</v>
      </c>
      <c r="C1970" s="13">
        <f>[1]!b_dq_close(A1970,B1970,1)</f>
        <v>103.7784</v>
      </c>
      <c r="D1970" s="13">
        <f>[1]!b_dq_close(A1970,B1970,2)</f>
        <v>104.164</v>
      </c>
      <c r="E1970" s="6">
        <f>[1]!B_Calc_Yield(A1970,B1970,D1970,2,"",,,,"",)</f>
        <v>2.3764646753820902</v>
      </c>
      <c r="F1970" s="14">
        <f>[1]!b_calc_accrued(A1970,B1970,info!$M$9,info!$K$9,info!$Y$9,info!$X$9,info!$C$9,100)</f>
        <v>0.3855737704918033</v>
      </c>
      <c r="G1970" s="4">
        <f>(info!$M$9-B1970)/365</f>
        <v>1.9123287671232876</v>
      </c>
      <c r="H1970" s="6">
        <f>(info!$M$9-B1970)</f>
        <v>698</v>
      </c>
      <c r="I1970" s="13">
        <f>[1]!b_calc_duration(A1970,B1970,E1970,info!$M$9,info!$K$9,info!$Y$9,info!$X$9,info!$C$9,)</f>
        <v>1.8499975133205873</v>
      </c>
      <c r="J1970" s="13">
        <f>[1]!b_calc_mduration(A1970,B1970,E1970,info!$M$9,info!$K$9,info!$Y$9,info!$X$9,info!$C$9,)</f>
        <v>1.8070529011253433</v>
      </c>
      <c r="K1970" s="13">
        <f>[1]!b_calc_conv(A1970,B1970,E1970,info!$M$9,info!$K$9,info!$Y$9,info!$X$9,info!$C$9,)</f>
        <v>5.0976915491547281</v>
      </c>
    </row>
    <row r="1971" spans="1:11" x14ac:dyDescent="0.2">
      <c r="A1971" s="15" t="s">
        <v>37</v>
      </c>
      <c r="B1971" t="s">
        <v>2057</v>
      </c>
      <c r="C1971" s="13">
        <f>[1]!b_dq_close(A1971,B1971,1)</f>
        <v>103.7743</v>
      </c>
      <c r="D1971" s="13">
        <f>[1]!b_dq_close(A1971,B1971,2)</f>
        <v>104.17189999999999</v>
      </c>
      <c r="E1971" s="6">
        <f>[1]!B_Calc_Yield(A1971,B1971,D1971,2,"",,,,"",)</f>
        <v>2.3758462393830175</v>
      </c>
      <c r="F1971" s="14">
        <f>[1]!b_calc_accrued(A1971,B1971,info!$M$9,info!$K$9,info!$Y$9,info!$X$9,info!$C$9,100)</f>
        <v>0.39762295081967214</v>
      </c>
      <c r="G1971" s="4">
        <f>(info!$M$9-B1971)/365</f>
        <v>1.9095890410958904</v>
      </c>
      <c r="H1971" s="6">
        <f>(info!$M$9-B1971)</f>
        <v>697</v>
      </c>
      <c r="I1971" s="13">
        <f>[1]!b_calc_duration(A1971,B1971,E1971,info!$M$9,info!$K$9,info!$Y$9,info!$X$9,info!$C$9,)</f>
        <v>1.8472582590095532</v>
      </c>
      <c r="J1971" s="13">
        <f>[1]!b_calc_mduration(A1971,B1971,E1971,info!$M$9,info!$K$9,info!$Y$9,info!$X$9,info!$C$9,)</f>
        <v>1.8043895715682352</v>
      </c>
      <c r="K1971" s="13">
        <f>[1]!b_calc_conv(A1971,B1971,E1971,info!$M$9,info!$K$9,info!$Y$9,info!$X$9,info!$C$9,)</f>
        <v>5.0854790579266913</v>
      </c>
    </row>
    <row r="1972" spans="1:11" x14ac:dyDescent="0.2">
      <c r="A1972" s="15" t="s">
        <v>37</v>
      </c>
      <c r="B1972" t="s">
        <v>2058</v>
      </c>
      <c r="C1972" s="13">
        <f>[1]!b_dq_close(A1972,B1972,1)</f>
        <v>103.8034</v>
      </c>
      <c r="D1972" s="13">
        <f>[1]!b_dq_close(A1972,B1972,2)</f>
        <v>104.2131</v>
      </c>
      <c r="E1972" s="6">
        <f>[1]!B_Calc_Yield(A1972,B1972,D1972,2,"",,,,"",)</f>
        <v>2.3576967170020557</v>
      </c>
      <c r="F1972" s="14">
        <f>[1]!b_calc_accrued(A1972,B1972,info!$M$9,info!$K$9,info!$Y$9,info!$X$9,info!$C$9,100)</f>
        <v>0.40967213114754097</v>
      </c>
      <c r="G1972" s="4">
        <f>(info!$M$9-B1972)/365</f>
        <v>1.9068493150684931</v>
      </c>
      <c r="H1972" s="6">
        <f>(info!$M$9-B1972)</f>
        <v>696</v>
      </c>
      <c r="I1972" s="13">
        <f>[1]!b_calc_duration(A1972,B1972,E1972,info!$M$9,info!$K$9,info!$Y$9,info!$X$9,info!$C$9,)</f>
        <v>1.8445307300302443</v>
      </c>
      <c r="J1972" s="13">
        <f>[1]!b_calc_mduration(A1972,B1972,E1972,info!$M$9,info!$K$9,info!$Y$9,info!$X$9,info!$C$9,)</f>
        <v>1.8020439400555546</v>
      </c>
      <c r="K1972" s="13">
        <f>[1]!b_calc_conv(A1972,B1972,E1972,info!$M$9,info!$K$9,info!$Y$9,info!$X$9,info!$C$9,)</f>
        <v>5.0750261813485258</v>
      </c>
    </row>
    <row r="1973" spans="1:11" x14ac:dyDescent="0.2">
      <c r="A1973" s="15" t="s">
        <v>37</v>
      </c>
      <c r="B1973" t="s">
        <v>2059</v>
      </c>
      <c r="C1973" s="13">
        <f>[1]!b_dq_close(A1973,B1973,1)</f>
        <v>103.8121</v>
      </c>
      <c r="D1973" s="13">
        <f>[1]!b_dq_close(A1973,B1973,2)</f>
        <v>104.2338</v>
      </c>
      <c r="E1973" s="6">
        <f>[1]!B_Calc_Yield(A1973,B1973,D1973,2,"",,,,"",)</f>
        <v>2.3503050069771154</v>
      </c>
      <c r="F1973" s="14">
        <f>[1]!b_calc_accrued(A1973,B1973,info!$M$9,info!$K$9,info!$Y$9,info!$X$9,info!$C$9,100)</f>
        <v>0.42172131147540981</v>
      </c>
      <c r="G1973" s="4">
        <f>(info!$M$9-B1973)/365</f>
        <v>1.904109589041096</v>
      </c>
      <c r="H1973" s="6">
        <f>(info!$M$9-B1973)</f>
        <v>695</v>
      </c>
      <c r="I1973" s="13">
        <f>[1]!b_calc_duration(A1973,B1973,E1973,info!$M$9,info!$K$9,info!$Y$9,info!$X$9,info!$C$9,)</f>
        <v>1.8417959905363006</v>
      </c>
      <c r="J1973" s="13">
        <f>[1]!b_calc_mduration(A1973,B1973,E1973,info!$M$9,info!$K$9,info!$Y$9,info!$X$9,info!$C$9,)</f>
        <v>1.799502288255433</v>
      </c>
      <c r="K1973" s="13">
        <f>[1]!b_calc_conv(A1973,B1973,E1973,info!$M$9,info!$K$9,info!$Y$9,info!$X$9,info!$C$9,)</f>
        <v>5.0635084155310341</v>
      </c>
    </row>
    <row r="1974" spans="1:11" x14ac:dyDescent="0.2">
      <c r="A1974" s="15" t="s">
        <v>37</v>
      </c>
      <c r="B1974" t="s">
        <v>2060</v>
      </c>
      <c r="C1974" s="13">
        <f>[1]!b_dq_close(A1974,B1974,1)</f>
        <v>103.8053</v>
      </c>
      <c r="D1974" s="13">
        <f>[1]!b_dq_close(A1974,B1974,2)</f>
        <v>104.23909999999999</v>
      </c>
      <c r="E1974" s="6">
        <f>[1]!B_Calc_Yield(A1974,B1974,D1974,2,"",,,,"",)</f>
        <v>2.3510198821880066</v>
      </c>
      <c r="F1974" s="14">
        <f>[1]!b_calc_accrued(A1974,B1974,info!$M$9,info!$K$9,info!$Y$9,info!$X$9,info!$C$9,100)</f>
        <v>0.43377049180327865</v>
      </c>
      <c r="G1974" s="4">
        <f>(info!$M$9-B1974)/365</f>
        <v>1.9013698630136986</v>
      </c>
      <c r="H1974" s="6">
        <f>(info!$M$9-B1974)</f>
        <v>694</v>
      </c>
      <c r="I1974" s="13">
        <f>[1]!b_calc_duration(A1974,B1974,E1974,info!$M$9,info!$K$9,info!$Y$9,info!$X$9,info!$C$9,)</f>
        <v>1.8390557928124029</v>
      </c>
      <c r="J1974" s="13">
        <f>[1]!b_calc_mduration(A1974,B1974,E1974,info!$M$9,info!$K$9,info!$Y$9,info!$X$9,info!$C$9,)</f>
        <v>1.7968127256327766</v>
      </c>
      <c r="K1974" s="13">
        <f>[1]!b_calc_conv(A1974,B1974,E1974,info!$M$9,info!$K$9,info!$Y$9,info!$X$9,info!$C$9,)</f>
        <v>5.0511923613985985</v>
      </c>
    </row>
    <row r="1975" spans="1:11" x14ac:dyDescent="0.2">
      <c r="A1975" s="15" t="s">
        <v>37</v>
      </c>
      <c r="B1975" t="s">
        <v>2061</v>
      </c>
      <c r="C1975" s="13">
        <f>[1]!b_dq_close(A1975,B1975,1)</f>
        <v>103.80200000000001</v>
      </c>
      <c r="D1975" s="13">
        <f>[1]!b_dq_close(A1975,B1975,2)</f>
        <v>104.2719</v>
      </c>
      <c r="E1975" s="6">
        <f>[1]!B_Calc_Yield(A1975,B1975,D1975,2,"",,,,"",)</f>
        <v>2.3442220228294648</v>
      </c>
      <c r="F1975" s="14">
        <f>[1]!b_calc_accrued(A1975,B1975,info!$M$9,info!$K$9,info!$Y$9,info!$X$9,info!$C$9,100)</f>
        <v>0.46991803278688526</v>
      </c>
      <c r="G1975" s="4">
        <f>(info!$M$9-B1975)/365</f>
        <v>1.893150684931507</v>
      </c>
      <c r="H1975" s="6">
        <f>(info!$M$9-B1975)</f>
        <v>691</v>
      </c>
      <c r="I1975" s="13">
        <f>[1]!b_calc_duration(A1975,B1975,E1975,info!$M$9,info!$K$9,info!$Y$9,info!$X$9,info!$C$9,)</f>
        <v>1.8308411969017082</v>
      </c>
      <c r="J1975" s="13">
        <f>[1]!b_calc_mduration(A1975,B1975,E1975,info!$M$9,info!$K$9,info!$Y$9,info!$X$9,info!$C$9,)</f>
        <v>1.7889056701813177</v>
      </c>
      <c r="K1975" s="13">
        <f>[1]!b_calc_conv(A1975,B1975,E1975,info!$M$9,info!$K$9,info!$Y$9,info!$X$9,info!$C$9,)</f>
        <v>5.0152150276926521</v>
      </c>
    </row>
    <row r="1976" spans="1:11" x14ac:dyDescent="0.2">
      <c r="A1976" s="15" t="s">
        <v>37</v>
      </c>
      <c r="B1976" t="s">
        <v>2062</v>
      </c>
      <c r="C1976" s="13">
        <f>[1]!b_dq_close(A1976,B1976,1)</f>
        <v>103.77800000000001</v>
      </c>
      <c r="D1976" s="13">
        <f>[1]!b_dq_close(A1976,B1976,2)</f>
        <v>104.26</v>
      </c>
      <c r="E1976" s="6">
        <f>[1]!B_Calc_Yield(A1976,B1976,D1976,2,"",,,,"",)</f>
        <v>2.3540614392618022</v>
      </c>
      <c r="F1976" s="14">
        <f>[1]!b_calc_accrued(A1976,B1976,info!$M$9,info!$K$9,info!$Y$9,info!$X$9,info!$C$9,100)</f>
        <v>0.4819672131147541</v>
      </c>
      <c r="G1976" s="4">
        <f>(info!$M$9-B1976)/365</f>
        <v>1.8904109589041096</v>
      </c>
      <c r="H1976" s="6">
        <f>(info!$M$9-B1976)</f>
        <v>690</v>
      </c>
      <c r="I1976" s="13">
        <f>[1]!b_calc_duration(A1976,B1976,E1976,info!$M$9,info!$K$9,info!$Y$9,info!$X$9,info!$C$9,)</f>
        <v>1.828094799754612</v>
      </c>
      <c r="J1976" s="13">
        <f>[1]!b_calc_mduration(A1976,B1976,E1976,info!$M$9,info!$K$9,info!$Y$9,info!$X$9,info!$C$9,)</f>
        <v>1.7860494105801448</v>
      </c>
      <c r="K1976" s="13">
        <f>[1]!b_calc_conv(A1976,B1976,E1976,info!$M$9,info!$K$9,info!$Y$9,info!$X$9,info!$C$9,)</f>
        <v>5.0020452087035752</v>
      </c>
    </row>
    <row r="1977" spans="1:11" x14ac:dyDescent="0.2">
      <c r="A1977" s="15" t="s">
        <v>37</v>
      </c>
      <c r="B1977" t="s">
        <v>2063</v>
      </c>
      <c r="C1977" s="13">
        <f>[1]!b_dq_close(A1977,B1977,1)</f>
        <v>103.7803</v>
      </c>
      <c r="D1977" s="13">
        <f>[1]!b_dq_close(A1977,B1977,2)</f>
        <v>104.2743</v>
      </c>
      <c r="E1977" s="6">
        <f>[1]!B_Calc_Yield(A1977,B1977,D1977,2,"",,,,"",)</f>
        <v>2.3500043773036583</v>
      </c>
      <c r="F1977" s="14">
        <f>[1]!b_calc_accrued(A1977,B1977,info!$M$9,info!$K$9,info!$Y$9,info!$X$9,info!$C$9,100)</f>
        <v>0.49401639344262294</v>
      </c>
      <c r="G1977" s="4">
        <f>(info!$M$9-B1977)/365</f>
        <v>1.8876712328767122</v>
      </c>
      <c r="H1977" s="6">
        <f>(info!$M$9-B1977)</f>
        <v>689</v>
      </c>
      <c r="I1977" s="13">
        <f>[1]!b_calc_duration(A1977,B1977,E1977,info!$M$9,info!$K$9,info!$Y$9,info!$X$9,info!$C$9,)</f>
        <v>1.8253578365273933</v>
      </c>
      <c r="J1977" s="13">
        <f>[1]!b_calc_mduration(A1977,B1977,E1977,info!$M$9,info!$K$9,info!$Y$9,info!$X$9,info!$C$9,)</f>
        <v>1.7834468358841165</v>
      </c>
      <c r="K1977" s="13">
        <f>[1]!b_calc_conv(A1977,B1977,E1977,info!$M$9,info!$K$9,info!$Y$9,info!$X$9,info!$C$9,)</f>
        <v>4.9902763591562174</v>
      </c>
    </row>
    <row r="1978" spans="1:11" x14ac:dyDescent="0.2">
      <c r="A1978" s="15" t="s">
        <v>37</v>
      </c>
      <c r="B1978" t="s">
        <v>2064</v>
      </c>
      <c r="C1978" s="13">
        <f>[1]!b_dq_close(A1978,B1978,1)</f>
        <v>103.8313</v>
      </c>
      <c r="D1978" s="13">
        <f>[1]!b_dq_close(A1978,B1978,2)</f>
        <v>104.3374</v>
      </c>
      <c r="E1978" s="6">
        <f>[1]!B_Calc_Yield(A1978,B1978,D1978,2,"",,,,"",)</f>
        <v>2.3199729370857995</v>
      </c>
      <c r="F1978" s="14">
        <f>[1]!b_calc_accrued(A1978,B1978,info!$M$9,info!$K$9,info!$Y$9,info!$X$9,info!$C$9,100)</f>
        <v>0.50606557377049177</v>
      </c>
      <c r="G1978" s="4">
        <f>(info!$M$9-B1978)/365</f>
        <v>1.8849315068493151</v>
      </c>
      <c r="H1978" s="6">
        <f>(info!$M$9-B1978)</f>
        <v>688</v>
      </c>
      <c r="I1978" s="13">
        <f>[1]!b_calc_duration(A1978,B1978,E1978,info!$M$9,info!$K$9,info!$Y$9,info!$X$9,info!$C$9,)</f>
        <v>1.8226383255417562</v>
      </c>
      <c r="J1978" s="13">
        <f>[1]!b_calc_mduration(A1978,B1978,E1978,info!$M$9,info!$K$9,info!$Y$9,info!$X$9,info!$C$9,)</f>
        <v>1.7813118897006999</v>
      </c>
      <c r="K1978" s="13">
        <f>[1]!b_calc_conv(A1978,B1978,E1978,info!$M$9,info!$K$9,info!$Y$9,info!$X$9,info!$C$9,)</f>
        <v>4.9810718289255975</v>
      </c>
    </row>
    <row r="1979" spans="1:11" x14ac:dyDescent="0.2">
      <c r="A1979" s="15" t="s">
        <v>37</v>
      </c>
      <c r="B1979" t="s">
        <v>2065</v>
      </c>
      <c r="C1979" s="13">
        <f>[1]!b_dq_close(A1979,B1979,1)</f>
        <v>103.90089999999999</v>
      </c>
      <c r="D1979" s="13">
        <f>[1]!b_dq_close(A1979,B1979,2)</f>
        <v>104.419</v>
      </c>
      <c r="E1979" s="6">
        <f>[1]!B_Calc_Yield(A1979,B1979,D1979,2,"",,,,"",)</f>
        <v>2.280030687088717</v>
      </c>
      <c r="F1979" s="14">
        <f>[1]!b_calc_accrued(A1979,B1979,info!$M$9,info!$K$9,info!$Y$9,info!$X$9,info!$C$9,100)</f>
        <v>0.51811475409836061</v>
      </c>
      <c r="G1979" s="4">
        <f>(info!$M$9-B1979)/365</f>
        <v>1.8821917808219177</v>
      </c>
      <c r="H1979" s="6">
        <f>(info!$M$9-B1979)</f>
        <v>687</v>
      </c>
      <c r="I1979" s="13">
        <f>[1]!b_calc_duration(A1979,B1979,E1979,info!$M$9,info!$K$9,info!$Y$9,info!$X$9,info!$C$9,)</f>
        <v>1.8199255513447665</v>
      </c>
      <c r="J1979" s="13">
        <f>[1]!b_calc_mduration(A1979,B1979,E1979,info!$M$9,info!$K$9,info!$Y$9,info!$X$9,info!$C$9,)</f>
        <v>1.7793562293163538</v>
      </c>
      <c r="K1979" s="13">
        <f>[1]!b_calc_conv(A1979,B1979,E1979,info!$M$9,info!$K$9,info!$Y$9,info!$X$9,info!$C$9,)</f>
        <v>4.9728548770651892</v>
      </c>
    </row>
    <row r="1980" spans="1:11" x14ac:dyDescent="0.2">
      <c r="A1980" s="15" t="s">
        <v>37</v>
      </c>
      <c r="B1980" t="s">
        <v>2066</v>
      </c>
      <c r="C1980" s="13">
        <f>[1]!b_dq_close(A1980,B1980,1)</f>
        <v>103.9029</v>
      </c>
      <c r="D1980" s="13">
        <f>[1]!b_dq_close(A1980,B1980,2)</f>
        <v>104.4572</v>
      </c>
      <c r="E1980" s="6">
        <f>[1]!B_Calc_Yield(A1980,B1980,D1980,2,"",,,,"",)</f>
        <v>2.269987395952739</v>
      </c>
      <c r="F1980" s="14">
        <f>[1]!b_calc_accrued(A1980,B1980,info!$M$9,info!$K$9,info!$Y$9,info!$X$9,info!$C$9,100)</f>
        <v>0.55426229508196723</v>
      </c>
      <c r="G1980" s="4">
        <f>(info!$M$9-B1980)/365</f>
        <v>1.8739726027397261</v>
      </c>
      <c r="H1980" s="6">
        <f>(info!$M$9-B1980)</f>
        <v>684</v>
      </c>
      <c r="I1980" s="13">
        <f>[1]!b_calc_duration(A1980,B1980,E1980,info!$M$9,info!$K$9,info!$Y$9,info!$X$9,info!$C$9,)</f>
        <v>1.8117131109417781</v>
      </c>
      <c r="J1980" s="13">
        <f>[1]!b_calc_mduration(A1980,B1980,E1980,info!$M$9,info!$K$9,info!$Y$9,info!$X$9,info!$C$9,)</f>
        <v>1.7715000595891055</v>
      </c>
      <c r="K1980" s="13">
        <f>[1]!b_calc_conv(A1980,B1980,E1980,info!$M$9,info!$K$9,info!$Y$9,info!$X$9,info!$C$9,)</f>
        <v>4.9374313995111683</v>
      </c>
    </row>
    <row r="1981" spans="1:11" x14ac:dyDescent="0.2">
      <c r="A1981" s="15" t="s">
        <v>37</v>
      </c>
      <c r="B1981" t="s">
        <v>2067</v>
      </c>
      <c r="C1981" s="13">
        <f>[1]!b_dq_close(A1981,B1981,1)</f>
        <v>103.8973</v>
      </c>
      <c r="D1981" s="13">
        <f>[1]!b_dq_close(A1981,B1981,2)</f>
        <v>104.4636</v>
      </c>
      <c r="E1981" s="6">
        <f>[1]!B_Calc_Yield(A1981,B1981,D1981,2,"",,,,"",)</f>
        <v>2.2700100319741989</v>
      </c>
      <c r="F1981" s="14">
        <f>[1]!b_calc_accrued(A1981,B1981,info!$M$9,info!$K$9,info!$Y$9,info!$X$9,info!$C$9,100)</f>
        <v>0.56631147540983606</v>
      </c>
      <c r="G1981" s="4">
        <f>(info!$M$9-B1981)/365</f>
        <v>1.8712328767123287</v>
      </c>
      <c r="H1981" s="6">
        <f>(info!$M$9-B1981)</f>
        <v>683</v>
      </c>
      <c r="I1981" s="13">
        <f>[1]!b_calc_duration(A1981,B1981,E1981,info!$M$9,info!$K$9,info!$Y$9,info!$X$9,info!$C$9,)</f>
        <v>1.8089733849143808</v>
      </c>
      <c r="J1981" s="13">
        <f>[1]!b_calc_mduration(A1981,B1981,E1981,info!$M$9,info!$K$9,info!$Y$9,info!$X$9,info!$C$9,)</f>
        <v>1.7688211449245925</v>
      </c>
      <c r="K1981" s="13">
        <f>[1]!b_calc_conv(A1981,B1981,E1981,info!$M$9,info!$K$9,info!$Y$9,info!$X$9,info!$C$9,)</f>
        <v>4.9253240197037869</v>
      </c>
    </row>
    <row r="1982" spans="1:11" x14ac:dyDescent="0.2">
      <c r="A1982" s="15" t="s">
        <v>37</v>
      </c>
      <c r="B1982" t="s">
        <v>2068</v>
      </c>
      <c r="C1982" s="13">
        <f>[1]!b_dq_close(A1982,B1982,1)</f>
        <v>103.92270000000001</v>
      </c>
      <c r="D1982" s="13">
        <f>[1]!b_dq_close(A1982,B1982,2)</f>
        <v>104.50109999999999</v>
      </c>
      <c r="E1982" s="6">
        <f>[1]!B_Calc_Yield(A1982,B1982,D1982,2,"",,,,"",)</f>
        <v>2.253370370268533</v>
      </c>
      <c r="F1982" s="14">
        <f>[1]!b_calc_accrued(A1982,B1982,info!$M$9,info!$K$9,info!$Y$9,info!$X$9,info!$C$9,100)</f>
        <v>0.5783606557377049</v>
      </c>
      <c r="G1982" s="4">
        <f>(info!$M$9-B1982)/365</f>
        <v>1.8684931506849316</v>
      </c>
      <c r="H1982" s="6">
        <f>(info!$M$9-B1982)</f>
        <v>682</v>
      </c>
      <c r="I1982" s="13">
        <f>[1]!b_calc_duration(A1982,B1982,E1982,info!$M$9,info!$K$9,info!$Y$9,info!$X$9,info!$C$9,)</f>
        <v>1.8062448431885454</v>
      </c>
      <c r="J1982" s="13">
        <f>[1]!b_calc_mduration(A1982,B1982,E1982,info!$M$9,info!$K$9,info!$Y$9,info!$X$9,info!$C$9,)</f>
        <v>1.7664398867798481</v>
      </c>
      <c r="K1982" s="13">
        <f>[1]!b_calc_conv(A1982,B1982,E1982,info!$M$9,info!$K$9,info!$Y$9,info!$X$9,info!$C$9,)</f>
        <v>4.914846867486232</v>
      </c>
    </row>
    <row r="1983" spans="1:11" x14ac:dyDescent="0.2">
      <c r="A1983" s="15" t="s">
        <v>37</v>
      </c>
      <c r="B1983" t="s">
        <v>2069</v>
      </c>
      <c r="C1983" s="13">
        <f>[1]!b_dq_close(A1983,B1983,1)</f>
        <v>103.9234</v>
      </c>
      <c r="D1983" s="13">
        <f>[1]!b_dq_close(A1983,B1983,2)</f>
        <v>104.5138</v>
      </c>
      <c r="E1983" s="6">
        <f>[1]!B_Calc_Yield(A1983,B1983,D1983,2,"",,,,"",)</f>
        <v>2.2499898490792325</v>
      </c>
      <c r="F1983" s="14">
        <f>[1]!b_calc_accrued(A1983,B1983,info!$M$9,info!$K$9,info!$Y$9,info!$X$9,info!$C$9,100)</f>
        <v>0.59040983606557373</v>
      </c>
      <c r="G1983" s="4">
        <f>(info!$M$9-B1983)/365</f>
        <v>1.8657534246575342</v>
      </c>
      <c r="H1983" s="6">
        <f>(info!$M$9-B1983)</f>
        <v>681</v>
      </c>
      <c r="I1983" s="13">
        <f>[1]!b_calc_duration(A1983,B1983,E1983,info!$M$9,info!$K$9,info!$Y$9,info!$X$9,info!$C$9,)</f>
        <v>1.8035074078838336</v>
      </c>
      <c r="J1983" s="13">
        <f>[1]!b_calc_mduration(A1983,B1983,E1983,info!$M$9,info!$K$9,info!$Y$9,info!$X$9,info!$C$9,)</f>
        <v>1.7638214258032603</v>
      </c>
      <c r="K1983" s="13">
        <f>[1]!b_calc_conv(A1983,B1983,E1983,info!$M$9,info!$K$9,info!$Y$9,info!$X$9,info!$C$9,)</f>
        <v>4.9030945556409593</v>
      </c>
    </row>
    <row r="1984" spans="1:11" x14ac:dyDescent="0.2">
      <c r="A1984" s="15" t="s">
        <v>37</v>
      </c>
      <c r="B1984" t="s">
        <v>2070</v>
      </c>
      <c r="C1984" s="13">
        <f>[1]!b_dq_close(A1984,B1984,1)</f>
        <v>103.9555</v>
      </c>
      <c r="D1984" s="13">
        <f>[1]!b_dq_close(A1984,B1984,2)</f>
        <v>104.55800000000001</v>
      </c>
      <c r="E1984" s="6">
        <f>[1]!B_Calc_Yield(A1984,B1984,D1984,2,"",,,,"",)</f>
        <v>2.2296831736191765</v>
      </c>
      <c r="F1984" s="14">
        <f>[1]!b_calc_accrued(A1984,B1984,info!$M$9,info!$K$9,info!$Y$9,info!$X$9,info!$C$9,100)</f>
        <v>0.60245901639344257</v>
      </c>
      <c r="G1984" s="4">
        <f>(info!$M$9-B1984)/365</f>
        <v>1.8630136986301369</v>
      </c>
      <c r="H1984" s="6">
        <f>(info!$M$9-B1984)</f>
        <v>680</v>
      </c>
      <c r="I1984" s="13">
        <f>[1]!b_calc_duration(A1984,B1984,E1984,info!$M$9,info!$K$9,info!$Y$9,info!$X$9,info!$C$9,)</f>
        <v>1.8007813585503492</v>
      </c>
      <c r="J1984" s="13">
        <f>[1]!b_calc_mduration(A1984,B1984,E1984,info!$M$9,info!$K$9,info!$Y$9,info!$X$9,info!$C$9,)</f>
        <v>1.7615050797863527</v>
      </c>
      <c r="K1984" s="13">
        <f>[1]!b_calc_conv(A1984,B1984,E1984,info!$M$9,info!$K$9,info!$Y$9,info!$X$9,info!$C$9,)</f>
        <v>4.8929934276960196</v>
      </c>
    </row>
    <row r="1985" spans="1:11" x14ac:dyDescent="0.2">
      <c r="A1985" s="15" t="s">
        <v>37</v>
      </c>
      <c r="B1985" t="s">
        <v>2071</v>
      </c>
      <c r="C1985" s="13">
        <f>[1]!b_dq_close(A1985,B1985,1)</f>
        <v>103.91930000000001</v>
      </c>
      <c r="D1985" s="13">
        <f>[1]!b_dq_close(A1985,B1985,2)</f>
        <v>104.5579</v>
      </c>
      <c r="E1985" s="6">
        <f>[1]!B_Calc_Yield(A1985,B1985,D1985,2,"",,,,"",)</f>
        <v>2.2399876407335868</v>
      </c>
      <c r="F1985" s="14">
        <f>[1]!b_calc_accrued(A1985,B1985,info!$M$9,info!$K$9,info!$Y$9,info!$X$9,info!$C$9,100)</f>
        <v>0.63860655737704919</v>
      </c>
      <c r="G1985" s="4">
        <f>(info!$M$9-B1985)/365</f>
        <v>1.8547945205479452</v>
      </c>
      <c r="H1985" s="6">
        <f>(info!$M$9-B1985)</f>
        <v>677</v>
      </c>
      <c r="I1985" s="13">
        <f>[1]!b_calc_duration(A1985,B1985,E1985,info!$M$9,info!$K$9,info!$Y$9,info!$X$9,info!$C$9,)</f>
        <v>1.7925552411192662</v>
      </c>
      <c r="J1985" s="13">
        <f>[1]!b_calc_mduration(A1985,B1985,E1985,info!$M$9,info!$K$9,info!$Y$9,info!$X$9,info!$C$9,)</f>
        <v>1.7532817303592199</v>
      </c>
      <c r="K1985" s="13">
        <f>[1]!b_calc_conv(A1985,B1985,E1985,info!$M$9,info!$K$9,info!$Y$9,info!$X$9,info!$C$9,)</f>
        <v>4.8558668497512194</v>
      </c>
    </row>
    <row r="1986" spans="1:11" x14ac:dyDescent="0.2">
      <c r="A1986" s="15" t="s">
        <v>37</v>
      </c>
      <c r="B1986" t="s">
        <v>2072</v>
      </c>
      <c r="C1986" s="13">
        <f>[1]!b_dq_close(A1986,B1986,1)</f>
        <v>103.9691</v>
      </c>
      <c r="D1986" s="13">
        <f>[1]!b_dq_close(A1986,B1986,2)</f>
        <v>104.6198</v>
      </c>
      <c r="E1986" s="6">
        <f>[1]!B_Calc_Yield(A1986,B1986,D1986,2,"",,,,"",)</f>
        <v>2.2099967078352019</v>
      </c>
      <c r="F1986" s="14">
        <f>[1]!b_calc_accrued(A1986,B1986,info!$M$9,info!$K$9,info!$Y$9,info!$X$9,info!$C$9,100)</f>
        <v>0.65065573770491802</v>
      </c>
      <c r="G1986" s="4">
        <f>(info!$M$9-B1986)/365</f>
        <v>1.8520547945205479</v>
      </c>
      <c r="H1986" s="6">
        <f>(info!$M$9-B1986)</f>
        <v>676</v>
      </c>
      <c r="I1986" s="13">
        <f>[1]!b_calc_duration(A1986,B1986,E1986,info!$M$9,info!$K$9,info!$Y$9,info!$X$9,info!$C$9,)</f>
        <v>1.7898357264583871</v>
      </c>
      <c r="J1986" s="13">
        <f>[1]!b_calc_mduration(A1986,B1986,E1986,info!$M$9,info!$K$9,info!$Y$9,info!$X$9,info!$C$9,)</f>
        <v>1.7511356290562441</v>
      </c>
      <c r="K1986" s="13">
        <f>[1]!b_calc_conv(A1986,B1986,E1986,info!$M$9,info!$K$9,info!$Y$9,info!$X$9,info!$C$9,)</f>
        <v>4.8467343366832329</v>
      </c>
    </row>
    <row r="1987" spans="1:11" x14ac:dyDescent="0.2">
      <c r="A1987" s="15" t="s">
        <v>37</v>
      </c>
      <c r="B1987" t="s">
        <v>2073</v>
      </c>
      <c r="C1987" s="13">
        <f>[1]!b_dq_close(A1987,B1987,1)</f>
        <v>104.02290000000001</v>
      </c>
      <c r="D1987" s="13">
        <f>[1]!b_dq_close(A1987,B1987,2)</f>
        <v>104.68559999999999</v>
      </c>
      <c r="E1987" s="6">
        <f>[1]!B_Calc_Yield(A1987,B1987,D1987,2,"",,,,"",)</f>
        <v>2.1778317469489945</v>
      </c>
      <c r="F1987" s="14">
        <f>[1]!b_calc_accrued(A1987,B1987,info!$M$9,info!$K$9,info!$Y$9,info!$X$9,info!$C$9,100)</f>
        <v>0.66270491803278697</v>
      </c>
      <c r="G1987" s="4">
        <f>(info!$M$9-B1987)/365</f>
        <v>1.8493150684931507</v>
      </c>
      <c r="H1987" s="6">
        <f>(info!$M$9-B1987)</f>
        <v>675</v>
      </c>
      <c r="I1987" s="13">
        <f>[1]!b_calc_duration(A1987,B1987,E1987,info!$M$9,info!$K$9,info!$Y$9,info!$X$9,info!$C$9,)</f>
        <v>1.7871176928482821</v>
      </c>
      <c r="J1987" s="13">
        <f>[1]!b_calc_mduration(A1987,B1987,E1987,info!$M$9,info!$K$9,info!$Y$9,info!$X$9,info!$C$9,)</f>
        <v>1.7490273746824476</v>
      </c>
      <c r="K1987" s="13">
        <f>[1]!b_calc_conv(A1987,B1987,E1987,info!$M$9,info!$K$9,info!$Y$9,info!$X$9,info!$C$9,)</f>
        <v>4.8378161111251305</v>
      </c>
    </row>
    <row r="1988" spans="1:11" x14ac:dyDescent="0.2">
      <c r="A1988" s="15" t="s">
        <v>37</v>
      </c>
      <c r="B1988" t="s">
        <v>2074</v>
      </c>
      <c r="C1988" s="13">
        <f>[1]!b_dq_close(A1988,B1988,1)</f>
        <v>104.0356</v>
      </c>
      <c r="D1988" s="13">
        <f>[1]!b_dq_close(A1988,B1988,2)</f>
        <v>104.71040000000001</v>
      </c>
      <c r="E1988" s="6">
        <f>[1]!B_Calc_Yield(A1988,B1988,D1988,2,"",,,,"",)</f>
        <v>2.1677674937005844</v>
      </c>
      <c r="F1988" s="14">
        <f>[1]!b_calc_accrued(A1988,B1988,info!$M$9,info!$K$9,info!$Y$9,info!$X$9,info!$C$9,100)</f>
        <v>0.67475409836065581</v>
      </c>
      <c r="G1988" s="4">
        <f>(info!$M$9-B1988)/365</f>
        <v>1.8465753424657534</v>
      </c>
      <c r="H1988" s="6">
        <f>(info!$M$9-B1988)</f>
        <v>674</v>
      </c>
      <c r="I1988" s="13">
        <f>[1]!b_calc_duration(A1988,B1988,E1988,info!$M$9,info!$K$9,info!$Y$9,info!$X$9,info!$C$9,)</f>
        <v>1.7843847033612192</v>
      </c>
      <c r="J1988" s="13">
        <f>[1]!b_calc_mduration(A1988,B1988,E1988,info!$M$9,info!$K$9,info!$Y$9,info!$X$9,info!$C$9,)</f>
        <v>1.7465235655081337</v>
      </c>
      <c r="K1988" s="13">
        <f>[1]!b_calc_conv(A1988,B1988,E1988,info!$M$9,info!$K$9,info!$Y$9,info!$X$9,info!$C$9,)</f>
        <v>4.8267737875451777</v>
      </c>
    </row>
    <row r="1989" spans="1:11" x14ac:dyDescent="0.2">
      <c r="A1989" s="15" t="s">
        <v>37</v>
      </c>
      <c r="B1989" t="s">
        <v>2075</v>
      </c>
      <c r="C1989" s="13">
        <f>[1]!b_dq_close(A1989,B1989,1)</f>
        <v>103.9982</v>
      </c>
      <c r="D1989" s="13">
        <f>[1]!b_dq_close(A1989,B1989,2)</f>
        <v>104.685</v>
      </c>
      <c r="E1989" s="6">
        <f>[1]!B_Calc_Yield(A1989,B1989,D1989,2,"",,,,"",)</f>
        <v>2.1848715390643965</v>
      </c>
      <c r="F1989" s="14">
        <f>[1]!b_calc_accrued(A1989,B1989,info!$M$9,info!$K$9,info!$Y$9,info!$X$9,info!$C$9,100)</f>
        <v>0.68680327868852464</v>
      </c>
      <c r="G1989" s="4">
        <f>(info!$M$9-B1989)/365</f>
        <v>1.8438356164383563</v>
      </c>
      <c r="H1989" s="6">
        <f>(info!$M$9-B1989)</f>
        <v>673</v>
      </c>
      <c r="I1989" s="13">
        <f>[1]!b_calc_duration(A1989,B1989,E1989,info!$M$9,info!$K$9,info!$Y$9,info!$X$9,info!$C$9,)</f>
        <v>1.7816334577821704</v>
      </c>
      <c r="J1989" s="13">
        <f>[1]!b_calc_mduration(A1989,B1989,E1989,info!$M$9,info!$K$9,info!$Y$9,info!$X$9,info!$C$9,)</f>
        <v>1.7435388768616209</v>
      </c>
      <c r="K1989" s="13">
        <f>[1]!b_calc_conv(A1989,B1989,E1989,info!$M$9,info!$K$9,info!$Y$9,info!$X$9,info!$C$9,)</f>
        <v>4.8131530298564069</v>
      </c>
    </row>
    <row r="1990" spans="1:11" x14ac:dyDescent="0.2">
      <c r="A1990" s="15" t="s">
        <v>37</v>
      </c>
      <c r="B1990" t="s">
        <v>2076</v>
      </c>
      <c r="C1990" s="13">
        <f>[1]!b_dq_close(A1990,B1990,1)</f>
        <v>103.9511</v>
      </c>
      <c r="D1990" s="13">
        <f>[1]!b_dq_close(A1990,B1990,2)</f>
        <v>104.6741</v>
      </c>
      <c r="E1990" s="6">
        <f>[1]!B_Calc_Yield(A1990,B1990,D1990,2,"",,,,"",)</f>
        <v>2.2009579048362564</v>
      </c>
      <c r="F1990" s="14">
        <f>[1]!b_calc_accrued(A1990,B1990,info!$M$9,info!$K$9,info!$Y$9,info!$X$9,info!$C$9,100)</f>
        <v>0.72295081967213126</v>
      </c>
      <c r="G1990" s="4">
        <f>(info!$M$9-B1990)/365</f>
        <v>1.8356164383561644</v>
      </c>
      <c r="H1990" s="6">
        <f>(info!$M$9-B1990)</f>
        <v>670</v>
      </c>
      <c r="I1990" s="13">
        <f>[1]!b_calc_duration(A1990,B1990,E1990,info!$M$9,info!$K$9,info!$Y$9,info!$X$9,info!$C$9,)</f>
        <v>1.7734034335083759</v>
      </c>
      <c r="J1990" s="13">
        <f>[1]!b_calc_mduration(A1990,B1990,E1990,info!$M$9,info!$K$9,info!$Y$9,info!$X$9,info!$C$9,)</f>
        <v>1.7352114299354955</v>
      </c>
      <c r="K1990" s="13">
        <f>[1]!b_calc_conv(A1990,B1990,E1990,info!$M$9,info!$K$9,info!$Y$9,info!$X$9,info!$C$9,)</f>
        <v>4.7757628203875564</v>
      </c>
    </row>
    <row r="1991" spans="1:11" x14ac:dyDescent="0.2">
      <c r="A1991" s="15" t="s">
        <v>37</v>
      </c>
      <c r="B1991" t="s">
        <v>2077</v>
      </c>
      <c r="C1991" s="13">
        <f>[1]!b_dq_close(A1991,B1991,1)</f>
        <v>103.9542</v>
      </c>
      <c r="D1991" s="13">
        <f>[1]!b_dq_close(A1991,B1991,2)</f>
        <v>104.6892</v>
      </c>
      <c r="E1991" s="6">
        <f>[1]!B_Calc_Yield(A1991,B1991,D1991,2,"",,,,"",)</f>
        <v>2.1961377234435324</v>
      </c>
      <c r="F1991" s="14">
        <f>[1]!b_calc_accrued(A1991,B1991,info!$M$9,info!$K$9,info!$Y$9,info!$X$9,info!$C$9,100)</f>
        <v>0.73499999999999999</v>
      </c>
      <c r="G1991" s="4">
        <f>(info!$M$9-B1991)/365</f>
        <v>1.832876712328767</v>
      </c>
      <c r="H1991" s="6">
        <f>(info!$M$9-B1991)</f>
        <v>669</v>
      </c>
      <c r="I1991" s="13">
        <f>[1]!b_calc_duration(A1991,B1991,E1991,info!$M$9,info!$K$9,info!$Y$9,info!$X$9,info!$C$9,)</f>
        <v>1.7706670085264016</v>
      </c>
      <c r="J1991" s="13">
        <f>[1]!b_calc_mduration(A1991,B1991,E1991,info!$M$9,info!$K$9,info!$Y$9,info!$X$9,info!$C$9,)</f>
        <v>1.7326170064478015</v>
      </c>
      <c r="K1991" s="13">
        <f>[1]!b_calc_conv(A1991,B1991,E1991,info!$M$9,info!$K$9,info!$Y$9,info!$X$9,info!$C$9,)</f>
        <v>4.7643034064999883</v>
      </c>
    </row>
    <row r="1992" spans="1:11" x14ac:dyDescent="0.2">
      <c r="A1992" s="15" t="s">
        <v>37</v>
      </c>
      <c r="B1992" t="s">
        <v>2078</v>
      </c>
      <c r="C1992" s="13">
        <f>[1]!b_dq_close(A1992,B1992,1)</f>
        <v>103.9438</v>
      </c>
      <c r="D1992" s="13">
        <f>[1]!b_dq_close(A1992,B1992,2)</f>
        <v>104.6909</v>
      </c>
      <c r="E1992" s="6">
        <f>[1]!B_Calc_Yield(A1992,B1992,D1992,2,"",,,,"",)</f>
        <v>2.1986211790470214</v>
      </c>
      <c r="F1992" s="14">
        <f>[1]!b_calc_accrued(A1992,B1992,info!$M$9,info!$K$9,info!$Y$9,info!$X$9,info!$C$9,100)</f>
        <v>0.74704918032786893</v>
      </c>
      <c r="G1992" s="4">
        <f>(info!$M$9-B1992)/365</f>
        <v>1.8301369863013699</v>
      </c>
      <c r="H1992" s="6">
        <f>(info!$M$9-B1992)</f>
        <v>668</v>
      </c>
      <c r="I1992" s="13">
        <f>[1]!b_calc_duration(A1992,B1992,E1992,info!$M$9,info!$K$9,info!$Y$9,info!$X$9,info!$C$9,)</f>
        <v>1.7679255982954993</v>
      </c>
      <c r="J1992" s="13">
        <f>[1]!b_calc_mduration(A1992,B1992,E1992,info!$M$9,info!$K$9,info!$Y$9,info!$X$9,info!$C$9,)</f>
        <v>1.7298921886361449</v>
      </c>
      <c r="K1992" s="13">
        <f>[1]!b_calc_conv(A1992,B1992,E1992,info!$M$9,info!$K$9,info!$Y$9,info!$X$9,info!$C$9,)</f>
        <v>4.7521585664780597</v>
      </c>
    </row>
    <row r="1993" spans="1:11" x14ac:dyDescent="0.2">
      <c r="A1993" s="15" t="s">
        <v>37</v>
      </c>
      <c r="B1993" t="s">
        <v>2079</v>
      </c>
      <c r="C1993" s="13">
        <f>[1]!b_dq_close(A1993,B1993,1)</f>
        <v>103.8847</v>
      </c>
      <c r="D1993" s="13">
        <f>[1]!b_dq_close(A1993,B1993,2)</f>
        <v>104.6438</v>
      </c>
      <c r="E1993" s="6">
        <f>[1]!B_Calc_Yield(A1993,B1993,D1993,2,"",,,,"",)</f>
        <v>2.2278116598618327</v>
      </c>
      <c r="F1993" s="14">
        <f>[1]!b_calc_accrued(A1993,B1993,info!$M$9,info!$K$9,info!$Y$9,info!$X$9,info!$C$9,100)</f>
        <v>0.75909836065573766</v>
      </c>
      <c r="G1993" s="4">
        <f>(info!$M$9-B1993)/365</f>
        <v>1.8273972602739725</v>
      </c>
      <c r="H1993" s="6">
        <f>(info!$M$9-B1993)</f>
        <v>667</v>
      </c>
      <c r="I1993" s="13">
        <f>[1]!b_calc_duration(A1993,B1993,E1993,info!$M$9,info!$K$9,info!$Y$9,info!$X$9,info!$C$9,)</f>
        <v>1.7651662002553381</v>
      </c>
      <c r="J1993" s="13">
        <f>[1]!b_calc_mduration(A1993,B1993,E1993,info!$M$9,info!$K$9,info!$Y$9,info!$X$9,info!$C$9,)</f>
        <v>1.726698804293292</v>
      </c>
      <c r="K1993" s="13">
        <f>[1]!b_calc_conv(A1993,B1993,E1993,info!$M$9,info!$K$9,info!$Y$9,info!$X$9,info!$C$9,)</f>
        <v>4.7375201614439977</v>
      </c>
    </row>
    <row r="1994" spans="1:11" x14ac:dyDescent="0.2">
      <c r="A1994" s="15" t="s">
        <v>37</v>
      </c>
      <c r="B1994" t="s">
        <v>2080</v>
      </c>
      <c r="C1994" s="13">
        <f>[1]!b_dq_close(A1994,B1994,1)</f>
        <v>103.8604</v>
      </c>
      <c r="D1994" s="13">
        <f>[1]!b_dq_close(A1994,B1994,2)</f>
        <v>104.63160000000001</v>
      </c>
      <c r="E1994" s="6">
        <f>[1]!B_Calc_Yield(A1994,B1994,D1994,2,"",,,,"",)</f>
        <v>2.2379715928609518</v>
      </c>
      <c r="F1994" s="14">
        <f>[1]!b_calc_accrued(A1994,B1994,info!$M$9,info!$K$9,info!$Y$9,info!$X$9,info!$C$9,100)</f>
        <v>0.77114754098360661</v>
      </c>
      <c r="G1994" s="4">
        <f>(info!$M$9-B1994)/365</f>
        <v>1.8246575342465754</v>
      </c>
      <c r="H1994" s="6">
        <f>(info!$M$9-B1994)</f>
        <v>666</v>
      </c>
      <c r="I1994" s="13">
        <f>[1]!b_calc_duration(A1994,B1994,E1994,info!$M$9,info!$K$9,info!$Y$9,info!$X$9,info!$C$9,)</f>
        <v>1.762419602273531</v>
      </c>
      <c r="J1994" s="13">
        <f>[1]!b_calc_mduration(A1994,B1994,E1994,info!$M$9,info!$K$9,info!$Y$9,info!$X$9,info!$C$9,)</f>
        <v>1.7238400616928451</v>
      </c>
      <c r="K1994" s="13">
        <f>[1]!b_calc_conv(A1994,B1994,E1994,info!$M$9,info!$K$9,info!$Y$9,info!$X$9,info!$C$9,)</f>
        <v>4.7246915319023897</v>
      </c>
    </row>
    <row r="1995" spans="1:11" x14ac:dyDescent="0.2">
      <c r="A1995" s="15" t="s">
        <v>37</v>
      </c>
      <c r="B1995" t="s">
        <v>2081</v>
      </c>
      <c r="C1995" s="13">
        <f>[1]!b_dq_close(A1995,B1995,1)</f>
        <v>103.84229999999999</v>
      </c>
      <c r="D1995" s="13">
        <f>[1]!b_dq_close(A1995,B1995,2)</f>
        <v>104.64960000000001</v>
      </c>
      <c r="E1995" s="6">
        <f>[1]!B_Calc_Yield(A1995,B1995,D1995,2,"",,,,"",)</f>
        <v>2.2385711832763104</v>
      </c>
      <c r="F1995" s="14">
        <f>[1]!b_calc_accrued(A1995,B1995,info!$M$9,info!$K$9,info!$Y$9,info!$X$9,info!$C$9,100)</f>
        <v>0.80729508196721322</v>
      </c>
      <c r="G1995" s="4">
        <f>(info!$M$9-B1995)/365</f>
        <v>1.8164383561643835</v>
      </c>
      <c r="H1995" s="6">
        <f>(info!$M$9-B1995)</f>
        <v>663</v>
      </c>
      <c r="I1995" s="13">
        <f>[1]!b_calc_duration(A1995,B1995,E1995,info!$M$9,info!$K$9,info!$Y$9,info!$X$9,info!$C$9,)</f>
        <v>1.7542000199551167</v>
      </c>
      <c r="J1995" s="13">
        <f>[1]!b_calc_mduration(A1995,B1995,E1995,info!$M$9,info!$K$9,info!$Y$9,info!$X$9,info!$C$9,)</f>
        <v>1.7157903374607208</v>
      </c>
      <c r="K1995" s="13">
        <f>[1]!b_calc_conv(A1995,B1995,E1995,info!$M$9,info!$K$9,info!$Y$9,info!$X$9,info!$C$9,)</f>
        <v>4.6891099274231385</v>
      </c>
    </row>
    <row r="1996" spans="1:11" x14ac:dyDescent="0.2">
      <c r="A1996" s="15" t="s">
        <v>37</v>
      </c>
      <c r="B1996" t="s">
        <v>2082</v>
      </c>
      <c r="C1996" s="13">
        <f>[1]!b_dq_close(A1996,B1996,1)</f>
        <v>103.8682</v>
      </c>
      <c r="D1996" s="13">
        <f>[1]!b_dq_close(A1996,B1996,2)</f>
        <v>104.6876</v>
      </c>
      <c r="E1996" s="6">
        <f>[1]!B_Calc_Yield(A1996,B1996,D1996,2,"",,,,"",)</f>
        <v>2.2211275346704213</v>
      </c>
      <c r="F1996" s="14">
        <f>[1]!b_calc_accrued(A1996,B1996,info!$M$9,info!$K$9,info!$Y$9,info!$X$9,info!$C$9,100)</f>
        <v>0.81934426229508195</v>
      </c>
      <c r="G1996" s="4">
        <f>(info!$M$9-B1996)/365</f>
        <v>1.8136986301369864</v>
      </c>
      <c r="H1996" s="6">
        <f>(info!$M$9-B1996)</f>
        <v>662</v>
      </c>
      <c r="I1996" s="13">
        <f>[1]!b_calc_duration(A1996,B1996,E1996,info!$M$9,info!$K$9,info!$Y$9,info!$X$9,info!$C$9,)</f>
        <v>1.7514720839861038</v>
      </c>
      <c r="J1996" s="13">
        <f>[1]!b_calc_mduration(A1996,B1996,E1996,info!$M$9,info!$K$9,info!$Y$9,info!$X$9,info!$C$9,)</f>
        <v>1.7134154142208446</v>
      </c>
      <c r="K1996" s="13">
        <f>[1]!b_calc_conv(A1996,B1996,E1996,info!$M$9,info!$K$9,info!$Y$9,info!$X$9,info!$C$9,)</f>
        <v>4.6789202833912951</v>
      </c>
    </row>
    <row r="1997" spans="1:11" x14ac:dyDescent="0.2">
      <c r="A1997" s="15" t="s">
        <v>37</v>
      </c>
      <c r="B1997" t="s">
        <v>2083</v>
      </c>
      <c r="C1997" s="13">
        <f>[1]!b_dq_close(A1997,B1997,1)</f>
        <v>103.8922</v>
      </c>
      <c r="D1997" s="13">
        <f>[1]!b_dq_close(A1997,B1997,2)</f>
        <v>104.7236</v>
      </c>
      <c r="E1997" s="6">
        <f>[1]!B_Calc_Yield(A1997,B1997,D1997,2,"",,,,"",)</f>
        <v>2.2047424709899501</v>
      </c>
      <c r="F1997" s="14">
        <f>[1]!b_calc_accrued(A1997,B1997,info!$M$9,info!$K$9,info!$Y$9,info!$X$9,info!$C$9,100)</f>
        <v>0.8313934426229509</v>
      </c>
      <c r="G1997" s="4">
        <f>(info!$M$9-B1997)/365</f>
        <v>1.810958904109589</v>
      </c>
      <c r="H1997" s="6">
        <f>(info!$M$9-B1997)</f>
        <v>661</v>
      </c>
      <c r="I1997" s="13">
        <f>[1]!b_calc_duration(A1997,B1997,E1997,info!$M$9,info!$K$9,info!$Y$9,info!$X$9,info!$C$9,)</f>
        <v>1.7487434066179313</v>
      </c>
      <c r="J1997" s="13">
        <f>[1]!b_calc_mduration(A1997,B1997,E1997,info!$M$9,info!$K$9,info!$Y$9,info!$X$9,info!$C$9,)</f>
        <v>1.711020536842172</v>
      </c>
      <c r="K1997" s="13">
        <f>[1]!b_calc_conv(A1997,B1997,E1997,info!$M$9,info!$K$9,info!$Y$9,info!$X$9,info!$C$9,)</f>
        <v>4.6686359947606135</v>
      </c>
    </row>
    <row r="1998" spans="1:11" x14ac:dyDescent="0.2">
      <c r="A1998" s="15" t="s">
        <v>37</v>
      </c>
      <c r="B1998" t="s">
        <v>2084</v>
      </c>
      <c r="C1998" s="13">
        <f>[1]!b_dq_close(A1998,B1998,1)</f>
        <v>103.8532</v>
      </c>
      <c r="D1998" s="13">
        <f>[1]!b_dq_close(A1998,B1998,2)</f>
        <v>104.6966</v>
      </c>
      <c r="E1998" s="6">
        <f>[1]!B_Calc_Yield(A1998,B1998,D1998,2,"",,,,"",)</f>
        <v>2.2231386811337601</v>
      </c>
      <c r="F1998" s="14">
        <f>[1]!b_calc_accrued(A1998,B1998,info!$M$9,info!$K$9,info!$Y$9,info!$X$9,info!$C$9,100)</f>
        <v>0.84344262295081962</v>
      </c>
      <c r="G1998" s="4">
        <f>(info!$M$9-B1998)/365</f>
        <v>1.8082191780821917</v>
      </c>
      <c r="H1998" s="6">
        <f>(info!$M$9-B1998)</f>
        <v>660</v>
      </c>
      <c r="I1998" s="13">
        <f>[1]!b_calc_duration(A1998,B1998,E1998,info!$M$9,info!$K$9,info!$Y$9,info!$X$9,info!$C$9,)</f>
        <v>1.745991284513337</v>
      </c>
      <c r="J1998" s="13">
        <f>[1]!b_calc_mduration(A1998,B1998,E1998,info!$M$9,info!$K$9,info!$Y$9,info!$X$9,info!$C$9,)</f>
        <v>1.7080202855453774</v>
      </c>
      <c r="K1998" s="13">
        <f>[1]!b_calc_conv(A1998,B1998,E1998,info!$M$9,info!$K$9,info!$Y$9,info!$X$9,info!$C$9,)</f>
        <v>4.6551445241154168</v>
      </c>
    </row>
    <row r="1999" spans="1:11" x14ac:dyDescent="0.2">
      <c r="A1999" s="15" t="s">
        <v>37</v>
      </c>
      <c r="B1999" t="s">
        <v>2085</v>
      </c>
      <c r="C1999" s="13">
        <f>[1]!b_dq_close(A1999,B1999,1)</f>
        <v>103.8282</v>
      </c>
      <c r="D1999" s="13">
        <f>[1]!b_dq_close(A1999,B1999,2)</f>
        <v>104.6837</v>
      </c>
      <c r="E1999" s="6">
        <f>[1]!B_Calc_Yield(A1999,B1999,D1999,2,"",,,,"",)</f>
        <v>2.2337868299826265</v>
      </c>
      <c r="F1999" s="14">
        <f>[1]!b_calc_accrued(A1999,B1999,info!$M$9,info!$K$9,info!$Y$9,info!$X$9,info!$C$9,100)</f>
        <v>0.85549180327868857</v>
      </c>
      <c r="G1999" s="4">
        <f>(info!$M$9-B1999)/365</f>
        <v>1.8054794520547945</v>
      </c>
      <c r="H1999" s="6">
        <f>(info!$M$9-B1999)</f>
        <v>659</v>
      </c>
      <c r="I1999" s="13">
        <f>[1]!b_calc_duration(A1999,B1999,E1999,info!$M$9,info!$K$9,info!$Y$9,info!$X$9,info!$C$9,)</f>
        <v>1.7432443497240764</v>
      </c>
      <c r="J1999" s="13">
        <f>[1]!b_calc_mduration(A1999,B1999,E1999,info!$M$9,info!$K$9,info!$Y$9,info!$X$9,info!$C$9,)</f>
        <v>1.7051546061322933</v>
      </c>
      <c r="K1999" s="13">
        <f>[1]!b_calc_conv(A1999,B1999,E1999,info!$M$9,info!$K$9,info!$Y$9,info!$X$9,info!$C$9,)</f>
        <v>4.6423857536594202</v>
      </c>
    </row>
    <row r="2000" spans="1:11" x14ac:dyDescent="0.2">
      <c r="A2000" s="15" t="s">
        <v>37</v>
      </c>
      <c r="B2000" t="s">
        <v>2086</v>
      </c>
      <c r="C2000" s="13">
        <f>[1]!b_dq_close(A2000,B2000,1)</f>
        <v>103.815</v>
      </c>
      <c r="D2000" s="13">
        <f>[1]!b_dq_close(A2000,B2000,2)</f>
        <v>104.70659999999999</v>
      </c>
      <c r="E2000" s="6">
        <f>[1]!B_Calc_Yield(A2000,B2000,D2000,2,"",,,,"",)</f>
        <v>2.2316516073634212</v>
      </c>
      <c r="F2000" s="14">
        <f>[1]!b_calc_accrued(A2000,B2000,info!$M$9,info!$K$9,info!$Y$9,info!$X$9,info!$C$9,100)</f>
        <v>0.89163934426229519</v>
      </c>
      <c r="G2000" s="4">
        <f>(info!$M$9-B2000)/365</f>
        <v>1.7972602739726027</v>
      </c>
      <c r="H2000" s="6">
        <f>(info!$M$9-B2000)</f>
        <v>656</v>
      </c>
      <c r="I2000" s="13">
        <f>[1]!b_calc_duration(A2000,B2000,E2000,info!$M$9,info!$K$9,info!$Y$9,info!$X$9,info!$C$9,)</f>
        <v>1.7350265864556766</v>
      </c>
      <c r="J2000" s="13">
        <f>[1]!b_calc_mduration(A2000,B2000,E2000,info!$M$9,info!$K$9,info!$Y$9,info!$X$9,info!$C$9,)</f>
        <v>1.6971512617472631</v>
      </c>
      <c r="K2000" s="13">
        <f>[1]!b_calc_conv(A2000,B2000,E2000,info!$M$9,info!$K$9,info!$Y$9,info!$X$9,info!$C$9,)</f>
        <v>4.6073506800877686</v>
      </c>
    </row>
    <row r="2001" spans="1:11" x14ac:dyDescent="0.2">
      <c r="A2001" s="15" t="s">
        <v>37</v>
      </c>
      <c r="B2001" t="s">
        <v>2087</v>
      </c>
      <c r="C2001" s="13">
        <f>[1]!b_dq_close(A2001,B2001,1)</f>
        <v>103.7764</v>
      </c>
      <c r="D2001" s="13">
        <f>[1]!b_dq_close(A2001,B2001,2)</f>
        <v>104.6801</v>
      </c>
      <c r="E2001" s="6">
        <f>[1]!B_Calc_Yield(A2001,B2001,D2001,2,"",,,,"",)</f>
        <v>2.2499616471344366</v>
      </c>
      <c r="F2001" s="14">
        <f>[1]!b_calc_accrued(A2001,B2001,info!$M$9,info!$K$9,info!$Y$9,info!$X$9,info!$C$9,100)</f>
        <v>0.90368852459016391</v>
      </c>
      <c r="G2001" s="4">
        <f>(info!$M$9-B2001)/365</f>
        <v>1.7945205479452055</v>
      </c>
      <c r="H2001" s="6">
        <f>(info!$M$9-B2001)</f>
        <v>655</v>
      </c>
      <c r="I2001" s="13">
        <f>[1]!b_calc_duration(A2001,B2001,E2001,info!$M$9,info!$K$9,info!$Y$9,info!$X$9,info!$C$9,)</f>
        <v>1.7322745311715051</v>
      </c>
      <c r="J2001" s="13">
        <f>[1]!b_calc_mduration(A2001,B2001,E2001,info!$M$9,info!$K$9,info!$Y$9,info!$X$9,info!$C$9,)</f>
        <v>1.6941560207056285</v>
      </c>
      <c r="K2001" s="13">
        <f>[1]!b_calc_conv(A2001,B2001,E2001,info!$M$9,info!$K$9,info!$Y$9,info!$X$9,info!$C$9,)</f>
        <v>4.5939690981303078</v>
      </c>
    </row>
    <row r="2002" spans="1:11" x14ac:dyDescent="0.2">
      <c r="A2002" s="15" t="s">
        <v>37</v>
      </c>
      <c r="B2002" t="s">
        <v>2088</v>
      </c>
      <c r="C2002" s="13">
        <f>[1]!b_dq_close(A2002,B2002,1)</f>
        <v>103.8018</v>
      </c>
      <c r="D2002" s="13">
        <f>[1]!b_dq_close(A2002,B2002,2)</f>
        <v>104.7175</v>
      </c>
      <c r="E2002" s="6">
        <f>[1]!B_Calc_Yield(A2002,B2002,D2002,2,"",,,,"",)</f>
        <v>2.2326555992089387</v>
      </c>
      <c r="F2002" s="14">
        <f>[1]!b_calc_accrued(A2002,B2002,info!$M$9,info!$K$9,info!$Y$9,info!$X$9,info!$C$9,100)</f>
        <v>0.91573770491803286</v>
      </c>
      <c r="G2002" s="4">
        <f>(info!$M$9-B2002)/365</f>
        <v>1.7917808219178082</v>
      </c>
      <c r="H2002" s="6">
        <f>(info!$M$9-B2002)</f>
        <v>654</v>
      </c>
      <c r="I2002" s="13">
        <f>[1]!b_calc_duration(A2002,B2002,E2002,info!$M$9,info!$K$9,info!$Y$9,info!$X$9,info!$C$9,)</f>
        <v>1.7295464606806414</v>
      </c>
      <c r="J2002" s="13">
        <f>[1]!b_calc_mduration(A2002,B2002,E2002,info!$M$9,info!$K$9,info!$Y$9,info!$X$9,info!$C$9,)</f>
        <v>1.691774217721572</v>
      </c>
      <c r="K2002" s="13">
        <f>[1]!b_calc_conv(A2002,B2002,E2002,info!$M$9,info!$K$9,info!$Y$9,info!$X$9,info!$C$9,)</f>
        <v>4.5838460094526949</v>
      </c>
    </row>
    <row r="2003" spans="1:11" x14ac:dyDescent="0.2">
      <c r="A2003" s="15" t="s">
        <v>37</v>
      </c>
      <c r="B2003" t="s">
        <v>2089</v>
      </c>
      <c r="C2003" s="13">
        <f>[1]!b_dq_close(A2003,B2003,1)</f>
        <v>103.7586</v>
      </c>
      <c r="D2003" s="13">
        <f>[1]!b_dq_close(A2003,B2003,2)</f>
        <v>104.68640000000001</v>
      </c>
      <c r="E2003" s="6">
        <f>[1]!B_Calc_Yield(A2003,B2003,D2003,2,"",,,,"",)</f>
        <v>2.2535961961935307</v>
      </c>
      <c r="F2003" s="14">
        <f>[1]!b_calc_accrued(A2003,B2003,info!$M$9,info!$K$9,info!$Y$9,info!$X$9,info!$C$9,100)</f>
        <v>0.92778688524590158</v>
      </c>
      <c r="G2003" s="4">
        <f>(info!$M$9-B2003)/365</f>
        <v>1.789041095890411</v>
      </c>
      <c r="H2003" s="6">
        <f>(info!$M$9-B2003)</f>
        <v>653</v>
      </c>
      <c r="I2003" s="13">
        <f>[1]!b_calc_duration(A2003,B2003,E2003,info!$M$9,info!$K$9,info!$Y$9,info!$X$9,info!$C$9,)</f>
        <v>1.7267926536452303</v>
      </c>
      <c r="J2003" s="13">
        <f>[1]!b_calc_mduration(A2003,B2003,E2003,info!$M$9,info!$K$9,info!$Y$9,info!$X$9,info!$C$9,)</f>
        <v>1.6887353145955057</v>
      </c>
      <c r="K2003" s="13">
        <f>[1]!b_calc_conv(A2003,B2003,E2003,info!$M$9,info!$K$9,info!$Y$9,info!$X$9,info!$C$9,)</f>
        <v>4.5702661988856557</v>
      </c>
    </row>
    <row r="2004" spans="1:11" x14ac:dyDescent="0.2">
      <c r="A2004" s="15" t="s">
        <v>37</v>
      </c>
      <c r="B2004" t="s">
        <v>2090</v>
      </c>
      <c r="C2004" s="13">
        <f>[1]!b_dq_close(A2004,B2004,1)</f>
        <v>103.7269</v>
      </c>
      <c r="D2004" s="13">
        <f>[1]!b_dq_close(A2004,B2004,2)</f>
        <v>104.66679999999999</v>
      </c>
      <c r="E2004" s="6">
        <f>[1]!B_Calc_Yield(A2004,B2004,D2004,2,"",,,,"",)</f>
        <v>2.2681669141836807</v>
      </c>
      <c r="F2004" s="14">
        <f>[1]!b_calc_accrued(A2004,B2004,info!$M$9,info!$K$9,info!$Y$9,info!$X$9,info!$C$9,100)</f>
        <v>0.93983606557377053</v>
      </c>
      <c r="G2004" s="4">
        <f>(info!$M$9-B2004)/365</f>
        <v>1.7863013698630137</v>
      </c>
      <c r="H2004" s="6">
        <f>(info!$M$9-B2004)</f>
        <v>652</v>
      </c>
      <c r="I2004" s="13">
        <f>[1]!b_calc_duration(A2004,B2004,E2004,info!$M$9,info!$K$9,info!$Y$9,info!$X$9,info!$C$9,)</f>
        <v>1.7240430908354936</v>
      </c>
      <c r="J2004" s="13">
        <f>[1]!b_calc_mduration(A2004,B2004,E2004,info!$M$9,info!$K$9,info!$Y$9,info!$X$9,info!$C$9,)</f>
        <v>1.6858056471469072</v>
      </c>
      <c r="K2004" s="13">
        <f>[1]!b_calc_conv(A2004,B2004,E2004,info!$M$9,info!$K$9,info!$Y$9,info!$X$9,info!$C$9,)</f>
        <v>4.5572807917010145</v>
      </c>
    </row>
    <row r="2005" spans="1:11" x14ac:dyDescent="0.2">
      <c r="A2005" s="15" t="s">
        <v>37</v>
      </c>
      <c r="B2005" t="s">
        <v>2091</v>
      </c>
      <c r="C2005" s="13">
        <f>[1]!b_dq_close(A2005,B2005,1)</f>
        <v>103.64960000000001</v>
      </c>
      <c r="D2005" s="13">
        <f>[1]!b_dq_close(A2005,B2005,2)</f>
        <v>104.62560000000001</v>
      </c>
      <c r="E2005" s="6">
        <f>[1]!B_Calc_Yield(A2005,B2005,D2005,2,"",,,,"",)</f>
        <v>2.3022617506662888</v>
      </c>
      <c r="F2005" s="14">
        <f>[1]!b_calc_accrued(A2005,B2005,info!$M$9,info!$K$9,info!$Y$9,info!$X$9,info!$C$9,100)</f>
        <v>0.97598360655737715</v>
      </c>
      <c r="G2005" s="4">
        <f>(info!$M$9-B2005)/365</f>
        <v>1.7780821917808218</v>
      </c>
      <c r="H2005" s="6">
        <f>(info!$M$9-B2005)</f>
        <v>649</v>
      </c>
      <c r="I2005" s="13">
        <f>[1]!b_calc_duration(A2005,B2005,E2005,info!$M$9,info!$K$9,info!$Y$9,info!$X$9,info!$C$9,)</f>
        <v>1.7158009368779676</v>
      </c>
      <c r="J2005" s="13">
        <f>[1]!b_calc_mduration(A2005,B2005,E2005,info!$M$9,info!$K$9,info!$Y$9,info!$X$9,info!$C$9,)</f>
        <v>1.6771870592136908</v>
      </c>
      <c r="K2005" s="13">
        <f>[1]!b_calc_conv(A2005,B2005,E2005,info!$M$9,info!$K$9,info!$Y$9,info!$X$9,info!$C$9,)</f>
        <v>4.5193231662127644</v>
      </c>
    </row>
    <row r="2006" spans="1:11" x14ac:dyDescent="0.2">
      <c r="A2006" s="15" t="s">
        <v>37</v>
      </c>
      <c r="B2006" t="s">
        <v>2092</v>
      </c>
      <c r="C2006" s="13">
        <f>[1]!b_dq_close(A2006,B2006,1)</f>
        <v>103.678</v>
      </c>
      <c r="D2006" s="13">
        <f>[1]!b_dq_close(A2006,B2006,2)</f>
        <v>104.666</v>
      </c>
      <c r="E2006" s="6">
        <f>[1]!B_Calc_Yield(A2006,B2006,D2006,2,"",,,,"",)</f>
        <v>2.2831659236979855</v>
      </c>
      <c r="F2006" s="14">
        <f>[1]!b_calc_accrued(A2006,B2006,info!$M$9,info!$K$9,info!$Y$9,info!$X$9,info!$C$9,100)</f>
        <v>0.98803278688524587</v>
      </c>
      <c r="G2006" s="4">
        <f>(info!$M$9-B2006)/365</f>
        <v>1.7753424657534247</v>
      </c>
      <c r="H2006" s="6">
        <f>(info!$M$9-B2006)</f>
        <v>648</v>
      </c>
      <c r="I2006" s="13">
        <f>[1]!b_calc_duration(A2006,B2006,E2006,info!$M$9,info!$K$9,info!$Y$9,info!$X$9,info!$C$9,)</f>
        <v>1.7130740801954065</v>
      </c>
      <c r="J2006" s="13">
        <f>[1]!b_calc_mduration(A2006,B2006,E2006,info!$M$9,info!$K$9,info!$Y$9,info!$X$9,info!$C$9,)</f>
        <v>1.6748342642735137</v>
      </c>
      <c r="K2006" s="13">
        <f>[1]!b_calc_conv(A2006,B2006,E2006,info!$M$9,info!$K$9,info!$Y$9,info!$X$9,info!$C$9,)</f>
        <v>4.5094326763349049</v>
      </c>
    </row>
    <row r="2007" spans="1:11" x14ac:dyDescent="0.2">
      <c r="A2007" s="15" t="s">
        <v>37</v>
      </c>
      <c r="B2007" t="s">
        <v>2093</v>
      </c>
      <c r="C2007" s="13">
        <f>[1]!b_dq_close(A2007,B2007,1)</f>
        <v>103.67700000000001</v>
      </c>
      <c r="D2007" s="13">
        <f>[1]!b_dq_close(A2007,B2007,2)</f>
        <v>104.6771</v>
      </c>
      <c r="E2007" s="6">
        <f>[1]!B_Calc_Yield(A2007,B2007,D2007,2,"",,,,"",)</f>
        <v>2.280563767855337</v>
      </c>
      <c r="F2007" s="14">
        <f>[1]!b_calc_accrued(A2007,B2007,info!$M$9,info!$K$9,info!$Y$9,info!$X$9,info!$C$9,100)</f>
        <v>1.0000819672131149</v>
      </c>
      <c r="G2007" s="4">
        <f>(info!$M$9-B2007)/365</f>
        <v>1.7726027397260273</v>
      </c>
      <c r="H2007" s="6">
        <f>(info!$M$9-B2007)</f>
        <v>647</v>
      </c>
      <c r="I2007" s="13">
        <f>[1]!b_calc_duration(A2007,B2007,E2007,info!$M$9,info!$K$9,info!$Y$9,info!$X$9,info!$C$9,)</f>
        <v>1.7103361059845821</v>
      </c>
      <c r="J2007" s="13">
        <f>[1]!b_calc_mduration(A2007,B2007,E2007,info!$M$9,info!$K$9,info!$Y$9,info!$X$9,info!$C$9,)</f>
        <v>1.6721999147292663</v>
      </c>
      <c r="K2007" s="13">
        <f>[1]!b_calc_conv(A2007,B2007,E2007,info!$M$9,info!$K$9,info!$Y$9,info!$X$9,info!$C$9,)</f>
        <v>4.498077127016904</v>
      </c>
    </row>
    <row r="2008" spans="1:11" x14ac:dyDescent="0.2">
      <c r="A2008" s="15" t="s">
        <v>37</v>
      </c>
      <c r="B2008" t="s">
        <v>2094</v>
      </c>
      <c r="C2008" s="13">
        <f>[1]!b_dq_close(A2008,B2008,1)</f>
        <v>103.6572</v>
      </c>
      <c r="D2008" s="13">
        <f>[1]!b_dq_close(A2008,B2008,2)</f>
        <v>104.7175</v>
      </c>
      <c r="E2008" s="6">
        <f>[1]!B_Calc_Yield(A2008,B2008,D2008,2,"",,,,"",)</f>
        <v>2.2760298230646048</v>
      </c>
      <c r="F2008" s="14">
        <f>[1]!b_calc_accrued(A2008,B2008,info!$M$9,info!$K$9,info!$Y$9,info!$X$9,info!$C$9,100)</f>
        <v>1.0603278688524591</v>
      </c>
      <c r="G2008" s="4">
        <f>(info!$M$9-B2008)/365</f>
        <v>1.7589041095890412</v>
      </c>
      <c r="H2008" s="6">
        <f>(info!$M$9-B2008)</f>
        <v>642</v>
      </c>
      <c r="I2008" s="13">
        <f>[1]!b_calc_duration(A2008,B2008,E2008,info!$M$9,info!$K$9,info!$Y$9,info!$X$9,info!$C$9,)</f>
        <v>1.6966405751969365</v>
      </c>
      <c r="J2008" s="13">
        <f>[1]!b_calc_mduration(A2008,B2008,E2008,info!$M$9,info!$K$9,info!$Y$9,info!$X$9,info!$C$9,)</f>
        <v>1.6588843670039273</v>
      </c>
      <c r="K2008" s="13">
        <f>[1]!b_calc_conv(A2008,B2008,E2008,info!$M$9,info!$K$9,info!$Y$9,info!$X$9,info!$C$9,)</f>
        <v>4.4407575864852671</v>
      </c>
    </row>
    <row r="2009" spans="1:11" x14ac:dyDescent="0.2">
      <c r="A2009" s="15" t="s">
        <v>37</v>
      </c>
      <c r="B2009" t="s">
        <v>2095</v>
      </c>
      <c r="C2009" s="13">
        <f>[1]!b_dq_close(A2009,B2009,1)</f>
        <v>104.2872</v>
      </c>
      <c r="D2009" s="13">
        <f>[1]!b_dq_close(A2009,B2009,2)</f>
        <v>105.3596</v>
      </c>
      <c r="E2009" s="6">
        <f>[1]!B_Calc_Yield(A2009,B2009,D2009,2,"",,,,"",)</f>
        <v>1.9152074555220806</v>
      </c>
      <c r="F2009" s="14">
        <f>[1]!b_calc_accrued(A2009,B2009,info!$M$9,info!$K$9,info!$Y$9,info!$X$9,info!$C$9,100)</f>
        <v>1.0723770491803279</v>
      </c>
      <c r="G2009" s="4">
        <f>(info!$M$9-B2009)/365</f>
        <v>1.7561643835616438</v>
      </c>
      <c r="H2009" s="6">
        <f>(info!$M$9-B2009)</f>
        <v>641</v>
      </c>
      <c r="I2009" s="13">
        <f>[1]!b_calc_duration(A2009,B2009,E2009,info!$M$9,info!$K$9,info!$Y$9,info!$X$9,info!$C$9,)</f>
        <v>1.6941438724547815</v>
      </c>
      <c r="J2009" s="13">
        <f>[1]!b_calc_mduration(A2009,B2009,E2009,info!$M$9,info!$K$9,info!$Y$9,info!$X$9,info!$C$9,)</f>
        <v>1.6623073618604305</v>
      </c>
      <c r="K2009" s="13">
        <f>[1]!b_calc_conv(A2009,B2009,E2009,info!$M$9,info!$K$9,info!$Y$9,info!$X$9,info!$C$9,)</f>
        <v>4.4611379175469263</v>
      </c>
    </row>
    <row r="2010" spans="1:11" x14ac:dyDescent="0.2">
      <c r="A2010" s="15" t="s">
        <v>37</v>
      </c>
      <c r="B2010" t="s">
        <v>2096</v>
      </c>
      <c r="C2010" s="13">
        <f>[1]!b_dq_close(A2010,B2010,1)</f>
        <v>103.6863</v>
      </c>
      <c r="D2010" s="13">
        <f>[1]!b_dq_close(A2010,B2010,2)</f>
        <v>104.77070000000001</v>
      </c>
      <c r="E2010" s="6">
        <f>[1]!B_Calc_Yield(A2010,B2010,D2010,2,"",,,,"",)</f>
        <v>2.253060810574266</v>
      </c>
      <c r="F2010" s="14">
        <f>[1]!b_calc_accrued(A2010,B2010,info!$M$9,info!$K$9,info!$Y$9,info!$X$9,info!$C$9,100)</f>
        <v>1.0844262295081968</v>
      </c>
      <c r="G2010" s="4">
        <f>(info!$M$9-B2010)/365</f>
        <v>1.7534246575342465</v>
      </c>
      <c r="H2010" s="6">
        <f>(info!$M$9-B2010)</f>
        <v>640</v>
      </c>
      <c r="I2010" s="13">
        <f>[1]!b_calc_duration(A2010,B2010,E2010,info!$M$9,info!$K$9,info!$Y$9,info!$X$9,info!$C$9,)</f>
        <v>1.6911765521609678</v>
      </c>
      <c r="J2010" s="13">
        <f>[1]!b_calc_mduration(A2010,B2010,E2010,info!$M$9,info!$K$9,info!$Y$9,info!$X$9,info!$C$9,)</f>
        <v>1.6539122551403993</v>
      </c>
      <c r="K2010" s="13">
        <f>[1]!b_calc_conv(A2010,B2010,E2010,info!$M$9,info!$K$9,info!$Y$9,info!$X$9,info!$C$9,)</f>
        <v>4.4197732383369068</v>
      </c>
    </row>
    <row r="2011" spans="1:11" x14ac:dyDescent="0.2">
      <c r="A2011" s="15" t="s">
        <v>37</v>
      </c>
      <c r="B2011" t="s">
        <v>2097</v>
      </c>
      <c r="C2011" s="13">
        <f>[1]!b_dq_close(A2011,B2011,1)</f>
        <v>104.2807</v>
      </c>
      <c r="D2011" s="13">
        <f>[1]!b_dq_close(A2011,B2011,2)</f>
        <v>105.3772</v>
      </c>
      <c r="E2011" s="6">
        <f>[1]!B_Calc_Yield(A2011,B2011,D2011,2,"",,,,"",)</f>
        <v>1.9114498690760675</v>
      </c>
      <c r="F2011" s="14">
        <f>[1]!b_calc_accrued(A2011,B2011,info!$M$9,info!$K$9,info!$Y$9,info!$X$9,info!$C$9,100)</f>
        <v>1.0964754098360656</v>
      </c>
      <c r="G2011" s="4">
        <f>(info!$M$9-B2011)/365</f>
        <v>1.7506849315068493</v>
      </c>
      <c r="H2011" s="6">
        <f>(info!$M$9-B2011)</f>
        <v>639</v>
      </c>
      <c r="I2011" s="13">
        <f>[1]!b_calc_duration(A2011,B2011,E2011,info!$M$9,info!$K$9,info!$Y$9,info!$X$9,info!$C$9,)</f>
        <v>1.6886669791844038</v>
      </c>
      <c r="J2011" s="13">
        <f>[1]!b_calc_mduration(A2011,B2011,E2011,info!$M$9,info!$K$9,info!$Y$9,info!$X$9,info!$C$9,)</f>
        <v>1.6569951734392852</v>
      </c>
      <c r="K2011" s="13">
        <f>[1]!b_calc_conv(A2011,B2011,E2011,info!$M$9,info!$K$9,info!$Y$9,info!$X$9,info!$C$9,)</f>
        <v>4.4383480558040729</v>
      </c>
    </row>
    <row r="2012" spans="1:11" x14ac:dyDescent="0.2">
      <c r="A2012" s="15" t="s">
        <v>37</v>
      </c>
      <c r="B2012" t="s">
        <v>2098</v>
      </c>
      <c r="C2012" s="13">
        <f>[1]!b_dq_close(A2012,B2012,1)</f>
        <v>103.73860000000001</v>
      </c>
      <c r="D2012" s="13">
        <f>[1]!b_dq_close(A2012,B2012,2)</f>
        <v>104.8471</v>
      </c>
      <c r="E2012" s="6">
        <f>[1]!B_Calc_Yield(A2012,B2012,D2012,2,"",,,,"",)</f>
        <v>2.2166923180972256</v>
      </c>
      <c r="F2012" s="14">
        <f>[1]!b_calc_accrued(A2012,B2012,info!$M$9,info!$K$9,info!$Y$9,info!$X$9,info!$C$9,100)</f>
        <v>1.1085245901639345</v>
      </c>
      <c r="G2012" s="4">
        <f>(info!$M$9-B2012)/365</f>
        <v>1.747945205479452</v>
      </c>
      <c r="H2012" s="6">
        <f>(info!$M$9-B2012)</f>
        <v>638</v>
      </c>
      <c r="I2012" s="13">
        <f>[1]!b_calc_duration(A2012,B2012,E2012,info!$M$9,info!$K$9,info!$Y$9,info!$X$9,info!$C$9,)</f>
        <v>1.6857216236324173</v>
      </c>
      <c r="J2012" s="13">
        <f>[1]!b_calc_mduration(A2012,B2012,E2012,info!$M$9,info!$K$9,info!$Y$9,info!$X$9,info!$C$9,)</f>
        <v>1.6491645921189171</v>
      </c>
      <c r="K2012" s="13">
        <f>[1]!b_calc_conv(A2012,B2012,E2012,info!$M$9,info!$K$9,info!$Y$9,info!$X$9,info!$C$9,)</f>
        <v>4.400006024915748</v>
      </c>
    </row>
    <row r="2013" spans="1:11" x14ac:dyDescent="0.2">
      <c r="A2013" s="15" t="s">
        <v>37</v>
      </c>
      <c r="B2013" t="s">
        <v>2099</v>
      </c>
      <c r="C2013" s="13">
        <f>[1]!b_dq_close(A2013,B2013,1)</f>
        <v>103.7257</v>
      </c>
      <c r="D2013" s="13">
        <f>[1]!b_dq_close(A2013,B2013,2)</f>
        <v>104.8704</v>
      </c>
      <c r="E2013" s="6">
        <f>[1]!B_Calc_Yield(A2013,B2013,D2013,2,"",,,,"",)</f>
        <v>2.2141915317746914</v>
      </c>
      <c r="F2013" s="14">
        <f>[1]!b_calc_accrued(A2013,B2013,info!$M$9,info!$K$9,info!$Y$9,info!$X$9,info!$C$9,100)</f>
        <v>1.144672131147541</v>
      </c>
      <c r="G2013" s="4">
        <f>(info!$M$9-B2013)/365</f>
        <v>1.7397260273972603</v>
      </c>
      <c r="H2013" s="6">
        <f>(info!$M$9-B2013)</f>
        <v>635</v>
      </c>
      <c r="I2013" s="13">
        <f>[1]!b_calc_duration(A2013,B2013,E2013,info!$M$9,info!$K$9,info!$Y$9,info!$X$9,info!$C$9,)</f>
        <v>1.677504129804164</v>
      </c>
      <c r="J2013" s="13">
        <f>[1]!b_calc_mduration(A2013,B2013,E2013,info!$M$9,info!$K$9,info!$Y$9,info!$X$9,info!$C$9,)</f>
        <v>1.6411654445313506</v>
      </c>
      <c r="K2013" s="13">
        <f>[1]!b_calc_conv(A2013,B2013,E2013,info!$M$9,info!$K$9,info!$Y$9,info!$X$9,info!$C$9,)</f>
        <v>4.3658895549633625</v>
      </c>
    </row>
    <row r="2014" spans="1:11" x14ac:dyDescent="0.2">
      <c r="A2014" s="15" t="s">
        <v>37</v>
      </c>
      <c r="B2014" t="s">
        <v>2100</v>
      </c>
      <c r="C2014" s="13">
        <f>[1]!b_dq_close(A2014,B2014,1)</f>
        <v>103.70440000000001</v>
      </c>
      <c r="D2014" s="13">
        <f>[1]!b_dq_close(A2014,B2014,2)</f>
        <v>104.86109999999999</v>
      </c>
      <c r="E2014" s="6">
        <f>[1]!B_Calc_Yield(A2014,B2014,D2014,2,"",,,,"",)</f>
        <v>2.2231744272166933</v>
      </c>
      <c r="F2014" s="14">
        <f>[1]!b_calc_accrued(A2014,B2014,info!$M$9,info!$K$9,info!$Y$9,info!$X$9,info!$C$9,100)</f>
        <v>1.1567213114754098</v>
      </c>
      <c r="G2014" s="4">
        <f>(info!$M$9-B2014)/365</f>
        <v>1.736986301369863</v>
      </c>
      <c r="H2014" s="6">
        <f>(info!$M$9-B2014)</f>
        <v>634</v>
      </c>
      <c r="I2014" s="13">
        <f>[1]!b_calc_duration(A2014,B2014,E2014,info!$M$9,info!$K$9,info!$Y$9,info!$X$9,info!$C$9,)</f>
        <v>1.6747583404299928</v>
      </c>
      <c r="J2014" s="13">
        <f>[1]!b_calc_mduration(A2014,B2014,E2014,info!$M$9,info!$K$9,info!$Y$9,info!$X$9,info!$C$9,)</f>
        <v>1.6383348793913639</v>
      </c>
      <c r="K2014" s="13">
        <f>[1]!b_calc_conv(A2014,B2014,E2014,info!$M$9,info!$K$9,info!$Y$9,info!$X$9,info!$C$9,)</f>
        <v>4.3536954811495354</v>
      </c>
    </row>
    <row r="2015" spans="1:11" x14ac:dyDescent="0.2">
      <c r="A2015" s="15" t="s">
        <v>37</v>
      </c>
      <c r="B2015" t="s">
        <v>2101</v>
      </c>
      <c r="C2015" s="13">
        <f>[1]!b_dq_close(A2015,B2015,1)</f>
        <v>103.70480000000001</v>
      </c>
      <c r="D2015" s="13">
        <f>[1]!b_dq_close(A2015,B2015,2)</f>
        <v>104.8736</v>
      </c>
      <c r="E2015" s="6">
        <f>[1]!B_Calc_Yield(A2015,B2015,D2015,2,"",,,,"",)</f>
        <v>2.2196206180587534</v>
      </c>
      <c r="F2015" s="14">
        <f>[1]!b_calc_accrued(A2015,B2015,info!$M$9,info!$K$9,info!$Y$9,info!$X$9,info!$C$9,100)</f>
        <v>1.1687704918032789</v>
      </c>
      <c r="G2015" s="4">
        <f>(info!$M$9-B2015)/365</f>
        <v>1.7342465753424658</v>
      </c>
      <c r="H2015" s="6">
        <f>(info!$M$9-B2015)</f>
        <v>633</v>
      </c>
      <c r="I2015" s="13">
        <f>[1]!b_calc_duration(A2015,B2015,E2015,info!$M$9,info!$K$9,info!$Y$9,info!$X$9,info!$C$9,)</f>
        <v>1.6720210397521371</v>
      </c>
      <c r="J2015" s="13">
        <f>[1]!b_calc_mduration(A2015,B2015,E2015,info!$M$9,info!$K$9,info!$Y$9,info!$X$9,info!$C$9,)</f>
        <v>1.6357147159176293</v>
      </c>
      <c r="K2015" s="13">
        <f>[1]!b_calc_conv(A2015,B2015,E2015,info!$M$9,info!$K$9,info!$Y$9,info!$X$9,info!$C$9,)</f>
        <v>4.3426060034734073</v>
      </c>
    </row>
    <row r="2016" spans="1:11" x14ac:dyDescent="0.2">
      <c r="A2016" s="15" t="s">
        <v>37</v>
      </c>
      <c r="B2016" t="s">
        <v>2102</v>
      </c>
      <c r="C2016" s="13">
        <f>[1]!b_dq_close(A2016,B2016,1)</f>
        <v>103.6784</v>
      </c>
      <c r="D2016" s="13">
        <f>[1]!b_dq_close(A2016,B2016,2)</f>
        <v>104.8592</v>
      </c>
      <c r="E2016" s="6">
        <f>[1]!B_Calc_Yield(A2016,B2016,D2016,2,"",,,,"",)</f>
        <v>2.2315867699178753</v>
      </c>
      <c r="F2016" s="14">
        <f>[1]!b_calc_accrued(A2016,B2016,info!$M$9,info!$K$9,info!$Y$9,info!$X$9,info!$C$9,100)</f>
        <v>1.1808196721311475</v>
      </c>
      <c r="G2016" s="4">
        <f>(info!$M$9-B2016)/365</f>
        <v>1.7315068493150685</v>
      </c>
      <c r="H2016" s="6">
        <f>(info!$M$9-B2016)</f>
        <v>632</v>
      </c>
      <c r="I2016" s="13">
        <f>[1]!b_calc_duration(A2016,B2016,E2016,info!$M$9,info!$K$9,info!$Y$9,info!$X$9,info!$C$9,)</f>
        <v>1.6692732291701049</v>
      </c>
      <c r="J2016" s="13">
        <f>[1]!b_calc_mduration(A2016,B2016,E2016,info!$M$9,info!$K$9,info!$Y$9,info!$X$9,info!$C$9,)</f>
        <v>1.6328348858573132</v>
      </c>
      <c r="K2016" s="13">
        <f>[1]!b_calc_conv(A2016,B2016,E2016,info!$M$9,info!$K$9,info!$Y$9,info!$X$9,info!$C$9,)</f>
        <v>4.330188189884641</v>
      </c>
    </row>
    <row r="2017" spans="1:11" x14ac:dyDescent="0.2">
      <c r="A2017" s="15" t="s">
        <v>37</v>
      </c>
      <c r="B2017" t="s">
        <v>2103</v>
      </c>
      <c r="C2017" s="13">
        <f>[1]!b_dq_close(A2017,B2017,1)</f>
        <v>103.69370000000001</v>
      </c>
      <c r="D2017" s="13">
        <f>[1]!b_dq_close(A2017,B2017,2)</f>
        <v>104.8865</v>
      </c>
      <c r="E2017" s="6">
        <f>[1]!B_Calc_Yield(A2017,B2017,D2017,2,"",,,,"",)</f>
        <v>2.2194765830021463</v>
      </c>
      <c r="F2017" s="14">
        <f>[1]!b_calc_accrued(A2017,B2017,info!$M$9,info!$K$9,info!$Y$9,info!$X$9,info!$C$9,100)</f>
        <v>1.1928688524590165</v>
      </c>
      <c r="G2017" s="4">
        <f>(info!$M$9-B2017)/365</f>
        <v>1.7287671232876711</v>
      </c>
      <c r="H2017" s="6">
        <f>(info!$M$9-B2017)</f>
        <v>631</v>
      </c>
      <c r="I2017" s="13">
        <f>[1]!b_calc_duration(A2017,B2017,E2017,info!$M$9,info!$K$9,info!$Y$9,info!$X$9,info!$C$9,)</f>
        <v>1.666541655067957</v>
      </c>
      <c r="J2017" s="13">
        <f>[1]!b_calc_mduration(A2017,B2017,E2017,info!$M$9,info!$K$9,info!$Y$9,info!$X$9,info!$C$9,)</f>
        <v>1.6303559057400565</v>
      </c>
      <c r="K2017" s="13">
        <f>[1]!b_calc_conv(A2017,B2017,E2017,info!$M$9,info!$K$9,info!$Y$9,info!$X$9,info!$C$9,)</f>
        <v>4.3198564933666761</v>
      </c>
    </row>
    <row r="2018" spans="1:11" x14ac:dyDescent="0.2">
      <c r="A2018" s="15" t="s">
        <v>37</v>
      </c>
      <c r="B2018" t="s">
        <v>2104</v>
      </c>
      <c r="C2018" s="13">
        <f>[1]!b_dq_close(A2018,B2018,1)</f>
        <v>103.6622</v>
      </c>
      <c r="D2018" s="13">
        <f>[1]!b_dq_close(A2018,B2018,2)</f>
        <v>104.9756</v>
      </c>
      <c r="E2018" s="6">
        <f>[1]!B_Calc_Yield(A2018,B2018,D2018,2,"",,,,"",)</f>
        <v>2.204306380234649</v>
      </c>
      <c r="F2018" s="14">
        <f>[1]!b_calc_accrued(A2018,B2018,info!$M$9,info!$K$9,info!$Y$9,info!$X$9,info!$C$9,100)</f>
        <v>1.3133606557377049</v>
      </c>
      <c r="G2018" s="4">
        <f>(info!$M$9-B2018)/365</f>
        <v>1.7013698630136986</v>
      </c>
      <c r="H2018" s="6">
        <f>(info!$M$9-B2018)</f>
        <v>621</v>
      </c>
      <c r="I2018" s="13">
        <f>[1]!b_calc_duration(A2018,B2018,E2018,info!$M$9,info!$K$9,info!$Y$9,info!$X$9,info!$C$9,)</f>
        <v>1.639154634997789</v>
      </c>
      <c r="J2018" s="13">
        <f>[1]!b_calc_mduration(A2018,B2018,E2018,info!$M$9,info!$K$9,info!$Y$9,info!$X$9,info!$C$9,)</f>
        <v>1.6038020269184261</v>
      </c>
      <c r="K2018" s="13">
        <f>[1]!b_calc_conv(A2018,B2018,E2018,info!$M$9,info!$K$9,info!$Y$9,info!$X$9,info!$C$9,)</f>
        <v>4.2081984990956895</v>
      </c>
    </row>
    <row r="2019" spans="1:11" x14ac:dyDescent="0.2">
      <c r="A2019" s="15" t="s">
        <v>37</v>
      </c>
      <c r="B2019" t="s">
        <v>2105</v>
      </c>
      <c r="C2019" s="13">
        <f>[1]!b_dq_close(A2019,B2019,1)</f>
        <v>103.6536</v>
      </c>
      <c r="D2019" s="13">
        <f>[1]!b_dq_close(A2019,B2019,2)</f>
        <v>104.979</v>
      </c>
      <c r="E2019" s="6">
        <f>[1]!B_Calc_Yield(A2019,B2019,D2019,2,"",,,,"",)</f>
        <v>2.2060052143614053</v>
      </c>
      <c r="F2019" s="14">
        <f>[1]!b_calc_accrued(A2019,B2019,info!$M$9,info!$K$9,info!$Y$9,info!$X$9,info!$C$9,100)</f>
        <v>1.3254098360655739</v>
      </c>
      <c r="G2019" s="4">
        <f>(info!$M$9-B2019)/365</f>
        <v>1.6986301369863013</v>
      </c>
      <c r="H2019" s="6">
        <f>(info!$M$9-B2019)</f>
        <v>620</v>
      </c>
      <c r="I2019" s="13">
        <f>[1]!b_calc_duration(A2019,B2019,E2019,info!$M$9,info!$K$9,info!$Y$9,info!$X$9,info!$C$9,)</f>
        <v>1.6364137636972294</v>
      </c>
      <c r="J2019" s="13">
        <f>[1]!b_calc_mduration(A2019,B2019,E2019,info!$M$9,info!$K$9,info!$Y$9,info!$X$9,info!$C$9,)</f>
        <v>1.6010936380420224</v>
      </c>
      <c r="K2019" s="13">
        <f>[1]!b_calc_conv(A2019,B2019,E2019,info!$M$9,info!$K$9,info!$Y$9,info!$X$9,info!$C$9,)</f>
        <v>4.1968396718030636</v>
      </c>
    </row>
    <row r="2020" spans="1:11" x14ac:dyDescent="0.2">
      <c r="A2020" s="15" t="s">
        <v>37</v>
      </c>
      <c r="B2020" t="s">
        <v>2106</v>
      </c>
      <c r="C2020" s="13">
        <f>[1]!b_dq_close(A2020,B2020,1)</f>
        <v>103.6383</v>
      </c>
      <c r="D2020" s="13">
        <f>[1]!b_dq_close(A2020,B2020,2)</f>
        <v>104.97580000000001</v>
      </c>
      <c r="E2020" s="6">
        <f>[1]!B_Calc_Yield(A2020,B2020,D2020,2,"",,,,"",)</f>
        <v>2.2115988714933645</v>
      </c>
      <c r="F2020" s="14">
        <f>[1]!b_calc_accrued(A2020,B2020,info!$M$9,info!$K$9,info!$Y$9,info!$X$9,info!$C$9,100)</f>
        <v>1.3374590163934426</v>
      </c>
      <c r="G2020" s="4">
        <f>(info!$M$9-B2020)/365</f>
        <v>1.6958904109589041</v>
      </c>
      <c r="H2020" s="6">
        <f>(info!$M$9-B2020)</f>
        <v>619</v>
      </c>
      <c r="I2020" s="13">
        <f>[1]!b_calc_duration(A2020,B2020,E2020,info!$M$9,info!$K$9,info!$Y$9,info!$X$9,info!$C$9,)</f>
        <v>1.6336702649825143</v>
      </c>
      <c r="J2020" s="13">
        <f>[1]!b_calc_mduration(A2020,B2020,E2020,info!$M$9,info!$K$9,info!$Y$9,info!$X$9,info!$C$9,)</f>
        <v>1.5983217804853014</v>
      </c>
      <c r="K2020" s="13">
        <f>[1]!b_calc_conv(A2020,B2020,E2020,info!$M$9,info!$K$9,info!$Y$9,info!$X$9,info!$C$9,)</f>
        <v>4.1851717602062442</v>
      </c>
    </row>
    <row r="2021" spans="1:11" x14ac:dyDescent="0.2">
      <c r="A2021" s="15" t="s">
        <v>37</v>
      </c>
      <c r="B2021" t="s">
        <v>2107</v>
      </c>
      <c r="C2021" s="13">
        <f>[1]!b_dq_close(A2021,B2021,1)</f>
        <v>103.6523</v>
      </c>
      <c r="D2021" s="13">
        <f>[1]!b_dq_close(A2021,B2021,2)</f>
        <v>105.0018</v>
      </c>
      <c r="E2021" s="6">
        <f>[1]!B_Calc_Yield(A2021,B2021,D2021,2,"",,,,"",)</f>
        <v>2.199977947488482</v>
      </c>
      <c r="F2021" s="14">
        <f>[1]!b_calc_accrued(A2021,B2021,info!$M$9,info!$K$9,info!$Y$9,info!$X$9,info!$C$9,100)</f>
        <v>1.3495081967213116</v>
      </c>
      <c r="G2021" s="4">
        <f>(info!$M$9-B2021)/365</f>
        <v>1.6931506849315068</v>
      </c>
      <c r="H2021" s="6">
        <f>(info!$M$9-B2021)</f>
        <v>618</v>
      </c>
      <c r="I2021" s="13">
        <f>[1]!b_calc_duration(A2021,B2021,E2021,info!$M$9,info!$K$9,info!$Y$9,info!$X$9,info!$C$9,)</f>
        <v>1.6309383537686311</v>
      </c>
      <c r="J2021" s="13">
        <f>[1]!b_calc_mduration(A2021,B2021,E2021,info!$M$9,info!$K$9,info!$Y$9,info!$X$9,info!$C$9,)</f>
        <v>1.5958300917501282</v>
      </c>
      <c r="K2021" s="13">
        <f>[1]!b_calc_conv(A2021,B2021,E2021,info!$M$9,info!$K$9,info!$Y$9,info!$X$9,info!$C$9,)</f>
        <v>4.1749469300816555</v>
      </c>
    </row>
    <row r="2022" spans="1:11" x14ac:dyDescent="0.2">
      <c r="A2022" s="15" t="s">
        <v>37</v>
      </c>
      <c r="B2022" t="s">
        <v>2108</v>
      </c>
      <c r="C2022" s="13">
        <f>[1]!b_dq_close(A2022,B2022,1)</f>
        <v>103.66240000000001</v>
      </c>
      <c r="D2022" s="13">
        <f>[1]!b_dq_close(A2022,B2022,2)</f>
        <v>105.024</v>
      </c>
      <c r="E2022" s="6">
        <f>[1]!B_Calc_Yield(A2022,B2022,D2022,2,"",,,,"",)</f>
        <v>2.1905679977641075</v>
      </c>
      <c r="F2022" s="14">
        <f>[1]!b_calc_accrued(A2022,B2022,info!$M$9,info!$K$9,info!$Y$9,info!$X$9,info!$C$9,100)</f>
        <v>1.3615573770491805</v>
      </c>
      <c r="G2022" s="4">
        <f>(info!$M$9-B2022)/365</f>
        <v>1.6904109589041096</v>
      </c>
      <c r="H2022" s="6">
        <f>(info!$M$9-B2022)</f>
        <v>617</v>
      </c>
      <c r="I2022" s="13">
        <f>[1]!b_calc_duration(A2022,B2022,E2022,info!$M$9,info!$K$9,info!$Y$9,info!$X$9,info!$C$9,)</f>
        <v>1.6282049603249309</v>
      </c>
      <c r="J2022" s="13">
        <f>[1]!b_calc_mduration(A2022,B2022,E2022,info!$M$9,info!$K$9,info!$Y$9,info!$X$9,info!$C$9,)</f>
        <v>1.5933020848541166</v>
      </c>
      <c r="K2022" s="13">
        <f>[1]!b_calc_conv(A2022,B2022,E2022,info!$M$9,info!$K$9,info!$Y$9,info!$X$9,info!$C$9,)</f>
        <v>4.1645497112014205</v>
      </c>
    </row>
    <row r="2023" spans="1:11" x14ac:dyDescent="0.2">
      <c r="A2023" s="15" t="s">
        <v>37</v>
      </c>
      <c r="B2023" t="s">
        <v>2109</v>
      </c>
      <c r="C2023" s="13">
        <f>[1]!b_dq_close(A2023,B2023,1)</f>
        <v>103.6249</v>
      </c>
      <c r="D2023" s="13">
        <f>[1]!b_dq_close(A2023,B2023,2)</f>
        <v>105.0226</v>
      </c>
      <c r="E2023" s="6">
        <f>[1]!B_Calc_Yield(A2023,B2023,D2023,2,"",,,,"",)</f>
        <v>2.2025385384228513</v>
      </c>
      <c r="F2023" s="14">
        <f>[1]!b_calc_accrued(A2023,B2023,info!$M$9,info!$K$9,info!$Y$9,info!$X$9,info!$C$9,100)</f>
        <v>1.397704918032787</v>
      </c>
      <c r="G2023" s="4">
        <f>(info!$M$9-B2023)/365</f>
        <v>1.6821917808219178</v>
      </c>
      <c r="H2023" s="6">
        <f>(info!$M$9-B2023)</f>
        <v>614</v>
      </c>
      <c r="I2023" s="13">
        <f>[1]!b_calc_duration(A2023,B2023,E2023,info!$M$9,info!$K$9,info!$Y$9,info!$X$9,info!$C$9,)</f>
        <v>1.6199777654446699</v>
      </c>
      <c r="J2023" s="13">
        <f>[1]!b_calc_mduration(A2023,B2023,E2023,info!$M$9,info!$K$9,info!$Y$9,info!$X$9,info!$C$9,)</f>
        <v>1.5850666719940021</v>
      </c>
      <c r="K2023" s="13">
        <f>[1]!b_calc_conv(A2023,B2023,E2023,info!$M$9,info!$K$9,info!$Y$9,info!$X$9,info!$C$9,)</f>
        <v>4.1301283951589101</v>
      </c>
    </row>
    <row r="2024" spans="1:11" x14ac:dyDescent="0.2">
      <c r="A2024" s="15" t="s">
        <v>37</v>
      </c>
      <c r="B2024" t="s">
        <v>2110</v>
      </c>
      <c r="C2024" s="13">
        <f>[1]!b_dq_close(A2024,B2024,1)</f>
        <v>103.6538</v>
      </c>
      <c r="D2024" s="13">
        <f>[1]!b_dq_close(A2024,B2024,2)</f>
        <v>105.0635</v>
      </c>
      <c r="E2024" s="6">
        <f>[1]!B_Calc_Yield(A2024,B2024,D2024,2,"",,,,"",)</f>
        <v>2.1819504624608057</v>
      </c>
      <c r="F2024" s="14">
        <f>[1]!b_calc_accrued(A2024,B2024,info!$M$9,info!$K$9,info!$Y$9,info!$X$9,info!$C$9,100)</f>
        <v>1.4097540983606558</v>
      </c>
      <c r="G2024" s="4">
        <f>(info!$M$9-B2024)/365</f>
        <v>1.6794520547945206</v>
      </c>
      <c r="H2024" s="6">
        <f>(info!$M$9-B2024)</f>
        <v>613</v>
      </c>
      <c r="I2024" s="13">
        <f>[1]!b_calc_duration(A2024,B2024,E2024,info!$M$9,info!$K$9,info!$Y$9,info!$X$9,info!$C$9,)</f>
        <v>1.6172518497694652</v>
      </c>
      <c r="J2024" s="13">
        <f>[1]!b_calc_mduration(A2024,B2024,E2024,info!$M$9,info!$K$9,info!$Y$9,info!$X$9,info!$C$9,)</f>
        <v>1.5827169655804989</v>
      </c>
      <c r="K2024" s="13">
        <f>[1]!b_calc_conv(A2024,B2024,E2024,info!$M$9,info!$K$9,info!$Y$9,info!$X$9,info!$C$9,)</f>
        <v>4.1206898240953764</v>
      </c>
    </row>
    <row r="2025" spans="1:11" x14ac:dyDescent="0.2">
      <c r="A2025" s="15" t="s">
        <v>37</v>
      </c>
      <c r="B2025" t="s">
        <v>2111</v>
      </c>
      <c r="C2025" s="13">
        <f>[1]!b_dq_close(A2025,B2025,1)</f>
        <v>103.66379999999999</v>
      </c>
      <c r="D2025" s="13">
        <f>[1]!b_dq_close(A2025,B2025,2)</f>
        <v>105.0856</v>
      </c>
      <c r="E2025" s="6">
        <f>[1]!B_Calc_Yield(A2025,B2025,D2025,2,"",,,,"",)</f>
        <v>2.1724986798397388</v>
      </c>
      <c r="F2025" s="14">
        <f>[1]!b_calc_accrued(A2025,B2025,info!$M$9,info!$K$9,info!$Y$9,info!$X$9,info!$C$9,100)</f>
        <v>1.4218032786885246</v>
      </c>
      <c r="G2025" s="4">
        <f>(info!$M$9-B2025)/365</f>
        <v>1.6767123287671233</v>
      </c>
      <c r="H2025" s="6">
        <f>(info!$M$9-B2025)</f>
        <v>612</v>
      </c>
      <c r="I2025" s="13">
        <f>[1]!b_calc_duration(A2025,B2025,E2025,info!$M$9,info!$K$9,info!$Y$9,info!$X$9,info!$C$9,)</f>
        <v>1.6145185235025186</v>
      </c>
      <c r="J2025" s="13">
        <f>[1]!b_calc_mduration(A2025,B2025,E2025,info!$M$9,info!$K$9,info!$Y$9,info!$X$9,info!$C$9,)</f>
        <v>1.580188919232199</v>
      </c>
      <c r="K2025" s="13">
        <f>[1]!b_calc_conv(A2025,B2025,E2025,info!$M$9,info!$K$9,info!$Y$9,info!$X$9,info!$C$9,)</f>
        <v>4.1103589386782255</v>
      </c>
    </row>
    <row r="2026" spans="1:11" x14ac:dyDescent="0.2">
      <c r="A2026" s="15" t="s">
        <v>37</v>
      </c>
      <c r="B2026" t="s">
        <v>2112</v>
      </c>
      <c r="C2026" s="13">
        <f>[1]!b_dq_close(A2026,B2026,1)</f>
        <v>103.6641</v>
      </c>
      <c r="D2026" s="13">
        <f>[1]!b_dq_close(A2026,B2026,2)</f>
        <v>105.098</v>
      </c>
      <c r="E2026" s="6">
        <f>[1]!B_Calc_Yield(A2026,B2026,D2026,2,"",,,,"",)</f>
        <v>2.1688031619667516</v>
      </c>
      <c r="F2026" s="14">
        <f>[1]!b_calc_accrued(A2026,B2026,info!$M$9,info!$K$9,info!$Y$9,info!$X$9,info!$C$9,100)</f>
        <v>1.4338524590163932</v>
      </c>
      <c r="G2026" s="4">
        <f>(info!$M$9-B2026)/365</f>
        <v>1.6739726027397259</v>
      </c>
      <c r="H2026" s="6">
        <f>(info!$M$9-B2026)</f>
        <v>611</v>
      </c>
      <c r="I2026" s="13">
        <f>[1]!b_calc_duration(A2026,B2026,E2026,info!$M$9,info!$K$9,info!$Y$9,info!$X$9,info!$C$9,)</f>
        <v>1.6117812899861759</v>
      </c>
      <c r="J2026" s="13">
        <f>[1]!b_calc_mduration(A2026,B2026,E2026,info!$M$9,info!$K$9,info!$Y$9,info!$X$9,info!$C$9,)</f>
        <v>1.5775670165316378</v>
      </c>
      <c r="K2026" s="13">
        <f>[1]!b_calc_conv(A2026,B2026,E2026,info!$M$9,info!$K$9,info!$Y$9,info!$X$9,info!$C$9,)</f>
        <v>4.0995658258884795</v>
      </c>
    </row>
    <row r="2027" spans="1:11" x14ac:dyDescent="0.2">
      <c r="A2027" s="15" t="s">
        <v>37</v>
      </c>
      <c r="B2027" t="s">
        <v>2113</v>
      </c>
      <c r="C2027" s="13">
        <f>[1]!b_dq_close(A2027,B2027,1)</f>
        <v>103.6317</v>
      </c>
      <c r="D2027" s="13">
        <f>[1]!b_dq_close(A2027,B2027,2)</f>
        <v>105.0776</v>
      </c>
      <c r="E2027" s="6">
        <f>[1]!B_Calc_Yield(A2027,B2027,D2027,2,"",,,,"",)</f>
        <v>2.1846936241022994</v>
      </c>
      <c r="F2027" s="14">
        <f>[1]!b_calc_accrued(A2027,B2027,info!$M$9,info!$K$9,info!$Y$9,info!$X$9,info!$C$9,100)</f>
        <v>1.4459016393442625</v>
      </c>
      <c r="G2027" s="4">
        <f>(info!$M$9-B2027)/365</f>
        <v>1.6712328767123288</v>
      </c>
      <c r="H2027" s="6">
        <f>(info!$M$9-B2027)</f>
        <v>610</v>
      </c>
      <c r="I2027" s="13">
        <f>[1]!b_calc_duration(A2027,B2027,E2027,info!$M$9,info!$K$9,info!$Y$9,info!$X$9,info!$C$9,)</f>
        <v>1.6090308527896255</v>
      </c>
      <c r="J2027" s="13">
        <f>[1]!b_calc_mduration(A2027,B2027,E2027,info!$M$9,info!$K$9,info!$Y$9,info!$X$9,info!$C$9,)</f>
        <v>1.5746299130785975</v>
      </c>
      <c r="K2027" s="13">
        <f>[1]!b_calc_conv(A2027,B2027,E2027,info!$M$9,info!$K$9,info!$Y$9,info!$X$9,info!$C$9,)</f>
        <v>4.0871928094872443</v>
      </c>
    </row>
    <row r="2028" spans="1:11" x14ac:dyDescent="0.2">
      <c r="A2028" s="15" t="s">
        <v>37</v>
      </c>
      <c r="B2028" t="s">
        <v>2114</v>
      </c>
      <c r="C2028" s="13">
        <f>[1]!b_dq_close(A2028,B2028,1)</f>
        <v>103.5849</v>
      </c>
      <c r="D2028" s="13">
        <f>[1]!b_dq_close(A2028,B2028,2)</f>
        <v>105.06699999999999</v>
      </c>
      <c r="E2028" s="6">
        <f>[1]!B_Calc_Yield(A2028,B2028,D2028,2,"",,,,"",)</f>
        <v>2.2023031573487413</v>
      </c>
      <c r="F2028" s="14">
        <f>[1]!b_calc_accrued(A2028,B2028,info!$M$9,info!$K$9,info!$Y$9,info!$X$9,info!$C$9,100)</f>
        <v>1.482049180327869</v>
      </c>
      <c r="G2028" s="4">
        <f>(info!$M$9-B2028)/365</f>
        <v>1.6630136986301369</v>
      </c>
      <c r="H2028" s="6">
        <f>(info!$M$9-B2028)</f>
        <v>607</v>
      </c>
      <c r="I2028" s="13">
        <f>[1]!b_calc_duration(A2028,B2028,E2028,info!$M$9,info!$K$9,info!$Y$9,info!$X$9,info!$C$9,)</f>
        <v>1.6007998179902956</v>
      </c>
      <c r="J2028" s="13">
        <f>[1]!b_calc_mduration(A2028,B2028,E2028,info!$M$9,info!$K$9,info!$Y$9,info!$X$9,info!$C$9,)</f>
        <v>1.5663050811873076</v>
      </c>
      <c r="K2028" s="13">
        <f>[1]!b_calc_conv(A2028,B2028,E2028,info!$M$9,info!$K$9,info!$Y$9,info!$X$9,info!$C$9,)</f>
        <v>4.0526284945608166</v>
      </c>
    </row>
    <row r="2029" spans="1:11" x14ac:dyDescent="0.2">
      <c r="A2029" s="15" t="s">
        <v>37</v>
      </c>
      <c r="B2029" t="s">
        <v>2115</v>
      </c>
      <c r="C2029" s="13">
        <f>[1]!b_dq_close(A2029,B2029,1)</f>
        <v>103.60250000000001</v>
      </c>
      <c r="D2029" s="13">
        <f>[1]!b_dq_close(A2029,B2029,2)</f>
        <v>105.0966</v>
      </c>
      <c r="E2029" s="6">
        <f>[1]!B_Calc_Yield(A2029,B2029,D2029,2,"",,,,"",)</f>
        <v>2.1882764377003259</v>
      </c>
      <c r="F2029" s="14">
        <f>[1]!b_calc_accrued(A2029,B2029,info!$M$9,info!$K$9,info!$Y$9,info!$X$9,info!$C$9,100)</f>
        <v>1.4940983606557379</v>
      </c>
      <c r="G2029" s="4">
        <f>(info!$M$9-B2029)/365</f>
        <v>1.6602739726027398</v>
      </c>
      <c r="H2029" s="6">
        <f>(info!$M$9-B2029)</f>
        <v>606</v>
      </c>
      <c r="I2029" s="13">
        <f>[1]!b_calc_duration(A2029,B2029,E2029,info!$M$9,info!$K$9,info!$Y$9,info!$X$9,info!$C$9,)</f>
        <v>1.5980695234705311</v>
      </c>
      <c r="J2029" s="13">
        <f>[1]!b_calc_mduration(A2029,B2029,E2029,info!$M$9,info!$K$9,info!$Y$9,info!$X$9,info!$C$9,)</f>
        <v>1.5638478411623746</v>
      </c>
      <c r="K2029" s="13">
        <f>[1]!b_calc_conv(A2029,B2029,E2029,info!$M$9,info!$K$9,info!$Y$9,info!$X$9,info!$C$9,)</f>
        <v>4.0427369979369718</v>
      </c>
    </row>
    <row r="2030" spans="1:11" x14ac:dyDescent="0.2">
      <c r="A2030" s="15" t="s">
        <v>37</v>
      </c>
      <c r="B2030" t="s">
        <v>2116</v>
      </c>
      <c r="C2030" s="13">
        <f>[1]!b_dq_close(A2030,B2030,1)</f>
        <v>103.539</v>
      </c>
      <c r="D2030" s="13">
        <f>[1]!b_dq_close(A2030,B2030,2)</f>
        <v>105.04519999999999</v>
      </c>
      <c r="E2030" s="6">
        <f>[1]!B_Calc_Yield(A2030,B2030,D2030,2,"",,,,"",)</f>
        <v>2.2230285202206157</v>
      </c>
      <c r="F2030" s="14">
        <f>[1]!b_calc_accrued(A2030,B2030,info!$M$9,info!$K$9,info!$Y$9,info!$X$9,info!$C$9,100)</f>
        <v>1.5061475409836065</v>
      </c>
      <c r="G2030" s="4">
        <f>(info!$M$9-B2030)/365</f>
        <v>1.6575342465753424</v>
      </c>
      <c r="H2030" s="6">
        <f>(info!$M$9-B2030)</f>
        <v>605</v>
      </c>
      <c r="I2030" s="13">
        <f>[1]!b_calc_duration(A2030,B2030,E2030,info!$M$9,info!$K$9,info!$Y$9,info!$X$9,info!$C$9,)</f>
        <v>1.5953064203774927</v>
      </c>
      <c r="J2030" s="13">
        <f>[1]!b_calc_mduration(A2030,B2030,E2030,info!$M$9,info!$K$9,info!$Y$9,info!$X$9,info!$C$9,)</f>
        <v>1.5606139717847185</v>
      </c>
      <c r="K2030" s="13">
        <f>[1]!b_calc_conv(A2030,B2030,E2030,info!$M$9,info!$K$9,info!$Y$9,info!$X$9,info!$C$9,)</f>
        <v>4.0289527938573881</v>
      </c>
    </row>
    <row r="2031" spans="1:11" x14ac:dyDescent="0.2">
      <c r="A2031" s="15" t="s">
        <v>37</v>
      </c>
      <c r="B2031" t="s">
        <v>2117</v>
      </c>
      <c r="C2031" s="13">
        <f>[1]!b_dq_close(A2031,B2031,1)</f>
        <v>103.532</v>
      </c>
      <c r="D2031" s="13">
        <f>[1]!b_dq_close(A2031,B2031,2)</f>
        <v>105.0502</v>
      </c>
      <c r="E2031" s="6">
        <f>[1]!B_Calc_Yield(A2031,B2031,D2031,2,"",,,,"",)</f>
        <v>2.2238411219035461</v>
      </c>
      <c r="F2031" s="14">
        <f>[1]!b_calc_accrued(A2031,B2031,info!$M$9,info!$K$9,info!$Y$9,info!$X$9,info!$C$9,100)</f>
        <v>1.5181967213114753</v>
      </c>
      <c r="G2031" s="4">
        <f>(info!$M$9-B2031)/365</f>
        <v>1.6547945205479453</v>
      </c>
      <c r="H2031" s="6">
        <f>(info!$M$9-B2031)</f>
        <v>604</v>
      </c>
      <c r="I2031" s="13">
        <f>[1]!b_calc_duration(A2031,B2031,E2031,info!$M$9,info!$K$9,info!$Y$9,info!$X$9,info!$C$9,)</f>
        <v>1.5925661553817474</v>
      </c>
      <c r="J2031" s="13">
        <f>[1]!b_calc_mduration(A2031,B2031,E2031,info!$M$9,info!$K$9,info!$Y$9,info!$X$9,info!$C$9,)</f>
        <v>1.5579211058302933</v>
      </c>
      <c r="K2031" s="13">
        <f>[1]!b_calc_conv(A2031,B2031,E2031,info!$M$9,info!$K$9,info!$Y$9,info!$X$9,info!$C$9,)</f>
        <v>4.0179059048281189</v>
      </c>
    </row>
    <row r="2032" spans="1:11" x14ac:dyDescent="0.2">
      <c r="A2032" s="15" t="s">
        <v>37</v>
      </c>
      <c r="B2032" t="s">
        <v>2118</v>
      </c>
      <c r="C2032" s="13">
        <f>[1]!b_dq_close(A2032,B2032,1)</f>
        <v>103.54179999999999</v>
      </c>
      <c r="D2032" s="13">
        <f>[1]!b_dq_close(A2032,B2032,2)</f>
        <v>105.072</v>
      </c>
      <c r="E2032" s="6">
        <f>[1]!B_Calc_Yield(A2032,B2032,D2032,2,"",,,,"",)</f>
        <v>2.2144928147734846</v>
      </c>
      <c r="F2032" s="14">
        <f>[1]!b_calc_accrued(A2032,B2032,info!$M$9,info!$K$9,info!$Y$9,info!$X$9,info!$C$9,100)</f>
        <v>1.5302459016393444</v>
      </c>
      <c r="G2032" s="4">
        <f>(info!$M$9-B2032)/365</f>
        <v>1.6520547945205479</v>
      </c>
      <c r="H2032" s="6">
        <f>(info!$M$9-B2032)</f>
        <v>603</v>
      </c>
      <c r="I2032" s="13">
        <f>[1]!b_calc_duration(A2032,B2032,E2032,info!$M$9,info!$K$9,info!$Y$9,info!$X$9,info!$C$9,)</f>
        <v>1.5898326948173467</v>
      </c>
      <c r="J2032" s="13">
        <f>[1]!b_calc_mduration(A2032,B2032,E2032,info!$M$9,info!$K$9,info!$Y$9,info!$X$9,info!$C$9,)</f>
        <v>1.5553886139611763</v>
      </c>
      <c r="K2032" s="13">
        <f>[1]!b_calc_conv(A2032,B2032,E2032,info!$M$9,info!$K$9,info!$Y$9,info!$X$9,info!$C$9,)</f>
        <v>4.0076779743816271</v>
      </c>
    </row>
    <row r="2033" spans="1:11" x14ac:dyDescent="0.2">
      <c r="A2033" s="15" t="s">
        <v>37</v>
      </c>
      <c r="B2033" t="s">
        <v>2119</v>
      </c>
      <c r="C2033" s="13">
        <f>[1]!b_dq_close(A2033,B2033,1)</f>
        <v>103.51900000000001</v>
      </c>
      <c r="D2033" s="13">
        <f>[1]!b_dq_close(A2033,B2033,2)</f>
        <v>105.08540000000001</v>
      </c>
      <c r="E2033" s="6">
        <f>[1]!B_Calc_Yield(A2033,B2033,D2033,2,"",,,,"",)</f>
        <v>2.2178786825138128</v>
      </c>
      <c r="F2033" s="14">
        <f>[1]!b_calc_accrued(A2033,B2033,info!$M$9,info!$K$9,info!$Y$9,info!$X$9,info!$C$9,100)</f>
        <v>1.5663934426229511</v>
      </c>
      <c r="G2033" s="4">
        <f>(info!$M$9-B2033)/365</f>
        <v>1.6438356164383561</v>
      </c>
      <c r="H2033" s="6">
        <f>(info!$M$9-B2033)</f>
        <v>600</v>
      </c>
      <c r="I2033" s="13">
        <f>[1]!b_calc_duration(A2033,B2033,E2033,info!$M$9,info!$K$9,info!$Y$9,info!$X$9,info!$C$9,)</f>
        <v>1.581611226146957</v>
      </c>
      <c r="J2033" s="13">
        <f>[1]!b_calc_mduration(A2033,B2033,E2033,info!$M$9,info!$K$9,info!$Y$9,info!$X$9,info!$C$9,)</f>
        <v>1.5472937970227887</v>
      </c>
      <c r="K2033" s="13">
        <f>[1]!b_calc_conv(A2033,B2033,E2033,info!$M$9,info!$K$9,info!$Y$9,info!$X$9,info!$C$9,)</f>
        <v>3.9745842134719616</v>
      </c>
    </row>
    <row r="2034" spans="1:11" x14ac:dyDescent="0.2">
      <c r="A2034" s="15" t="s">
        <v>37</v>
      </c>
      <c r="B2034" t="s">
        <v>2120</v>
      </c>
      <c r="C2034" s="13">
        <f>[1]!b_dq_close(A2034,B2034,1)</f>
        <v>103.4783</v>
      </c>
      <c r="D2034" s="13">
        <f>[1]!b_dq_close(A2034,B2034,2)</f>
        <v>105.05670000000001</v>
      </c>
      <c r="E2034" s="6">
        <f>[1]!B_Calc_Yield(A2034,B2034,D2034,2,"",,,,"",)</f>
        <v>2.2392188791762031</v>
      </c>
      <c r="F2034" s="14">
        <f>[1]!b_calc_accrued(A2034,B2034,info!$M$9,info!$K$9,info!$Y$9,info!$X$9,info!$C$9,100)</f>
        <v>1.5784426229508197</v>
      </c>
      <c r="G2034" s="4">
        <f>(info!$M$9-B2034)/365</f>
        <v>1.6410958904109589</v>
      </c>
      <c r="H2034" s="6">
        <f>(info!$M$9-B2034)</f>
        <v>599</v>
      </c>
      <c r="I2034" s="13">
        <f>[1]!b_calc_duration(A2034,B2034,E2034,info!$M$9,info!$K$9,info!$Y$9,info!$X$9,info!$C$9,)</f>
        <v>1.5788571499650688</v>
      </c>
      <c r="J2034" s="13">
        <f>[1]!b_calc_mduration(A2034,B2034,E2034,info!$M$9,info!$K$9,info!$Y$9,info!$X$9,info!$C$9,)</f>
        <v>1.5442776840635184</v>
      </c>
      <c r="K2034" s="13">
        <f>[1]!b_calc_conv(A2034,B2034,E2034,info!$M$9,info!$K$9,info!$Y$9,info!$X$9,info!$C$9,)</f>
        <v>3.9619946805396662</v>
      </c>
    </row>
    <row r="2035" spans="1:11" x14ac:dyDescent="0.2">
      <c r="A2035" s="15" t="s">
        <v>37</v>
      </c>
      <c r="B2035" t="s">
        <v>2121</v>
      </c>
      <c r="C2035" s="13">
        <f>[1]!b_dq_close(A2035,B2035,1)</f>
        <v>103.5051</v>
      </c>
      <c r="D2035" s="13">
        <f>[1]!b_dq_close(A2035,B2035,2)</f>
        <v>105.0956</v>
      </c>
      <c r="E2035" s="6">
        <f>[1]!B_Calc_Yield(A2035,B2035,D2035,2,"",,,,"",)</f>
        <v>2.21938336462948</v>
      </c>
      <c r="F2035" s="14">
        <f>[1]!b_calc_accrued(A2035,B2035,info!$M$9,info!$K$9,info!$Y$9,info!$X$9,info!$C$9,100)</f>
        <v>1.5904918032786886</v>
      </c>
      <c r="G2035" s="4">
        <f>(info!$M$9-B2035)/365</f>
        <v>1.6383561643835616</v>
      </c>
      <c r="H2035" s="6">
        <f>(info!$M$9-B2035)</f>
        <v>598</v>
      </c>
      <c r="I2035" s="13">
        <f>[1]!b_calc_duration(A2035,B2035,E2035,info!$M$9,info!$K$9,info!$Y$9,info!$X$9,info!$C$9,)</f>
        <v>1.576130763534451</v>
      </c>
      <c r="J2035" s="13">
        <f>[1]!b_calc_mduration(A2035,B2035,E2035,info!$M$9,info!$K$9,info!$Y$9,info!$X$9,info!$C$9,)</f>
        <v>1.5419096213971624</v>
      </c>
      <c r="K2035" s="13">
        <f>[1]!b_calc_conv(A2035,B2035,E2035,info!$M$9,info!$K$9,info!$Y$9,info!$X$9,info!$C$9,)</f>
        <v>3.9526562513631238</v>
      </c>
    </row>
    <row r="2036" spans="1:11" x14ac:dyDescent="0.2">
      <c r="A2036" s="15" t="s">
        <v>37</v>
      </c>
      <c r="B2036" t="s">
        <v>2122</v>
      </c>
      <c r="C2036" s="13">
        <f>[1]!b_dq_close(A2036,B2036,1)</f>
        <v>103.5591</v>
      </c>
      <c r="D2036" s="13">
        <f>[1]!b_dq_close(A2036,B2036,2)</f>
        <v>105.16160000000001</v>
      </c>
      <c r="E2036" s="6">
        <f>[1]!B_Calc_Yield(A2036,B2036,D2036,2,"",,,,"",)</f>
        <v>2.1829397763854606</v>
      </c>
      <c r="F2036" s="14">
        <f>[1]!b_calc_accrued(A2036,B2036,info!$M$9,info!$K$9,info!$Y$9,info!$X$9,info!$C$9,100)</f>
        <v>1.6025409836065574</v>
      </c>
      <c r="G2036" s="4">
        <f>(info!$M$9-B2036)/365</f>
        <v>1.6356164383561644</v>
      </c>
      <c r="H2036" s="6">
        <f>(info!$M$9-B2036)</f>
        <v>597</v>
      </c>
      <c r="I2036" s="13">
        <f>[1]!b_calc_duration(A2036,B2036,E2036,info!$M$9,info!$K$9,info!$Y$9,info!$X$9,info!$C$9,)</f>
        <v>1.5734156270327957</v>
      </c>
      <c r="J2036" s="13">
        <f>[1]!b_calc_mduration(A2036,B2036,E2036,info!$M$9,info!$K$9,info!$Y$9,info!$X$9,info!$C$9,)</f>
        <v>1.5398032616345745</v>
      </c>
      <c r="K2036" s="13">
        <f>[1]!b_calc_conv(A2036,B2036,E2036,info!$M$9,info!$K$9,info!$Y$9,info!$X$9,info!$C$9,)</f>
        <v>3.9446342838171176</v>
      </c>
    </row>
    <row r="2037" spans="1:11" x14ac:dyDescent="0.2">
      <c r="A2037" s="15" t="s">
        <v>37</v>
      </c>
      <c r="B2037" t="s">
        <v>2123</v>
      </c>
      <c r="C2037" s="13">
        <f>[1]!b_dq_close(A2037,B2037,1)</f>
        <v>103.5671</v>
      </c>
      <c r="D2037" s="13">
        <f>[1]!b_dq_close(A2037,B2037,2)</f>
        <v>105.18170000000001</v>
      </c>
      <c r="E2037" s="6">
        <f>[1]!B_Calc_Yield(A2037,B2037,D2037,2,"",,,,"",)</f>
        <v>2.1744623972853692</v>
      </c>
      <c r="F2037" s="14">
        <f>[1]!b_calc_accrued(A2037,B2037,info!$M$9,info!$K$9,info!$Y$9,info!$X$9,info!$C$9,100)</f>
        <v>1.6145901639344264</v>
      </c>
      <c r="G2037" s="4">
        <f>(info!$M$9-B2037)/365</f>
        <v>1.6328767123287671</v>
      </c>
      <c r="H2037" s="6">
        <f>(info!$M$9-B2037)</f>
        <v>596</v>
      </c>
      <c r="I2037" s="13">
        <f>[1]!b_calc_duration(A2037,B2037,E2037,info!$M$9,info!$K$9,info!$Y$9,info!$X$9,info!$C$9,)</f>
        <v>1.5706815597545345</v>
      </c>
      <c r="J2037" s="13">
        <f>[1]!b_calc_mduration(A2037,B2037,E2037,info!$M$9,info!$K$9,info!$Y$9,info!$X$9,info!$C$9,)</f>
        <v>1.5372539721305558</v>
      </c>
      <c r="K2037" s="13">
        <f>[1]!b_calc_conv(A2037,B2037,E2037,info!$M$9,info!$K$9,info!$Y$9,info!$X$9,info!$C$9,)</f>
        <v>3.9344148496643152</v>
      </c>
    </row>
    <row r="2038" spans="1:11" x14ac:dyDescent="0.2">
      <c r="A2038" s="15" t="s">
        <v>37</v>
      </c>
      <c r="B2038" t="s">
        <v>2124</v>
      </c>
      <c r="C2038" s="13">
        <f>[1]!b_dq_close(A2038,B2038,1)</f>
        <v>103.5395</v>
      </c>
      <c r="D2038" s="13">
        <f>[1]!b_dq_close(A2038,B2038,2)</f>
        <v>105.1902</v>
      </c>
      <c r="E2038" s="6">
        <f>[1]!B_Calc_Yield(A2038,B2038,D2038,2,"",,,,"",)</f>
        <v>2.1806996008741915</v>
      </c>
      <c r="F2038" s="14">
        <f>[1]!b_calc_accrued(A2038,B2038,info!$M$9,info!$K$9,info!$Y$9,info!$X$9,info!$C$9,100)</f>
        <v>1.650737704918033</v>
      </c>
      <c r="G2038" s="4">
        <f>(info!$M$9-B2038)/365</f>
        <v>1.6246575342465754</v>
      </c>
      <c r="H2038" s="6">
        <f>(info!$M$9-B2038)</f>
        <v>593</v>
      </c>
      <c r="I2038" s="13">
        <f>[1]!b_calc_duration(A2038,B2038,E2038,info!$M$9,info!$K$9,info!$Y$9,info!$X$9,info!$C$9,)</f>
        <v>1.5624582049841553</v>
      </c>
      <c r="J2038" s="13">
        <f>[1]!b_calc_mduration(A2038,B2038,E2038,info!$M$9,info!$K$9,info!$Y$9,info!$X$9,info!$C$9,)</f>
        <v>1.5291128412549098</v>
      </c>
      <c r="K2038" s="13">
        <f>[1]!b_calc_conv(A2038,B2038,E2038,info!$M$9,info!$K$9,info!$Y$9,info!$X$9,info!$C$9,)</f>
        <v>3.9013848763478109</v>
      </c>
    </row>
    <row r="2039" spans="1:11" x14ac:dyDescent="0.2">
      <c r="A2039" s="15" t="s">
        <v>37</v>
      </c>
      <c r="B2039" t="s">
        <v>2125</v>
      </c>
      <c r="C2039" s="13">
        <f>[1]!b_dq_close(A2039,B2039,1)</f>
        <v>103.53100000000001</v>
      </c>
      <c r="D2039" s="13">
        <f>[1]!b_dq_close(A2039,B2039,2)</f>
        <v>105.1938</v>
      </c>
      <c r="E2039" s="6">
        <f>[1]!B_Calc_Yield(A2039,B2039,D2039,2,"",,,,"",)</f>
        <v>2.1823212875635201</v>
      </c>
      <c r="F2039" s="14">
        <f>[1]!b_calc_accrued(A2039,B2039,info!$M$9,info!$K$9,info!$Y$9,info!$X$9,info!$C$9,100)</f>
        <v>1.6627868852459018</v>
      </c>
      <c r="G2039" s="4">
        <f>(info!$M$9-B2039)/365</f>
        <v>1.6219178082191781</v>
      </c>
      <c r="H2039" s="6">
        <f>(info!$M$9-B2039)</f>
        <v>592</v>
      </c>
      <c r="I2039" s="13">
        <f>[1]!b_calc_duration(A2039,B2039,E2039,info!$M$9,info!$K$9,info!$Y$9,info!$X$9,info!$C$9,)</f>
        <v>1.5597174010947852</v>
      </c>
      <c r="J2039" s="13">
        <f>[1]!b_calc_mduration(A2039,B2039,E2039,info!$M$9,info!$K$9,info!$Y$9,info!$X$9,info!$C$9,)</f>
        <v>1.5264066292252036</v>
      </c>
      <c r="K2039" s="13">
        <f>[1]!b_calc_conv(A2039,B2039,E2039,info!$M$9,info!$K$9,info!$Y$9,info!$X$9,info!$C$9,)</f>
        <v>3.8904415442904128</v>
      </c>
    </row>
    <row r="2040" spans="1:11" x14ac:dyDescent="0.2">
      <c r="A2040" s="15" t="s">
        <v>37</v>
      </c>
      <c r="B2040" t="s">
        <v>2126</v>
      </c>
      <c r="C2040" s="13">
        <f>[1]!b_dq_close(A2040,B2040,1)</f>
        <v>103.5284</v>
      </c>
      <c r="D2040" s="13">
        <f>[1]!b_dq_close(A2040,B2040,2)</f>
        <v>105.2032</v>
      </c>
      <c r="E2040" s="6">
        <f>[1]!B_Calc_Yield(A2040,B2040,D2040,2,"",,,,"",)</f>
        <v>2.180371334745165</v>
      </c>
      <c r="F2040" s="14">
        <f>[1]!b_calc_accrued(A2040,B2040,info!$M$9,info!$K$9,info!$Y$9,info!$X$9,info!$C$9,100)</f>
        <v>1.6748360655737706</v>
      </c>
      <c r="G2040" s="4">
        <f>(info!$M$9-B2040)/365</f>
        <v>1.6191780821917807</v>
      </c>
      <c r="H2040" s="6">
        <f>(info!$M$9-B2040)</f>
        <v>591</v>
      </c>
      <c r="I2040" s="13">
        <f>[1]!b_calc_duration(A2040,B2040,E2040,info!$M$9,info!$K$9,info!$Y$9,info!$X$9,info!$C$9,)</f>
        <v>1.556978955028163</v>
      </c>
      <c r="J2040" s="13">
        <f>[1]!b_calc_mduration(A2040,B2040,E2040,info!$M$9,info!$K$9,info!$Y$9,info!$X$9,info!$C$9,)</f>
        <v>1.5237550009866501</v>
      </c>
      <c r="K2040" s="13">
        <f>[1]!b_calc_conv(A2040,B2040,E2040,info!$M$9,info!$K$9,info!$Y$9,info!$X$9,info!$C$9,)</f>
        <v>3.87978334585573</v>
      </c>
    </row>
    <row r="2041" spans="1:11" x14ac:dyDescent="0.2">
      <c r="A2041" s="15" t="s">
        <v>37</v>
      </c>
      <c r="B2041" t="s">
        <v>2127</v>
      </c>
      <c r="C2041" s="13">
        <f>[1]!b_dq_close(A2041,B2041,1)</f>
        <v>103.5226</v>
      </c>
      <c r="D2041" s="13">
        <f>[1]!b_dq_close(A2041,B2041,2)</f>
        <v>105.20950000000001</v>
      </c>
      <c r="E2041" s="6">
        <f>[1]!B_Calc_Yield(A2041,B2041,D2041,2,"",,,,"",)</f>
        <v>2.1803302728335208</v>
      </c>
      <c r="F2041" s="14">
        <f>[1]!b_calc_accrued(A2041,B2041,info!$M$9,info!$K$9,info!$Y$9,info!$X$9,info!$C$9,100)</f>
        <v>1.6868852459016392</v>
      </c>
      <c r="G2041" s="4">
        <f>(info!$M$9-B2041)/365</f>
        <v>1.6164383561643836</v>
      </c>
      <c r="H2041" s="6">
        <f>(info!$M$9-B2041)</f>
        <v>590</v>
      </c>
      <c r="I2041" s="13">
        <f>[1]!b_calc_duration(A2041,B2041,E2041,info!$M$9,info!$K$9,info!$Y$9,info!$X$9,info!$C$9,)</f>
        <v>1.5542392963670106</v>
      </c>
      <c r="J2041" s="13">
        <f>[1]!b_calc_mduration(A2041,B2041,E2041,info!$M$9,info!$K$9,info!$Y$9,info!$X$9,info!$C$9,)</f>
        <v>1.5210752917803243</v>
      </c>
      <c r="K2041" s="13">
        <f>[1]!b_calc_conv(A2041,B2041,E2041,info!$M$9,info!$K$9,info!$Y$9,info!$X$9,info!$C$9,)</f>
        <v>3.8690002144324835</v>
      </c>
    </row>
    <row r="2042" spans="1:11" x14ac:dyDescent="0.2">
      <c r="A2042" s="15" t="s">
        <v>37</v>
      </c>
      <c r="B2042" t="s">
        <v>2128</v>
      </c>
      <c r="C2042" s="13">
        <f>[1]!b_dq_close(A2042,B2042,1)</f>
        <v>103.5004</v>
      </c>
      <c r="D2042" s="13">
        <f>[1]!b_dq_close(A2042,B2042,2)</f>
        <v>105.1994</v>
      </c>
      <c r="E2042" s="6">
        <f>[1]!B_Calc_Yield(A2042,B2042,D2042,2,"",,,,"",)</f>
        <v>2.1904398324557666</v>
      </c>
      <c r="F2042" s="14">
        <f>[1]!b_calc_accrued(A2042,B2042,info!$M$9,info!$K$9,info!$Y$9,info!$X$9,info!$C$9,100)</f>
        <v>1.6989344262295083</v>
      </c>
      <c r="G2042" s="4">
        <f>(info!$M$9-B2042)/365</f>
        <v>1.6136986301369862</v>
      </c>
      <c r="H2042" s="6">
        <f>(info!$M$9-B2042)</f>
        <v>589</v>
      </c>
      <c r="I2042" s="13">
        <f>[1]!b_calc_duration(A2042,B2042,E2042,info!$M$9,info!$K$9,info!$Y$9,info!$X$9,info!$C$9,)</f>
        <v>1.5514927662925608</v>
      </c>
      <c r="J2042" s="13">
        <f>[1]!b_calc_mduration(A2042,B2042,E2042,info!$M$9,info!$K$9,info!$Y$9,info!$X$9,info!$C$9,)</f>
        <v>1.5182372965489528</v>
      </c>
      <c r="K2042" s="13">
        <f>[1]!b_calc_conv(A2042,B2042,E2042,info!$M$9,info!$K$9,info!$Y$9,info!$X$9,info!$C$9,)</f>
        <v>3.8574487883163409</v>
      </c>
    </row>
    <row r="2043" spans="1:11" x14ac:dyDescent="0.2">
      <c r="A2043" s="15" t="s">
        <v>37</v>
      </c>
      <c r="B2043" t="s">
        <v>2129</v>
      </c>
      <c r="C2043" s="13">
        <f>[1]!b_dq_close(A2043,B2043,1)</f>
        <v>103.4975</v>
      </c>
      <c r="D2043" s="13">
        <f>[1]!b_dq_close(A2043,B2043,2)</f>
        <v>105.23260000000001</v>
      </c>
      <c r="E2043" s="6">
        <f>[1]!B_Calc_Yield(A2043,B2043,D2043,2,"",,,,"",)</f>
        <v>2.1814732259284937</v>
      </c>
      <c r="F2043" s="14">
        <f>[1]!b_calc_accrued(A2043,B2043,info!$M$9,info!$K$9,info!$Y$9,info!$X$9,info!$C$9,100)</f>
        <v>1.7350819672131146</v>
      </c>
      <c r="G2043" s="4">
        <f>(info!$M$9-B2043)/365</f>
        <v>1.6054794520547946</v>
      </c>
      <c r="H2043" s="6">
        <f>(info!$M$9-B2043)</f>
        <v>586</v>
      </c>
      <c r="I2043" s="13">
        <f>[1]!b_calc_duration(A2043,B2043,E2043,info!$M$9,info!$K$9,info!$Y$9,info!$X$9,info!$C$9,)</f>
        <v>1.543279583861745</v>
      </c>
      <c r="J2043" s="13">
        <f>[1]!b_calc_mduration(A2043,B2043,E2043,info!$M$9,info!$K$9,info!$Y$9,info!$X$9,info!$C$9,)</f>
        <v>1.5103316978726533</v>
      </c>
      <c r="K2043" s="13">
        <f>[1]!b_calc_conv(A2043,B2043,E2043,info!$M$9,info!$K$9,info!$Y$9,info!$X$9,info!$C$9,)</f>
        <v>3.82588934105509</v>
      </c>
    </row>
    <row r="2044" spans="1:11" x14ac:dyDescent="0.2">
      <c r="A2044" s="15" t="s">
        <v>37</v>
      </c>
      <c r="B2044" t="s">
        <v>2130</v>
      </c>
      <c r="C2044" s="13">
        <f>[1]!b_dq_close(A2044,B2044,1)</f>
        <v>103.44289999999999</v>
      </c>
      <c r="D2044" s="13">
        <f>[1]!b_dq_close(A2044,B2044,2)</f>
        <v>105.19</v>
      </c>
      <c r="E2044" s="6">
        <f>[1]!B_Calc_Yield(A2044,B2044,D2044,2,"",,,,"",)</f>
        <v>2.2119152128145769</v>
      </c>
      <c r="F2044" s="14">
        <f>[1]!b_calc_accrued(A2044,B2044,info!$M$9,info!$K$9,info!$Y$9,info!$X$9,info!$C$9,100)</f>
        <v>1.7471311475409836</v>
      </c>
      <c r="G2044" s="4">
        <f>(info!$M$9-B2044)/365</f>
        <v>1.6027397260273972</v>
      </c>
      <c r="H2044" s="6">
        <f>(info!$M$9-B2044)</f>
        <v>585</v>
      </c>
      <c r="I2044" s="13">
        <f>[1]!b_calc_duration(A2044,B2044,E2044,info!$M$9,info!$K$9,info!$Y$9,info!$X$9,info!$C$9,)</f>
        <v>1.5405193779417719</v>
      </c>
      <c r="J2044" s="13">
        <f>[1]!b_calc_mduration(A2044,B2044,E2044,info!$M$9,info!$K$9,info!$Y$9,info!$X$9,info!$C$9,)</f>
        <v>1.5071820188664644</v>
      </c>
      <c r="K2044" s="13">
        <f>[1]!b_calc_conv(A2044,B2044,E2044,info!$M$9,info!$K$9,info!$Y$9,info!$X$9,info!$C$9,)</f>
        <v>3.8128646365106116</v>
      </c>
    </row>
    <row r="2045" spans="1:11" x14ac:dyDescent="0.2">
      <c r="A2045" s="15" t="s">
        <v>37</v>
      </c>
      <c r="B2045" t="s">
        <v>2131</v>
      </c>
      <c r="C2045" s="13">
        <f>[1]!b_dq_close(A2045,B2045,1)</f>
        <v>103.465</v>
      </c>
      <c r="D2045" s="13">
        <f>[1]!b_dq_close(A2045,B2045,2)</f>
        <v>105.2242</v>
      </c>
      <c r="E2045" s="6">
        <f>[1]!B_Calc_Yield(A2045,B2045,D2045,2,"",,,,"",)</f>
        <v>2.1945064011042503</v>
      </c>
      <c r="F2045" s="14">
        <f>[1]!b_calc_accrued(A2045,B2045,info!$M$9,info!$K$9,info!$Y$9,info!$X$9,info!$C$9,100)</f>
        <v>1.7591803278688525</v>
      </c>
      <c r="G2045" s="4">
        <f>(info!$M$9-B2045)/365</f>
        <v>1.6</v>
      </c>
      <c r="H2045" s="6">
        <f>(info!$M$9-B2045)</f>
        <v>584</v>
      </c>
      <c r="I2045" s="13">
        <f>[1]!b_calc_duration(A2045,B2045,E2045,info!$M$9,info!$K$9,info!$Y$9,info!$X$9,info!$C$9,)</f>
        <v>1.5377913740842211</v>
      </c>
      <c r="J2045" s="13">
        <f>[1]!b_calc_mduration(A2045,B2045,E2045,info!$M$9,info!$K$9,info!$Y$9,info!$X$9,info!$C$9,)</f>
        <v>1.5047692136897983</v>
      </c>
      <c r="K2045" s="13">
        <f>[1]!b_calc_conv(A2045,B2045,E2045,info!$M$9,info!$K$9,info!$Y$9,info!$X$9,info!$C$9,)</f>
        <v>3.803482699546219</v>
      </c>
    </row>
    <row r="2046" spans="1:11" x14ac:dyDescent="0.2">
      <c r="A2046" s="15" t="s">
        <v>37</v>
      </c>
      <c r="B2046" t="s">
        <v>2132</v>
      </c>
      <c r="C2046" s="13">
        <f>[1]!b_dq_close(A2046,B2046,1)</f>
        <v>103.4178</v>
      </c>
      <c r="D2046" s="13">
        <f>[1]!b_dq_close(A2046,B2046,2)</f>
        <v>105.18899999999999</v>
      </c>
      <c r="E2046" s="6">
        <f>[1]!B_Calc_Yield(A2046,B2046,D2046,2,"",,,,"",)</f>
        <v>2.2204532395346317</v>
      </c>
      <c r="F2046" s="14">
        <f>[1]!b_calc_accrued(A2046,B2046,info!$M$9,info!$K$9,info!$Y$9,info!$X$9,info!$C$9,100)</f>
        <v>1.7712295081967213</v>
      </c>
      <c r="G2046" s="4">
        <f>(info!$M$9-B2046)/365</f>
        <v>1.5972602739726027</v>
      </c>
      <c r="H2046" s="6">
        <f>(info!$M$9-B2046)</f>
        <v>583</v>
      </c>
      <c r="I2046" s="13">
        <f>[1]!b_calc_duration(A2046,B2046,E2046,info!$M$9,info!$K$9,info!$Y$9,info!$X$9,info!$C$9,)</f>
        <v>1.5350341320462426</v>
      </c>
      <c r="J2046" s="13">
        <f>[1]!b_calc_mduration(A2046,B2046,E2046,info!$M$9,info!$K$9,info!$Y$9,info!$X$9,info!$C$9,)</f>
        <v>1.501689125025061</v>
      </c>
      <c r="K2046" s="13">
        <f>[1]!b_calc_conv(A2046,B2046,E2046,info!$M$9,info!$K$9,info!$Y$9,info!$X$9,info!$C$9,)</f>
        <v>3.7908348896791795</v>
      </c>
    </row>
    <row r="2047" spans="1:11" x14ac:dyDescent="0.2">
      <c r="A2047" s="15" t="s">
        <v>37</v>
      </c>
      <c r="B2047" t="s">
        <v>2133</v>
      </c>
      <c r="C2047" s="13">
        <f>[1]!b_dq_close(A2047,B2047,1)</f>
        <v>103.349</v>
      </c>
      <c r="D2047" s="13">
        <f>[1]!b_dq_close(A2047,B2047,2)</f>
        <v>105.1323</v>
      </c>
      <c r="E2047" s="6">
        <f>[1]!B_Calc_Yield(A2047,B2047,D2047,2,"",,,,"",)</f>
        <v>2.2599898662381563</v>
      </c>
      <c r="F2047" s="14">
        <f>[1]!b_calc_accrued(A2047,B2047,info!$M$9,info!$K$9,info!$Y$9,info!$X$9,info!$C$9,100)</f>
        <v>1.7832786885245904</v>
      </c>
      <c r="G2047" s="4">
        <f>(info!$M$9-B2047)/365</f>
        <v>1.5945205479452054</v>
      </c>
      <c r="H2047" s="6">
        <f>(info!$M$9-B2047)</f>
        <v>582</v>
      </c>
      <c r="I2047" s="13">
        <f>[1]!b_calc_duration(A2047,B2047,E2047,info!$M$9,info!$K$9,info!$Y$9,info!$X$9,info!$C$9,)</f>
        <v>1.5322677937150782</v>
      </c>
      <c r="J2047" s="13">
        <f>[1]!b_calc_mduration(A2047,B2047,E2047,info!$M$9,info!$K$9,info!$Y$9,info!$X$9,info!$C$9,)</f>
        <v>1.4984038663358872</v>
      </c>
      <c r="K2047" s="13">
        <f>[1]!b_calc_conv(A2047,B2047,E2047,info!$M$9,info!$K$9,info!$Y$9,info!$X$9,info!$C$9,)</f>
        <v>3.7772003830007619</v>
      </c>
    </row>
    <row r="2048" spans="1:11" x14ac:dyDescent="0.2">
      <c r="A2048" s="15" t="s">
        <v>37</v>
      </c>
      <c r="B2048" t="s">
        <v>2134</v>
      </c>
      <c r="C2048" s="13">
        <f>[1]!b_dq_close(A2048,B2048,1)</f>
        <v>103.3331</v>
      </c>
      <c r="D2048" s="13">
        <f>[1]!b_dq_close(A2048,B2048,2)</f>
        <v>105.1525</v>
      </c>
      <c r="E2048" s="6">
        <f>[1]!B_Calc_Yield(A2048,B2048,D2048,2,"",,,,"",)</f>
        <v>2.2594650813394184</v>
      </c>
      <c r="F2048" s="14">
        <f>[1]!b_calc_accrued(A2048,B2048,info!$M$9,info!$K$9,info!$Y$9,info!$X$9,info!$C$9,100)</f>
        <v>1.8194262295081967</v>
      </c>
      <c r="G2048" s="4">
        <f>(info!$M$9-B2048)/365</f>
        <v>1.5863013698630137</v>
      </c>
      <c r="H2048" s="6">
        <f>(info!$M$9-B2048)</f>
        <v>579</v>
      </c>
      <c r="I2048" s="13">
        <f>[1]!b_calc_duration(A2048,B2048,E2048,info!$M$9,info!$K$9,info!$Y$9,info!$X$9,info!$C$9,)</f>
        <v>1.5240489525083534</v>
      </c>
      <c r="J2048" s="13">
        <f>[1]!b_calc_mduration(A2048,B2048,E2048,info!$M$9,info!$K$9,info!$Y$9,info!$X$9,info!$C$9,)</f>
        <v>1.4903739530394275</v>
      </c>
      <c r="K2048" s="13">
        <f>[1]!b_calc_conv(A2048,B2048,E2048,info!$M$9,info!$K$9,info!$Y$9,info!$X$9,info!$C$9,)</f>
        <v>3.7453465716477656</v>
      </c>
    </row>
    <row r="2049" spans="1:11" x14ac:dyDescent="0.2">
      <c r="A2049" s="15" t="s">
        <v>37</v>
      </c>
      <c r="B2049" t="s">
        <v>2135</v>
      </c>
      <c r="C2049" s="13">
        <f>[1]!b_dq_close(A2049,B2049,1)</f>
        <v>103.3883</v>
      </c>
      <c r="D2049" s="13">
        <f>[1]!b_dq_close(A2049,B2049,2)</f>
        <v>105.2197</v>
      </c>
      <c r="E2049" s="6">
        <f>[1]!B_Calc_Yield(A2049,B2049,D2049,2,"",,,,"",)</f>
        <v>2.2211078275010556</v>
      </c>
      <c r="F2049" s="14">
        <f>[1]!b_calc_accrued(A2049,B2049,info!$M$9,info!$K$9,info!$Y$9,info!$X$9,info!$C$9,100)</f>
        <v>1.8314754098360657</v>
      </c>
      <c r="G2049" s="4">
        <f>(info!$M$9-B2049)/365</f>
        <v>1.5835616438356164</v>
      </c>
      <c r="H2049" s="6">
        <f>(info!$M$9-B2049)</f>
        <v>578</v>
      </c>
      <c r="I2049" s="13">
        <f>[1]!b_calc_duration(A2049,B2049,E2049,info!$M$9,info!$K$9,info!$Y$9,info!$X$9,info!$C$9,)</f>
        <v>1.521335097684734</v>
      </c>
      <c r="J2049" s="13">
        <f>[1]!b_calc_mduration(A2049,B2049,E2049,info!$M$9,info!$K$9,info!$Y$9,info!$X$9,info!$C$9,)</f>
        <v>1.48827893427554</v>
      </c>
      <c r="K2049" s="13">
        <f>[1]!b_calc_conv(A2049,B2049,E2049,info!$M$9,info!$K$9,info!$Y$9,info!$X$9,info!$C$9,)</f>
        <v>3.737597320900782</v>
      </c>
    </row>
    <row r="2050" spans="1:11" x14ac:dyDescent="0.2">
      <c r="A2050" s="15" t="s">
        <v>37</v>
      </c>
      <c r="B2050" t="s">
        <v>2136</v>
      </c>
      <c r="C2050" s="13">
        <f>[1]!b_dq_close(A2050,B2050,1)</f>
        <v>103.3766</v>
      </c>
      <c r="D2050" s="13">
        <f>[1]!b_dq_close(A2050,B2050,2)</f>
        <v>105.2201</v>
      </c>
      <c r="E2050" s="6">
        <f>[1]!B_Calc_Yield(A2050,B2050,D2050,2,"",,,,"",)</f>
        <v>2.224870379347633</v>
      </c>
      <c r="F2050" s="14">
        <f>[1]!b_calc_accrued(A2050,B2050,info!$M$9,info!$K$9,info!$Y$9,info!$X$9,info!$C$9,100)</f>
        <v>1.8435245901639346</v>
      </c>
      <c r="G2050" s="4">
        <f>(info!$M$9-B2050)/365</f>
        <v>1.5808219178082192</v>
      </c>
      <c r="H2050" s="6">
        <f>(info!$M$9-B2050)</f>
        <v>577</v>
      </c>
      <c r="I2050" s="13">
        <f>[1]!b_calc_duration(A2050,B2050,E2050,info!$M$9,info!$K$9,info!$Y$9,info!$X$9,info!$C$9,)</f>
        <v>1.5185928115593785</v>
      </c>
      <c r="J2050" s="13">
        <f>[1]!b_calc_mduration(A2050,B2050,E2050,info!$M$9,info!$K$9,info!$Y$9,info!$X$9,info!$C$9,)</f>
        <v>1.4855410096359876</v>
      </c>
      <c r="K2050" s="13">
        <f>[1]!b_calc_conv(A2050,B2050,E2050,info!$M$9,info!$K$9,info!$Y$9,info!$X$9,info!$C$9,)</f>
        <v>3.726720326221689</v>
      </c>
    </row>
    <row r="2051" spans="1:11" x14ac:dyDescent="0.2">
      <c r="A2051" s="15" t="s">
        <v>37</v>
      </c>
      <c r="B2051" t="s">
        <v>2137</v>
      </c>
      <c r="C2051" s="13">
        <f>[1]!b_dq_close(A2051,B2051,1)</f>
        <v>103.3475</v>
      </c>
      <c r="D2051" s="13">
        <f>[1]!b_dq_close(A2051,B2051,2)</f>
        <v>105.20310000000001</v>
      </c>
      <c r="E2051" s="6">
        <f>[1]!B_Calc_Yield(A2051,B2051,D2051,2,"",,,,"",)</f>
        <v>2.2396706544803631</v>
      </c>
      <c r="F2051" s="14">
        <f>[1]!b_calc_accrued(A2051,B2051,info!$M$9,info!$K$9,info!$Y$9,info!$X$9,info!$C$9,100)</f>
        <v>1.8555737704918032</v>
      </c>
      <c r="G2051" s="4">
        <f>(info!$M$9-B2051)/365</f>
        <v>1.5780821917808219</v>
      </c>
      <c r="H2051" s="6">
        <f>(info!$M$9-B2051)</f>
        <v>576</v>
      </c>
      <c r="I2051" s="13">
        <f>[1]!b_calc_duration(A2051,B2051,E2051,info!$M$9,info!$K$9,info!$Y$9,info!$X$9,info!$C$9,)</f>
        <v>1.5158431144707727</v>
      </c>
      <c r="J2051" s="13">
        <f>[1]!b_calc_mduration(A2051,B2051,E2051,info!$M$9,info!$K$9,info!$Y$9,info!$X$9,info!$C$9,)</f>
        <v>1.4826365046755543</v>
      </c>
      <c r="K2051" s="13">
        <f>[1]!b_calc_conv(A2051,B2051,E2051,info!$M$9,info!$K$9,info!$Y$9,info!$X$9,info!$C$9,)</f>
        <v>3.7150466156876178</v>
      </c>
    </row>
    <row r="2052" spans="1:11" x14ac:dyDescent="0.2">
      <c r="A2052" s="15" t="s">
        <v>37</v>
      </c>
      <c r="B2052" t="s">
        <v>2138</v>
      </c>
      <c r="C2052" s="13">
        <f>[1]!b_dq_close(A2052,B2052,1)</f>
        <v>103.2929</v>
      </c>
      <c r="D2052" s="13">
        <f>[1]!b_dq_close(A2052,B2052,2)</f>
        <v>105.1605</v>
      </c>
      <c r="E2052" s="6">
        <f>[1]!B_Calc_Yield(A2052,B2052,D2052,2,"",,,,"",)</f>
        <v>2.2707843403178383</v>
      </c>
      <c r="F2052" s="14">
        <f>[1]!b_calc_accrued(A2052,B2052,info!$M$9,info!$K$9,info!$Y$9,info!$X$9,info!$C$9,100)</f>
        <v>1.8676229508196722</v>
      </c>
      <c r="G2052" s="4">
        <f>(info!$M$9-B2052)/365</f>
        <v>1.5753424657534247</v>
      </c>
      <c r="H2052" s="6">
        <f>(info!$M$9-B2052)</f>
        <v>575</v>
      </c>
      <c r="I2052" s="13">
        <f>[1]!b_calc_duration(A2052,B2052,E2052,info!$M$9,info!$K$9,info!$Y$9,info!$X$9,info!$C$9,)</f>
        <v>1.5130824349452392</v>
      </c>
      <c r="J2052" s="13">
        <f>[1]!b_calc_mduration(A2052,B2052,E2052,info!$M$9,info!$K$9,info!$Y$9,info!$X$9,info!$C$9,)</f>
        <v>1.4794862609319954</v>
      </c>
      <c r="K2052" s="13">
        <f>[1]!b_calc_conv(A2052,B2052,E2052,info!$M$9,info!$K$9,info!$Y$9,info!$X$9,info!$C$9,)</f>
        <v>3.7021941829911387</v>
      </c>
    </row>
    <row r="2053" spans="1:11" x14ac:dyDescent="0.2">
      <c r="A2053" s="15" t="s">
        <v>37</v>
      </c>
      <c r="B2053" t="s">
        <v>2139</v>
      </c>
      <c r="C2053" s="13">
        <f>[1]!b_dq_close(A2053,B2053,1)</f>
        <v>103.2898</v>
      </c>
      <c r="D2053" s="13">
        <f>[1]!b_dq_close(A2053,B2053,2)</f>
        <v>105.1936</v>
      </c>
      <c r="E2053" s="6">
        <f>[1]!B_Calc_Yield(A2053,B2053,D2053,2,"",,,,"",)</f>
        <v>2.2620793748639723</v>
      </c>
      <c r="F2053" s="14">
        <f>[1]!b_calc_accrued(A2053,B2053,info!$M$9,info!$K$9,info!$Y$9,info!$X$9,info!$C$9,100)</f>
        <v>1.9037704918032785</v>
      </c>
      <c r="G2053" s="4">
        <f>(info!$M$9-B2053)/365</f>
        <v>1.5671232876712329</v>
      </c>
      <c r="H2053" s="6">
        <f>(info!$M$9-B2053)</f>
        <v>572</v>
      </c>
      <c r="I2053" s="13">
        <f>[1]!b_calc_duration(A2053,B2053,E2053,info!$M$9,info!$K$9,info!$Y$9,info!$X$9,info!$C$9,)</f>
        <v>1.5048691185611029</v>
      </c>
      <c r="J2053" s="13">
        <f>[1]!b_calc_mduration(A2053,B2053,E2053,info!$M$9,info!$K$9,info!$Y$9,info!$X$9,info!$C$9,)</f>
        <v>1.4715804961575236</v>
      </c>
      <c r="K2053" s="13">
        <f>[1]!b_calc_conv(A2053,B2053,E2053,info!$M$9,info!$K$9,info!$Y$9,info!$X$9,info!$C$9,)</f>
        <v>3.6712463577477479</v>
      </c>
    </row>
    <row r="2054" spans="1:11" x14ac:dyDescent="0.2">
      <c r="A2054" s="15" t="s">
        <v>37</v>
      </c>
      <c r="B2054" t="s">
        <v>2140</v>
      </c>
      <c r="C2054" s="13">
        <f>[1]!b_dq_close(A2054,B2054,1)</f>
        <v>103.22190000000001</v>
      </c>
      <c r="D2054" s="13">
        <f>[1]!b_dq_close(A2054,B2054,2)</f>
        <v>105.1377</v>
      </c>
      <c r="E2054" s="6">
        <f>[1]!B_Calc_Yield(A2054,B2054,D2054,2,"",,,,"",)</f>
        <v>2.3019776854524245</v>
      </c>
      <c r="F2054" s="14">
        <f>[1]!b_calc_accrued(A2054,B2054,info!$M$9,info!$K$9,info!$Y$9,info!$X$9,info!$C$9,100)</f>
        <v>1.9158196721311478</v>
      </c>
      <c r="G2054" s="4">
        <f>(info!$M$9-B2054)/365</f>
        <v>1.5643835616438355</v>
      </c>
      <c r="H2054" s="6">
        <f>(info!$M$9-B2054)</f>
        <v>571</v>
      </c>
      <c r="I2054" s="13">
        <f>[1]!b_calc_duration(A2054,B2054,E2054,info!$M$9,info!$K$9,info!$Y$9,info!$X$9,info!$C$9,)</f>
        <v>1.5021025088804272</v>
      </c>
      <c r="J2054" s="13">
        <f>[1]!b_calc_mduration(A2054,B2054,E2054,info!$M$9,info!$K$9,info!$Y$9,info!$X$9,info!$C$9,)</f>
        <v>1.468302192411123</v>
      </c>
      <c r="K2054" s="13">
        <f>[1]!b_calc_conv(A2054,B2054,E2054,info!$M$9,info!$K$9,info!$Y$9,info!$X$9,info!$C$9,)</f>
        <v>3.657843685496748</v>
      </c>
    </row>
    <row r="2055" spans="1:11" x14ac:dyDescent="0.2">
      <c r="A2055" s="15" t="s">
        <v>37</v>
      </c>
      <c r="B2055" t="s">
        <v>2141</v>
      </c>
      <c r="C2055" s="13">
        <f>[1]!b_dq_close(A2055,B2055,1)</f>
        <v>103.13979999999999</v>
      </c>
      <c r="D2055" s="13">
        <f>[1]!b_dq_close(A2055,B2055,2)</f>
        <v>105.0677</v>
      </c>
      <c r="E2055" s="6">
        <f>[1]!B_Calc_Yield(A2055,B2055,D2055,2,"",,,,"",)</f>
        <v>2.3510971791348836</v>
      </c>
      <c r="F2055" s="14">
        <f>[1]!b_calc_accrued(A2055,B2055,info!$M$9,info!$K$9,info!$Y$9,info!$X$9,info!$C$9,100)</f>
        <v>1.9278688524590164</v>
      </c>
      <c r="G2055" s="4">
        <f>(info!$M$9-B2055)/365</f>
        <v>1.5616438356164384</v>
      </c>
      <c r="H2055" s="6">
        <f>(info!$M$9-B2055)</f>
        <v>570</v>
      </c>
      <c r="I2055" s="13">
        <f>[1]!b_calc_duration(A2055,B2055,E2055,info!$M$9,info!$K$9,info!$Y$9,info!$X$9,info!$C$9,)</f>
        <v>1.4993296980298834</v>
      </c>
      <c r="J2055" s="13">
        <f>[1]!b_calc_mduration(A2055,B2055,E2055,info!$M$9,info!$K$9,info!$Y$9,info!$X$9,info!$C$9,)</f>
        <v>1.4648886998086814</v>
      </c>
      <c r="K2055" s="13">
        <f>[1]!b_calc_conv(A2055,B2055,E2055,info!$M$9,info!$K$9,info!$Y$9,info!$X$9,info!$C$9,)</f>
        <v>3.6438097718153486</v>
      </c>
    </row>
    <row r="2056" spans="1:11" x14ac:dyDescent="0.2">
      <c r="A2056" s="15" t="s">
        <v>37</v>
      </c>
      <c r="B2056" t="s">
        <v>2142</v>
      </c>
      <c r="C2056" s="13">
        <f>[1]!b_dq_close(A2056,B2056,1)</f>
        <v>103.08920000000001</v>
      </c>
      <c r="D2056" s="13">
        <f>[1]!b_dq_close(A2056,B2056,2)</f>
        <v>105.0291</v>
      </c>
      <c r="E2056" s="6">
        <f>[1]!B_Calc_Yield(A2056,B2056,D2056,2,"",,,,"",)</f>
        <v>2.3802358022647097</v>
      </c>
      <c r="F2056" s="14">
        <f>[1]!b_calc_accrued(A2056,B2056,info!$M$9,info!$K$9,info!$Y$9,info!$X$9,info!$C$9,100)</f>
        <v>1.9399180327868852</v>
      </c>
      <c r="G2056" s="4">
        <f>(info!$M$9-B2056)/365</f>
        <v>1.558904109589041</v>
      </c>
      <c r="H2056" s="6">
        <f>(info!$M$9-B2056)</f>
        <v>569</v>
      </c>
      <c r="I2056" s="13">
        <f>[1]!b_calc_duration(A2056,B2056,E2056,info!$M$9,info!$K$9,info!$Y$9,info!$X$9,info!$C$9,)</f>
        <v>1.4965703624193625</v>
      </c>
      <c r="J2056" s="13">
        <f>[1]!b_calc_mduration(A2056,B2056,E2056,info!$M$9,info!$K$9,info!$Y$9,info!$X$9,info!$C$9,)</f>
        <v>1.4617771428648922</v>
      </c>
      <c r="K2056" s="13">
        <f>[1]!b_calc_conv(A2056,B2056,E2056,info!$M$9,info!$K$9,info!$Y$9,info!$X$9,info!$C$9,)</f>
        <v>3.631257369180263</v>
      </c>
    </row>
    <row r="2057" spans="1:11" x14ac:dyDescent="0.2">
      <c r="A2057" s="15" t="s">
        <v>37</v>
      </c>
      <c r="B2057" t="s">
        <v>2143</v>
      </c>
      <c r="C2057" s="13">
        <f>[1]!b_dq_close(A2057,B2057,1)</f>
        <v>103.0504</v>
      </c>
      <c r="D2057" s="13">
        <f>[1]!b_dq_close(A2057,B2057,2)</f>
        <v>105.00230000000001</v>
      </c>
      <c r="E2057" s="6">
        <f>[1]!B_Calc_Yield(A2057,B2057,D2057,2,"",,,,"",)</f>
        <v>2.4018866731867661</v>
      </c>
      <c r="F2057" s="14">
        <f>[1]!b_calc_accrued(A2057,B2057,info!$M$9,info!$K$9,info!$Y$9,info!$X$9,info!$C$9,100)</f>
        <v>1.9519672131147543</v>
      </c>
      <c r="G2057" s="4">
        <f>(info!$M$9-B2057)/365</f>
        <v>1.5561643835616439</v>
      </c>
      <c r="H2057" s="6">
        <f>(info!$M$9-B2057)</f>
        <v>568</v>
      </c>
      <c r="I2057" s="13">
        <f>[1]!b_calc_duration(A2057,B2057,E2057,info!$M$9,info!$K$9,info!$Y$9,info!$X$9,info!$C$9,)</f>
        <v>1.4938160128249902</v>
      </c>
      <c r="J2057" s="13">
        <f>[1]!b_calc_mduration(A2057,B2057,E2057,info!$M$9,info!$K$9,info!$Y$9,info!$X$9,info!$C$9,)</f>
        <v>1.4587776328612947</v>
      </c>
      <c r="K2057" s="13">
        <f>[1]!b_calc_conv(A2057,B2057,E2057,info!$M$9,info!$K$9,info!$Y$9,info!$X$9,info!$C$9,)</f>
        <v>3.6192647098079429</v>
      </c>
    </row>
    <row r="2058" spans="1:11" x14ac:dyDescent="0.2">
      <c r="A2058" s="15" t="s">
        <v>37</v>
      </c>
      <c r="B2058" t="s">
        <v>2144</v>
      </c>
      <c r="C2058" s="13">
        <f>[1]!b_dq_close(A2058,B2058,1)</f>
        <v>102.9945</v>
      </c>
      <c r="D2058" s="13">
        <f>[1]!b_dq_close(A2058,B2058,2)</f>
        <v>104.98260000000001</v>
      </c>
      <c r="E2058" s="6">
        <f>[1]!B_Calc_Yield(A2058,B2058,D2058,2,"",,,,"",)</f>
        <v>2.4279813741440384</v>
      </c>
      <c r="F2058" s="14">
        <f>[1]!b_calc_accrued(A2058,B2058,info!$M$9,info!$K$9,info!$Y$9,info!$X$9,info!$C$9,100)</f>
        <v>1.9881147540983606</v>
      </c>
      <c r="G2058" s="4">
        <f>(info!$M$9-B2058)/365</f>
        <v>1.547945205479452</v>
      </c>
      <c r="H2058" s="6">
        <f>(info!$M$9-B2058)</f>
        <v>565</v>
      </c>
      <c r="I2058" s="13">
        <f>[1]!b_calc_duration(A2058,B2058,E2058,info!$M$9,info!$K$9,info!$Y$9,info!$X$9,info!$C$9,)</f>
        <v>1.4855792453347627</v>
      </c>
      <c r="J2058" s="13">
        <f>[1]!b_calc_mduration(A2058,B2058,E2058,info!$M$9,info!$K$9,info!$Y$9,info!$X$9,info!$C$9,)</f>
        <v>1.4503643977572174</v>
      </c>
      <c r="K2058" s="13">
        <f>[1]!b_calc_conv(A2058,B2058,E2058,info!$M$9,info!$K$9,info!$Y$9,info!$X$9,info!$C$9,)</f>
        <v>3.5862058574307389</v>
      </c>
    </row>
    <row r="2059" spans="1:11" x14ac:dyDescent="0.2">
      <c r="A2059" s="15" t="s">
        <v>37</v>
      </c>
      <c r="B2059" t="s">
        <v>2145</v>
      </c>
      <c r="C2059" s="13">
        <f>[1]!b_dq_close(A2059,B2059,1)</f>
        <v>103.005</v>
      </c>
      <c r="D2059" s="13">
        <f>[1]!b_dq_close(A2059,B2059,2)</f>
        <v>105.0052</v>
      </c>
      <c r="E2059" s="6">
        <f>[1]!B_Calc_Yield(A2059,B2059,D2059,2,"",,,,"",)</f>
        <v>2.4177981672824149</v>
      </c>
      <c r="F2059" s="14">
        <f>[1]!b_calc_accrued(A2059,B2059,info!$M$9,info!$K$9,info!$Y$9,info!$X$9,info!$C$9,100)</f>
        <v>2.0001639344262299</v>
      </c>
      <c r="G2059" s="4">
        <f>(info!$M$9-B2059)/365</f>
        <v>1.5452054794520549</v>
      </c>
      <c r="H2059" s="6">
        <f>(info!$M$9-B2059)</f>
        <v>564</v>
      </c>
      <c r="I2059" s="13">
        <f>[1]!b_calc_duration(A2059,B2059,E2059,info!$M$9,info!$K$9,info!$Y$9,info!$X$9,info!$C$9,)</f>
        <v>1.4828463934190812</v>
      </c>
      <c r="J2059" s="13">
        <f>[1]!b_calc_mduration(A2059,B2059,E2059,info!$M$9,info!$K$9,info!$Y$9,info!$X$9,info!$C$9,)</f>
        <v>1.4478405056729213</v>
      </c>
      <c r="K2059" s="13">
        <f>[1]!b_calc_conv(A2059,B2059,E2059,info!$M$9,info!$K$9,info!$Y$9,info!$X$9,info!$C$9,)</f>
        <v>3.5765634151331658</v>
      </c>
    </row>
    <row r="2060" spans="1:11" x14ac:dyDescent="0.2">
      <c r="A2060" s="15" t="s">
        <v>37</v>
      </c>
      <c r="B2060" t="s">
        <v>2146</v>
      </c>
      <c r="C2060" s="13">
        <f>[1]!b_dq_close(A2060,B2060,1)</f>
        <v>102.97320000000001</v>
      </c>
      <c r="D2060" s="13">
        <f>[1]!b_dq_close(A2060,B2060,2)</f>
        <v>104.9854</v>
      </c>
      <c r="E2060" s="6">
        <f>[1]!B_Calc_Yield(A2060,B2060,D2060,2,"",,,,"",)</f>
        <v>2.4351701635722791</v>
      </c>
      <c r="F2060" s="14">
        <f>[1]!b_calc_accrued(A2060,B2060,info!$M$9,info!$K$9,info!$Y$9,info!$X$9,info!$C$9,100)</f>
        <v>2.0122131147540983</v>
      </c>
      <c r="G2060" s="4">
        <f>(info!$M$9-B2060)/365</f>
        <v>1.5424657534246575</v>
      </c>
      <c r="H2060" s="6">
        <f>(info!$M$9-B2060)</f>
        <v>563</v>
      </c>
      <c r="I2060" s="13">
        <f>[1]!b_calc_duration(A2060,B2060,E2060,info!$M$9,info!$K$9,info!$Y$9,info!$X$9,info!$C$9,)</f>
        <v>1.4800949408961583</v>
      </c>
      <c r="J2060" s="13">
        <f>[1]!b_calc_mduration(A2060,B2060,E2060,info!$M$9,info!$K$9,info!$Y$9,info!$X$9,info!$C$9,)</f>
        <v>1.4449085284122629</v>
      </c>
      <c r="K2060" s="13">
        <f>[1]!b_calc_conv(A2060,B2060,E2060,info!$M$9,info!$K$9,info!$Y$9,info!$X$9,info!$C$9,)</f>
        <v>3.5649781812574624</v>
      </c>
    </row>
    <row r="2061" spans="1:11" x14ac:dyDescent="0.2">
      <c r="A2061" s="15" t="s">
        <v>37</v>
      </c>
      <c r="B2061" t="s">
        <v>2147</v>
      </c>
      <c r="C2061" s="13">
        <f>[1]!b_dq_close(A2061,B2061,1)</f>
        <v>102.8317</v>
      </c>
      <c r="D2061" s="13">
        <f>[1]!b_dq_close(A2061,B2061,2)</f>
        <v>104.85599999999999</v>
      </c>
      <c r="E2061" s="6">
        <f>[1]!B_Calc_Yield(A2061,B2061,D2061,2,"",,,,"",)</f>
        <v>2.524148424843971</v>
      </c>
      <c r="F2061" s="14">
        <f>[1]!b_calc_accrued(A2061,B2061,info!$M$9,info!$K$9,info!$Y$9,info!$X$9,info!$C$9,100)</f>
        <v>2.0242622950819671</v>
      </c>
      <c r="G2061" s="4">
        <f>(info!$M$9-B2061)/365</f>
        <v>1.5397260273972602</v>
      </c>
      <c r="H2061" s="6">
        <f>(info!$M$9-B2061)</f>
        <v>562</v>
      </c>
      <c r="I2061" s="13">
        <f>[1]!b_calc_duration(A2061,B2061,E2061,info!$M$9,info!$K$9,info!$Y$9,info!$X$9,info!$C$9,)</f>
        <v>1.4772952966591106</v>
      </c>
      <c r="J2061" s="13">
        <f>[1]!b_calc_mduration(A2061,B2061,E2061,info!$M$9,info!$K$9,info!$Y$9,info!$X$9,info!$C$9,)</f>
        <v>1.4409249109810383</v>
      </c>
      <c r="K2061" s="13">
        <f>[1]!b_calc_conv(A2061,B2061,E2061,info!$M$9,info!$K$9,info!$Y$9,info!$X$9,info!$C$9,)</f>
        <v>3.5483806385339713</v>
      </c>
    </row>
    <row r="2062" spans="1:11" x14ac:dyDescent="0.2">
      <c r="A2062" s="15" t="s">
        <v>37</v>
      </c>
      <c r="B2062" t="s">
        <v>2148</v>
      </c>
      <c r="C2062" s="13">
        <f>[1]!b_dq_close(A2062,B2062,1)</f>
        <v>102.7025</v>
      </c>
      <c r="D2062" s="13">
        <f>[1]!b_dq_close(A2062,B2062,2)</f>
        <v>104.7388</v>
      </c>
      <c r="E2062" s="6">
        <f>[1]!B_Calc_Yield(A2062,B2062,D2062,2,"",,,,"",)</f>
        <v>2.6056070084382088</v>
      </c>
      <c r="F2062" s="14">
        <f>[1]!b_calc_accrued(A2062,B2062,info!$M$9,info!$K$9,info!$Y$9,info!$X$9,info!$C$9,100)</f>
        <v>2.0363114754098364</v>
      </c>
      <c r="G2062" s="4">
        <f>(info!$M$9-B2062)/365</f>
        <v>1.536986301369863</v>
      </c>
      <c r="H2062" s="6">
        <f>(info!$M$9-B2062)</f>
        <v>561</v>
      </c>
      <c r="I2062" s="13">
        <f>[1]!b_calc_duration(A2062,B2062,E2062,info!$M$9,info!$K$9,info!$Y$9,info!$X$9,info!$C$9,)</f>
        <v>1.474500632275404</v>
      </c>
      <c r="J2062" s="13">
        <f>[1]!b_calc_mduration(A2062,B2062,E2062,info!$M$9,info!$K$9,info!$Y$9,info!$X$9,info!$C$9,)</f>
        <v>1.4370566833344416</v>
      </c>
      <c r="K2062" s="13">
        <f>[1]!b_calc_conv(A2062,B2062,E2062,info!$M$9,info!$K$9,info!$Y$9,info!$X$9,info!$C$9,)</f>
        <v>3.5323689918467913</v>
      </c>
    </row>
    <row r="2063" spans="1:11" x14ac:dyDescent="0.2">
      <c r="A2063" s="15" t="s">
        <v>37</v>
      </c>
      <c r="B2063" t="s">
        <v>2149</v>
      </c>
      <c r="C2063" s="13">
        <f>[1]!b_dq_close(A2063,B2063,1)</f>
        <v>102.7026</v>
      </c>
      <c r="D2063" s="13">
        <f>[1]!b_dq_close(A2063,B2063,2)</f>
        <v>104.77500000000001</v>
      </c>
      <c r="E2063" s="6">
        <f>[1]!B_Calc_Yield(A2063,B2063,D2063,2,"",,,,"",)</f>
        <v>2.5964008006422299</v>
      </c>
      <c r="F2063" s="14">
        <f>[1]!b_calc_accrued(A2063,B2063,info!$M$9,info!$K$9,info!$Y$9,info!$X$9,info!$C$9,100)</f>
        <v>2.0724590163934424</v>
      </c>
      <c r="G2063" s="4">
        <f>(info!$M$9-B2063)/365</f>
        <v>1.5287671232876712</v>
      </c>
      <c r="H2063" s="6">
        <f>(info!$M$9-B2063)</f>
        <v>558</v>
      </c>
      <c r="I2063" s="13">
        <f>[1]!b_calc_duration(A2063,B2063,E2063,info!$M$9,info!$K$9,info!$Y$9,info!$X$9,info!$C$9,)</f>
        <v>1.4662876561928906</v>
      </c>
      <c r="J2063" s="13">
        <f>[1]!b_calc_mduration(A2063,B2063,E2063,info!$M$9,info!$K$9,info!$Y$9,info!$X$9,info!$C$9,)</f>
        <v>1.4291804158751091</v>
      </c>
      <c r="K2063" s="13">
        <f>[1]!b_calc_conv(A2063,B2063,E2063,info!$M$9,info!$K$9,info!$Y$9,info!$X$9,info!$C$9,)</f>
        <v>3.5022299720485606</v>
      </c>
    </row>
    <row r="2064" spans="1:11" x14ac:dyDescent="0.2">
      <c r="A2064" s="15" t="s">
        <v>37</v>
      </c>
      <c r="B2064" t="s">
        <v>2150</v>
      </c>
      <c r="C2064" s="13">
        <f>[1]!b_dq_close(A2064,B2064,1)</f>
        <v>102.6575</v>
      </c>
      <c r="D2064" s="13">
        <f>[1]!b_dq_close(A2064,B2064,2)</f>
        <v>104.742</v>
      </c>
      <c r="E2064" s="6">
        <f>[1]!B_Calc_Yield(A2064,B2064,D2064,2,"",,,,"",)</f>
        <v>2.6230620068347132</v>
      </c>
      <c r="F2064" s="14">
        <f>[1]!b_calc_accrued(A2064,B2064,info!$M$9,info!$K$9,info!$Y$9,info!$X$9,info!$C$9,100)</f>
        <v>2.0845081967213117</v>
      </c>
      <c r="G2064" s="4">
        <f>(info!$M$9-B2064)/365</f>
        <v>1.526027397260274</v>
      </c>
      <c r="H2064" s="6">
        <f>(info!$M$9-B2064)</f>
        <v>557</v>
      </c>
      <c r="I2064" s="13">
        <f>[1]!b_calc_duration(A2064,B2064,E2064,info!$M$9,info!$K$9,info!$Y$9,info!$X$9,info!$C$9,)</f>
        <v>1.4635299306245051</v>
      </c>
      <c r="J2064" s="13">
        <f>[1]!b_calc_mduration(A2064,B2064,E2064,info!$M$9,info!$K$9,info!$Y$9,info!$X$9,info!$C$9,)</f>
        <v>1.4261213417101075</v>
      </c>
      <c r="K2064" s="13">
        <f>[1]!b_calc_conv(A2064,B2064,E2064,info!$M$9,info!$K$9,info!$Y$9,info!$X$9,info!$C$9,)</f>
        <v>3.4901519286971756</v>
      </c>
    </row>
    <row r="2065" spans="1:11" x14ac:dyDescent="0.2">
      <c r="A2065" s="15" t="s">
        <v>37</v>
      </c>
      <c r="B2065" t="s">
        <v>2151</v>
      </c>
      <c r="C2065" s="13">
        <f>[1]!b_dq_close(A2065,B2065,1)</f>
        <v>102.49039999999999</v>
      </c>
      <c r="D2065" s="13">
        <f>[1]!b_dq_close(A2065,B2065,2)</f>
        <v>104.5869</v>
      </c>
      <c r="E2065" s="6">
        <f>[1]!B_Calc_Yield(A2065,B2065,D2065,2,"",,,,"",)</f>
        <v>2.730714769780604</v>
      </c>
      <c r="F2065" s="14">
        <f>[1]!b_calc_accrued(A2065,B2065,info!$M$9,info!$K$9,info!$Y$9,info!$X$9,info!$C$9,100)</f>
        <v>2.0965573770491805</v>
      </c>
      <c r="G2065" s="4">
        <f>(info!$M$9-B2065)/365</f>
        <v>1.5232876712328767</v>
      </c>
      <c r="H2065" s="6">
        <f>(info!$M$9-B2065)</f>
        <v>556</v>
      </c>
      <c r="I2065" s="13">
        <f>[1]!b_calc_duration(A2065,B2065,E2065,info!$M$9,info!$K$9,info!$Y$9,info!$X$9,info!$C$9,)</f>
        <v>1.4607176591047328</v>
      </c>
      <c r="J2065" s="13">
        <f>[1]!b_calc_mduration(A2065,B2065,E2065,info!$M$9,info!$K$9,info!$Y$9,info!$X$9,info!$C$9,)</f>
        <v>1.4218901059807174</v>
      </c>
      <c r="K2065" s="13">
        <f>[1]!b_calc_conv(A2065,B2065,E2065,info!$M$9,info!$K$9,info!$Y$9,info!$X$9,info!$C$9,)</f>
        <v>3.472538754940925</v>
      </c>
    </row>
    <row r="2066" spans="1:11" x14ac:dyDescent="0.2">
      <c r="A2066" s="15" t="s">
        <v>37</v>
      </c>
      <c r="B2066" t="s">
        <v>2152</v>
      </c>
      <c r="C2066" s="13">
        <f>[1]!b_dq_close(A2066,B2066,1)</f>
        <v>102.2457</v>
      </c>
      <c r="D2066" s="13">
        <f>[1]!b_dq_close(A2066,B2066,2)</f>
        <v>104.35429999999999</v>
      </c>
      <c r="E2066" s="6">
        <f>[1]!B_Calc_Yield(A2066,B2066,D2066,2,"",,,,"",)</f>
        <v>2.8905941855916408</v>
      </c>
      <c r="F2066" s="14">
        <f>[1]!b_calc_accrued(A2066,B2066,info!$M$9,info!$K$9,info!$Y$9,info!$X$9,info!$C$9,100)</f>
        <v>2.1086065573770494</v>
      </c>
      <c r="G2066" s="4">
        <f>(info!$M$9-B2066)/365</f>
        <v>1.5205479452054795</v>
      </c>
      <c r="H2066" s="6">
        <f>(info!$M$9-B2066)</f>
        <v>555</v>
      </c>
      <c r="I2066" s="13">
        <f>[1]!b_calc_duration(A2066,B2066,E2066,info!$M$9,info!$K$9,info!$Y$9,info!$X$9,info!$C$9,)</f>
        <v>1.4578701024567193</v>
      </c>
      <c r="J2066" s="13">
        <f>[1]!b_calc_mduration(A2066,B2066,E2066,info!$M$9,info!$K$9,info!$Y$9,info!$X$9,info!$C$9,)</f>
        <v>1.4169128204682635</v>
      </c>
      <c r="K2066" s="13">
        <f>[1]!b_calc_conv(A2066,B2066,E2066,info!$M$9,info!$K$9,info!$Y$9,info!$X$9,info!$C$9,)</f>
        <v>3.4514438306656028</v>
      </c>
    </row>
    <row r="2067" spans="1:11" x14ac:dyDescent="0.2">
      <c r="A2067" s="15" t="s">
        <v>37</v>
      </c>
      <c r="B2067" t="s">
        <v>2153</v>
      </c>
      <c r="C2067" s="13">
        <f>[1]!b_dq_close(A2067,B2067,1)</f>
        <v>102.087</v>
      </c>
      <c r="D2067" s="13">
        <f>[1]!b_dq_close(A2067,B2067,2)</f>
        <v>104.2076</v>
      </c>
      <c r="E2067" s="6">
        <f>[1]!B_Calc_Yield(A2067,B2067,D2067,2,"",,,,"",)</f>
        <v>2.9940754748459995</v>
      </c>
      <c r="F2067" s="14">
        <f>[1]!b_calc_accrued(A2067,B2067,info!$M$9,info!$K$9,info!$Y$9,info!$X$9,info!$C$9,100)</f>
        <v>2.1206557377049182</v>
      </c>
      <c r="G2067" s="4">
        <f>(info!$M$9-B2067)/365</f>
        <v>1.5178082191780822</v>
      </c>
      <c r="H2067" s="6">
        <f>(info!$M$9-B2067)</f>
        <v>554</v>
      </c>
      <c r="I2067" s="13">
        <f>[1]!b_calc_duration(A2067,B2067,E2067,info!$M$9,info!$K$9,info!$Y$9,info!$X$9,info!$C$9,)</f>
        <v>1.4550605647850652</v>
      </c>
      <c r="J2067" s="13">
        <f>[1]!b_calc_mduration(A2067,B2067,E2067,info!$M$9,info!$K$9,info!$Y$9,info!$X$9,info!$C$9,)</f>
        <v>1.412761085135037</v>
      </c>
      <c r="K2067" s="13">
        <f>[1]!b_calc_conv(A2067,B2067,E2067,info!$M$9,info!$K$9,info!$Y$9,info!$X$9,info!$C$9,)</f>
        <v>3.4342964186451717</v>
      </c>
    </row>
    <row r="2068" spans="1:11" x14ac:dyDescent="0.2">
      <c r="A2068" s="15" t="s">
        <v>37</v>
      </c>
      <c r="B2068" t="s">
        <v>2154</v>
      </c>
      <c r="C2068" s="13">
        <f>[1]!b_dq_close(A2068,B2068,1)</f>
        <v>101.9945</v>
      </c>
      <c r="D2068" s="13">
        <f>[1]!b_dq_close(A2068,B2068,2)</f>
        <v>104.15130000000001</v>
      </c>
      <c r="E2068" s="6">
        <f>[1]!B_Calc_Yield(A2068,B2068,D2068,2,"",,,,"",)</f>
        <v>3.0490345069137166</v>
      </c>
      <c r="F2068" s="14">
        <f>[1]!b_calc_accrued(A2068,B2068,info!$M$9,info!$K$9,info!$Y$9,info!$X$9,info!$C$9,100)</f>
        <v>2.1568032786885247</v>
      </c>
      <c r="G2068" s="4">
        <f>(info!$M$9-B2068)/365</f>
        <v>1.5095890410958903</v>
      </c>
      <c r="H2068" s="6">
        <f>(info!$M$9-B2068)</f>
        <v>551</v>
      </c>
      <c r="I2068" s="13">
        <f>[1]!b_calc_duration(A2068,B2068,E2068,info!$M$9,info!$K$9,info!$Y$9,info!$X$9,info!$C$9,)</f>
        <v>1.4468043513707061</v>
      </c>
      <c r="J2068" s="13">
        <f>[1]!b_calc_mduration(A2068,B2068,E2068,info!$M$9,info!$K$9,info!$Y$9,info!$X$9,info!$C$9,)</f>
        <v>1.4039964981423461</v>
      </c>
      <c r="K2068" s="13">
        <f>[1]!b_calc_conv(A2068,B2068,E2068,info!$M$9,info!$K$9,info!$Y$9,info!$X$9,info!$C$9,)</f>
        <v>3.400369170073001</v>
      </c>
    </row>
    <row r="2069" spans="1:11" x14ac:dyDescent="0.2">
      <c r="A2069" s="15" t="s">
        <v>37</v>
      </c>
      <c r="B2069" t="s">
        <v>2155</v>
      </c>
      <c r="C2069" s="13">
        <f>[1]!b_dq_close(A2069,B2069,1)</f>
        <v>101.93170000000001</v>
      </c>
      <c r="D2069" s="13">
        <f>[1]!b_dq_close(A2069,B2069,2)</f>
        <v>104.1005</v>
      </c>
      <c r="E2069" s="6">
        <f>[1]!B_Calc_Yield(A2069,B2069,D2069,2,"",,,,"",)</f>
        <v>3.0891158051139187</v>
      </c>
      <c r="F2069" s="14">
        <f>[1]!b_calc_accrued(A2069,B2069,info!$M$9,info!$K$9,info!$Y$9,info!$X$9,info!$C$9,100)</f>
        <v>2.1688524590163936</v>
      </c>
      <c r="G2069" s="4">
        <f>(info!$M$9-B2069)/365</f>
        <v>1.5068493150684932</v>
      </c>
      <c r="H2069" s="6">
        <f>(info!$M$9-B2069)</f>
        <v>550</v>
      </c>
      <c r="I2069" s="13">
        <f>[1]!b_calc_duration(A2069,B2069,E2069,info!$M$9,info!$K$9,info!$Y$9,info!$X$9,info!$C$9,)</f>
        <v>1.4440375719303999</v>
      </c>
      <c r="J2069" s="13">
        <f>[1]!b_calc_mduration(A2069,B2069,E2069,info!$M$9,info!$K$9,info!$Y$9,info!$X$9,info!$C$9,)</f>
        <v>1.4007664941593243</v>
      </c>
      <c r="K2069" s="13">
        <f>[1]!b_calc_conv(A2069,B2069,E2069,info!$M$9,info!$K$9,info!$Y$9,info!$X$9,info!$C$9,)</f>
        <v>3.3876499053384879</v>
      </c>
    </row>
    <row r="2070" spans="1:11" x14ac:dyDescent="0.2">
      <c r="A2070" s="15" t="s">
        <v>37</v>
      </c>
      <c r="B2070" t="s">
        <v>2156</v>
      </c>
      <c r="C2070" s="13">
        <f>[1]!b_dq_close(A2070,B2070,1)</f>
        <v>102.08969999999999</v>
      </c>
      <c r="D2070" s="13">
        <f>[1]!b_dq_close(A2070,B2070,2)</f>
        <v>104.2706</v>
      </c>
      <c r="E2070" s="6">
        <f>[1]!B_Calc_Yield(A2070,B2070,D2070,2,"",,,,"",)</f>
        <v>2.9801186765624728</v>
      </c>
      <c r="F2070" s="14">
        <f>[1]!b_calc_accrued(A2070,B2070,info!$M$9,info!$K$9,info!$Y$9,info!$X$9,info!$C$9,100)</f>
        <v>2.1809016393442624</v>
      </c>
      <c r="G2070" s="4">
        <f>(info!$M$9-B2070)/365</f>
        <v>1.5041095890410958</v>
      </c>
      <c r="H2070" s="6">
        <f>(info!$M$9-B2070)</f>
        <v>549</v>
      </c>
      <c r="I2070" s="13">
        <f>[1]!b_calc_duration(A2070,B2070,E2070,info!$M$9,info!$K$9,info!$Y$9,info!$X$9,info!$C$9,)</f>
        <v>1.441371378461948</v>
      </c>
      <c r="J2070" s="13">
        <f>[1]!b_calc_mduration(A2070,B2070,E2070,info!$M$9,info!$K$9,info!$Y$9,info!$X$9,info!$C$9,)</f>
        <v>1.3996601075954946</v>
      </c>
      <c r="K2070" s="13">
        <f>[1]!b_calc_conv(A2070,B2070,E2070,info!$M$9,info!$K$9,info!$Y$9,info!$X$9,info!$C$9,)</f>
        <v>3.3848888134864277</v>
      </c>
    </row>
    <row r="2071" spans="1:11" x14ac:dyDescent="0.2">
      <c r="A2071" s="15" t="s">
        <v>37</v>
      </c>
      <c r="B2071" t="s">
        <v>2157</v>
      </c>
      <c r="C2071" s="13">
        <f>[1]!b_dq_close(A2071,B2071,1)</f>
        <v>102.13639999999999</v>
      </c>
      <c r="D2071" s="13">
        <f>[1]!b_dq_close(A2071,B2071,2)</f>
        <v>104.32940000000001</v>
      </c>
      <c r="E2071" s="6">
        <f>[1]!B_Calc_Yield(A2071,B2071,D2071,2,"",,,,"",)</f>
        <v>2.9460830426300144</v>
      </c>
      <c r="F2071" s="14">
        <f>[1]!b_calc_accrued(A2071,B2071,info!$M$9,info!$K$9,info!$Y$9,info!$X$9,info!$C$9,100)</f>
        <v>2.1929508196721312</v>
      </c>
      <c r="G2071" s="4">
        <f>(info!$M$9-B2071)/365</f>
        <v>1.5013698630136987</v>
      </c>
      <c r="H2071" s="6">
        <f>(info!$M$9-B2071)</f>
        <v>548</v>
      </c>
      <c r="I2071" s="13">
        <f>[1]!b_calc_duration(A2071,B2071,E2071,info!$M$9,info!$K$9,info!$Y$9,info!$X$9,info!$C$9,)</f>
        <v>1.4386545865087688</v>
      </c>
      <c r="J2071" s="13">
        <f>[1]!b_calc_mduration(A2071,B2071,E2071,info!$M$9,info!$K$9,info!$Y$9,info!$X$9,info!$C$9,)</f>
        <v>1.3974833301201006</v>
      </c>
      <c r="K2071" s="13">
        <f>[1]!b_calc_conv(A2071,B2071,E2071,info!$M$9,info!$K$9,info!$Y$9,info!$X$9,info!$C$9,)</f>
        <v>3.3771236127318276</v>
      </c>
    </row>
    <row r="2072" spans="1:11" x14ac:dyDescent="0.2">
      <c r="A2072" s="15" t="s">
        <v>37</v>
      </c>
      <c r="B2072" t="s">
        <v>2158</v>
      </c>
      <c r="C2072" s="13">
        <f>[1]!b_dq_close(A2072,B2072,1)</f>
        <v>102.3353</v>
      </c>
      <c r="D2072" s="13">
        <f>[1]!b_dq_close(A2072,B2072,2)</f>
        <v>102.3353</v>
      </c>
      <c r="E2072" s="6">
        <f>[1]!B_Calc_Yield(A2072,B2072,D2072,2,"",,,,"",)</f>
        <v>2.8091945818262194</v>
      </c>
      <c r="F2072" s="14">
        <f>[1]!b_calc_accrued(A2072,B2072,info!$M$9,info!$K$9,info!$Y$9,info!$X$9,info!$C$9,100)</f>
        <v>0</v>
      </c>
      <c r="G2072" s="4">
        <f>(info!$M$9-B2072)/365</f>
        <v>1.4986301369863013</v>
      </c>
      <c r="H2072" s="6">
        <f>(info!$M$9-B2072)</f>
        <v>547</v>
      </c>
      <c r="I2072" s="13">
        <f>[1]!b_calc_duration(A2072,B2072,E2072,info!$M$9,info!$K$9,info!$Y$9,info!$X$9,info!$C$9,)</f>
        <v>1.466938712401938</v>
      </c>
      <c r="J2072" s="13">
        <f>[1]!b_calc_mduration(A2072,B2072,E2072,info!$M$9,info!$K$9,info!$Y$9,info!$X$9,info!$C$9,)</f>
        <v>1.4268554880321391</v>
      </c>
      <c r="K2072" s="13">
        <f>[1]!b_calc_conv(A2072,B2072,E2072,info!$M$9,info!$K$9,info!$Y$9,info!$X$9,info!$C$9,)</f>
        <v>3.4489612644773637</v>
      </c>
    </row>
    <row r="2073" spans="1:11" x14ac:dyDescent="0.2">
      <c r="A2073" s="15" t="s">
        <v>37</v>
      </c>
      <c r="B2073" t="s">
        <v>2159</v>
      </c>
      <c r="C2073" s="13">
        <f>[1]!b_dq_close(A2073,B2073,1)</f>
        <v>102.2667</v>
      </c>
      <c r="D2073" s="13">
        <f>[1]!b_dq_close(A2073,B2073,2)</f>
        <v>102.303</v>
      </c>
      <c r="E2073" s="6">
        <f>[1]!B_Calc_Yield(A2073,B2073,D2073,2,"",,,,"",)</f>
        <v>2.8470918059356012</v>
      </c>
      <c r="F2073" s="14">
        <f>[1]!b_calc_accrued(A2073,B2073,info!$M$9,info!$K$9,info!$Y$9,info!$X$9,info!$C$9,100)</f>
        <v>3.6346153846153847E-2</v>
      </c>
      <c r="G2073" s="4">
        <f>(info!$M$9-B2073)/365</f>
        <v>1.4904109589041097</v>
      </c>
      <c r="H2073" s="6">
        <f>(info!$M$9-B2073)</f>
        <v>544</v>
      </c>
      <c r="I2073" s="13">
        <f>[1]!b_calc_duration(A2073,B2073,E2073,info!$M$9,info!$K$9,info!$Y$9,info!$X$9,info!$C$9,)</f>
        <v>1.458710152872823</v>
      </c>
      <c r="J2073" s="13">
        <f>[1]!b_calc_mduration(A2073,B2073,E2073,info!$M$9,info!$K$9,info!$Y$9,info!$X$9,info!$C$9,)</f>
        <v>1.4183289104630301</v>
      </c>
      <c r="K2073" s="13">
        <f>[1]!b_calc_conv(A2073,B2073,E2073,info!$M$9,info!$K$9,info!$Y$9,info!$X$9,info!$C$9,)</f>
        <v>3.4158985107335833</v>
      </c>
    </row>
    <row r="2074" spans="1:11" x14ac:dyDescent="0.2">
      <c r="A2074" s="15" t="s">
        <v>37</v>
      </c>
      <c r="B2074" t="s">
        <v>2160</v>
      </c>
      <c r="C2074" s="13">
        <f>[1]!b_dq_close(A2074,B2074,1)</f>
        <v>102.3766</v>
      </c>
      <c r="D2074" s="13">
        <f>[1]!b_dq_close(A2074,B2074,2)</f>
        <v>102.4251</v>
      </c>
      <c r="E2074" s="6">
        <f>[1]!B_Calc_Yield(A2074,B2074,D2074,2,"",,,,"",)</f>
        <v>2.7694958723068623</v>
      </c>
      <c r="F2074" s="14">
        <f>[1]!b_calc_accrued(A2074,B2074,info!$M$9,info!$K$9,info!$Y$9,info!$X$9,info!$C$9,100)</f>
        <v>4.8461538461538466E-2</v>
      </c>
      <c r="G2074" s="4">
        <f>(info!$M$9-B2074)/365</f>
        <v>1.4876712328767123</v>
      </c>
      <c r="H2074" s="6">
        <f>(info!$M$9-B2074)</f>
        <v>543</v>
      </c>
      <c r="I2074" s="13">
        <f>[1]!b_calc_duration(A2074,B2074,E2074,info!$M$9,info!$K$9,info!$Y$9,info!$X$9,info!$C$9,)</f>
        <v>1.4559896358876203</v>
      </c>
      <c r="J2074" s="13">
        <f>[1]!b_calc_mduration(A2074,B2074,E2074,info!$M$9,info!$K$9,info!$Y$9,info!$X$9,info!$C$9,)</f>
        <v>1.4167526706733227</v>
      </c>
      <c r="K2074" s="13">
        <f>[1]!b_calc_conv(A2074,B2074,E2074,info!$M$9,info!$K$9,info!$Y$9,info!$X$9,info!$C$9,)</f>
        <v>3.4108988825197133</v>
      </c>
    </row>
    <row r="2075" spans="1:11" x14ac:dyDescent="0.2">
      <c r="A2075" s="15" t="s">
        <v>37</v>
      </c>
      <c r="B2075" t="s">
        <v>2161</v>
      </c>
      <c r="C2075" s="13">
        <f>[1]!b_dq_close(A2075,B2075,1)</f>
        <v>102.3595</v>
      </c>
      <c r="D2075" s="13">
        <f>[1]!b_dq_close(A2075,B2075,2)</f>
        <v>102.42010000000001</v>
      </c>
      <c r="E2075" s="6">
        <f>[1]!B_Calc_Yield(A2075,B2075,D2075,2,"",,,,"",)</f>
        <v>2.7781656129968071</v>
      </c>
      <c r="F2075" s="14">
        <f>[1]!b_calc_accrued(A2075,B2075,info!$M$9,info!$K$9,info!$Y$9,info!$X$9,info!$C$9,100)</f>
        <v>6.0576923076923077E-2</v>
      </c>
      <c r="G2075" s="4">
        <f>(info!$M$9-B2075)/365</f>
        <v>1.484931506849315</v>
      </c>
      <c r="H2075" s="6">
        <f>(info!$M$9-B2075)</f>
        <v>542</v>
      </c>
      <c r="I2075" s="13">
        <f>[1]!b_calc_duration(A2075,B2075,E2075,info!$M$9,info!$K$9,info!$Y$9,info!$X$9,info!$C$9,)</f>
        <v>1.453247756154048</v>
      </c>
      <c r="J2075" s="13">
        <f>[1]!b_calc_mduration(A2075,B2075,E2075,info!$M$9,info!$K$9,info!$Y$9,info!$X$9,info!$C$9,)</f>
        <v>1.4139649810505031</v>
      </c>
      <c r="K2075" s="13">
        <f>[1]!b_calc_conv(A2075,B2075,E2075,info!$M$9,info!$K$9,info!$Y$9,info!$X$9,info!$C$9,)</f>
        <v>3.4001766857939377</v>
      </c>
    </row>
    <row r="2076" spans="1:11" x14ac:dyDescent="0.2">
      <c r="A2076" s="15" t="s">
        <v>37</v>
      </c>
      <c r="B2076" t="s">
        <v>2162</v>
      </c>
      <c r="C2076" s="13">
        <f>[1]!b_dq_close(A2076,B2076,1)</f>
        <v>102.42829999999999</v>
      </c>
      <c r="D2076" s="13">
        <f>[1]!b_dq_close(A2076,B2076,2)</f>
        <v>102.501</v>
      </c>
      <c r="E2076" s="6">
        <f>[1]!B_Calc_Yield(A2076,B2076,D2076,2,"",,,,"",)</f>
        <v>2.7283242001078145</v>
      </c>
      <c r="F2076" s="14">
        <f>[1]!b_calc_accrued(A2076,B2076,info!$M$9,info!$K$9,info!$Y$9,info!$X$9,info!$C$9,100)</f>
        <v>7.2692307692307695E-2</v>
      </c>
      <c r="G2076" s="4">
        <f>(info!$M$9-B2076)/365</f>
        <v>1.4821917808219178</v>
      </c>
      <c r="H2076" s="6">
        <f>(info!$M$9-B2076)</f>
        <v>541</v>
      </c>
      <c r="I2076" s="13">
        <f>[1]!b_calc_duration(A2076,B2076,E2076,info!$M$9,info!$K$9,info!$Y$9,info!$X$9,info!$C$9,)</f>
        <v>1.4505203833880451</v>
      </c>
      <c r="J2076" s="13">
        <f>[1]!b_calc_mduration(A2076,B2076,E2076,info!$M$9,info!$K$9,info!$Y$9,info!$X$9,info!$C$9,)</f>
        <v>1.411996872709901</v>
      </c>
      <c r="K2076" s="13">
        <f>[1]!b_calc_conv(A2076,B2076,E2076,info!$M$9,info!$K$9,info!$Y$9,info!$X$9,info!$C$9,)</f>
        <v>3.3933417143999263</v>
      </c>
    </row>
    <row r="2077" spans="1:11" x14ac:dyDescent="0.2">
      <c r="A2077" s="15" t="s">
        <v>37</v>
      </c>
      <c r="B2077" t="s">
        <v>2163</v>
      </c>
      <c r="C2077" s="13">
        <f>[1]!b_dq_close(A2077,B2077,1)</f>
        <v>102.5167</v>
      </c>
      <c r="D2077" s="13">
        <f>[1]!b_dq_close(A2077,B2077,2)</f>
        <v>102.6015</v>
      </c>
      <c r="E2077" s="6">
        <f>[1]!B_Calc_Yield(A2077,B2077,D2077,2,"",,,,"",)</f>
        <v>2.6649898536313148</v>
      </c>
      <c r="F2077" s="14">
        <f>[1]!b_calc_accrued(A2077,B2077,info!$M$9,info!$K$9,info!$Y$9,info!$X$9,info!$C$9,100)</f>
        <v>8.4807692307692306E-2</v>
      </c>
      <c r="G2077" s="4">
        <f>(info!$M$9-B2077)/365</f>
        <v>1.4794520547945205</v>
      </c>
      <c r="H2077" s="6">
        <f>(info!$M$9-B2077)</f>
        <v>540</v>
      </c>
      <c r="I2077" s="13">
        <f>[1]!b_calc_duration(A2077,B2077,E2077,info!$M$9,info!$K$9,info!$Y$9,info!$X$9,info!$C$9,)</f>
        <v>1.447796329307758</v>
      </c>
      <c r="J2077" s="13">
        <f>[1]!b_calc_mduration(A2077,B2077,E2077,info!$M$9,info!$K$9,info!$Y$9,info!$X$9,info!$C$9,)</f>
        <v>1.4102141229316301</v>
      </c>
      <c r="K2077" s="13">
        <f>[1]!b_calc_conv(A2077,B2077,E2077,info!$M$9,info!$K$9,info!$Y$9,info!$X$9,info!$C$9,)</f>
        <v>3.3873915840775042</v>
      </c>
    </row>
    <row r="2078" spans="1:11" x14ac:dyDescent="0.2">
      <c r="A2078" s="15" t="s">
        <v>37</v>
      </c>
      <c r="B2078" t="s">
        <v>2164</v>
      </c>
      <c r="C2078" s="13">
        <f>[1]!b_dq_close(A2078,B2078,1)</f>
        <v>102.36450000000001</v>
      </c>
      <c r="D2078" s="13">
        <f>[1]!b_dq_close(A2078,B2078,2)</f>
        <v>102.4978</v>
      </c>
      <c r="E2078" s="6">
        <f>[1]!B_Calc_Yield(A2078,B2078,D2078,2,"",,,,"",)</f>
        <v>2.7567642839853046</v>
      </c>
      <c r="F2078" s="14">
        <f>[1]!b_calc_accrued(A2078,B2078,info!$M$9,info!$K$9,info!$Y$9,info!$X$9,info!$C$9,100)</f>
        <v>0.13326923076923078</v>
      </c>
      <c r="G2078" s="4">
        <f>(info!$M$9-B2078)/365</f>
        <v>1.4684931506849315</v>
      </c>
      <c r="H2078" s="6">
        <f>(info!$M$9-B2078)</f>
        <v>536</v>
      </c>
      <c r="I2078" s="13">
        <f>[1]!b_calc_duration(A2078,B2078,E2078,info!$M$9,info!$K$9,info!$Y$9,info!$X$9,info!$C$9,)</f>
        <v>1.4368146976639544</v>
      </c>
      <c r="J2078" s="13">
        <f>[1]!b_calc_mduration(A2078,B2078,E2078,info!$M$9,info!$K$9,info!$Y$9,info!$X$9,info!$C$9,)</f>
        <v>1.3982672656835893</v>
      </c>
      <c r="K2078" s="13">
        <f>[1]!b_calc_conv(A2078,B2078,E2078,info!$M$9,info!$K$9,info!$Y$9,info!$X$9,info!$C$9,)</f>
        <v>3.3409995593123103</v>
      </c>
    </row>
    <row r="2079" spans="1:11" x14ac:dyDescent="0.2">
      <c r="A2079" s="15" t="s">
        <v>37</v>
      </c>
      <c r="B2079" t="s">
        <v>2165</v>
      </c>
      <c r="C2079" s="13">
        <f>[1]!b_dq_close(A2079,B2079,1)</f>
        <v>102.35420000000001</v>
      </c>
      <c r="D2079" s="13">
        <f>[1]!b_dq_close(A2079,B2079,2)</f>
        <v>102.4996</v>
      </c>
      <c r="E2079" s="6">
        <f>[1]!B_Calc_Yield(A2079,B2079,D2079,2,"",,,,"",)</f>
        <v>2.7608366984858761</v>
      </c>
      <c r="F2079" s="14">
        <f>[1]!b_calc_accrued(A2079,B2079,info!$M$9,info!$K$9,info!$Y$9,info!$X$9,info!$C$9,100)</f>
        <v>0.14538461538461539</v>
      </c>
      <c r="G2079" s="4">
        <f>(info!$M$9-B2079)/365</f>
        <v>1.4657534246575343</v>
      </c>
      <c r="H2079" s="6">
        <f>(info!$M$9-B2079)</f>
        <v>535</v>
      </c>
      <c r="I2079" s="13">
        <f>[1]!b_calc_duration(A2079,B2079,E2079,info!$M$9,info!$K$9,info!$Y$9,info!$X$9,info!$C$9,)</f>
        <v>1.4340739814036942</v>
      </c>
      <c r="J2079" s="13">
        <f>[1]!b_calc_mduration(A2079,B2079,E2079,info!$M$9,info!$K$9,info!$Y$9,info!$X$9,info!$C$9,)</f>
        <v>1.3955457542211565</v>
      </c>
      <c r="K2079" s="13">
        <f>[1]!b_calc_conv(A2079,B2079,E2079,info!$M$9,info!$K$9,info!$Y$9,info!$X$9,info!$C$9,)</f>
        <v>3.3306909422181734</v>
      </c>
    </row>
    <row r="2080" spans="1:11" x14ac:dyDescent="0.2">
      <c r="A2080" s="15" t="s">
        <v>37</v>
      </c>
      <c r="B2080" t="s">
        <v>2166</v>
      </c>
      <c r="C2080" s="13">
        <f>[1]!b_dq_close(A2080,B2080,1)</f>
        <v>102.3057</v>
      </c>
      <c r="D2080" s="13">
        <f>[1]!b_dq_close(A2080,B2080,2)</f>
        <v>102.4632</v>
      </c>
      <c r="E2080" s="6">
        <f>[1]!B_Calc_Yield(A2080,B2080,D2080,2,"",,,,"",)</f>
        <v>2.7913057815994766</v>
      </c>
      <c r="F2080" s="14">
        <f>[1]!b_calc_accrued(A2080,B2080,info!$M$9,info!$K$9,info!$Y$9,info!$X$9,info!$C$9,100)</f>
        <v>0.1575</v>
      </c>
      <c r="G2080" s="4">
        <f>(info!$M$9-B2080)/365</f>
        <v>1.463013698630137</v>
      </c>
      <c r="H2080" s="6">
        <f>(info!$M$9-B2080)</f>
        <v>534</v>
      </c>
      <c r="I2080" s="13">
        <f>[1]!b_calc_duration(A2080,B2080,E2080,info!$M$9,info!$K$9,info!$Y$9,info!$X$9,info!$C$9,)</f>
        <v>1.4313267050528344</v>
      </c>
      <c r="J2080" s="13">
        <f>[1]!b_calc_mduration(A2080,B2080,E2080,info!$M$9,info!$K$9,info!$Y$9,info!$X$9,info!$C$9,)</f>
        <v>1.3924589970676842</v>
      </c>
      <c r="K2080" s="13">
        <f>[1]!b_calc_conv(A2080,B2080,E2080,info!$M$9,info!$K$9,info!$Y$9,info!$X$9,info!$C$9,)</f>
        <v>3.318685421189822</v>
      </c>
    </row>
    <row r="2081" spans="1:11" x14ac:dyDescent="0.2">
      <c r="A2081" s="15" t="s">
        <v>37</v>
      </c>
      <c r="B2081" t="s">
        <v>2167</v>
      </c>
      <c r="C2081" s="13">
        <f>[1]!b_dq_close(A2081,B2081,1)</f>
        <v>102.3039</v>
      </c>
      <c r="D2081" s="13">
        <f>[1]!b_dq_close(A2081,B2081,2)</f>
        <v>102.4735</v>
      </c>
      <c r="E2081" s="6">
        <f>[1]!B_Calc_Yield(A2081,B2081,D2081,2,"",,,,"",)</f>
        <v>2.789577956061438</v>
      </c>
      <c r="F2081" s="14">
        <f>[1]!b_calc_accrued(A2081,B2081,info!$M$9,info!$K$9,info!$Y$9,info!$X$9,info!$C$9,100)</f>
        <v>0.16961538461538461</v>
      </c>
      <c r="G2081" s="4">
        <f>(info!$M$9-B2081)/365</f>
        <v>1.4602739726027398</v>
      </c>
      <c r="H2081" s="6">
        <f>(info!$M$9-B2081)</f>
        <v>533</v>
      </c>
      <c r="I2081" s="13">
        <f>[1]!b_calc_duration(A2081,B2081,E2081,info!$M$9,info!$K$9,info!$Y$9,info!$X$9,info!$C$9,)</f>
        <v>1.4285873998537355</v>
      </c>
      <c r="J2081" s="13">
        <f>[1]!b_calc_mduration(A2081,B2081,E2081,info!$M$9,info!$K$9,info!$Y$9,info!$X$9,info!$C$9,)</f>
        <v>1.3898170630625428</v>
      </c>
      <c r="K2081" s="13">
        <f>[1]!b_calc_conv(A2081,B2081,E2081,info!$M$9,info!$K$9,info!$Y$9,info!$X$9,info!$C$9,)</f>
        <v>3.3087808846315454</v>
      </c>
    </row>
    <row r="2082" spans="1:11" x14ac:dyDescent="0.2">
      <c r="A2082" s="15" t="s">
        <v>37</v>
      </c>
      <c r="B2082" t="s">
        <v>2168</v>
      </c>
      <c r="C2082" s="13">
        <f>[1]!b_dq_close(A2082,B2082,1)</f>
        <v>102.3134</v>
      </c>
      <c r="D2082" s="13">
        <f>[1]!b_dq_close(A2082,B2082,2)</f>
        <v>102.5194</v>
      </c>
      <c r="E2082" s="6">
        <f>[1]!B_Calc_Yield(A2082,B2082,D2082,2,"",,,,"",)</f>
        <v>2.7739227003621219</v>
      </c>
      <c r="F2082" s="14">
        <f>[1]!b_calc_accrued(A2082,B2082,info!$M$9,info!$K$9,info!$Y$9,info!$X$9,info!$C$9,100)</f>
        <v>0.20596153846153845</v>
      </c>
      <c r="G2082" s="4">
        <f>(info!$M$9-B2082)/365</f>
        <v>1.452054794520548</v>
      </c>
      <c r="H2082" s="6">
        <f>(info!$M$9-B2082)</f>
        <v>530</v>
      </c>
      <c r="I2082" s="13">
        <f>[1]!b_calc_duration(A2082,B2082,E2082,info!$M$9,info!$K$9,info!$Y$9,info!$X$9,info!$C$9,)</f>
        <v>1.4203721082971128</v>
      </c>
      <c r="J2082" s="13">
        <f>[1]!b_calc_mduration(A2082,B2082,E2082,info!$M$9,info!$K$9,info!$Y$9,info!$X$9,info!$C$9,)</f>
        <v>1.3820358167755751</v>
      </c>
      <c r="K2082" s="13">
        <f>[1]!b_calc_conv(A2082,B2082,E2082,info!$M$9,info!$K$9,info!$Y$9,info!$X$9,info!$C$9,)</f>
        <v>3.2798256609662149</v>
      </c>
    </row>
    <row r="2083" spans="1:11" x14ac:dyDescent="0.2">
      <c r="A2083" s="15" t="s">
        <v>37</v>
      </c>
      <c r="B2083" t="s">
        <v>2169</v>
      </c>
      <c r="C2083" s="13">
        <f>[1]!b_dq_close(A2083,B2083,1)</f>
        <v>102.358</v>
      </c>
      <c r="D2083" s="13">
        <f>[1]!b_dq_close(A2083,B2083,2)</f>
        <v>102.5761</v>
      </c>
      <c r="E2083" s="6">
        <f>[1]!B_Calc_Yield(A2083,B2083,D2083,2,"",,,,"",)</f>
        <v>2.739823759772722</v>
      </c>
      <c r="F2083" s="14">
        <f>[1]!b_calc_accrued(A2083,B2083,info!$M$9,info!$K$9,info!$Y$9,info!$X$9,info!$C$9,100)</f>
        <v>0.21807692307692306</v>
      </c>
      <c r="G2083" s="4">
        <f>(info!$M$9-B2083)/365</f>
        <v>1.4493150684931506</v>
      </c>
      <c r="H2083" s="6">
        <f>(info!$M$9-B2083)</f>
        <v>529</v>
      </c>
      <c r="I2083" s="13">
        <f>[1]!b_calc_duration(A2083,B2083,E2083,info!$M$9,info!$K$9,info!$Y$9,info!$X$9,info!$C$9,)</f>
        <v>1.417640824030427</v>
      </c>
      <c r="J2083" s="13">
        <f>[1]!b_calc_mduration(A2083,B2083,E2083,info!$M$9,info!$K$9,info!$Y$9,info!$X$9,info!$C$9,)</f>
        <v>1.3798360752409748</v>
      </c>
      <c r="K2083" s="13">
        <f>[1]!b_calc_conv(A2083,B2083,E2083,info!$M$9,info!$K$9,info!$Y$9,info!$X$9,info!$C$9,)</f>
        <v>3.2720378420471428</v>
      </c>
    </row>
    <row r="2084" spans="1:11" x14ac:dyDescent="0.2">
      <c r="A2084" s="15" t="s">
        <v>37</v>
      </c>
      <c r="B2084" t="s">
        <v>2170</v>
      </c>
      <c r="C2084" s="13">
        <f>[1]!b_dq_close(A2084,B2084,1)</f>
        <v>102.3366</v>
      </c>
      <c r="D2084" s="13">
        <f>[1]!b_dq_close(A2084,B2084,2)</f>
        <v>102.5668</v>
      </c>
      <c r="E2084" s="6">
        <f>[1]!B_Calc_Yield(A2084,B2084,D2084,2,"",,,,"",)</f>
        <v>2.7516661049382147</v>
      </c>
      <c r="F2084" s="14">
        <f>[1]!b_calc_accrued(A2084,B2084,info!$M$9,info!$K$9,info!$Y$9,info!$X$9,info!$C$9,100)</f>
        <v>0.2301923076923077</v>
      </c>
      <c r="G2084" s="4">
        <f>(info!$M$9-B2084)/365</f>
        <v>1.4465753424657535</v>
      </c>
      <c r="H2084" s="6">
        <f>(info!$M$9-B2084)</f>
        <v>528</v>
      </c>
      <c r="I2084" s="13">
        <f>[1]!b_calc_duration(A2084,B2084,E2084,info!$M$9,info!$K$9,info!$Y$9,info!$X$9,info!$C$9,)</f>
        <v>1.4148981520005925</v>
      </c>
      <c r="J2084" s="13">
        <f>[1]!b_calc_mduration(A2084,B2084,E2084,info!$M$9,info!$K$9,info!$Y$9,info!$X$9,info!$C$9,)</f>
        <v>1.3770070490323689</v>
      </c>
      <c r="K2084" s="13">
        <f>[1]!b_calc_conv(A2084,B2084,E2084,info!$M$9,info!$K$9,info!$Y$9,info!$X$9,info!$C$9,)</f>
        <v>3.2613288881524318</v>
      </c>
    </row>
    <row r="2085" spans="1:11" x14ac:dyDescent="0.2">
      <c r="A2085" s="15" t="s">
        <v>37</v>
      </c>
      <c r="B2085" t="s">
        <v>2171</v>
      </c>
      <c r="C2085" s="13">
        <f>[1]!b_dq_close(A2085,B2085,1)</f>
        <v>102.3408</v>
      </c>
      <c r="D2085" s="13">
        <f>[1]!b_dq_close(A2085,B2085,2)</f>
        <v>102.5831</v>
      </c>
      <c r="E2085" s="6">
        <f>[1]!B_Calc_Yield(A2085,B2085,D2085,2,"",,,,"",)</f>
        <v>2.7456533923272097</v>
      </c>
      <c r="F2085" s="14">
        <f>[1]!b_calc_accrued(A2085,B2085,info!$M$9,info!$K$9,info!$Y$9,info!$X$9,info!$C$9,100)</f>
        <v>0.24230769230769231</v>
      </c>
      <c r="G2085" s="4">
        <f>(info!$M$9-B2085)/365</f>
        <v>1.4438356164383561</v>
      </c>
      <c r="H2085" s="6">
        <f>(info!$M$9-B2085)</f>
        <v>527</v>
      </c>
      <c r="I2085" s="13">
        <f>[1]!b_calc_duration(A2085,B2085,E2085,info!$M$9,info!$K$9,info!$Y$9,info!$X$9,info!$C$9,)</f>
        <v>1.4121599113457737</v>
      </c>
      <c r="J2085" s="13">
        <f>[1]!b_calc_mduration(A2085,B2085,E2085,info!$M$9,info!$K$9,info!$Y$9,info!$X$9,info!$C$9,)</f>
        <v>1.3744223956289885</v>
      </c>
      <c r="K2085" s="13">
        <f>[1]!b_calc_conv(A2085,B2085,E2085,info!$M$9,info!$K$9,info!$Y$9,info!$X$9,info!$C$9,)</f>
        <v>3.2517727291040406</v>
      </c>
    </row>
    <row r="2086" spans="1:11" x14ac:dyDescent="0.2">
      <c r="A2086" s="15" t="s">
        <v>37</v>
      </c>
      <c r="B2086" t="s">
        <v>2172</v>
      </c>
      <c r="C2086" s="13">
        <f>[1]!b_dq_close(A2086,B2086,1)</f>
        <v>102.3725</v>
      </c>
      <c r="D2086" s="13">
        <f>[1]!b_dq_close(A2086,B2086,2)</f>
        <v>102.627</v>
      </c>
      <c r="E2086" s="6">
        <f>[1]!B_Calc_Yield(A2086,B2086,D2086,2,"",,,,"",)</f>
        <v>2.7202911569396764</v>
      </c>
      <c r="F2086" s="14">
        <f>[1]!b_calc_accrued(A2086,B2086,info!$M$9,info!$K$9,info!$Y$9,info!$X$9,info!$C$9,100)</f>
        <v>0.25442307692307692</v>
      </c>
      <c r="G2086" s="4">
        <f>(info!$M$9-B2086)/365</f>
        <v>1.441095890410959</v>
      </c>
      <c r="H2086" s="6">
        <f>(info!$M$9-B2086)</f>
        <v>526</v>
      </c>
      <c r="I2086" s="13">
        <f>[1]!b_calc_duration(A2086,B2086,E2086,info!$M$9,info!$K$9,info!$Y$9,info!$X$9,info!$C$9,)</f>
        <v>1.4094264735488728</v>
      </c>
      <c r="J2086" s="13">
        <f>[1]!b_calc_mduration(A2086,B2086,E2086,info!$M$9,info!$K$9,info!$Y$9,info!$X$9,info!$C$9,)</f>
        <v>1.3721012044833132</v>
      </c>
      <c r="K2086" s="13">
        <f>[1]!b_calc_conv(A2086,B2086,E2086,info!$M$9,info!$K$9,info!$Y$9,info!$X$9,info!$C$9,)</f>
        <v>3.2434545785243052</v>
      </c>
    </row>
    <row r="2087" spans="1:11" x14ac:dyDescent="0.2">
      <c r="A2087" s="15" t="s">
        <v>37</v>
      </c>
      <c r="B2087" t="s">
        <v>2173</v>
      </c>
      <c r="C2087" s="13">
        <f>[1]!b_dq_close(A2087,B2087,1)</f>
        <v>102.4426</v>
      </c>
      <c r="D2087" s="13">
        <f>[1]!b_dq_close(A2087,B2087,2)</f>
        <v>102.7334</v>
      </c>
      <c r="E2087" s="6">
        <f>[1]!B_Calc_Yield(A2087,B2087,D2087,2,"",,,,"",)</f>
        <v>2.661498975254097</v>
      </c>
      <c r="F2087" s="14">
        <f>[1]!b_calc_accrued(A2087,B2087,info!$M$9,info!$K$9,info!$Y$9,info!$X$9,info!$C$9,100)</f>
        <v>0.29076923076923078</v>
      </c>
      <c r="G2087" s="4">
        <f>(info!$M$9-B2087)/365</f>
        <v>1.4328767123287671</v>
      </c>
      <c r="H2087" s="6">
        <f>(info!$M$9-B2087)</f>
        <v>523</v>
      </c>
      <c r="I2087" s="13">
        <f>[1]!b_calc_duration(A2087,B2087,E2087,info!$M$9,info!$K$9,info!$Y$9,info!$X$9,info!$C$9,)</f>
        <v>1.4012218534243142</v>
      </c>
      <c r="J2087" s="13">
        <f>[1]!b_calc_mduration(A2087,B2087,E2087,info!$M$9,info!$K$9,info!$Y$9,info!$X$9,info!$C$9,)</f>
        <v>1.3648951685143058</v>
      </c>
      <c r="K2087" s="13">
        <f>[1]!b_calc_conv(A2087,B2087,E2087,info!$M$9,info!$K$9,info!$Y$9,info!$X$9,info!$C$9,)</f>
        <v>3.2174429645093401</v>
      </c>
    </row>
    <row r="2088" spans="1:11" x14ac:dyDescent="0.2">
      <c r="A2088" s="15" t="s">
        <v>37</v>
      </c>
      <c r="B2088" t="s">
        <v>2174</v>
      </c>
      <c r="C2088" s="13">
        <f>[1]!b_dq_close(A2088,B2088,1)</f>
        <v>102.37350000000001</v>
      </c>
      <c r="D2088" s="13">
        <f>[1]!b_dq_close(A2088,B2088,2)</f>
        <v>102.6764</v>
      </c>
      <c r="E2088" s="6">
        <f>[1]!B_Calc_Yield(A2088,B2088,D2088,2,"",,,,"",)</f>
        <v>2.7069431158684099</v>
      </c>
      <c r="F2088" s="14">
        <f>[1]!b_calc_accrued(A2088,B2088,info!$M$9,info!$K$9,info!$Y$9,info!$X$9,info!$C$9,100)</f>
        <v>0.30288461538461536</v>
      </c>
      <c r="G2088" s="4">
        <f>(info!$M$9-B2088)/365</f>
        <v>1.4301369863013698</v>
      </c>
      <c r="H2088" s="6">
        <f>(info!$M$9-B2088)</f>
        <v>522</v>
      </c>
      <c r="I2088" s="13">
        <f>[1]!b_calc_duration(A2088,B2088,E2088,info!$M$9,info!$K$9,info!$Y$9,info!$X$9,info!$C$9,)</f>
        <v>1.3984708869521376</v>
      </c>
      <c r="J2088" s="13">
        <f>[1]!b_calc_mduration(A2088,B2088,E2088,info!$M$9,info!$K$9,info!$Y$9,info!$X$9,info!$C$9,)</f>
        <v>1.361613374517328</v>
      </c>
      <c r="K2088" s="13">
        <f>[1]!b_calc_conv(A2088,B2088,E2088,info!$M$9,info!$K$9,info!$Y$9,info!$X$9,info!$C$9,)</f>
        <v>3.2047220412439801</v>
      </c>
    </row>
    <row r="2089" spans="1:11" x14ac:dyDescent="0.2">
      <c r="A2089" s="15" t="s">
        <v>37</v>
      </c>
      <c r="B2089" t="s">
        <v>2175</v>
      </c>
      <c r="C2089" s="13">
        <f>[1]!b_dq_close(A2089,B2089,1)</f>
        <v>102.4102</v>
      </c>
      <c r="D2089" s="13">
        <f>[1]!b_dq_close(A2089,B2089,2)</f>
        <v>102.7252</v>
      </c>
      <c r="E2089" s="6">
        <f>[1]!B_Calc_Yield(A2089,B2089,D2089,2,"",,,,"",)</f>
        <v>2.6778280518576278</v>
      </c>
      <c r="F2089" s="14">
        <f>[1]!b_calc_accrued(A2089,B2089,info!$M$9,info!$K$9,info!$Y$9,info!$X$9,info!$C$9,100)</f>
        <v>0.315</v>
      </c>
      <c r="G2089" s="4">
        <f>(info!$M$9-B2089)/365</f>
        <v>1.4273972602739726</v>
      </c>
      <c r="H2089" s="6">
        <f>(info!$M$9-B2089)</f>
        <v>521</v>
      </c>
      <c r="I2089" s="13">
        <f>[1]!b_calc_duration(A2089,B2089,E2089,info!$M$9,info!$K$9,info!$Y$9,info!$X$9,info!$C$9,)</f>
        <v>1.3957383656120268</v>
      </c>
      <c r="J2089" s="13">
        <f>[1]!b_calc_mduration(A2089,B2089,E2089,info!$M$9,info!$K$9,info!$Y$9,info!$X$9,info!$C$9,)</f>
        <v>1.3593380123181709</v>
      </c>
      <c r="K2089" s="13">
        <f>[1]!b_calc_conv(A2089,B2089,E2089,info!$M$9,info!$K$9,info!$Y$9,info!$X$9,info!$C$9,)</f>
        <v>3.196676216726265</v>
      </c>
    </row>
    <row r="2090" spans="1:11" x14ac:dyDescent="0.2">
      <c r="A2090" s="15" t="s">
        <v>37</v>
      </c>
      <c r="B2090" t="s">
        <v>2176</v>
      </c>
      <c r="C2090" s="13">
        <f>[1]!b_dq_close(A2090,B2090,1)</f>
        <v>102.3686</v>
      </c>
      <c r="D2090" s="13">
        <f>[1]!b_dq_close(A2090,B2090,2)</f>
        <v>102.69580000000001</v>
      </c>
      <c r="E2090" s="6">
        <f>[1]!B_Calc_Yield(A2090,B2090,D2090,2,"",,,,"",)</f>
        <v>2.7039486306830431</v>
      </c>
      <c r="F2090" s="14">
        <f>[1]!b_calc_accrued(A2090,B2090,info!$M$9,info!$K$9,info!$Y$9,info!$X$9,info!$C$9,100)</f>
        <v>0.32711538461538464</v>
      </c>
      <c r="G2090" s="4">
        <f>(info!$M$9-B2090)/365</f>
        <v>1.4246575342465753</v>
      </c>
      <c r="H2090" s="6">
        <f>(info!$M$9-B2090)</f>
        <v>520</v>
      </c>
      <c r="I2090" s="13">
        <f>[1]!b_calc_duration(A2090,B2090,E2090,info!$M$9,info!$K$9,info!$Y$9,info!$X$9,info!$C$9,)</f>
        <v>1.3929921776335583</v>
      </c>
      <c r="J2090" s="13">
        <f>[1]!b_calc_mduration(A2090,B2090,E2090,info!$M$9,info!$K$9,info!$Y$9,info!$X$9,info!$C$9,)</f>
        <v>1.3563186769280995</v>
      </c>
      <c r="K2090" s="13">
        <f>[1]!b_calc_conv(A2090,B2090,E2090,info!$M$9,info!$K$9,info!$Y$9,info!$X$9,info!$C$9,)</f>
        <v>3.1852039420063596</v>
      </c>
    </row>
    <row r="2091" spans="1:11" x14ac:dyDescent="0.2">
      <c r="A2091" s="15" t="s">
        <v>37</v>
      </c>
      <c r="B2091" t="s">
        <v>2177</v>
      </c>
      <c r="C2091" s="13">
        <f>[1]!b_dq_close(A2091,B2091,1)</f>
        <v>102.3997</v>
      </c>
      <c r="D2091" s="13">
        <f>[1]!b_dq_close(A2091,B2091,2)</f>
        <v>102.7389</v>
      </c>
      <c r="E2091" s="6">
        <f>[1]!B_Calc_Yield(A2091,B2091,D2091,2,"",,,,"",)</f>
        <v>2.6787603539648011</v>
      </c>
      <c r="F2091" s="14">
        <f>[1]!b_calc_accrued(A2091,B2091,info!$M$9,info!$K$9,info!$Y$9,info!$X$9,info!$C$9,100)</f>
        <v>0.33923076923076922</v>
      </c>
      <c r="G2091" s="4">
        <f>(info!$M$9-B2091)/365</f>
        <v>1.4219178082191781</v>
      </c>
      <c r="H2091" s="6">
        <f>(info!$M$9-B2091)</f>
        <v>519</v>
      </c>
      <c r="I2091" s="13">
        <f>[1]!b_calc_duration(A2091,B2091,E2091,info!$M$9,info!$K$9,info!$Y$9,info!$X$9,info!$C$9,)</f>
        <v>1.3902586659680747</v>
      </c>
      <c r="J2091" s="13">
        <f>[1]!b_calc_mduration(A2091,B2091,E2091,info!$M$9,info!$K$9,info!$Y$9,info!$X$9,info!$C$9,)</f>
        <v>1.3539880344998916</v>
      </c>
      <c r="K2091" s="13">
        <f>[1]!b_calc_conv(A2091,B2091,E2091,info!$M$9,info!$K$9,info!$Y$9,info!$X$9,info!$C$9,)</f>
        <v>3.1769272958037118</v>
      </c>
    </row>
    <row r="2092" spans="1:11" x14ac:dyDescent="0.2">
      <c r="A2092" s="15" t="s">
        <v>37</v>
      </c>
      <c r="B2092" t="s">
        <v>2178</v>
      </c>
      <c r="C2092" s="13">
        <f>[1]!b_dq_close(A2092,B2092,1)</f>
        <v>102.35890000000001</v>
      </c>
      <c r="D2092" s="13">
        <f>[1]!b_dq_close(A2092,B2092,2)</f>
        <v>102.7345</v>
      </c>
      <c r="E2092" s="6">
        <f>[1]!B_Calc_Yield(A2092,B2092,D2092,2,"",,,,"",)</f>
        <v>2.6979675950708288</v>
      </c>
      <c r="F2092" s="14">
        <f>[1]!b_calc_accrued(A2092,B2092,info!$M$9,info!$K$9,info!$Y$9,info!$X$9,info!$C$9,100)</f>
        <v>0.37557692307692309</v>
      </c>
      <c r="G2092" s="4">
        <f>(info!$M$9-B2092)/365</f>
        <v>1.4136986301369863</v>
      </c>
      <c r="H2092" s="6">
        <f>(info!$M$9-B2092)</f>
        <v>516</v>
      </c>
      <c r="I2092" s="13">
        <f>[1]!b_calc_duration(A2092,B2092,E2092,info!$M$9,info!$K$9,info!$Y$9,info!$X$9,info!$C$9,)</f>
        <v>1.3820347342486186</v>
      </c>
      <c r="J2092" s="13">
        <f>[1]!b_calc_mduration(A2092,B2092,E2092,info!$M$9,info!$K$9,info!$Y$9,info!$X$9,info!$C$9,)</f>
        <v>1.3457270192687478</v>
      </c>
      <c r="K2092" s="13">
        <f>[1]!b_calc_conv(A2092,B2092,E2092,info!$M$9,info!$K$9,info!$Y$9,info!$X$9,info!$C$9,)</f>
        <v>3.146325840800456</v>
      </c>
    </row>
    <row r="2093" spans="1:11" x14ac:dyDescent="0.2">
      <c r="A2093" s="15" t="s">
        <v>37</v>
      </c>
      <c r="B2093" t="s">
        <v>2179</v>
      </c>
      <c r="C2093" s="13">
        <f>[1]!b_dq_close(A2093,B2093,1)</f>
        <v>102.357</v>
      </c>
      <c r="D2093" s="13">
        <f>[1]!b_dq_close(A2093,B2093,2)</f>
        <v>102.74469999999999</v>
      </c>
      <c r="E2093" s="6">
        <f>[1]!B_Calc_Yield(A2093,B2093,D2093,2,"",,,,"",)</f>
        <v>2.6960839555714222</v>
      </c>
      <c r="F2093" s="14">
        <f>[1]!b_calc_accrued(A2093,B2093,info!$M$9,info!$K$9,info!$Y$9,info!$X$9,info!$C$9,100)</f>
        <v>0.38769230769230772</v>
      </c>
      <c r="G2093" s="4">
        <f>(info!$M$9-B2093)/365</f>
        <v>1.4109589041095891</v>
      </c>
      <c r="H2093" s="6">
        <f>(info!$M$9-B2093)</f>
        <v>515</v>
      </c>
      <c r="I2093" s="13">
        <f>[1]!b_calc_duration(A2093,B2093,E2093,info!$M$9,info!$K$9,info!$Y$9,info!$X$9,info!$C$9,)</f>
        <v>1.3792954786269234</v>
      </c>
      <c r="J2093" s="13">
        <f>[1]!b_calc_mduration(A2093,B2093,E2093,info!$M$9,info!$K$9,info!$Y$9,info!$X$9,info!$C$9,)</f>
        <v>1.3430845753898379</v>
      </c>
      <c r="K2093" s="13">
        <f>[1]!b_calc_conv(A2093,B2093,E2093,info!$M$9,info!$K$9,info!$Y$9,info!$X$9,info!$C$9,)</f>
        <v>3.1366665607479511</v>
      </c>
    </row>
    <row r="2094" spans="1:11" x14ac:dyDescent="0.2">
      <c r="A2094" s="15" t="s">
        <v>37</v>
      </c>
      <c r="B2094" t="s">
        <v>2180</v>
      </c>
      <c r="C2094" s="13">
        <f>[1]!b_dq_close(A2094,B2094,1)</f>
        <v>102.32810000000001</v>
      </c>
      <c r="D2094" s="13">
        <f>[1]!b_dq_close(A2094,B2094,2)</f>
        <v>102.72790000000001</v>
      </c>
      <c r="E2094" s="6">
        <f>[1]!B_Calc_Yield(A2094,B2094,D2094,2,"",,,,"",)</f>
        <v>2.7135272041987015</v>
      </c>
      <c r="F2094" s="14">
        <f>[1]!b_calc_accrued(A2094,B2094,info!$M$9,info!$K$9,info!$Y$9,info!$X$9,info!$C$9,100)</f>
        <v>0.39980769230769231</v>
      </c>
      <c r="G2094" s="4">
        <f>(info!$M$9-B2094)/365</f>
        <v>1.4082191780821918</v>
      </c>
      <c r="H2094" s="6">
        <f>(info!$M$9-B2094)</f>
        <v>514</v>
      </c>
      <c r="I2094" s="13">
        <f>[1]!b_calc_duration(A2094,B2094,E2094,info!$M$9,info!$K$9,info!$Y$9,info!$X$9,info!$C$9,)</f>
        <v>1.3765514447254656</v>
      </c>
      <c r="J2094" s="13">
        <f>[1]!b_calc_mduration(A2094,B2094,E2094,info!$M$9,info!$K$9,info!$Y$9,info!$X$9,info!$C$9,)</f>
        <v>1.3401855108875325</v>
      </c>
      <c r="K2094" s="13">
        <f>[1]!b_calc_conv(A2094,B2094,E2094,info!$M$9,info!$K$9,info!$Y$9,info!$X$9,info!$C$9,)</f>
        <v>3.1258440298749841</v>
      </c>
    </row>
    <row r="2095" spans="1:11" x14ac:dyDescent="0.2">
      <c r="A2095" s="15" t="s">
        <v>37</v>
      </c>
      <c r="B2095" t="s">
        <v>2181</v>
      </c>
      <c r="C2095" s="13">
        <f>[1]!b_dq_close(A2095,B2095,1)</f>
        <v>102.2983</v>
      </c>
      <c r="D2095" s="13">
        <f>[1]!b_dq_close(A2095,B2095,2)</f>
        <v>102.7102</v>
      </c>
      <c r="E2095" s="6">
        <f>[1]!B_Calc_Yield(A2095,B2095,D2095,2,"",,,,"",)</f>
        <v>2.7316897265293862</v>
      </c>
      <c r="F2095" s="14">
        <f>[1]!b_calc_accrued(A2095,B2095,info!$M$9,info!$K$9,info!$Y$9,info!$X$9,info!$C$9,100)</f>
        <v>0.41192307692307689</v>
      </c>
      <c r="G2095" s="4">
        <f>(info!$M$9-B2095)/365</f>
        <v>1.4054794520547946</v>
      </c>
      <c r="H2095" s="6">
        <f>(info!$M$9-B2095)</f>
        <v>513</v>
      </c>
      <c r="I2095" s="13">
        <f>[1]!b_calc_duration(A2095,B2095,E2095,info!$M$9,info!$K$9,info!$Y$9,info!$X$9,info!$C$9,)</f>
        <v>1.3738072128853607</v>
      </c>
      <c r="J2095" s="13">
        <f>[1]!b_calc_mduration(A2095,B2095,E2095,info!$M$9,info!$K$9,info!$Y$9,info!$X$9,info!$C$9,)</f>
        <v>1.3372768219404143</v>
      </c>
      <c r="K2095" s="13">
        <f>[1]!b_calc_conv(A2095,B2095,E2095,info!$M$9,info!$K$9,info!$Y$9,info!$X$9,info!$C$9,)</f>
        <v>3.1149943010122847</v>
      </c>
    </row>
    <row r="2096" spans="1:11" x14ac:dyDescent="0.2">
      <c r="A2096" s="15" t="s">
        <v>37</v>
      </c>
      <c r="B2096" t="s">
        <v>2182</v>
      </c>
      <c r="C2096" s="13">
        <f>[1]!b_dq_close(A2096,B2096,1)</f>
        <v>102.1842</v>
      </c>
      <c r="D2096" s="13">
        <f>[1]!b_dq_close(A2096,B2096,2)</f>
        <v>102.693</v>
      </c>
      <c r="E2096" s="6">
        <f>[1]!B_Calc_Yield(A2096,B2096,D2096,2,"",,,,"",)</f>
        <v>2.7889240980069112</v>
      </c>
      <c r="F2096" s="14">
        <f>[1]!b_calc_accrued(A2096,B2096,info!$M$9,info!$K$9,info!$Y$9,info!$X$9,info!$C$9,100)</f>
        <v>0.50884615384615384</v>
      </c>
      <c r="G2096" s="4">
        <f>(info!$M$9-B2096)/365</f>
        <v>1.3835616438356164</v>
      </c>
      <c r="H2096" s="6">
        <f>(info!$M$9-B2096)</f>
        <v>505</v>
      </c>
      <c r="I2096" s="13">
        <f>[1]!b_calc_duration(A2096,B2096,E2096,info!$M$9,info!$K$9,info!$Y$9,info!$X$9,info!$C$9,)</f>
        <v>1.3518752443691748</v>
      </c>
      <c r="J2096" s="13">
        <f>[1]!b_calc_mduration(A2096,B2096,E2096,info!$M$9,info!$K$9,info!$Y$9,info!$X$9,info!$C$9,)</f>
        <v>1.3151957500947815</v>
      </c>
      <c r="K2096" s="13">
        <f>[1]!b_calc_conv(A2096,B2096,E2096,info!$M$9,info!$K$9,info!$Y$9,info!$X$9,info!$C$9,)</f>
        <v>3.0341962345871702</v>
      </c>
    </row>
    <row r="2097" spans="1:11" x14ac:dyDescent="0.2">
      <c r="A2097" s="15" t="s">
        <v>37</v>
      </c>
      <c r="B2097" t="s">
        <v>2183</v>
      </c>
      <c r="C2097" s="13">
        <f>[1]!b_dq_close(A2097,B2097,1)</f>
        <v>102.057</v>
      </c>
      <c r="D2097" s="13">
        <f>[1]!b_dq_close(A2097,B2097,2)</f>
        <v>102.6022</v>
      </c>
      <c r="E2097" s="6">
        <f>[1]!B_Calc_Yield(A2097,B2097,D2097,2,"",,,,"",)</f>
        <v>2.8728571819831363</v>
      </c>
      <c r="F2097" s="14">
        <f>[1]!b_calc_accrued(A2097,B2097,info!$M$9,info!$K$9,info!$Y$9,info!$X$9,info!$C$9,100)</f>
        <v>0.54519230769230775</v>
      </c>
      <c r="G2097" s="4">
        <f>(info!$M$9-B2097)/365</f>
        <v>1.3753424657534246</v>
      </c>
      <c r="H2097" s="6">
        <f>(info!$M$9-B2097)</f>
        <v>502</v>
      </c>
      <c r="I2097" s="13">
        <f>[1]!b_calc_duration(A2097,B2097,E2097,info!$M$9,info!$K$9,info!$Y$9,info!$X$9,info!$C$9,)</f>
        <v>1.3436352737227768</v>
      </c>
      <c r="J2097" s="13">
        <f>[1]!b_calc_mduration(A2097,B2097,E2097,info!$M$9,info!$K$9,info!$Y$9,info!$X$9,info!$C$9,)</f>
        <v>1.3061119825753691</v>
      </c>
      <c r="K2097" s="13">
        <f>[1]!b_calc_conv(A2097,B2097,E2097,info!$M$9,info!$K$9,info!$Y$9,info!$X$9,info!$C$9,)</f>
        <v>3.0005195457890914</v>
      </c>
    </row>
    <row r="2098" spans="1:11" x14ac:dyDescent="0.2">
      <c r="A2098" s="15" t="s">
        <v>37</v>
      </c>
      <c r="B2098" t="s">
        <v>2184</v>
      </c>
      <c r="C2098" s="13">
        <f>[1]!b_dq_close(A2098,B2098,1)</f>
        <v>101.98560000000001</v>
      </c>
      <c r="D2098" s="13">
        <f>[1]!b_dq_close(A2098,B2098,2)</f>
        <v>102.5429</v>
      </c>
      <c r="E2098" s="6">
        <f>[1]!B_Calc_Yield(A2098,B2098,D2098,2,"",,,,"",)</f>
        <v>2.9224892401090403</v>
      </c>
      <c r="F2098" s="14">
        <f>[1]!b_calc_accrued(A2098,B2098,info!$M$9,info!$K$9,info!$Y$9,info!$X$9,info!$C$9,100)</f>
        <v>0.55730769230769239</v>
      </c>
      <c r="G2098" s="4">
        <f>(info!$M$9-B2098)/365</f>
        <v>1.3726027397260274</v>
      </c>
      <c r="H2098" s="6">
        <f>(info!$M$9-B2098)</f>
        <v>501</v>
      </c>
      <c r="I2098" s="13">
        <f>[1]!b_calc_duration(A2098,B2098,E2098,info!$M$9,info!$K$9,info!$Y$9,info!$X$9,info!$C$9,)</f>
        <v>1.3408832714528687</v>
      </c>
      <c r="J2098" s="13">
        <f>[1]!b_calc_mduration(A2098,B2098,E2098,info!$M$9,info!$K$9,info!$Y$9,info!$X$9,info!$C$9,)</f>
        <v>1.302808687558958</v>
      </c>
      <c r="K2098" s="13">
        <f>[1]!b_calc_conv(A2098,B2098,E2098,info!$M$9,info!$K$9,info!$Y$9,info!$X$9,info!$C$9,)</f>
        <v>2.9880897439646805</v>
      </c>
    </row>
    <row r="2099" spans="1:11" x14ac:dyDescent="0.2">
      <c r="A2099" s="15" t="s">
        <v>37</v>
      </c>
      <c r="B2099" t="s">
        <v>2185</v>
      </c>
      <c r="C2099" s="13">
        <f>[1]!b_dq_close(A2099,B2099,1)</f>
        <v>102.0086</v>
      </c>
      <c r="D2099" s="13">
        <f>[1]!b_dq_close(A2099,B2099,2)</f>
        <v>102.578</v>
      </c>
      <c r="E2099" s="6">
        <f>[1]!B_Calc_Yield(A2099,B2099,D2099,2,"",,,,"",)</f>
        <v>2.9025991942068194</v>
      </c>
      <c r="F2099" s="14">
        <f>[1]!b_calc_accrued(A2099,B2099,info!$M$9,info!$K$9,info!$Y$9,info!$X$9,info!$C$9,100)</f>
        <v>0.56942307692307692</v>
      </c>
      <c r="G2099" s="4">
        <f>(info!$M$9-B2099)/365</f>
        <v>1.3698630136986301</v>
      </c>
      <c r="H2099" s="6">
        <f>(info!$M$9-B2099)</f>
        <v>500</v>
      </c>
      <c r="I2099" s="13">
        <f>[1]!b_calc_duration(A2099,B2099,E2099,info!$M$9,info!$K$9,info!$Y$9,info!$X$9,info!$C$9,)</f>
        <v>1.3381484706594002</v>
      </c>
      <c r="J2099" s="13">
        <f>[1]!b_calc_mduration(A2099,B2099,E2099,info!$M$9,info!$K$9,info!$Y$9,info!$X$9,info!$C$9,)</f>
        <v>1.3004029739378793</v>
      </c>
      <c r="K2099" s="13">
        <f>[1]!b_calc_conv(A2099,B2099,E2099,info!$M$9,info!$K$9,info!$Y$9,info!$X$9,info!$C$9,)</f>
        <v>2.9797229421520686</v>
      </c>
    </row>
    <row r="2100" spans="1:11" x14ac:dyDescent="0.2">
      <c r="A2100" s="15" t="s">
        <v>37</v>
      </c>
      <c r="B2100" t="s">
        <v>2186</v>
      </c>
      <c r="C2100" s="13">
        <f>[1]!b_dq_close(A2100,B2100,1)</f>
        <v>102.03060000000001</v>
      </c>
      <c r="D2100" s="13">
        <f>[1]!b_dq_close(A2100,B2100,2)</f>
        <v>102.6122</v>
      </c>
      <c r="E2100" s="6">
        <f>[1]!B_Calc_Yield(A2100,B2100,D2100,2,"",,,,"",)</f>
        <v>2.883304065539277</v>
      </c>
      <c r="F2100" s="14">
        <f>[1]!b_calc_accrued(A2100,B2100,info!$M$9,info!$K$9,info!$Y$9,info!$X$9,info!$C$9,100)</f>
        <v>0.58153846153846156</v>
      </c>
      <c r="G2100" s="4">
        <f>(info!$M$9-B2100)/365</f>
        <v>1.3671232876712329</v>
      </c>
      <c r="H2100" s="6">
        <f>(info!$M$9-B2100)</f>
        <v>499</v>
      </c>
      <c r="I2100" s="13">
        <f>[1]!b_calc_duration(A2100,B2100,E2100,info!$M$9,info!$K$9,info!$Y$9,info!$X$9,info!$C$9,)</f>
        <v>1.3354135215115313</v>
      </c>
      <c r="J2100" s="13">
        <f>[1]!b_calc_mduration(A2100,B2100,E2100,info!$M$9,info!$K$9,info!$Y$9,info!$X$9,info!$C$9,)</f>
        <v>1.2979886157535101</v>
      </c>
      <c r="K2100" s="13">
        <f>[1]!b_calc_conv(A2100,B2100,E2100,info!$M$9,info!$K$9,info!$Y$9,info!$X$9,info!$C$9,)</f>
        <v>2.9713290861251829</v>
      </c>
    </row>
    <row r="2101" spans="1:11" x14ac:dyDescent="0.2">
      <c r="A2101" s="15" t="s">
        <v>37</v>
      </c>
      <c r="B2101" t="s">
        <v>2187</v>
      </c>
      <c r="C2101" s="13">
        <f>[1]!b_dq_close(A2101,B2101,1)</f>
        <v>102.0227</v>
      </c>
      <c r="D2101" s="13">
        <f>[1]!b_dq_close(A2101,B2101,2)</f>
        <v>102.6163</v>
      </c>
      <c r="E2101" s="6">
        <f>[1]!B_Calc_Yield(A2101,B2101,D2101,2,"",,,,"",)</f>
        <v>2.8862470410596113</v>
      </c>
      <c r="F2101" s="14">
        <f>[1]!b_calc_accrued(A2101,B2101,info!$M$9,info!$K$9,info!$Y$9,info!$X$9,info!$C$9,100)</f>
        <v>0.5936538461538462</v>
      </c>
      <c r="G2101" s="4">
        <f>(info!$M$9-B2101)/365</f>
        <v>1.3643835616438356</v>
      </c>
      <c r="H2101" s="6">
        <f>(info!$M$9-B2101)</f>
        <v>498</v>
      </c>
      <c r="I2101" s="13">
        <f>[1]!b_calc_duration(A2101,B2101,E2101,info!$M$9,info!$K$9,info!$Y$9,info!$X$9,info!$C$9,)</f>
        <v>1.3326730777055473</v>
      </c>
      <c r="J2101" s="13">
        <f>[1]!b_calc_mduration(A2101,B2101,E2101,info!$M$9,info!$K$9,info!$Y$9,info!$X$9,info!$C$9,)</f>
        <v>1.2952884621120688</v>
      </c>
      <c r="K2101" s="13">
        <f>[1]!b_calc_conv(A2101,B2101,E2101,info!$M$9,info!$K$9,info!$Y$9,info!$X$9,info!$C$9,)</f>
        <v>2.9616625935372314</v>
      </c>
    </row>
    <row r="2102" spans="1:11" x14ac:dyDescent="0.2">
      <c r="A2102" s="15" t="s">
        <v>37</v>
      </c>
      <c r="B2102" t="s">
        <v>2188</v>
      </c>
      <c r="C2102" s="13">
        <f>[1]!b_dq_close(A2102,B2102,1)</f>
        <v>102.0091</v>
      </c>
      <c r="D2102" s="13">
        <f>[1]!b_dq_close(A2102,B2102,2)</f>
        <v>102.6391</v>
      </c>
      <c r="E2102" s="6">
        <f>[1]!B_Calc_Yield(A2102,B2102,D2102,2,"",,,,"",)</f>
        <v>2.8873197345080461</v>
      </c>
      <c r="F2102" s="14">
        <f>[1]!b_calc_accrued(A2102,B2102,info!$M$9,info!$K$9,info!$Y$9,info!$X$9,info!$C$9,100)</f>
        <v>0.63</v>
      </c>
      <c r="G2102" s="4">
        <f>(info!$M$9-B2102)/365</f>
        <v>1.3561643835616439</v>
      </c>
      <c r="H2102" s="6">
        <f>(info!$M$9-B2102)</f>
        <v>495</v>
      </c>
      <c r="I2102" s="13">
        <f>[1]!b_calc_duration(A2102,B2102,E2102,info!$M$9,info!$K$9,info!$Y$9,info!$X$9,info!$C$9,)</f>
        <v>1.3244536273633569</v>
      </c>
      <c r="J2102" s="13">
        <f>[1]!b_calc_mduration(A2102,B2102,E2102,info!$M$9,info!$K$9,info!$Y$9,info!$X$9,info!$C$9,)</f>
        <v>1.2872858237735434</v>
      </c>
      <c r="K2102" s="13">
        <f>[1]!b_calc_conv(A2102,B2102,E2102,info!$M$9,info!$K$9,info!$Y$9,info!$X$9,info!$C$9,)</f>
        <v>2.9331887386034823</v>
      </c>
    </row>
    <row r="2103" spans="1:11" x14ac:dyDescent="0.2">
      <c r="A2103" s="15" t="s">
        <v>37</v>
      </c>
      <c r="B2103" t="s">
        <v>2189</v>
      </c>
      <c r="C2103" s="13">
        <f>[1]!b_dq_close(A2103,B2103,1)</f>
        <v>102.0176</v>
      </c>
      <c r="D2103" s="13">
        <f>[1]!b_dq_close(A2103,B2103,2)</f>
        <v>102.6597</v>
      </c>
      <c r="E2103" s="6">
        <f>[1]!B_Calc_Yield(A2103,B2103,D2103,2,"",,,,"",)</f>
        <v>2.8779683971194281</v>
      </c>
      <c r="F2103" s="14">
        <f>[1]!b_calc_accrued(A2103,B2103,info!$M$9,info!$K$9,info!$Y$9,info!$X$9,info!$C$9,100)</f>
        <v>0.64211538461538464</v>
      </c>
      <c r="G2103" s="4">
        <f>(info!$M$9-B2103)/365</f>
        <v>1.3534246575342466</v>
      </c>
      <c r="H2103" s="6">
        <f>(info!$M$9-B2103)</f>
        <v>494</v>
      </c>
      <c r="I2103" s="13">
        <f>[1]!b_calc_duration(A2103,B2103,E2103,info!$M$9,info!$K$9,info!$Y$9,info!$X$9,info!$C$9,)</f>
        <v>1.3217162031851266</v>
      </c>
      <c r="J2103" s="13">
        <f>[1]!b_calc_mduration(A2103,B2103,E2103,info!$M$9,info!$K$9,info!$Y$9,info!$X$9,info!$C$9,)</f>
        <v>1.284741347212355</v>
      </c>
      <c r="K2103" s="13">
        <f>[1]!b_calc_conv(A2103,B2103,E2103,info!$M$9,info!$K$9,info!$Y$9,info!$X$9,info!$C$9,)</f>
        <v>2.9242765052200661</v>
      </c>
    </row>
    <row r="2104" spans="1:11" x14ac:dyDescent="0.2">
      <c r="A2104" s="15" t="s">
        <v>37</v>
      </c>
      <c r="B2104" t="s">
        <v>2190</v>
      </c>
      <c r="C2104" s="13">
        <f>[1]!b_dq_close(A2104,B2104,1)</f>
        <v>102.0316</v>
      </c>
      <c r="D2104" s="13">
        <f>[1]!b_dq_close(A2104,B2104,2)</f>
        <v>102.6858</v>
      </c>
      <c r="E2104" s="6">
        <f>[1]!B_Calc_Yield(A2104,B2104,D2104,2,"",,,,"",)</f>
        <v>2.8644654388151665</v>
      </c>
      <c r="F2104" s="14">
        <f>[1]!b_calc_accrued(A2104,B2104,info!$M$9,info!$K$9,info!$Y$9,info!$X$9,info!$C$9,100)</f>
        <v>0.65423076923076928</v>
      </c>
      <c r="G2104" s="4">
        <f>(info!$M$9-B2104)/365</f>
        <v>1.3506849315068492</v>
      </c>
      <c r="H2104" s="6">
        <f>(info!$M$9-B2104)</f>
        <v>493</v>
      </c>
      <c r="I2104" s="13">
        <f>[1]!b_calc_duration(A2104,B2104,E2104,info!$M$9,info!$K$9,info!$Y$9,info!$X$9,info!$C$9,)</f>
        <v>1.3189798186107369</v>
      </c>
      <c r="J2104" s="13">
        <f>[1]!b_calc_mduration(A2104,B2104,E2104,info!$M$9,info!$K$9,info!$Y$9,info!$X$9,info!$C$9,)</f>
        <v>1.2822497738391154</v>
      </c>
      <c r="K2104" s="13">
        <f>[1]!b_calc_conv(A2104,B2104,E2104,info!$M$9,info!$K$9,info!$Y$9,info!$X$9,info!$C$9,)</f>
        <v>2.9156137509519424</v>
      </c>
    </row>
    <row r="2105" spans="1:11" x14ac:dyDescent="0.2">
      <c r="A2105" s="15" t="s">
        <v>37</v>
      </c>
      <c r="B2105" t="s">
        <v>2191</v>
      </c>
      <c r="C2105" s="13">
        <f>[1]!b_dq_close(A2105,B2105,1)</f>
        <v>102.0462</v>
      </c>
      <c r="D2105" s="13">
        <f>[1]!b_dq_close(A2105,B2105,2)</f>
        <v>102.71250000000001</v>
      </c>
      <c r="E2105" s="6">
        <f>[1]!B_Calc_Yield(A2105,B2105,D2105,2,"",,,,"",)</f>
        <v>2.8504622507140156</v>
      </c>
      <c r="F2105" s="14">
        <f>[1]!b_calc_accrued(A2105,B2105,info!$M$9,info!$K$9,info!$Y$9,info!$X$9,info!$C$9,100)</f>
        <v>0.66634615384615392</v>
      </c>
      <c r="G2105" s="4">
        <f>(info!$M$9-B2105)/365</f>
        <v>1.3479452054794521</v>
      </c>
      <c r="H2105" s="6">
        <f>(info!$M$9-B2105)</f>
        <v>492</v>
      </c>
      <c r="I2105" s="13">
        <f>[1]!b_calc_duration(A2105,B2105,E2105,info!$M$9,info!$K$9,info!$Y$9,info!$X$9,info!$C$9,)</f>
        <v>1.3162435578677429</v>
      </c>
      <c r="J2105" s="13">
        <f>[1]!b_calc_mduration(A2105,B2105,E2105,info!$M$9,info!$K$9,info!$Y$9,info!$X$9,info!$C$9,)</f>
        <v>1.2797638882336428</v>
      </c>
      <c r="K2105" s="13">
        <f>[1]!b_calc_conv(A2105,B2105,E2105,info!$M$9,info!$K$9,info!$Y$9,info!$X$9,info!$C$9,)</f>
        <v>2.9069889549822081</v>
      </c>
    </row>
    <row r="2106" spans="1:11" x14ac:dyDescent="0.2">
      <c r="A2106" s="15" t="s">
        <v>37</v>
      </c>
      <c r="B2106" t="s">
        <v>2192</v>
      </c>
      <c r="C2106" s="13">
        <f>[1]!b_dq_close(A2106,B2106,1)</f>
        <v>102.06489999999999</v>
      </c>
      <c r="D2106" s="13">
        <f>[1]!b_dq_close(A2106,B2106,2)</f>
        <v>102.7433</v>
      </c>
      <c r="E2106" s="6">
        <f>[1]!B_Calc_Yield(A2106,B2106,D2106,2,"",,,,"",)</f>
        <v>2.8333277004451896</v>
      </c>
      <c r="F2106" s="14">
        <f>[1]!b_calc_accrued(A2106,B2106,info!$M$9,info!$K$9,info!$Y$9,info!$X$9,info!$C$9,100)</f>
        <v>0.67846153846153845</v>
      </c>
      <c r="G2106" s="4">
        <f>(info!$M$9-B2106)/365</f>
        <v>1.3452054794520547</v>
      </c>
      <c r="H2106" s="6">
        <f>(info!$M$9-B2106)</f>
        <v>491</v>
      </c>
      <c r="I2106" s="13">
        <f>[1]!b_calc_duration(A2106,B2106,E2106,info!$M$9,info!$K$9,info!$Y$9,info!$X$9,info!$C$9,)</f>
        <v>1.3135080892927455</v>
      </c>
      <c r="J2106" s="13">
        <f>[1]!b_calc_mduration(A2106,B2106,E2106,info!$M$9,info!$K$9,info!$Y$9,info!$X$9,info!$C$9,)</f>
        <v>1.2773178428512415</v>
      </c>
      <c r="K2106" s="13">
        <f>[1]!b_calc_conv(A2106,B2106,E2106,info!$M$9,info!$K$9,info!$Y$9,info!$X$9,info!$C$9,)</f>
        <v>2.8985543888691598</v>
      </c>
    </row>
    <row r="2107" spans="1:11" x14ac:dyDescent="0.2">
      <c r="A2107" s="15" t="s">
        <v>37</v>
      </c>
      <c r="B2107" t="s">
        <v>2193</v>
      </c>
      <c r="C2107" s="13">
        <f>[1]!b_dq_close(A2107,B2107,1)</f>
        <v>102.1088</v>
      </c>
      <c r="D2107" s="13">
        <f>[1]!b_dq_close(A2107,B2107,2)</f>
        <v>102.8236</v>
      </c>
      <c r="E2107" s="6">
        <f>[1]!B_Calc_Yield(A2107,B2107,D2107,2,"",,,,"",)</f>
        <v>2.7906767261657728</v>
      </c>
      <c r="F2107" s="14">
        <f>[1]!b_calc_accrued(A2107,B2107,info!$M$9,info!$K$9,info!$Y$9,info!$X$9,info!$C$9,100)</f>
        <v>0.71480769230769226</v>
      </c>
      <c r="G2107" s="4">
        <f>(info!$M$9-B2107)/365</f>
        <v>1.3369863013698631</v>
      </c>
      <c r="H2107" s="6">
        <f>(info!$M$9-B2107)</f>
        <v>488</v>
      </c>
      <c r="I2107" s="13">
        <f>[1]!b_calc_duration(A2107,B2107,E2107,info!$M$9,info!$K$9,info!$Y$9,info!$X$9,info!$C$9,)</f>
        <v>1.3052994563200684</v>
      </c>
      <c r="J2107" s="13">
        <f>[1]!b_calc_mduration(A2107,B2107,E2107,info!$M$9,info!$K$9,info!$Y$9,info!$X$9,info!$C$9,)</f>
        <v>1.2698614333009393</v>
      </c>
      <c r="K2107" s="13">
        <f>[1]!b_calc_conv(A2107,B2107,E2107,info!$M$9,info!$K$9,info!$Y$9,info!$X$9,info!$C$9,)</f>
        <v>2.8727976394694545</v>
      </c>
    </row>
    <row r="2108" spans="1:11" x14ac:dyDescent="0.2">
      <c r="A2108" s="15" t="s">
        <v>37</v>
      </c>
      <c r="B2108" t="s">
        <v>2194</v>
      </c>
      <c r="C2108" s="13">
        <f>[1]!b_dq_close(A2108,B2108,1)</f>
        <v>102.1374</v>
      </c>
      <c r="D2108" s="13">
        <f>[1]!b_dq_close(A2108,B2108,2)</f>
        <v>102.8643</v>
      </c>
      <c r="E2108" s="6">
        <f>[1]!B_Calc_Yield(A2108,B2108,D2108,2,"",,,,"",)</f>
        <v>2.7658158826373107</v>
      </c>
      <c r="F2108" s="14">
        <f>[1]!b_calc_accrued(A2108,B2108,info!$M$9,info!$K$9,info!$Y$9,info!$X$9,info!$C$9,100)</f>
        <v>0.72692307692307701</v>
      </c>
      <c r="G2108" s="4">
        <f>(info!$M$9-B2108)/365</f>
        <v>1.3342465753424657</v>
      </c>
      <c r="H2108" s="6">
        <f>(info!$M$9-B2108)</f>
        <v>487</v>
      </c>
      <c r="I2108" s="13">
        <f>[1]!b_calc_duration(A2108,B2108,E2108,info!$M$9,info!$K$9,info!$Y$9,info!$X$9,info!$C$9,)</f>
        <v>1.3025658943061913</v>
      </c>
      <c r="J2108" s="13">
        <f>[1]!b_calc_mduration(A2108,B2108,E2108,info!$M$9,info!$K$9,info!$Y$9,info!$X$9,info!$C$9,)</f>
        <v>1.2675091268750804</v>
      </c>
      <c r="K2108" s="13">
        <f>[1]!b_calc_conv(A2108,B2108,E2108,info!$M$9,info!$K$9,info!$Y$9,info!$X$9,info!$C$9,)</f>
        <v>2.864828810437797</v>
      </c>
    </row>
    <row r="2109" spans="1:11" x14ac:dyDescent="0.2">
      <c r="A2109" s="15" t="s">
        <v>37</v>
      </c>
      <c r="B2109" t="s">
        <v>2195</v>
      </c>
      <c r="C2109" s="13">
        <f>[1]!b_dq_close(A2109,B2109,1)</f>
        <v>102.17230000000001</v>
      </c>
      <c r="D2109" s="13">
        <f>[1]!b_dq_close(A2109,B2109,2)</f>
        <v>102.9113</v>
      </c>
      <c r="E2109" s="6">
        <f>[1]!B_Calc_Yield(A2109,B2109,D2109,2,"",,,,"",)</f>
        <v>2.7360943305093484</v>
      </c>
      <c r="F2109" s="14">
        <f>[1]!b_calc_accrued(A2109,B2109,info!$M$9,info!$K$9,info!$Y$9,info!$X$9,info!$C$9,100)</f>
        <v>0.73903846153846153</v>
      </c>
      <c r="G2109" s="4">
        <f>(info!$M$9-B2109)/365</f>
        <v>1.3315068493150686</v>
      </c>
      <c r="H2109" s="6">
        <f>(info!$M$9-B2109)</f>
        <v>486</v>
      </c>
      <c r="I2109" s="13">
        <f>[1]!b_calc_duration(A2109,B2109,E2109,info!$M$9,info!$K$9,info!$Y$9,info!$X$9,info!$C$9,)</f>
        <v>1.2998335208473861</v>
      </c>
      <c r="J2109" s="13">
        <f>[1]!b_calc_mduration(A2109,B2109,E2109,info!$M$9,info!$K$9,info!$Y$9,info!$X$9,info!$C$9,)</f>
        <v>1.2652159473129563</v>
      </c>
      <c r="K2109" s="13">
        <f>[1]!b_calc_conv(A2109,B2109,E2109,info!$M$9,info!$K$9,info!$Y$9,info!$X$9,info!$C$9,)</f>
        <v>2.8571339531287809</v>
      </c>
    </row>
    <row r="2110" spans="1:11" x14ac:dyDescent="0.2">
      <c r="A2110" s="15" t="s">
        <v>37</v>
      </c>
      <c r="B2110" t="s">
        <v>2196</v>
      </c>
      <c r="C2110" s="13">
        <f>[1]!b_dq_close(A2110,B2110,1)</f>
        <v>102.1874</v>
      </c>
      <c r="D2110" s="13">
        <f>[1]!b_dq_close(A2110,B2110,2)</f>
        <v>102.9385</v>
      </c>
      <c r="E2110" s="6">
        <f>[1]!B_Calc_Yield(A2110,B2110,D2110,2,"",,,,"",)</f>
        <v>2.7212865818014484</v>
      </c>
      <c r="F2110" s="14">
        <f>[1]!b_calc_accrued(A2110,B2110,info!$M$9,info!$K$9,info!$Y$9,info!$X$9,info!$C$9,100)</f>
        <v>0.75115384615384617</v>
      </c>
      <c r="G2110" s="4">
        <f>(info!$M$9-B2110)/365</f>
        <v>1.3287671232876712</v>
      </c>
      <c r="H2110" s="6">
        <f>(info!$M$9-B2110)</f>
        <v>485</v>
      </c>
      <c r="I2110" s="13">
        <f>[1]!b_calc_duration(A2110,B2110,E2110,info!$M$9,info!$K$9,info!$Y$9,info!$X$9,info!$C$9,)</f>
        <v>1.2970974588527664</v>
      </c>
      <c r="J2110" s="13">
        <f>[1]!b_calc_mduration(A2110,B2110,E2110,info!$M$9,info!$K$9,info!$Y$9,info!$X$9,info!$C$9,)</f>
        <v>1.2627346605356109</v>
      </c>
      <c r="K2110" s="13">
        <f>[1]!b_calc_conv(A2110,B2110,E2110,info!$M$9,info!$K$9,info!$Y$9,info!$X$9,info!$C$9,)</f>
        <v>2.8486155431809328</v>
      </c>
    </row>
    <row r="2111" spans="1:11" x14ac:dyDescent="0.2">
      <c r="A2111" s="15" t="s">
        <v>37</v>
      </c>
      <c r="B2111" t="s">
        <v>2197</v>
      </c>
      <c r="C2111" s="13">
        <f>[1]!b_dq_close(A2111,B2111,1)</f>
        <v>102.1494</v>
      </c>
      <c r="D2111" s="13">
        <f>[1]!b_dq_close(A2111,B2111,2)</f>
        <v>102.9126</v>
      </c>
      <c r="E2111" s="6">
        <f>[1]!B_Calc_Yield(A2111,B2111,D2111,2,"",,,,"",)</f>
        <v>2.7467919549095088</v>
      </c>
      <c r="F2111" s="14">
        <f>[1]!b_calc_accrued(A2111,B2111,info!$M$9,info!$K$9,info!$Y$9,info!$X$9,info!$C$9,100)</f>
        <v>0.7632692307692307</v>
      </c>
      <c r="G2111" s="4">
        <f>(info!$M$9-B2111)/365</f>
        <v>1.3260273972602741</v>
      </c>
      <c r="H2111" s="6">
        <f>(info!$M$9-B2111)</f>
        <v>484</v>
      </c>
      <c r="I2111" s="13">
        <f>[1]!b_calc_duration(A2111,B2111,E2111,info!$M$9,info!$K$9,info!$Y$9,info!$X$9,info!$C$9,)</f>
        <v>1.2943514198483501</v>
      </c>
      <c r="J2111" s="13">
        <f>[1]!b_calc_mduration(A2111,B2111,E2111,info!$M$9,info!$K$9,info!$Y$9,info!$X$9,info!$C$9,)</f>
        <v>1.2597486440924195</v>
      </c>
      <c r="K2111" s="13">
        <f>[1]!b_calc_conv(A2111,B2111,E2111,info!$M$9,info!$K$9,info!$Y$9,info!$X$9,info!$C$9,)</f>
        <v>2.8378733201728337</v>
      </c>
    </row>
    <row r="2112" spans="1:11" x14ac:dyDescent="0.2">
      <c r="A2112" s="15" t="s">
        <v>37</v>
      </c>
      <c r="B2112" t="s">
        <v>2198</v>
      </c>
      <c r="C2112" s="13">
        <f>[1]!b_dq_close(A2112,B2112,1)</f>
        <v>102.11360000000001</v>
      </c>
      <c r="D2112" s="13">
        <f>[1]!b_dq_close(A2112,B2112,2)</f>
        <v>102.9132</v>
      </c>
      <c r="E2112" s="6">
        <f>[1]!B_Calc_Yield(A2112,B2112,D2112,2,"",,,,"",)</f>
        <v>2.7640441640128692</v>
      </c>
      <c r="F2112" s="14">
        <f>[1]!b_calc_accrued(A2112,B2112,info!$M$9,info!$K$9,info!$Y$9,info!$X$9,info!$C$9,100)</f>
        <v>0.79961538461538462</v>
      </c>
      <c r="G2112" s="4">
        <f>(info!$M$9-B2112)/365</f>
        <v>1.3178082191780822</v>
      </c>
      <c r="H2112" s="6">
        <f>(info!$M$9-B2112)</f>
        <v>481</v>
      </c>
      <c r="I2112" s="13">
        <f>[1]!b_calc_duration(A2112,B2112,E2112,info!$M$9,info!$K$9,info!$Y$9,info!$X$9,info!$C$9,)</f>
        <v>1.286127983742378</v>
      </c>
      <c r="J2112" s="13">
        <f>[1]!b_calc_mduration(A2112,B2112,E2112,info!$M$9,info!$K$9,info!$Y$9,info!$X$9,info!$C$9,)</f>
        <v>1.2515355413786717</v>
      </c>
      <c r="K2112" s="13">
        <f>[1]!b_calc_conv(A2112,B2112,E2112,info!$M$9,info!$K$9,info!$Y$9,info!$X$9,info!$C$9,)</f>
        <v>2.8090409165119845</v>
      </c>
    </row>
    <row r="2113" spans="1:11" x14ac:dyDescent="0.2">
      <c r="A2113" s="15" t="s">
        <v>37</v>
      </c>
      <c r="B2113" t="s">
        <v>2199</v>
      </c>
      <c r="C2113" s="13">
        <f>[1]!b_dq_close(A2113,B2113,1)</f>
        <v>102.10299999999999</v>
      </c>
      <c r="D2113" s="13">
        <f>[1]!b_dq_close(A2113,B2113,2)</f>
        <v>102.9148</v>
      </c>
      <c r="E2113" s="6">
        <f>[1]!B_Calc_Yield(A2113,B2113,D2113,2,"",,,,"",)</f>
        <v>2.7687704967252911</v>
      </c>
      <c r="F2113" s="14">
        <f>[1]!b_calc_accrued(A2113,B2113,info!$M$9,info!$K$9,info!$Y$9,info!$X$9,info!$C$9,100)</f>
        <v>0.81173076923076926</v>
      </c>
      <c r="G2113" s="4">
        <f>(info!$M$9-B2113)/365</f>
        <v>1.3150684931506849</v>
      </c>
      <c r="H2113" s="6">
        <f>(info!$M$9-B2113)</f>
        <v>480</v>
      </c>
      <c r="I2113" s="13">
        <f>[1]!b_calc_duration(A2113,B2113,E2113,info!$M$9,info!$K$9,info!$Y$9,info!$X$9,info!$C$9,)</f>
        <v>1.2833870694495604</v>
      </c>
      <c r="J2113" s="13">
        <f>[1]!b_calc_mduration(A2113,B2113,E2113,info!$M$9,info!$K$9,info!$Y$9,info!$X$9,info!$C$9,)</f>
        <v>1.2488100176800356</v>
      </c>
      <c r="K2113" s="13">
        <f>[1]!b_calc_conv(A2113,B2113,E2113,info!$M$9,info!$K$9,info!$Y$9,info!$X$9,info!$C$9,)</f>
        <v>2.7995137836428192</v>
      </c>
    </row>
    <row r="2114" spans="1:11" x14ac:dyDescent="0.2">
      <c r="A2114" s="15" t="s">
        <v>37</v>
      </c>
      <c r="B2114" t="s">
        <v>2200</v>
      </c>
      <c r="C2114" s="13">
        <f>[1]!b_dq_close(A2114,B2114,1)</f>
        <v>102.0891</v>
      </c>
      <c r="D2114" s="13">
        <f>[1]!b_dq_close(A2114,B2114,2)</f>
        <v>102.913</v>
      </c>
      <c r="E2114" s="6">
        <f>[1]!B_Calc_Yield(A2114,B2114,D2114,2,"",,,,"",)</f>
        <v>2.7761310571445543</v>
      </c>
      <c r="F2114" s="14">
        <f>[1]!b_calc_accrued(A2114,B2114,info!$M$9,info!$K$9,info!$Y$9,info!$X$9,info!$C$9,100)</f>
        <v>0.82384615384615378</v>
      </c>
      <c r="G2114" s="4">
        <f>(info!$M$9-B2114)/365</f>
        <v>1.3123287671232877</v>
      </c>
      <c r="H2114" s="6">
        <f>(info!$M$9-B2114)</f>
        <v>479</v>
      </c>
      <c r="I2114" s="13">
        <f>[1]!b_calc_duration(A2114,B2114,E2114,info!$M$9,info!$K$9,info!$Y$9,info!$X$9,info!$C$9,)</f>
        <v>1.2806455362854696</v>
      </c>
      <c r="J2114" s="13">
        <f>[1]!b_calc_mduration(A2114,B2114,E2114,info!$M$9,info!$K$9,info!$Y$9,info!$X$9,info!$C$9,)</f>
        <v>1.2460538357511812</v>
      </c>
      <c r="K2114" s="13">
        <f>[1]!b_calc_conv(A2114,B2114,E2114,info!$M$9,info!$K$9,info!$Y$9,info!$X$9,info!$C$9,)</f>
        <v>2.7898665577490727</v>
      </c>
    </row>
    <row r="2115" spans="1:11" x14ac:dyDescent="0.2">
      <c r="A2115" s="15" t="s">
        <v>37</v>
      </c>
      <c r="B2115" t="s">
        <v>2201</v>
      </c>
      <c r="C2115" s="13">
        <f>[1]!b_dq_close(A2115,B2115,1)</f>
        <v>102.04040000000001</v>
      </c>
      <c r="D2115" s="13">
        <f>[1]!b_dq_close(A2115,B2115,2)</f>
        <v>102.8764</v>
      </c>
      <c r="E2115" s="6">
        <f>[1]!B_Calc_Yield(A2115,B2115,D2115,2,"",,,,"",)</f>
        <v>2.8103428156951433</v>
      </c>
      <c r="F2115" s="14">
        <f>[1]!b_calc_accrued(A2115,B2115,info!$M$9,info!$K$9,info!$Y$9,info!$X$9,info!$C$9,100)</f>
        <v>0.83596153846153853</v>
      </c>
      <c r="G2115" s="4">
        <f>(info!$M$9-B2115)/365</f>
        <v>1.3095890410958904</v>
      </c>
      <c r="H2115" s="6">
        <f>(info!$M$9-B2115)</f>
        <v>478</v>
      </c>
      <c r="I2115" s="13">
        <f>[1]!b_calc_duration(A2115,B2115,E2115,info!$M$9,info!$K$9,info!$Y$9,info!$X$9,info!$C$9,)</f>
        <v>1.277897344219016</v>
      </c>
      <c r="J2115" s="13">
        <f>[1]!b_calc_mduration(A2115,B2115,E2115,info!$M$9,info!$K$9,info!$Y$9,info!$X$9,info!$C$9,)</f>
        <v>1.2429662633209086</v>
      </c>
      <c r="K2115" s="13">
        <f>[1]!b_calc_conv(A2115,B2115,E2115,info!$M$9,info!$K$9,info!$Y$9,info!$X$9,info!$C$9,)</f>
        <v>2.7787778736195787</v>
      </c>
    </row>
    <row r="2116" spans="1:11" x14ac:dyDescent="0.2">
      <c r="A2116" s="15" t="s">
        <v>37</v>
      </c>
      <c r="B2116" t="s">
        <v>2202</v>
      </c>
      <c r="C2116" s="13">
        <f>[1]!b_dq_close(A2116,B2116,1)</f>
        <v>102.1403</v>
      </c>
      <c r="D2116" s="13">
        <f>[1]!b_dq_close(A2116,B2116,2)</f>
        <v>102.9884</v>
      </c>
      <c r="E2116" s="6">
        <f>[1]!B_Calc_Yield(A2116,B2116,D2116,2,"",,,,"",)</f>
        <v>2.7299783343826878</v>
      </c>
      <c r="F2116" s="14">
        <f>[1]!b_calc_accrued(A2116,B2116,info!$M$9,info!$K$9,info!$Y$9,info!$X$9,info!$C$9,100)</f>
        <v>0.84807692307692306</v>
      </c>
      <c r="G2116" s="4">
        <f>(info!$M$9-B2116)/365</f>
        <v>1.3068493150684932</v>
      </c>
      <c r="H2116" s="6">
        <f>(info!$M$9-B2116)</f>
        <v>477</v>
      </c>
      <c r="I2116" s="13">
        <f>[1]!b_calc_duration(A2116,B2116,E2116,info!$M$9,info!$K$9,info!$Y$9,info!$X$9,info!$C$9,)</f>
        <v>1.2751774967662843</v>
      </c>
      <c r="J2116" s="13">
        <f>[1]!b_calc_mduration(A2116,B2116,E2116,info!$M$9,info!$K$9,info!$Y$9,info!$X$9,info!$C$9,)</f>
        <v>1.2412902723316306</v>
      </c>
      <c r="K2116" s="13">
        <f>[1]!b_calc_conv(A2116,B2116,E2116,info!$M$9,info!$K$9,info!$Y$9,info!$X$9,info!$C$9,)</f>
        <v>2.7739067991355304</v>
      </c>
    </row>
    <row r="2117" spans="1:11" x14ac:dyDescent="0.2">
      <c r="A2117" s="15" t="s">
        <v>37</v>
      </c>
      <c r="B2117" t="s">
        <v>2203</v>
      </c>
      <c r="C2117" s="13">
        <f>[1]!b_dq_close(A2117,B2117,1)</f>
        <v>102.0543</v>
      </c>
      <c r="D2117" s="13">
        <f>[1]!b_dq_close(A2117,B2117,2)</f>
        <v>102.9387</v>
      </c>
      <c r="E2117" s="6">
        <f>[1]!B_Calc_Yield(A2117,B2117,D2117,2,"",,,,"",)</f>
        <v>2.7864498148334835</v>
      </c>
      <c r="F2117" s="14">
        <f>[1]!b_calc_accrued(A2117,B2117,info!$M$9,info!$K$9,info!$Y$9,info!$X$9,info!$C$9,100)</f>
        <v>0.88442307692307698</v>
      </c>
      <c r="G2117" s="4">
        <f>(info!$M$9-B2117)/365</f>
        <v>1.2986301369863014</v>
      </c>
      <c r="H2117" s="6">
        <f>(info!$M$9-B2117)</f>
        <v>474</v>
      </c>
      <c r="I2117" s="13">
        <f>[1]!b_calc_duration(A2117,B2117,E2117,info!$M$9,info!$K$9,info!$Y$9,info!$X$9,info!$C$9,)</f>
        <v>1.2669443563876928</v>
      </c>
      <c r="J2117" s="13">
        <f>[1]!b_calc_mduration(A2117,B2117,E2117,info!$M$9,info!$K$9,info!$Y$9,info!$X$9,info!$C$9,)</f>
        <v>1.2325992119460285</v>
      </c>
      <c r="K2117" s="13">
        <f>[1]!b_calc_conv(A2117,B2117,E2117,info!$M$9,info!$K$9,info!$Y$9,info!$X$9,info!$C$9,)</f>
        <v>2.7432858979988426</v>
      </c>
    </row>
    <row r="2118" spans="1:11" x14ac:dyDescent="0.2">
      <c r="A2118" s="15" t="s">
        <v>37</v>
      </c>
      <c r="B2118" t="s">
        <v>2204</v>
      </c>
      <c r="C2118" s="13">
        <f>[1]!b_dq_close(A2118,B2118,1)</f>
        <v>101.98520000000001</v>
      </c>
      <c r="D2118" s="13">
        <f>[1]!b_dq_close(A2118,B2118,2)</f>
        <v>102.8817</v>
      </c>
      <c r="E2118" s="6">
        <f>[1]!B_Calc_Yield(A2118,B2118,D2118,2,"",,,,"",)</f>
        <v>2.8369454975841175</v>
      </c>
      <c r="F2118" s="14">
        <f>[1]!b_calc_accrued(A2118,B2118,info!$M$9,info!$K$9,info!$Y$9,info!$X$9,info!$C$9,100)</f>
        <v>0.89653846153846162</v>
      </c>
      <c r="G2118" s="4">
        <f>(info!$M$9-B2118)/365</f>
        <v>1.295890410958904</v>
      </c>
      <c r="H2118" s="6">
        <f>(info!$M$9-B2118)</f>
        <v>473</v>
      </c>
      <c r="I2118" s="13">
        <f>[1]!b_calc_duration(A2118,B2118,E2118,info!$M$9,info!$K$9,info!$Y$9,info!$X$9,info!$C$9,)</f>
        <v>1.2641921296955096</v>
      </c>
      <c r="J2118" s="13">
        <f>[1]!b_calc_mduration(A2118,B2118,E2118,info!$M$9,info!$K$9,info!$Y$9,info!$X$9,info!$C$9,)</f>
        <v>1.2293176181852132</v>
      </c>
      <c r="K2118" s="13">
        <f>[1]!b_calc_conv(A2118,B2118,E2118,info!$M$9,info!$K$9,info!$Y$9,info!$X$9,info!$C$9,)</f>
        <v>2.7314327163548962</v>
      </c>
    </row>
    <row r="2119" spans="1:11" x14ac:dyDescent="0.2">
      <c r="A2119" s="15" t="s">
        <v>37</v>
      </c>
      <c r="B2119" t="s">
        <v>2205</v>
      </c>
      <c r="C2119" s="13">
        <f>[1]!b_dq_close(A2119,B2119,1)</f>
        <v>101.9393</v>
      </c>
      <c r="D2119" s="13">
        <f>[1]!b_dq_close(A2119,B2119,2)</f>
        <v>102.848</v>
      </c>
      <c r="E2119" s="6">
        <f>[1]!B_Calc_Yield(A2119,B2119,D2119,2,"",,,,"",)</f>
        <v>2.8694899651672152</v>
      </c>
      <c r="F2119" s="14">
        <f>[1]!b_calc_accrued(A2119,B2119,info!$M$9,info!$K$9,info!$Y$9,info!$X$9,info!$C$9,100)</f>
        <v>0.90865384615384615</v>
      </c>
      <c r="G2119" s="4">
        <f>(info!$M$9-B2119)/365</f>
        <v>1.2931506849315069</v>
      </c>
      <c r="H2119" s="6">
        <f>(info!$M$9-B2119)</f>
        <v>472</v>
      </c>
      <c r="I2119" s="13">
        <f>[1]!b_calc_duration(A2119,B2119,E2119,info!$M$9,info!$K$9,info!$Y$9,info!$X$9,info!$C$9,)</f>
        <v>1.2614443344520521</v>
      </c>
      <c r="J2119" s="13">
        <f>[1]!b_calc_mduration(A2119,B2119,E2119,info!$M$9,info!$K$9,info!$Y$9,info!$X$9,info!$C$9,)</f>
        <v>1.2262568929099997</v>
      </c>
      <c r="K2119" s="13">
        <f>[1]!b_calc_conv(A2119,B2119,E2119,info!$M$9,info!$K$9,info!$Y$9,info!$X$9,info!$C$9,)</f>
        <v>2.720564861625641</v>
      </c>
    </row>
    <row r="2120" spans="1:11" x14ac:dyDescent="0.2">
      <c r="A2120" s="15" t="s">
        <v>37</v>
      </c>
      <c r="B2120" t="s">
        <v>2206</v>
      </c>
      <c r="C2120" s="13">
        <f>[1]!b_dq_close(A2120,B2120,1)</f>
        <v>101.9324</v>
      </c>
      <c r="D2120" s="13">
        <f>[1]!b_dq_close(A2120,B2120,2)</f>
        <v>102.8532</v>
      </c>
      <c r="E2120" s="6">
        <f>[1]!B_Calc_Yield(A2120,B2120,D2120,2,"",,,,"",)</f>
        <v>2.8717219369788802</v>
      </c>
      <c r="F2120" s="14">
        <f>[1]!b_calc_accrued(A2120,B2120,info!$M$9,info!$K$9,info!$Y$9,info!$X$9,info!$C$9,100)</f>
        <v>0.92076923076923078</v>
      </c>
      <c r="G2120" s="4">
        <f>(info!$M$9-B2120)/365</f>
        <v>1.2904109589041095</v>
      </c>
      <c r="H2120" s="6">
        <f>(info!$M$9-B2120)</f>
        <v>471</v>
      </c>
      <c r="I2120" s="13">
        <f>[1]!b_calc_duration(A2120,B2120,E2120,info!$M$9,info!$K$9,info!$Y$9,info!$X$9,info!$C$9,)</f>
        <v>1.2587040638910234</v>
      </c>
      <c r="J2120" s="13">
        <f>[1]!b_calc_mduration(A2120,B2120,E2120,info!$M$9,info!$K$9,info!$Y$9,info!$X$9,info!$C$9,)</f>
        <v>1.2235668934128854</v>
      </c>
      <c r="K2120" s="13">
        <f>[1]!b_calc_conv(A2120,B2120,E2120,info!$M$9,info!$K$9,info!$Y$9,info!$X$9,info!$C$9,)</f>
        <v>2.7113303153698327</v>
      </c>
    </row>
    <row r="2121" spans="1:11" x14ac:dyDescent="0.2">
      <c r="A2121" s="15" t="s">
        <v>37</v>
      </c>
      <c r="B2121" t="s">
        <v>2207</v>
      </c>
      <c r="C2121" s="13">
        <f>[1]!b_dq_close(A2121,B2121,1)</f>
        <v>101.9415</v>
      </c>
      <c r="D2121" s="13">
        <f>[1]!b_dq_close(A2121,B2121,2)</f>
        <v>102.87439999999999</v>
      </c>
      <c r="E2121" s="6">
        <f>[1]!B_Calc_Yield(A2121,B2121,D2121,2,"",,,,"",)</f>
        <v>2.8614096630597357</v>
      </c>
      <c r="F2121" s="14">
        <f>[1]!b_calc_accrued(A2121,B2121,info!$M$9,info!$K$9,info!$Y$9,info!$X$9,info!$C$9,100)</f>
        <v>0.93288461538461531</v>
      </c>
      <c r="G2121" s="4">
        <f>(info!$M$9-B2121)/365</f>
        <v>1.2876712328767124</v>
      </c>
      <c r="H2121" s="6">
        <f>(info!$M$9-B2121)</f>
        <v>470</v>
      </c>
      <c r="I2121" s="13">
        <f>[1]!b_calc_duration(A2121,B2121,E2121,info!$M$9,info!$K$9,info!$Y$9,info!$X$9,info!$C$9,)</f>
        <v>1.2559668872870913</v>
      </c>
      <c r="J2121" s="13">
        <f>[1]!b_calc_mduration(A2121,B2121,E2121,info!$M$9,info!$K$9,info!$Y$9,info!$X$9,info!$C$9,)</f>
        <v>1.2210283811877842</v>
      </c>
      <c r="K2121" s="13">
        <f>[1]!b_calc_conv(A2121,B2121,E2121,info!$M$9,info!$K$9,info!$Y$9,info!$X$9,info!$C$9,)</f>
        <v>2.7027692602919156</v>
      </c>
    </row>
    <row r="2122" spans="1:11" x14ac:dyDescent="0.2">
      <c r="A2122" s="15" t="s">
        <v>37</v>
      </c>
      <c r="B2122" t="s">
        <v>2208</v>
      </c>
      <c r="C2122" s="13">
        <f>[1]!b_dq_close(A2122,B2122,1)</f>
        <v>101.9783</v>
      </c>
      <c r="D2122" s="13">
        <f>[1]!b_dq_close(A2122,B2122,2)</f>
        <v>102.94750000000001</v>
      </c>
      <c r="E2122" s="6">
        <f>[1]!B_Calc_Yield(A2122,B2122,D2122,2,"",,,,"",)</f>
        <v>2.8227284192753346</v>
      </c>
      <c r="F2122" s="14">
        <f>[1]!b_calc_accrued(A2122,B2122,info!$M$9,info!$K$9,info!$Y$9,info!$X$9,info!$C$9,100)</f>
        <v>0.96923076923076923</v>
      </c>
      <c r="G2122" s="4">
        <f>(info!$M$9-B2122)/365</f>
        <v>1.2794520547945205</v>
      </c>
      <c r="H2122" s="6">
        <f>(info!$M$9-B2122)</f>
        <v>467</v>
      </c>
      <c r="I2122" s="13">
        <f>[1]!b_calc_duration(A2122,B2122,E2122,info!$M$9,info!$K$9,info!$Y$9,info!$X$9,info!$C$9,)</f>
        <v>1.247757288470579</v>
      </c>
      <c r="J2122" s="13">
        <f>[1]!b_calc_mduration(A2122,B2122,E2122,info!$M$9,info!$K$9,info!$Y$9,info!$X$9,info!$C$9,)</f>
        <v>1.2135037189945206</v>
      </c>
      <c r="K2122" s="13">
        <f>[1]!b_calc_conv(A2122,B2122,E2122,info!$M$9,info!$K$9,info!$Y$9,info!$X$9,info!$C$9,)</f>
        <v>2.6775581178775578</v>
      </c>
    </row>
    <row r="2123" spans="1:11" x14ac:dyDescent="0.2">
      <c r="A2123" s="15" t="s">
        <v>37</v>
      </c>
      <c r="B2123" t="s">
        <v>2209</v>
      </c>
      <c r="C2123" s="13">
        <f>[1]!b_dq_close(A2123,B2123,1)</f>
        <v>101.9289</v>
      </c>
      <c r="D2123" s="13">
        <f>[1]!b_dq_close(A2123,B2123,2)</f>
        <v>102.9102</v>
      </c>
      <c r="E2123" s="6">
        <f>[1]!B_Calc_Yield(A2123,B2123,D2123,2,"",,,,"",)</f>
        <v>2.8585009379275714</v>
      </c>
      <c r="F2123" s="14">
        <f>[1]!b_calc_accrued(A2123,B2123,info!$M$9,info!$K$9,info!$Y$9,info!$X$9,info!$C$9,100)</f>
        <v>0.98134615384615398</v>
      </c>
      <c r="G2123" s="4">
        <f>(info!$M$9-B2123)/365</f>
        <v>1.2767123287671234</v>
      </c>
      <c r="H2123" s="6">
        <f>(info!$M$9-B2123)</f>
        <v>466</v>
      </c>
      <c r="I2123" s="13">
        <f>[1]!b_calc_duration(A2123,B2123,E2123,info!$M$9,info!$K$9,info!$Y$9,info!$X$9,info!$C$9,)</f>
        <v>1.245008700983687</v>
      </c>
      <c r="J2123" s="13">
        <f>[1]!b_calc_mduration(A2123,B2123,E2123,info!$M$9,info!$K$9,info!$Y$9,info!$X$9,info!$C$9,)</f>
        <v>1.2104091552800078</v>
      </c>
      <c r="K2123" s="13">
        <f>[1]!b_calc_conv(A2123,B2123,E2123,info!$M$9,info!$K$9,info!$Y$9,info!$X$9,info!$C$9,)</f>
        <v>2.6666401418486467</v>
      </c>
    </row>
    <row r="2124" spans="1:11" x14ac:dyDescent="0.2">
      <c r="A2124" s="15" t="s">
        <v>37</v>
      </c>
      <c r="B2124" t="s">
        <v>2210</v>
      </c>
      <c r="C2124" s="13">
        <f>[1]!b_dq_close(A2124,B2124,1)</f>
        <v>101.9191</v>
      </c>
      <c r="D2124" s="13">
        <f>[1]!b_dq_close(A2124,B2124,2)</f>
        <v>102.9126</v>
      </c>
      <c r="E2124" s="6">
        <f>[1]!B_Calc_Yield(A2124,B2124,D2124,2,"",,,,"",)</f>
        <v>2.8629607635341077</v>
      </c>
      <c r="F2124" s="14">
        <f>[1]!b_calc_accrued(A2124,B2124,info!$M$9,info!$K$9,info!$Y$9,info!$X$9,info!$C$9,100)</f>
        <v>0.99346153846153851</v>
      </c>
      <c r="G2124" s="4">
        <f>(info!$M$9-B2124)/365</f>
        <v>1.273972602739726</v>
      </c>
      <c r="H2124" s="6">
        <f>(info!$M$9-B2124)</f>
        <v>465</v>
      </c>
      <c r="I2124" s="13">
        <f>[1]!b_calc_duration(A2124,B2124,E2124,info!$M$9,info!$K$9,info!$Y$9,info!$X$9,info!$C$9,)</f>
        <v>1.2422678611204876</v>
      </c>
      <c r="J2124" s="13">
        <f>[1]!b_calc_mduration(A2124,B2124,E2124,info!$M$9,info!$K$9,info!$Y$9,info!$X$9,info!$C$9,)</f>
        <v>1.2076916492037832</v>
      </c>
      <c r="K2124" s="13">
        <f>[1]!b_calc_conv(A2124,B2124,E2124,info!$M$9,info!$K$9,info!$Y$9,info!$X$9,info!$C$9,)</f>
        <v>2.657371991816488</v>
      </c>
    </row>
    <row r="2125" spans="1:11" x14ac:dyDescent="0.2">
      <c r="A2125" s="15" t="s">
        <v>37</v>
      </c>
      <c r="B2125" t="s">
        <v>2211</v>
      </c>
      <c r="C2125" s="13">
        <f>[1]!b_dq_close(A2125,B2125,1)</f>
        <v>101.89449999999999</v>
      </c>
      <c r="D2125" s="13">
        <f>[1]!b_dq_close(A2125,B2125,2)</f>
        <v>102.90009999999999</v>
      </c>
      <c r="E2125" s="6">
        <f>[1]!B_Calc_Yield(A2125,B2125,D2125,2,"",,,,"",)</f>
        <v>2.8792826167332484</v>
      </c>
      <c r="F2125" s="14">
        <f>[1]!b_calc_accrued(A2125,B2125,info!$M$9,info!$K$9,info!$Y$9,info!$X$9,info!$C$9,100)</f>
        <v>1.0055769230769231</v>
      </c>
      <c r="G2125" s="4">
        <f>(info!$M$9-B2125)/365</f>
        <v>1.2712328767123289</v>
      </c>
      <c r="H2125" s="6">
        <f>(info!$M$9-B2125)</f>
        <v>464</v>
      </c>
      <c r="I2125" s="13">
        <f>[1]!b_calc_duration(A2125,B2125,E2125,info!$M$9,info!$K$9,info!$Y$9,info!$X$9,info!$C$9,)</f>
        <v>1.2395241005973516</v>
      </c>
      <c r="J2125" s="13">
        <f>[1]!b_calc_mduration(A2125,B2125,E2125,info!$M$9,info!$K$9,info!$Y$9,info!$X$9,info!$C$9,)</f>
        <v>1.2048333343999731</v>
      </c>
      <c r="K2125" s="13">
        <f>[1]!b_calc_conv(A2125,B2125,E2125,info!$M$9,info!$K$9,info!$Y$9,info!$X$9,info!$C$9,)</f>
        <v>2.6475104839619958</v>
      </c>
    </row>
    <row r="2126" spans="1:11" x14ac:dyDescent="0.2">
      <c r="A2126" s="15" t="s">
        <v>37</v>
      </c>
      <c r="B2126" t="s">
        <v>2212</v>
      </c>
      <c r="C2126" s="13">
        <f>[1]!b_dq_close(A2126,B2126,1)</f>
        <v>101.88209999999999</v>
      </c>
      <c r="D2126" s="13">
        <f>[1]!b_dq_close(A2126,B2126,2)</f>
        <v>102.8998</v>
      </c>
      <c r="E2126" s="6">
        <f>[1]!B_Calc_Yield(A2126,B2126,D2126,2,"",,,,"",)</f>
        <v>2.885959586599721</v>
      </c>
      <c r="F2126" s="14">
        <f>[1]!b_calc_accrued(A2126,B2126,info!$M$9,info!$K$9,info!$Y$9,info!$X$9,info!$C$9,100)</f>
        <v>1.0176923076923077</v>
      </c>
      <c r="G2126" s="4">
        <f>(info!$M$9-B2126)/365</f>
        <v>1.2684931506849315</v>
      </c>
      <c r="H2126" s="6">
        <f>(info!$M$9-B2126)</f>
        <v>463</v>
      </c>
      <c r="I2126" s="13">
        <f>[1]!b_calc_duration(A2126,B2126,E2126,info!$M$9,info!$K$9,info!$Y$9,info!$X$9,info!$C$9,)</f>
        <v>1.2367827162485117</v>
      </c>
      <c r="J2126" s="13">
        <f>[1]!b_calc_mduration(A2126,B2126,E2126,info!$M$9,info!$K$9,info!$Y$9,info!$X$9,info!$C$9,)</f>
        <v>1.2020903876606259</v>
      </c>
      <c r="K2126" s="13">
        <f>[1]!b_calc_conv(A2126,B2126,E2126,info!$M$9,info!$K$9,info!$Y$9,info!$X$9,info!$C$9,)</f>
        <v>2.6381629270166611</v>
      </c>
    </row>
    <row r="2127" spans="1:11" x14ac:dyDescent="0.2">
      <c r="A2127" s="15" t="s">
        <v>37</v>
      </c>
      <c r="B2127" t="s">
        <v>2213</v>
      </c>
      <c r="C2127" s="13">
        <f>[1]!b_dq_close(A2127,B2127,1)</f>
        <v>101.895</v>
      </c>
      <c r="D2127" s="13">
        <f>[1]!b_dq_close(A2127,B2127,2)</f>
        <v>102.9491</v>
      </c>
      <c r="E2127" s="6">
        <f>[1]!B_Calc_Yield(A2127,B2127,D2127,2,"",,,,"",)</f>
        <v>2.8659204862804821</v>
      </c>
      <c r="F2127" s="14">
        <f>[1]!b_calc_accrued(A2127,B2127,info!$M$9,info!$K$9,info!$Y$9,info!$X$9,info!$C$9,100)</f>
        <v>1.0540384615384615</v>
      </c>
      <c r="G2127" s="4">
        <f>(info!$M$9-B2127)/365</f>
        <v>1.2602739726027397</v>
      </c>
      <c r="H2127" s="6">
        <f>(info!$M$9-B2127)</f>
        <v>460</v>
      </c>
      <c r="I2127" s="13">
        <f>[1]!b_calc_duration(A2127,B2127,E2127,info!$M$9,info!$K$9,info!$Y$9,info!$X$9,info!$C$9,)</f>
        <v>1.2285685131823247</v>
      </c>
      <c r="J2127" s="13">
        <f>[1]!b_calc_mduration(A2127,B2127,E2127,info!$M$9,info!$K$9,info!$Y$9,info!$X$9,info!$C$9,)</f>
        <v>1.1943399252641786</v>
      </c>
      <c r="K2127" s="13">
        <f>[1]!b_calc_conv(A2127,B2127,E2127,info!$M$9,info!$K$9,info!$Y$9,info!$X$9,info!$C$9,)</f>
        <v>2.612266425222586</v>
      </c>
    </row>
    <row r="2128" spans="1:11" x14ac:dyDescent="0.2">
      <c r="A2128" s="15" t="s">
        <v>37</v>
      </c>
      <c r="B2128" t="s">
        <v>2214</v>
      </c>
      <c r="C2128" s="13">
        <f>[1]!b_dq_close(A2128,B2128,1)</f>
        <v>101.8242</v>
      </c>
      <c r="D2128" s="13">
        <f>[1]!b_dq_close(A2128,B2128,2)</f>
        <v>102.8903</v>
      </c>
      <c r="E2128" s="6">
        <f>[1]!B_Calc_Yield(A2128,B2128,D2128,2,"",,,,"",)</f>
        <v>2.9196417433642106</v>
      </c>
      <c r="F2128" s="14">
        <f>[1]!b_calc_accrued(A2128,B2128,info!$M$9,info!$K$9,info!$Y$9,info!$X$9,info!$C$9,100)</f>
        <v>1.0661538461538462</v>
      </c>
      <c r="G2128" s="4">
        <f>(info!$M$9-B2128)/365</f>
        <v>1.2575342465753425</v>
      </c>
      <c r="H2128" s="6">
        <f>(info!$M$9-B2128)</f>
        <v>459</v>
      </c>
      <c r="I2128" s="13">
        <f>[1]!b_calc_duration(A2128,B2128,E2128,info!$M$9,info!$K$9,info!$Y$9,info!$X$9,info!$C$9,)</f>
        <v>1.2258154960403869</v>
      </c>
      <c r="J2128" s="13">
        <f>[1]!b_calc_mduration(A2128,B2128,E2128,info!$M$9,info!$K$9,info!$Y$9,info!$X$9,info!$C$9,)</f>
        <v>1.1910418385228732</v>
      </c>
      <c r="K2128" s="13">
        <f>[1]!b_calc_conv(A2128,B2128,E2128,info!$M$9,info!$K$9,info!$Y$9,info!$X$9,info!$C$9,)</f>
        <v>2.6005939132828164</v>
      </c>
    </row>
    <row r="2129" spans="1:11" x14ac:dyDescent="0.2">
      <c r="A2129" s="15" t="s">
        <v>37</v>
      </c>
      <c r="B2129" t="s">
        <v>2215</v>
      </c>
      <c r="C2129" s="13">
        <f>[1]!b_dq_close(A2129,B2129,1)</f>
        <v>101.83580000000001</v>
      </c>
      <c r="D2129" s="13">
        <f>[1]!b_dq_close(A2129,B2129,2)</f>
        <v>102.914</v>
      </c>
      <c r="E2129" s="6">
        <f>[1]!B_Calc_Yield(A2129,B2129,D2129,2,"",,,,"",)</f>
        <v>2.9071488572296285</v>
      </c>
      <c r="F2129" s="14">
        <f>[1]!b_calc_accrued(A2129,B2129,info!$M$9,info!$K$9,info!$Y$9,info!$X$9,info!$C$9,100)</f>
        <v>1.0782692307692308</v>
      </c>
      <c r="G2129" s="4">
        <f>(info!$M$9-B2129)/365</f>
        <v>1.2547945205479452</v>
      </c>
      <c r="H2129" s="6">
        <f>(info!$M$9-B2129)</f>
        <v>458</v>
      </c>
      <c r="I2129" s="13">
        <f>[1]!b_calc_duration(A2129,B2129,E2129,info!$M$9,info!$K$9,info!$Y$9,info!$X$9,info!$C$9,)</f>
        <v>1.2230788637490584</v>
      </c>
      <c r="J2129" s="13">
        <f>[1]!b_calc_mduration(A2129,B2129,E2129,info!$M$9,info!$K$9,info!$Y$9,info!$X$9,info!$C$9,)</f>
        <v>1.1885271898139762</v>
      </c>
      <c r="K2129" s="13">
        <f>[1]!b_calc_conv(A2129,B2129,E2129,info!$M$9,info!$K$9,info!$Y$9,info!$X$9,info!$C$9,)</f>
        <v>2.5923004366336277</v>
      </c>
    </row>
    <row r="2130" spans="1:11" x14ac:dyDescent="0.2">
      <c r="A2130" s="15" t="s">
        <v>37</v>
      </c>
      <c r="B2130" t="s">
        <v>2216</v>
      </c>
      <c r="C2130" s="13">
        <f>[1]!b_dq_close(A2130,B2130,1)</f>
        <v>101.84220000000001</v>
      </c>
      <c r="D2130" s="13">
        <f>[1]!b_dq_close(A2130,B2130,2)</f>
        <v>102.93259999999999</v>
      </c>
      <c r="E2130" s="6">
        <f>[1]!B_Calc_Yield(A2130,B2130,D2130,2,"",,,,"",)</f>
        <v>2.8987215382353173</v>
      </c>
      <c r="F2130" s="14">
        <f>[1]!b_calc_accrued(A2130,B2130,info!$M$9,info!$K$9,info!$Y$9,info!$X$9,info!$C$9,100)</f>
        <v>1.0903846153846155</v>
      </c>
      <c r="G2130" s="4">
        <f>(info!$M$9-B2130)/365</f>
        <v>1.252054794520548</v>
      </c>
      <c r="H2130" s="6">
        <f>(info!$M$9-B2130)</f>
        <v>457</v>
      </c>
      <c r="I2130" s="13">
        <f>[1]!b_calc_duration(A2130,B2130,E2130,info!$M$9,info!$K$9,info!$Y$9,info!$X$9,info!$C$9,)</f>
        <v>1.2203412167459711</v>
      </c>
      <c r="J2130" s="13">
        <f>[1]!b_calc_mduration(A2130,B2130,E2130,info!$M$9,info!$K$9,info!$Y$9,info!$X$9,info!$C$9,)</f>
        <v>1.1859636873410169</v>
      </c>
      <c r="K2130" s="13">
        <f>[1]!b_calc_conv(A2130,B2130,E2130,info!$M$9,info!$K$9,info!$Y$9,info!$X$9,info!$C$9,)</f>
        <v>2.5838105632790804</v>
      </c>
    </row>
    <row r="2131" spans="1:11" x14ac:dyDescent="0.2">
      <c r="A2131" s="15" t="s">
        <v>37</v>
      </c>
      <c r="B2131" t="s">
        <v>2217</v>
      </c>
      <c r="C2131" s="13">
        <f>[1]!b_dq_close(A2131,B2131,1)</f>
        <v>101.8802</v>
      </c>
      <c r="D2131" s="13">
        <f>[1]!b_dq_close(A2131,B2131,2)</f>
        <v>102.98269999999999</v>
      </c>
      <c r="E2131" s="6">
        <f>[1]!B_Calc_Yield(A2131,B2131,D2131,2,"",,,,"",)</f>
        <v>2.8647864448776312</v>
      </c>
      <c r="F2131" s="14">
        <f>[1]!b_calc_accrued(A2131,B2131,info!$M$9,info!$K$9,info!$Y$9,info!$X$9,info!$C$9,100)</f>
        <v>1.1025</v>
      </c>
      <c r="G2131" s="4">
        <f>(info!$M$9-B2131)/365</f>
        <v>1.2493150684931507</v>
      </c>
      <c r="H2131" s="6">
        <f>(info!$M$9-B2131)</f>
        <v>456</v>
      </c>
      <c r="I2131" s="13">
        <f>[1]!b_calc_duration(A2131,B2131,E2131,info!$M$9,info!$K$9,info!$Y$9,info!$X$9,info!$C$9,)</f>
        <v>1.2176098813417673</v>
      </c>
      <c r="J2131" s="13">
        <f>[1]!b_calc_mduration(A2131,B2131,E2131,info!$M$9,info!$K$9,info!$Y$9,info!$X$9,info!$C$9,)</f>
        <v>1.1836992648036717</v>
      </c>
      <c r="K2131" s="13">
        <f>[1]!b_calc_conv(A2131,B2131,E2131,info!$M$9,info!$K$9,info!$Y$9,info!$X$9,info!$C$9,)</f>
        <v>2.5766131446151692</v>
      </c>
    </row>
    <row r="2132" spans="1:11" x14ac:dyDescent="0.2">
      <c r="A2132" s="15" t="s">
        <v>37</v>
      </c>
      <c r="B2132" t="s">
        <v>2218</v>
      </c>
      <c r="C2132" s="13">
        <f>[1]!b_dq_close(A2132,B2132,1)</f>
        <v>101.8553</v>
      </c>
      <c r="D2132" s="13">
        <f>[1]!b_dq_close(A2132,B2132,2)</f>
        <v>102.9941</v>
      </c>
      <c r="E2132" s="6">
        <f>[1]!B_Calc_Yield(A2132,B2132,D2132,2,"",,,,"",)</f>
        <v>2.8751596283835568</v>
      </c>
      <c r="F2132" s="14">
        <f>[1]!b_calc_accrued(A2132,B2132,info!$M$9,info!$K$9,info!$Y$9,info!$X$9,info!$C$9,100)</f>
        <v>1.1388461538461538</v>
      </c>
      <c r="G2132" s="4">
        <f>(info!$M$9-B2132)/365</f>
        <v>1.2410958904109588</v>
      </c>
      <c r="H2132" s="6">
        <f>(info!$M$9-B2132)</f>
        <v>453</v>
      </c>
      <c r="I2132" s="13">
        <f>[1]!b_calc_duration(A2132,B2132,E2132,info!$M$9,info!$K$9,info!$Y$9,info!$X$9,info!$C$9,)</f>
        <v>1.209388129098196</v>
      </c>
      <c r="J2132" s="13">
        <f>[1]!b_calc_mduration(A2132,B2132,E2132,info!$M$9,info!$K$9,info!$Y$9,info!$X$9,info!$C$9,)</f>
        <v>1.1755876334609277</v>
      </c>
      <c r="K2132" s="13">
        <f>[1]!b_calc_conv(A2132,B2132,E2132,info!$M$9,info!$K$9,info!$Y$9,info!$X$9,info!$C$9,)</f>
        <v>2.5494630616740541</v>
      </c>
    </row>
    <row r="2133" spans="1:11" x14ac:dyDescent="0.2">
      <c r="A2133" s="15" t="s">
        <v>37</v>
      </c>
      <c r="B2133" t="s">
        <v>2219</v>
      </c>
      <c r="C2133" s="13">
        <f>[1]!b_dq_close(A2133,B2133,1)</f>
        <v>101.867</v>
      </c>
      <c r="D2133" s="13">
        <f>[1]!b_dq_close(A2133,B2133,2)</f>
        <v>103.018</v>
      </c>
      <c r="E2133" s="6">
        <f>[1]!B_Calc_Yield(A2133,B2133,D2133,2,"",,,,"",)</f>
        <v>2.8622542503198143</v>
      </c>
      <c r="F2133" s="14">
        <f>[1]!b_calc_accrued(A2133,B2133,info!$M$9,info!$K$9,info!$Y$9,info!$X$9,info!$C$9,100)</f>
        <v>1.1509615384615384</v>
      </c>
      <c r="G2133" s="4">
        <f>(info!$M$9-B2133)/365</f>
        <v>1.2383561643835617</v>
      </c>
      <c r="H2133" s="6">
        <f>(info!$M$9-B2133)</f>
        <v>452</v>
      </c>
      <c r="I2133" s="13">
        <f>[1]!b_calc_duration(A2133,B2133,E2133,info!$M$9,info!$K$9,info!$Y$9,info!$X$9,info!$C$9,)</f>
        <v>1.2066515960271598</v>
      </c>
      <c r="J2133" s="13">
        <f>[1]!b_calc_mduration(A2133,B2133,E2133,info!$M$9,info!$K$9,info!$Y$9,info!$X$9,info!$C$9,)</f>
        <v>1.1730746794765037</v>
      </c>
      <c r="K2133" s="13">
        <f>[1]!b_calc_conv(A2133,B2133,E2133,info!$M$9,info!$K$9,info!$Y$9,info!$X$9,info!$C$9,)</f>
        <v>2.5412550400989184</v>
      </c>
    </row>
    <row r="2134" spans="1:11" x14ac:dyDescent="0.2">
      <c r="A2134" s="15" t="s">
        <v>37</v>
      </c>
      <c r="B2134" t="s">
        <v>2220</v>
      </c>
      <c r="C2134" s="13">
        <f>[1]!b_dq_close(A2134,B2134,1)</f>
        <v>101.8691</v>
      </c>
      <c r="D2134" s="13">
        <f>[1]!b_dq_close(A2134,B2134,2)</f>
        <v>103.0322</v>
      </c>
      <c r="E2134" s="6">
        <f>[1]!B_Calc_Yield(A2134,B2134,D2134,2,"",,,,"",)</f>
        <v>2.8572224850872803</v>
      </c>
      <c r="F2134" s="14">
        <f>[1]!b_calc_accrued(A2134,B2134,info!$M$9,info!$K$9,info!$Y$9,info!$X$9,info!$C$9,100)</f>
        <v>1.1630769230769231</v>
      </c>
      <c r="G2134" s="4">
        <f>(info!$M$9-B2134)/365</f>
        <v>1.2356164383561643</v>
      </c>
      <c r="H2134" s="6">
        <f>(info!$M$9-B2134)</f>
        <v>451</v>
      </c>
      <c r="I2134" s="13">
        <f>[1]!b_calc_duration(A2134,B2134,E2134,info!$M$9,info!$K$9,info!$Y$9,info!$X$9,info!$C$9,)</f>
        <v>1.203913132348962</v>
      </c>
      <c r="J2134" s="13">
        <f>[1]!b_calc_mduration(A2134,B2134,E2134,info!$M$9,info!$K$9,info!$Y$9,info!$X$9,info!$C$9,)</f>
        <v>1.1704704506334627</v>
      </c>
      <c r="K2134" s="13">
        <f>[1]!b_calc_conv(A2134,B2134,E2134,info!$M$9,info!$K$9,info!$Y$9,info!$X$9,info!$C$9,)</f>
        <v>2.5326716082497511</v>
      </c>
    </row>
    <row r="2135" spans="1:11" x14ac:dyDescent="0.2">
      <c r="A2135" s="15" t="s">
        <v>37</v>
      </c>
      <c r="B2135" t="s">
        <v>2221</v>
      </c>
      <c r="C2135" s="13">
        <f>[1]!b_dq_close(A2135,B2135,1)</f>
        <v>101.8677</v>
      </c>
      <c r="D2135" s="13">
        <f>[1]!b_dq_close(A2135,B2135,2)</f>
        <v>103.0428</v>
      </c>
      <c r="E2135" s="6">
        <f>[1]!B_Calc_Yield(A2135,B2135,D2135,2,"",,,,"",)</f>
        <v>2.8551179759683749</v>
      </c>
      <c r="F2135" s="14">
        <f>[1]!b_calc_accrued(A2135,B2135,info!$M$9,info!$K$9,info!$Y$9,info!$X$9,info!$C$9,100)</f>
        <v>1.1751923076923079</v>
      </c>
      <c r="G2135" s="4">
        <f>(info!$M$9-B2135)/365</f>
        <v>1.2328767123287672</v>
      </c>
      <c r="H2135" s="6">
        <f>(info!$M$9-B2135)</f>
        <v>450</v>
      </c>
      <c r="I2135" s="13">
        <f>[1]!b_calc_duration(A2135,B2135,E2135,info!$M$9,info!$K$9,info!$Y$9,info!$X$9,info!$C$9,)</f>
        <v>1.2011739261153134</v>
      </c>
      <c r="J2135" s="13">
        <f>[1]!b_calc_mduration(A2135,B2135,E2135,info!$M$9,info!$K$9,info!$Y$9,info!$X$9,info!$C$9,)</f>
        <v>1.1678311781480095</v>
      </c>
      <c r="K2135" s="13">
        <f>[1]!b_calc_conv(A2135,B2135,E2135,info!$M$9,info!$K$9,info!$Y$9,info!$X$9,info!$C$9,)</f>
        <v>2.523952937667604</v>
      </c>
    </row>
    <row r="2136" spans="1:11" x14ac:dyDescent="0.2">
      <c r="A2136" s="15" t="s">
        <v>37</v>
      </c>
      <c r="B2136" t="s">
        <v>2222</v>
      </c>
      <c r="C2136" s="13">
        <f>[1]!b_dq_close(A2136,B2136,1)</f>
        <v>101.8433</v>
      </c>
      <c r="D2136" s="13">
        <f>[1]!b_dq_close(A2136,B2136,2)</f>
        <v>103.03060000000001</v>
      </c>
      <c r="E2136" s="6">
        <f>[1]!B_Calc_Yield(A2136,B2136,D2136,2,"",,,,"",)</f>
        <v>2.8717228439994384</v>
      </c>
      <c r="F2136" s="14">
        <f>[1]!b_calc_accrued(A2136,B2136,info!$M$9,info!$K$9,info!$Y$9,info!$X$9,info!$C$9,100)</f>
        <v>1.1873076923076924</v>
      </c>
      <c r="G2136" s="4">
        <f>(info!$M$9-B2136)/365</f>
        <v>1.2301369863013698</v>
      </c>
      <c r="H2136" s="6">
        <f>(info!$M$9-B2136)</f>
        <v>449</v>
      </c>
      <c r="I2136" s="13">
        <f>[1]!b_calc_duration(A2136,B2136,E2136,info!$M$9,info!$K$9,info!$Y$9,info!$X$9,info!$C$9,)</f>
        <v>1.1984300912882837</v>
      </c>
      <c r="J2136" s="13">
        <f>[1]!b_calc_mduration(A2136,B2136,E2136,info!$M$9,info!$K$9,info!$Y$9,info!$X$9,info!$C$9,)</f>
        <v>1.164975490137991</v>
      </c>
      <c r="K2136" s="13">
        <f>[1]!b_calc_conv(A2136,B2136,E2136,info!$M$9,info!$K$9,info!$Y$9,info!$X$9,info!$C$9,)</f>
        <v>2.5143302303492532</v>
      </c>
    </row>
    <row r="2137" spans="1:11" x14ac:dyDescent="0.2">
      <c r="A2137" s="15" t="s">
        <v>37</v>
      </c>
      <c r="B2137" t="s">
        <v>2223</v>
      </c>
      <c r="C2137" s="13">
        <f>[1]!b_dq_close(A2137,B2137,1)</f>
        <v>101.71129999999999</v>
      </c>
      <c r="D2137" s="13">
        <f>[1]!b_dq_close(A2137,B2137,2)</f>
        <v>102.9592</v>
      </c>
      <c r="E2137" s="6">
        <f>[1]!B_Calc_Yield(A2137,B2137,D2137,2,"",,,,"",)</f>
        <v>2.9645894932022645</v>
      </c>
      <c r="F2137" s="14">
        <f>[1]!b_calc_accrued(A2137,B2137,info!$M$9,info!$K$9,info!$Y$9,info!$X$9,info!$C$9,100)</f>
        <v>1.2478846153846155</v>
      </c>
      <c r="G2137" s="4">
        <f>(info!$M$9-B2137)/365</f>
        <v>1.2164383561643837</v>
      </c>
      <c r="H2137" s="6">
        <f>(info!$M$9-B2137)</f>
        <v>444</v>
      </c>
      <c r="I2137" s="13">
        <f>[1]!b_calc_duration(A2137,B2137,E2137,info!$M$9,info!$K$9,info!$Y$9,info!$X$9,info!$C$9,)</f>
        <v>1.1847084686757379</v>
      </c>
      <c r="J2137" s="13">
        <f>[1]!b_calc_mduration(A2137,B2137,E2137,info!$M$9,info!$K$9,info!$Y$9,info!$X$9,info!$C$9,)</f>
        <v>1.1505978449639369</v>
      </c>
      <c r="K2137" s="13">
        <f>[1]!b_calc_conv(A2137,B2137,E2137,info!$M$9,info!$K$9,info!$Y$9,info!$X$9,info!$C$9,)</f>
        <v>2.4660444730261566</v>
      </c>
    </row>
    <row r="2138" spans="1:11" x14ac:dyDescent="0.2">
      <c r="A2138" s="15" t="s">
        <v>37</v>
      </c>
      <c r="B2138" t="s">
        <v>2224</v>
      </c>
      <c r="C2138" s="13">
        <f>[1]!b_dq_close(A2138,B2138,1)</f>
        <v>101.6917</v>
      </c>
      <c r="D2138" s="13">
        <f>[1]!b_dq_close(A2138,B2138,2)</f>
        <v>102.9517</v>
      </c>
      <c r="E2138" s="6">
        <f>[1]!B_Calc_Yield(A2138,B2138,D2138,2,"",,,,"",)</f>
        <v>2.977779747946089</v>
      </c>
      <c r="F2138" s="14">
        <f>[1]!b_calc_accrued(A2138,B2138,info!$M$9,info!$K$9,info!$Y$9,info!$X$9,info!$C$9,100)</f>
        <v>1.26</v>
      </c>
      <c r="G2138" s="4">
        <f>(info!$M$9-B2138)/365</f>
        <v>1.2136986301369863</v>
      </c>
      <c r="H2138" s="6">
        <f>(info!$M$9-B2138)</f>
        <v>443</v>
      </c>
      <c r="I2138" s="13">
        <f>[1]!b_calc_duration(A2138,B2138,E2138,info!$M$9,info!$K$9,info!$Y$9,info!$X$9,info!$C$9,)</f>
        <v>1.181965475955866</v>
      </c>
      <c r="J2138" s="13">
        <f>[1]!b_calc_mduration(A2138,B2138,E2138,info!$M$9,info!$K$9,info!$Y$9,info!$X$9,info!$C$9,)</f>
        <v>1.1477866840774089</v>
      </c>
      <c r="K2138" s="13">
        <f>[1]!b_calc_conv(A2138,B2138,E2138,info!$M$9,info!$K$9,info!$Y$9,info!$X$9,info!$C$9,)</f>
        <v>2.4567077896280924</v>
      </c>
    </row>
    <row r="2139" spans="1:11" x14ac:dyDescent="0.2">
      <c r="A2139" s="15" t="s">
        <v>37</v>
      </c>
      <c r="B2139" t="s">
        <v>2225</v>
      </c>
      <c r="C2139" s="13">
        <f>[1]!b_dq_close(A2139,B2139,1)</f>
        <v>101.6652</v>
      </c>
      <c r="D2139" s="13">
        <f>[1]!b_dq_close(A2139,B2139,2)</f>
        <v>102.93729999999999</v>
      </c>
      <c r="E2139" s="6">
        <f>[1]!B_Calc_Yield(A2139,B2139,D2139,2,"",,,,"",)</f>
        <v>2.9967993749325377</v>
      </c>
      <c r="F2139" s="14">
        <f>[1]!b_calc_accrued(A2139,B2139,info!$M$9,info!$K$9,info!$Y$9,info!$X$9,info!$C$9,100)</f>
        <v>1.2721153846153845</v>
      </c>
      <c r="G2139" s="4">
        <f>(info!$M$9-B2139)/365</f>
        <v>1.210958904109589</v>
      </c>
      <c r="H2139" s="6">
        <f>(info!$M$9-B2139)</f>
        <v>442</v>
      </c>
      <c r="I2139" s="13">
        <f>[1]!b_calc_duration(A2139,B2139,E2139,info!$M$9,info!$K$9,info!$Y$9,info!$X$9,info!$C$9,)</f>
        <v>1.1792210479883709</v>
      </c>
      <c r="J2139" s="13">
        <f>[1]!b_calc_mduration(A2139,B2139,E2139,info!$M$9,info!$K$9,info!$Y$9,info!$X$9,info!$C$9,)</f>
        <v>1.1449103739032387</v>
      </c>
      <c r="K2139" s="13">
        <f>[1]!b_calc_conv(A2139,B2139,E2139,info!$M$9,info!$K$9,info!$Y$9,info!$X$9,info!$C$9,)</f>
        <v>2.4471134054067463</v>
      </c>
    </row>
    <row r="2140" spans="1:11" x14ac:dyDescent="0.2">
      <c r="A2140" s="15" t="s">
        <v>37</v>
      </c>
      <c r="B2140" t="s">
        <v>2226</v>
      </c>
      <c r="C2140" s="13">
        <f>[1]!b_dq_close(A2140,B2140,1)</f>
        <v>101.642</v>
      </c>
      <c r="D2140" s="13">
        <f>[1]!b_dq_close(A2140,B2140,2)</f>
        <v>102.95050000000001</v>
      </c>
      <c r="E2140" s="6">
        <f>[1]!B_Calc_Yield(A2140,B2140,D2140,2,"",,,,"",)</f>
        <v>3.0069303492781789</v>
      </c>
      <c r="F2140" s="14">
        <f>[1]!b_calc_accrued(A2140,B2140,info!$M$9,info!$K$9,info!$Y$9,info!$X$9,info!$C$9,100)</f>
        <v>1.3084615384615386</v>
      </c>
      <c r="G2140" s="4">
        <f>(info!$M$9-B2140)/365</f>
        <v>1.2027397260273973</v>
      </c>
      <c r="H2140" s="6">
        <f>(info!$M$9-B2140)</f>
        <v>439</v>
      </c>
      <c r="I2140" s="13">
        <f>[1]!b_calc_duration(A2140,B2140,E2140,info!$M$9,info!$K$9,info!$Y$9,info!$X$9,info!$C$9,)</f>
        <v>1.1709993705101314</v>
      </c>
      <c r="J2140" s="13">
        <f>[1]!b_calc_mduration(A2140,B2140,E2140,info!$M$9,info!$K$9,info!$Y$9,info!$X$9,info!$C$9,)</f>
        <v>1.1368164370640526</v>
      </c>
      <c r="K2140" s="13">
        <f>[1]!b_calc_conv(A2140,B2140,E2140,info!$M$9,info!$K$9,info!$Y$9,info!$X$9,info!$C$9,)</f>
        <v>2.4206669065083788</v>
      </c>
    </row>
    <row r="2141" spans="1:11" x14ac:dyDescent="0.2">
      <c r="A2141" s="15" t="s">
        <v>37</v>
      </c>
      <c r="B2141" t="s">
        <v>2227</v>
      </c>
      <c r="C2141" s="13">
        <f>[1]!b_dq_close(A2141,B2141,1)</f>
        <v>101.64100000000001</v>
      </c>
      <c r="D2141" s="13">
        <f>[1]!b_dq_close(A2141,B2141,2)</f>
        <v>102.9616</v>
      </c>
      <c r="E2141" s="6">
        <f>[1]!B_Calc_Yield(A2141,B2141,D2141,2,"",,,,"",)</f>
        <v>3.0046880092757466</v>
      </c>
      <c r="F2141" s="14">
        <f>[1]!b_calc_accrued(A2141,B2141,info!$M$9,info!$K$9,info!$Y$9,info!$X$9,info!$C$9,100)</f>
        <v>1.3205769230769231</v>
      </c>
      <c r="G2141" s="4">
        <f>(info!$M$9-B2141)/365</f>
        <v>1.2</v>
      </c>
      <c r="H2141" s="6">
        <f>(info!$M$9-B2141)</f>
        <v>438</v>
      </c>
      <c r="I2141" s="13">
        <f>[1]!b_calc_duration(A2141,B2141,E2141,info!$M$9,info!$K$9,info!$Y$9,info!$X$9,info!$C$9,)</f>
        <v>1.1682601889023054</v>
      </c>
      <c r="J2141" s="13">
        <f>[1]!b_calc_mduration(A2141,B2141,E2141,info!$M$9,info!$K$9,info!$Y$9,info!$X$9,info!$C$9,)</f>
        <v>1.1341814391987022</v>
      </c>
      <c r="K2141" s="13">
        <f>[1]!b_calc_conv(A2141,B2141,E2141,info!$M$9,info!$K$9,info!$Y$9,info!$X$9,info!$C$9,)</f>
        <v>2.4121436317912472</v>
      </c>
    </row>
    <row r="2142" spans="1:11" x14ac:dyDescent="0.2">
      <c r="A2142" s="15" t="s">
        <v>37</v>
      </c>
      <c r="B2142" t="s">
        <v>2228</v>
      </c>
      <c r="C2142" s="13">
        <f>[1]!b_dq_close(A2142,B2142,1)</f>
        <v>101.6405</v>
      </c>
      <c r="D2142" s="13">
        <f>[1]!b_dq_close(A2142,B2142,2)</f>
        <v>102.97320000000001</v>
      </c>
      <c r="E2142" s="6">
        <f>[1]!B_Calc_Yield(A2142,B2142,D2142,2,"",,,,"",)</f>
        <v>3.0020134638102416</v>
      </c>
      <c r="F2142" s="14">
        <f>[1]!b_calc_accrued(A2142,B2142,info!$M$9,info!$K$9,info!$Y$9,info!$X$9,info!$C$9,100)</f>
        <v>1.3326923076923078</v>
      </c>
      <c r="G2142" s="4">
        <f>(info!$M$9-B2142)/365</f>
        <v>1.1972602739726028</v>
      </c>
      <c r="H2142" s="6">
        <f>(info!$M$9-B2142)</f>
        <v>437</v>
      </c>
      <c r="I2142" s="13">
        <f>[1]!b_calc_duration(A2142,B2142,E2142,info!$M$9,info!$K$9,info!$Y$9,info!$X$9,info!$C$9,)</f>
        <v>1.1655211310287352</v>
      </c>
      <c r="J2142" s="13">
        <f>[1]!b_calc_mduration(A2142,B2142,E2142,info!$M$9,info!$K$9,info!$Y$9,info!$X$9,info!$C$9,)</f>
        <v>1.1315519417377675</v>
      </c>
      <c r="K2142" s="13">
        <f>[1]!b_calc_conv(A2142,B2142,E2142,info!$M$9,info!$K$9,info!$Y$9,info!$X$9,info!$C$9,)</f>
        <v>2.4036572202703645</v>
      </c>
    </row>
    <row r="2143" spans="1:11" x14ac:dyDescent="0.2">
      <c r="A2143" s="15" t="s">
        <v>37</v>
      </c>
      <c r="B2143" t="s">
        <v>2229</v>
      </c>
      <c r="C2143" s="13">
        <f>[1]!b_dq_close(A2143,B2143,1)</f>
        <v>101.6366</v>
      </c>
      <c r="D2143" s="13">
        <f>[1]!b_dq_close(A2143,B2143,2)</f>
        <v>102.98139999999999</v>
      </c>
      <c r="E2143" s="6">
        <f>[1]!B_Calc_Yield(A2143,B2143,D2143,2,"",,,,"",)</f>
        <v>3.0022081155601175</v>
      </c>
      <c r="F2143" s="14">
        <f>[1]!b_calc_accrued(A2143,B2143,info!$M$9,info!$K$9,info!$Y$9,info!$X$9,info!$C$9,100)</f>
        <v>1.3448076923076924</v>
      </c>
      <c r="G2143" s="4">
        <f>(info!$M$9-B2143)/365</f>
        <v>1.1945205479452055</v>
      </c>
      <c r="H2143" s="6">
        <f>(info!$M$9-B2143)</f>
        <v>436</v>
      </c>
      <c r="I2143" s="13">
        <f>[1]!b_calc_duration(A2143,B2143,E2143,info!$M$9,info!$K$9,info!$Y$9,info!$X$9,info!$C$9,)</f>
        <v>1.1627813555083664</v>
      </c>
      <c r="J2143" s="13">
        <f>[1]!b_calc_mduration(A2143,B2143,E2143,info!$M$9,info!$K$9,info!$Y$9,info!$X$9,info!$C$9,)</f>
        <v>1.1288898251769053</v>
      </c>
      <c r="K2143" s="13">
        <f>[1]!b_calc_conv(A2143,B2143,E2143,info!$M$9,info!$K$9,info!$Y$9,info!$X$9,info!$C$9,)</f>
        <v>2.3950487344814184</v>
      </c>
    </row>
    <row r="2144" spans="1:11" x14ac:dyDescent="0.2">
      <c r="A2144" s="15" t="s">
        <v>37</v>
      </c>
      <c r="B2144" t="s">
        <v>2230</v>
      </c>
      <c r="C2144" s="13">
        <f>[1]!b_dq_close(A2144,B2144,1)</f>
        <v>101.5894</v>
      </c>
      <c r="D2144" s="13">
        <f>[1]!b_dq_close(A2144,B2144,2)</f>
        <v>102.9464</v>
      </c>
      <c r="E2144" s="6">
        <f>[1]!B_Calc_Yield(A2144,B2144,D2144,2,"",,,,"",)</f>
        <v>3.0391016919152265</v>
      </c>
      <c r="F2144" s="14">
        <f>[1]!b_calc_accrued(A2144,B2144,info!$M$9,info!$K$9,info!$Y$9,info!$X$9,info!$C$9,100)</f>
        <v>1.3569230769230769</v>
      </c>
      <c r="G2144" s="4">
        <f>(info!$M$9-B2144)/365</f>
        <v>1.1917808219178083</v>
      </c>
      <c r="H2144" s="6">
        <f>(info!$M$9-B2144)</f>
        <v>435</v>
      </c>
      <c r="I2144" s="13">
        <f>[1]!b_calc_duration(A2144,B2144,E2144,info!$M$9,info!$K$9,info!$Y$9,info!$X$9,info!$C$9,)</f>
        <v>1.1600324982899277</v>
      </c>
      <c r="J2144" s="13">
        <f>[1]!b_calc_mduration(A2144,B2144,E2144,info!$M$9,info!$K$9,info!$Y$9,info!$X$9,info!$C$9,)</f>
        <v>1.1258177704288252</v>
      </c>
      <c r="K2144" s="13">
        <f>[1]!b_calc_conv(A2144,B2144,E2144,info!$M$9,info!$K$9,info!$Y$9,info!$X$9,info!$C$9,)</f>
        <v>2.3847486641511293</v>
      </c>
    </row>
    <row r="2145" spans="1:11" x14ac:dyDescent="0.2">
      <c r="A2145" s="15" t="s">
        <v>37</v>
      </c>
      <c r="B2145" t="s">
        <v>2231</v>
      </c>
      <c r="C2145" s="13">
        <f>[1]!b_dq_close(A2145,B2145,1)</f>
        <v>101.5347</v>
      </c>
      <c r="D2145" s="13">
        <f>[1]!b_dq_close(A2145,B2145,2)</f>
        <v>102.928</v>
      </c>
      <c r="E2145" s="6">
        <f>[1]!B_Calc_Yield(A2145,B2145,D2145,2,"",,,,"",)</f>
        <v>3.07675537199056</v>
      </c>
      <c r="F2145" s="14">
        <f>[1]!b_calc_accrued(A2145,B2145,info!$M$9,info!$K$9,info!$Y$9,info!$X$9,info!$C$9,100)</f>
        <v>1.3932692307692309</v>
      </c>
      <c r="G2145" s="4">
        <f>(info!$M$9-B2145)/365</f>
        <v>1.1835616438356165</v>
      </c>
      <c r="H2145" s="6">
        <f>(info!$M$9-B2145)</f>
        <v>432</v>
      </c>
      <c r="I2145" s="13">
        <f>[1]!b_calc_duration(A2145,B2145,E2145,info!$M$9,info!$K$9,info!$Y$9,info!$X$9,info!$C$9,)</f>
        <v>1.1518039915891545</v>
      </c>
      <c r="J2145" s="13">
        <f>[1]!b_calc_mduration(A2145,B2145,E2145,info!$M$9,info!$K$9,info!$Y$9,info!$X$9,info!$C$9,)</f>
        <v>1.1174231171215585</v>
      </c>
      <c r="K2145" s="13">
        <f>[1]!b_calc_conv(A2145,B2145,E2145,info!$M$9,info!$K$9,info!$Y$9,info!$X$9,info!$C$9,)</f>
        <v>2.3573654461058728</v>
      </c>
    </row>
    <row r="2146" spans="1:11" x14ac:dyDescent="0.2">
      <c r="A2146" s="15" t="s">
        <v>37</v>
      </c>
      <c r="B2146" t="s">
        <v>2232</v>
      </c>
      <c r="C2146" s="13">
        <f>[1]!b_dq_close(A2146,B2146,1)</f>
        <v>101.51220000000001</v>
      </c>
      <c r="D2146" s="13">
        <f>[1]!b_dq_close(A2146,B2146,2)</f>
        <v>102.9175</v>
      </c>
      <c r="E2146" s="6">
        <f>[1]!B_Calc_Yield(A2146,B2146,D2146,2,"",,,,"",)</f>
        <v>3.0931768149962631</v>
      </c>
      <c r="F2146" s="14">
        <f>[1]!b_calc_accrued(A2146,B2146,info!$M$9,info!$K$9,info!$Y$9,info!$X$9,info!$C$9,100)</f>
        <v>1.4053846153846155</v>
      </c>
      <c r="G2146" s="4">
        <f>(info!$M$9-B2146)/365</f>
        <v>1.1808219178082191</v>
      </c>
      <c r="H2146" s="6">
        <f>(info!$M$9-B2146)</f>
        <v>431</v>
      </c>
      <c r="I2146" s="13">
        <f>[1]!b_calc_duration(A2146,B2146,E2146,info!$M$9,info!$K$9,info!$Y$9,info!$X$9,info!$C$9,)</f>
        <v>1.1490602076588301</v>
      </c>
      <c r="J2146" s="13">
        <f>[1]!b_calc_mduration(A2146,B2146,E2146,info!$M$9,info!$K$9,info!$Y$9,info!$X$9,info!$C$9,)</f>
        <v>1.1145838985101153</v>
      </c>
      <c r="K2146" s="13">
        <f>[1]!b_calc_conv(A2146,B2146,E2146,info!$M$9,info!$K$9,info!$Y$9,info!$X$9,info!$C$9,)</f>
        <v>2.3480994720944537</v>
      </c>
    </row>
    <row r="2147" spans="1:11" x14ac:dyDescent="0.2">
      <c r="A2147" s="15" t="s">
        <v>37</v>
      </c>
      <c r="B2147" t="s">
        <v>2233</v>
      </c>
      <c r="C2147" s="13">
        <f>[1]!b_dq_close(A2147,B2147,1)</f>
        <v>101.5057</v>
      </c>
      <c r="D2147" s="13">
        <f>[1]!b_dq_close(A2147,B2147,2)</f>
        <v>102.92319999999999</v>
      </c>
      <c r="E2147" s="6">
        <f>[1]!B_Calc_Yield(A2147,B2147,D2147,2,"",,,,"",)</f>
        <v>3.0957398440704034</v>
      </c>
      <c r="F2147" s="14">
        <f>[1]!b_calc_accrued(A2147,B2147,info!$M$9,info!$K$9,info!$Y$9,info!$X$9,info!$C$9,100)</f>
        <v>1.4175</v>
      </c>
      <c r="G2147" s="4">
        <f>(info!$M$9-B2147)/365</f>
        <v>1.178082191780822</v>
      </c>
      <c r="H2147" s="6">
        <f>(info!$M$9-B2147)</f>
        <v>430</v>
      </c>
      <c r="I2147" s="13">
        <f>[1]!b_calc_duration(A2147,B2147,E2147,info!$M$9,info!$K$9,info!$Y$9,info!$X$9,info!$C$9,)</f>
        <v>1.1463198630577147</v>
      </c>
      <c r="J2147" s="13">
        <f>[1]!b_calc_mduration(A2147,B2147,E2147,info!$M$9,info!$K$9,info!$Y$9,info!$X$9,info!$C$9,)</f>
        <v>1.1118988115486046</v>
      </c>
      <c r="K2147" s="13">
        <f>[1]!b_calc_conv(A2147,B2147,E2147,info!$M$9,info!$K$9,info!$Y$9,info!$X$9,info!$C$9,)</f>
        <v>2.3394863903604595</v>
      </c>
    </row>
    <row r="2148" spans="1:11" x14ac:dyDescent="0.2">
      <c r="A2148" s="15" t="s">
        <v>37</v>
      </c>
      <c r="B2148" t="s">
        <v>2234</v>
      </c>
      <c r="C2148" s="13">
        <f>[1]!b_dq_close(A2148,B2148,1)</f>
        <v>101.4756</v>
      </c>
      <c r="D2148" s="13">
        <f>[1]!b_dq_close(A2148,B2148,2)</f>
        <v>102.90519999999999</v>
      </c>
      <c r="E2148" s="6">
        <f>[1]!B_Calc_Yield(A2148,B2148,D2148,2,"",,,,"",)</f>
        <v>3.1187575293551402</v>
      </c>
      <c r="F2148" s="14">
        <f>[1]!b_calc_accrued(A2148,B2148,info!$M$9,info!$K$9,info!$Y$9,info!$X$9,info!$C$9,100)</f>
        <v>1.4296153846153845</v>
      </c>
      <c r="G2148" s="4">
        <f>(info!$M$9-B2148)/365</f>
        <v>1.1753424657534246</v>
      </c>
      <c r="H2148" s="6">
        <f>(info!$M$9-B2148)</f>
        <v>429</v>
      </c>
      <c r="I2148" s="13">
        <f>[1]!b_calc_duration(A2148,B2148,E2148,info!$M$9,info!$K$9,info!$Y$9,info!$X$9,info!$C$9,)</f>
        <v>1.1435744215223473</v>
      </c>
      <c r="J2148" s="13">
        <f>[1]!b_calc_mduration(A2148,B2148,E2148,info!$M$9,info!$K$9,info!$Y$9,info!$X$9,info!$C$9,)</f>
        <v>1.1089873248353814</v>
      </c>
      <c r="K2148" s="13">
        <f>[1]!b_calc_conv(A2148,B2148,E2148,info!$M$9,info!$K$9,info!$Y$9,info!$X$9,info!$C$9,)</f>
        <v>2.329953716853006</v>
      </c>
    </row>
    <row r="2149" spans="1:11" x14ac:dyDescent="0.2">
      <c r="A2149" s="15" t="s">
        <v>37</v>
      </c>
      <c r="B2149" t="s">
        <v>2235</v>
      </c>
      <c r="C2149" s="13">
        <f>[1]!b_dq_close(A2149,B2149,1)</f>
        <v>101.4752</v>
      </c>
      <c r="D2149" s="13">
        <f>[1]!b_dq_close(A2149,B2149,2)</f>
        <v>102.917</v>
      </c>
      <c r="E2149" s="6">
        <f>[1]!B_Calc_Yield(A2149,B2149,D2149,2,"",,,,"",)</f>
        <v>3.1161196749509563</v>
      </c>
      <c r="F2149" s="14">
        <f>[1]!b_calc_accrued(A2149,B2149,info!$M$9,info!$K$9,info!$Y$9,info!$X$9,info!$C$9,100)</f>
        <v>1.441730769230769</v>
      </c>
      <c r="G2149" s="4">
        <f>(info!$M$9-B2149)/365</f>
        <v>1.1726027397260275</v>
      </c>
      <c r="H2149" s="6">
        <f>(info!$M$9-B2149)</f>
        <v>428</v>
      </c>
      <c r="I2149" s="13">
        <f>[1]!b_calc_duration(A2149,B2149,E2149,info!$M$9,info!$K$9,info!$Y$9,info!$X$9,info!$C$9,)</f>
        <v>1.1408353635307948</v>
      </c>
      <c r="J2149" s="13">
        <f>[1]!b_calc_mduration(A2149,B2149,E2149,info!$M$9,info!$K$9,info!$Y$9,info!$X$9,info!$C$9,)</f>
        <v>1.1063600771662183</v>
      </c>
      <c r="K2149" s="13">
        <f>[1]!b_calc_conv(A2149,B2149,E2149,info!$M$9,info!$K$9,info!$Y$9,info!$X$9,info!$C$9,)</f>
        <v>2.3216089867373007</v>
      </c>
    </row>
    <row r="2150" spans="1:11" x14ac:dyDescent="0.2">
      <c r="A2150" s="15" t="s">
        <v>37</v>
      </c>
      <c r="B2150" t="s">
        <v>2236</v>
      </c>
      <c r="C2150" s="13">
        <f>[1]!b_dq_close(A2150,B2150,1)</f>
        <v>101.4554</v>
      </c>
      <c r="D2150" s="13">
        <f>[1]!b_dq_close(A2150,B2150,2)</f>
        <v>102.9335</v>
      </c>
      <c r="E2150" s="6">
        <f>[1]!B_Calc_Yield(A2150,B2150,D2150,2,"",,,,"",)</f>
        <v>3.1245931565251674</v>
      </c>
      <c r="F2150" s="14">
        <f>[1]!b_calc_accrued(A2150,B2150,info!$M$9,info!$K$9,info!$Y$9,info!$X$9,info!$C$9,100)</f>
        <v>1.4780769230769231</v>
      </c>
      <c r="G2150" s="4">
        <f>(info!$M$9-B2150)/365</f>
        <v>1.1643835616438356</v>
      </c>
      <c r="H2150" s="6">
        <f>(info!$M$9-B2150)</f>
        <v>425</v>
      </c>
      <c r="I2150" s="13">
        <f>[1]!b_calc_duration(A2150,B2150,E2150,info!$M$9,info!$K$9,info!$Y$9,info!$X$9,info!$C$9,)</f>
        <v>1.1326140823822302</v>
      </c>
      <c r="J2150" s="13">
        <f>[1]!b_calc_mduration(A2150,B2150,E2150,info!$M$9,info!$K$9,info!$Y$9,info!$X$9,info!$C$9,)</f>
        <v>1.0982967035821036</v>
      </c>
      <c r="K2150" s="13">
        <f>[1]!b_calc_conv(A2150,B2150,E2150,info!$M$9,info!$K$9,info!$Y$9,info!$X$9,info!$C$9,)</f>
        <v>2.2959123027199686</v>
      </c>
    </row>
    <row r="2151" spans="1:11" x14ac:dyDescent="0.2">
      <c r="A2151" s="15" t="s">
        <v>37</v>
      </c>
      <c r="B2151" t="s">
        <v>2237</v>
      </c>
      <c r="C2151" s="13">
        <f>[1]!b_dq_close(A2151,B2151,1)</f>
        <v>101.4499</v>
      </c>
      <c r="D2151" s="13">
        <f>[1]!b_dq_close(A2151,B2151,2)</f>
        <v>102.9401</v>
      </c>
      <c r="E2151" s="6">
        <f>[1]!B_Calc_Yield(A2151,B2151,D2151,2,"",,,,"",)</f>
        <v>3.126485508958508</v>
      </c>
      <c r="F2151" s="14">
        <f>[1]!b_calc_accrued(A2151,B2151,info!$M$9,info!$K$9,info!$Y$9,info!$X$9,info!$C$9,100)</f>
        <v>1.4901923076923078</v>
      </c>
      <c r="G2151" s="4">
        <f>(info!$M$9-B2151)/365</f>
        <v>1.1616438356164382</v>
      </c>
      <c r="H2151" s="6">
        <f>(info!$M$9-B2151)</f>
        <v>424</v>
      </c>
      <c r="I2151" s="13">
        <f>[1]!b_calc_duration(A2151,B2151,E2151,info!$M$9,info!$K$9,info!$Y$9,info!$X$9,info!$C$9,)</f>
        <v>1.129873886261425</v>
      </c>
      <c r="J2151" s="13">
        <f>[1]!b_calc_mduration(A2151,B2151,E2151,info!$M$9,info!$K$9,info!$Y$9,info!$X$9,info!$C$9,)</f>
        <v>1.0956193473660261</v>
      </c>
      <c r="K2151" s="13">
        <f>[1]!b_calc_conv(A2151,B2151,E2151,info!$M$9,info!$K$9,info!$Y$9,info!$X$9,info!$C$9,)</f>
        <v>2.2874184330330491</v>
      </c>
    </row>
    <row r="2152" spans="1:11" x14ac:dyDescent="0.2">
      <c r="A2152" s="15" t="s">
        <v>37</v>
      </c>
      <c r="B2152" t="s">
        <v>2238</v>
      </c>
      <c r="C2152" s="13">
        <f>[1]!b_dq_close(A2152,B2152,1)</f>
        <v>101.4084</v>
      </c>
      <c r="D2152" s="13">
        <f>[1]!b_dq_close(A2152,B2152,2)</f>
        <v>102.91070000000001</v>
      </c>
      <c r="E2152" s="6">
        <f>[1]!B_Calc_Yield(A2152,B2152,D2152,2,"",,,,"",)</f>
        <v>3.1598948166028533</v>
      </c>
      <c r="F2152" s="14">
        <f>[1]!b_calc_accrued(A2152,B2152,info!$M$9,info!$K$9,info!$Y$9,info!$X$9,info!$C$9,100)</f>
        <v>1.5023076923076923</v>
      </c>
      <c r="G2152" s="4">
        <f>(info!$M$9-B2152)/365</f>
        <v>1.1589041095890411</v>
      </c>
      <c r="H2152" s="6">
        <f>(info!$M$9-B2152)</f>
        <v>423</v>
      </c>
      <c r="I2152" s="13">
        <f>[1]!b_calc_duration(A2152,B2152,E2152,info!$M$9,info!$K$9,info!$Y$9,info!$X$9,info!$C$9,)</f>
        <v>1.1271258967123341</v>
      </c>
      <c r="J2152" s="13">
        <f>[1]!b_calc_mduration(A2152,B2152,E2152,info!$M$9,info!$K$9,info!$Y$9,info!$X$9,info!$C$9,)</f>
        <v>1.0926008039095949</v>
      </c>
      <c r="K2152" s="13">
        <f>[1]!b_calc_conv(A2152,B2152,E2152,info!$M$9,info!$K$9,info!$Y$9,info!$X$9,info!$C$9,)</f>
        <v>2.2775425117147141</v>
      </c>
    </row>
    <row r="2153" spans="1:11" x14ac:dyDescent="0.2">
      <c r="A2153" s="15" t="s">
        <v>37</v>
      </c>
      <c r="B2153" t="s">
        <v>2239</v>
      </c>
      <c r="C2153" s="13">
        <f>[1]!b_dq_close(A2153,B2153,1)</f>
        <v>101.37869999999999</v>
      </c>
      <c r="D2153" s="13">
        <f>[1]!b_dq_close(A2153,B2153,2)</f>
        <v>102.8931</v>
      </c>
      <c r="E2153" s="6">
        <f>[1]!B_Calc_Yield(A2153,B2153,D2153,2,"",,,,"",)</f>
        <v>3.1831213244756409</v>
      </c>
      <c r="F2153" s="14">
        <f>[1]!b_calc_accrued(A2153,B2153,info!$M$9,info!$K$9,info!$Y$9,info!$X$9,info!$C$9,100)</f>
        <v>1.5144230769230769</v>
      </c>
      <c r="G2153" s="4">
        <f>(info!$M$9-B2153)/365</f>
        <v>1.1561643835616437</v>
      </c>
      <c r="H2153" s="6">
        <f>(info!$M$9-B2153)</f>
        <v>422</v>
      </c>
      <c r="I2153" s="13">
        <f>[1]!b_calc_duration(A2153,B2153,E2153,info!$M$9,info!$K$9,info!$Y$9,info!$X$9,info!$C$9,)</f>
        <v>1.1243804310048879</v>
      </c>
      <c r="J2153" s="13">
        <f>[1]!b_calc_mduration(A2153,B2153,E2153,info!$M$9,info!$K$9,info!$Y$9,info!$X$9,info!$C$9,)</f>
        <v>1.0896943695284287</v>
      </c>
      <c r="K2153" s="13">
        <f>[1]!b_calc_conv(A2153,B2153,E2153,info!$M$9,info!$K$9,info!$Y$9,info!$X$9,info!$C$9,)</f>
        <v>2.2681430811730152</v>
      </c>
    </row>
    <row r="2154" spans="1:11" x14ac:dyDescent="0.2">
      <c r="A2154" s="15" t="s">
        <v>37</v>
      </c>
      <c r="B2154" t="s">
        <v>2240</v>
      </c>
      <c r="C2154" s="13">
        <f>[1]!b_dq_close(A2154,B2154,1)</f>
        <v>101.3785</v>
      </c>
      <c r="D2154" s="13">
        <f>[1]!b_dq_close(A2154,B2154,2)</f>
        <v>102.905</v>
      </c>
      <c r="E2154" s="6">
        <f>[1]!B_Calc_Yield(A2154,B2154,D2154,2,"",,,,"",)</f>
        <v>3.1805057804279651</v>
      </c>
      <c r="F2154" s="14">
        <f>[1]!b_calc_accrued(A2154,B2154,info!$M$9,info!$K$9,info!$Y$9,info!$X$9,info!$C$9,100)</f>
        <v>1.5265384615384614</v>
      </c>
      <c r="G2154" s="4">
        <f>(info!$M$9-B2154)/365</f>
        <v>1.1534246575342466</v>
      </c>
      <c r="H2154" s="6">
        <f>(info!$M$9-B2154)</f>
        <v>421</v>
      </c>
      <c r="I2154" s="13">
        <f>[1]!b_calc_duration(A2154,B2154,E2154,info!$M$9,info!$K$9,info!$Y$9,info!$X$9,info!$C$9,)</f>
        <v>1.1216413482072525</v>
      </c>
      <c r="J2154" s="13">
        <f>[1]!b_calc_mduration(A2154,B2154,E2154,info!$M$9,info!$K$9,info!$Y$9,info!$X$9,info!$C$9,)</f>
        <v>1.0870671766537789</v>
      </c>
      <c r="K2154" s="13">
        <f>[1]!b_calc_conv(A2154,B2154,E2154,info!$M$9,info!$K$9,info!$Y$9,info!$X$9,info!$C$9,)</f>
        <v>2.2598999528375212</v>
      </c>
    </row>
    <row r="2155" spans="1:11" x14ac:dyDescent="0.2">
      <c r="A2155" s="15" t="s">
        <v>37</v>
      </c>
      <c r="B2155" t="s">
        <v>2241</v>
      </c>
      <c r="C2155" s="13">
        <f>[1]!b_dq_close(A2155,B2155,1)</f>
        <v>101.2824</v>
      </c>
      <c r="D2155" s="13">
        <f>[1]!b_dq_close(A2155,B2155,2)</f>
        <v>102.8574</v>
      </c>
      <c r="E2155" s="6">
        <f>[1]!B_Calc_Yield(A2155,B2155,D2155,2,"",,,,"",)</f>
        <v>3.2545315207118048</v>
      </c>
      <c r="F2155" s="14">
        <f>[1]!b_calc_accrued(A2155,B2155,info!$M$9,info!$K$9,info!$Y$9,info!$X$9,info!$C$9,100)</f>
        <v>1.5750000000000002</v>
      </c>
      <c r="G2155" s="4">
        <f>(info!$M$9-B2155)/365</f>
        <v>1.1424657534246576</v>
      </c>
      <c r="H2155" s="6">
        <f>(info!$M$9-B2155)</f>
        <v>417</v>
      </c>
      <c r="I2155" s="13">
        <f>[1]!b_calc_duration(A2155,B2155,E2155,info!$M$9,info!$K$9,info!$Y$9,info!$X$9,info!$C$9,)</f>
        <v>1.1106641377992275</v>
      </c>
      <c r="J2155" s="13">
        <f>[1]!b_calc_mduration(A2155,B2155,E2155,info!$M$9,info!$K$9,info!$Y$9,info!$X$9,info!$C$9,)</f>
        <v>1.07565688449339</v>
      </c>
      <c r="K2155" s="13">
        <f>[1]!b_calc_conv(A2155,B2155,E2155,info!$M$9,info!$K$9,info!$Y$9,info!$X$9,info!$C$9,)</f>
        <v>2.2234070427721706</v>
      </c>
    </row>
    <row r="2156" spans="1:11" x14ac:dyDescent="0.2">
      <c r="A2156" s="15" t="s">
        <v>37</v>
      </c>
      <c r="B2156" t="s">
        <v>2242</v>
      </c>
      <c r="C2156" s="13">
        <f>[1]!b_dq_close(A2156,B2156,1)</f>
        <v>101.2107</v>
      </c>
      <c r="D2156" s="13">
        <f>[1]!b_dq_close(A2156,B2156,2)</f>
        <v>102.7978</v>
      </c>
      <c r="E2156" s="6">
        <f>[1]!B_Calc_Yield(A2156,B2156,D2156,2,"",,,,"",)</f>
        <v>3.315823632990385</v>
      </c>
      <c r="F2156" s="14">
        <f>[1]!b_calc_accrued(A2156,B2156,info!$M$9,info!$K$9,info!$Y$9,info!$X$9,info!$C$9,100)</f>
        <v>1.5871153846153847</v>
      </c>
      <c r="G2156" s="4">
        <f>(info!$M$9-B2156)/365</f>
        <v>1.1397260273972603</v>
      </c>
      <c r="H2156" s="6">
        <f>(info!$M$9-B2156)</f>
        <v>416</v>
      </c>
      <c r="I2156" s="13">
        <f>[1]!b_calc_duration(A2156,B2156,E2156,info!$M$9,info!$K$9,info!$Y$9,info!$X$9,info!$C$9,)</f>
        <v>1.107909248814982</v>
      </c>
      <c r="J2156" s="13">
        <f>[1]!b_calc_mduration(A2156,B2156,E2156,info!$M$9,info!$K$9,info!$Y$9,info!$X$9,info!$C$9,)</f>
        <v>1.0723521947417356</v>
      </c>
      <c r="K2156" s="13">
        <f>[1]!b_calc_conv(A2156,B2156,E2156,info!$M$9,info!$K$9,info!$Y$9,info!$X$9,info!$C$9,)</f>
        <v>2.2124939697312698</v>
      </c>
    </row>
    <row r="2157" spans="1:11" x14ac:dyDescent="0.2">
      <c r="A2157" s="15" t="s">
        <v>37</v>
      </c>
      <c r="B2157" t="s">
        <v>2243</v>
      </c>
      <c r="C2157" s="13">
        <f>[1]!b_dq_close(A2157,B2157,1)</f>
        <v>101.13330000000001</v>
      </c>
      <c r="D2157" s="13">
        <f>[1]!b_dq_close(A2157,B2157,2)</f>
        <v>102.73260000000001</v>
      </c>
      <c r="E2157" s="6">
        <f>[1]!B_Calc_Yield(A2157,B2157,D2157,2,"",,,,"",)</f>
        <v>3.3824848385830175</v>
      </c>
      <c r="F2157" s="14">
        <f>[1]!b_calc_accrued(A2157,B2157,info!$M$9,info!$K$9,info!$Y$9,info!$X$9,info!$C$9,100)</f>
        <v>1.5992307692307692</v>
      </c>
      <c r="G2157" s="4">
        <f>(info!$M$9-B2157)/365</f>
        <v>1.1369863013698631</v>
      </c>
      <c r="H2157" s="6">
        <f>(info!$M$9-B2157)</f>
        <v>415</v>
      </c>
      <c r="I2157" s="13">
        <f>[1]!b_calc_duration(A2157,B2157,E2157,info!$M$9,info!$K$9,info!$Y$9,info!$X$9,info!$C$9,)</f>
        <v>1.1051530257357078</v>
      </c>
      <c r="J2157" s="13">
        <f>[1]!b_calc_mduration(A2157,B2157,E2157,info!$M$9,info!$K$9,info!$Y$9,info!$X$9,info!$C$9,)</f>
        <v>1.0689942937496266</v>
      </c>
      <c r="K2157" s="13">
        <f>[1]!b_calc_conv(A2157,B2157,E2157,info!$M$9,info!$K$9,info!$Y$9,info!$X$9,info!$C$9,)</f>
        <v>2.2013887350604069</v>
      </c>
    </row>
    <row r="2158" spans="1:11" x14ac:dyDescent="0.2">
      <c r="A2158" s="15" t="s">
        <v>37</v>
      </c>
      <c r="B2158" t="s">
        <v>2244</v>
      </c>
      <c r="C2158" s="13">
        <f>[1]!b_dq_close(A2158,B2158,1)</f>
        <v>101.11199999999999</v>
      </c>
      <c r="D2158" s="13">
        <f>[1]!b_dq_close(A2158,B2158,2)</f>
        <v>102.72329999999999</v>
      </c>
      <c r="E2158" s="6">
        <f>[1]!B_Calc_Yield(A2158,B2158,D2158,2,"",,,,"",)</f>
        <v>3.3993315430765532</v>
      </c>
      <c r="F2158" s="14">
        <f>[1]!b_calc_accrued(A2158,B2158,info!$M$9,info!$K$9,info!$Y$9,info!$X$9,info!$C$9,100)</f>
        <v>1.6113461538461538</v>
      </c>
      <c r="G2158" s="4">
        <f>(info!$M$9-B2158)/365</f>
        <v>1.1342465753424658</v>
      </c>
      <c r="H2158" s="6">
        <f>(info!$M$9-B2158)</f>
        <v>414</v>
      </c>
      <c r="I2158" s="13">
        <f>[1]!b_calc_duration(A2158,B2158,E2158,info!$M$9,info!$K$9,info!$Y$9,info!$X$9,info!$C$9,)</f>
        <v>1.1024091447965738</v>
      </c>
      <c r="J2158" s="13">
        <f>[1]!b_calc_mduration(A2158,B2158,E2158,info!$M$9,info!$K$9,info!$Y$9,info!$X$9,info!$C$9,)</f>
        <v>1.0661669322679881</v>
      </c>
      <c r="K2158" s="13">
        <f>[1]!b_calc_conv(A2158,B2158,E2158,info!$M$9,info!$K$9,info!$Y$9,info!$X$9,info!$C$9,)</f>
        <v>2.1924465544723453</v>
      </c>
    </row>
    <row r="2159" spans="1:11" x14ac:dyDescent="0.2">
      <c r="A2159" s="15" t="s">
        <v>37</v>
      </c>
      <c r="B2159" t="s">
        <v>2245</v>
      </c>
      <c r="C2159" s="13">
        <f>[1]!b_dq_close(A2159,B2159,1)</f>
        <v>101.0911</v>
      </c>
      <c r="D2159" s="13">
        <f>[1]!b_dq_close(A2159,B2159,2)</f>
        <v>102.7388</v>
      </c>
      <c r="E2159" s="6">
        <f>[1]!B_Calc_Yield(A2159,B2159,D2159,2,"",,,,"",)</f>
        <v>3.4111261826239363</v>
      </c>
      <c r="F2159" s="14">
        <f>[1]!b_calc_accrued(A2159,B2159,info!$M$9,info!$K$9,info!$Y$9,info!$X$9,info!$C$9,100)</f>
        <v>1.6476923076923076</v>
      </c>
      <c r="G2159" s="4">
        <f>(info!$M$9-B2159)/365</f>
        <v>1.1260273972602739</v>
      </c>
      <c r="H2159" s="6">
        <f>(info!$M$9-B2159)</f>
        <v>411</v>
      </c>
      <c r="I2159" s="13">
        <f>[1]!b_calc_duration(A2159,B2159,E2159,info!$M$9,info!$K$9,info!$Y$9,info!$X$9,info!$C$9,)</f>
        <v>1.094187048447911</v>
      </c>
      <c r="J2159" s="13">
        <f>[1]!b_calc_mduration(A2159,B2159,E2159,info!$M$9,info!$K$9,info!$Y$9,info!$X$9,info!$C$9,)</f>
        <v>1.0580943906871807</v>
      </c>
      <c r="K2159" s="13">
        <f>[1]!b_calc_conv(A2159,B2159,E2159,info!$M$9,info!$K$9,info!$Y$9,info!$X$9,info!$C$9,)</f>
        <v>2.1673612534084508</v>
      </c>
    </row>
    <row r="2160" spans="1:11" x14ac:dyDescent="0.2">
      <c r="A2160" s="15" t="s">
        <v>37</v>
      </c>
      <c r="B2160" t="s">
        <v>2246</v>
      </c>
      <c r="C2160" s="13">
        <f>[1]!b_dq_close(A2160,B2160,1)</f>
        <v>101.0701</v>
      </c>
      <c r="D2160" s="13">
        <f>[1]!b_dq_close(A2160,B2160,2)</f>
        <v>102.7299</v>
      </c>
      <c r="E2160" s="6">
        <f>[1]!B_Calc_Yield(A2160,B2160,D2160,2,"",,,,"",)</f>
        <v>3.4278537844918002</v>
      </c>
      <c r="F2160" s="14">
        <f>[1]!b_calc_accrued(A2160,B2160,info!$M$9,info!$K$9,info!$Y$9,info!$X$9,info!$C$9,100)</f>
        <v>1.6598076923076925</v>
      </c>
      <c r="G2160" s="4">
        <f>(info!$M$9-B2160)/365</f>
        <v>1.1232876712328768</v>
      </c>
      <c r="H2160" s="6">
        <f>(info!$M$9-B2160)</f>
        <v>410</v>
      </c>
      <c r="I2160" s="13">
        <f>[1]!b_calc_duration(A2160,B2160,E2160,info!$M$9,info!$K$9,info!$Y$9,info!$X$9,info!$C$9,)</f>
        <v>1.0914431676921152</v>
      </c>
      <c r="J2160" s="13">
        <f>[1]!b_calc_mduration(A2160,B2160,E2160,info!$M$9,info!$K$9,info!$Y$9,info!$X$9,info!$C$9,)</f>
        <v>1.0552695817009872</v>
      </c>
      <c r="K2160" s="13">
        <f>[1]!b_calc_conv(A2160,B2160,E2160,info!$M$9,info!$K$9,info!$Y$9,info!$X$9,info!$C$9,)</f>
        <v>2.1584910160737234</v>
      </c>
    </row>
    <row r="2161" spans="1:11" x14ac:dyDescent="0.2">
      <c r="A2161" s="15" t="s">
        <v>37</v>
      </c>
      <c r="B2161" t="s">
        <v>2247</v>
      </c>
      <c r="C2161" s="13">
        <f>[1]!b_dq_close(A2161,B2161,1)</f>
        <v>101.01600000000001</v>
      </c>
      <c r="D2161" s="13">
        <f>[1]!b_dq_close(A2161,B2161,2)</f>
        <v>102.6879</v>
      </c>
      <c r="E2161" s="6">
        <f>[1]!B_Calc_Yield(A2161,B2161,D2161,2,"",,,,"",)</f>
        <v>3.4747746440243326</v>
      </c>
      <c r="F2161" s="14">
        <f>[1]!b_calc_accrued(A2161,B2161,info!$M$9,info!$K$9,info!$Y$9,info!$X$9,info!$C$9,100)</f>
        <v>1.6719230769230771</v>
      </c>
      <c r="G2161" s="4">
        <f>(info!$M$9-B2161)/365</f>
        <v>1.1205479452054794</v>
      </c>
      <c r="H2161" s="6">
        <f>(info!$M$9-B2161)</f>
        <v>409</v>
      </c>
      <c r="I2161" s="13">
        <f>[1]!b_calc_duration(A2161,B2161,E2161,info!$M$9,info!$K$9,info!$Y$9,info!$X$9,info!$C$9,)</f>
        <v>1.0886918436177198</v>
      </c>
      <c r="J2161" s="13">
        <f>[1]!b_calc_mduration(A2161,B2161,E2161,info!$M$9,info!$K$9,info!$Y$9,info!$X$9,info!$C$9,)</f>
        <v>1.0521323487629062</v>
      </c>
      <c r="K2161" s="13">
        <f>[1]!b_calc_conv(A2161,B2161,E2161,info!$M$9,info!$K$9,info!$Y$9,info!$X$9,info!$C$9,)</f>
        <v>2.1483855242682721</v>
      </c>
    </row>
    <row r="2162" spans="1:11" x14ac:dyDescent="0.2">
      <c r="A2162" s="15" t="s">
        <v>37</v>
      </c>
      <c r="B2162" t="s">
        <v>2248</v>
      </c>
      <c r="C2162" s="13">
        <f>[1]!b_dq_close(A2162,B2162,1)</f>
        <v>101.0273</v>
      </c>
      <c r="D2162" s="13">
        <f>[1]!b_dq_close(A2162,B2162,2)</f>
        <v>102.71129999999999</v>
      </c>
      <c r="E2162" s="6">
        <f>[1]!B_Calc_Yield(A2162,B2162,D2162,2,"",,,,"",)</f>
        <v>3.4622987608119615</v>
      </c>
      <c r="F2162" s="14">
        <f>[1]!b_calc_accrued(A2162,B2162,info!$M$9,info!$K$9,info!$Y$9,info!$X$9,info!$C$9,100)</f>
        <v>1.6840384615384616</v>
      </c>
      <c r="G2162" s="4">
        <f>(info!$M$9-B2162)/365</f>
        <v>1.1178082191780823</v>
      </c>
      <c r="H2162" s="6">
        <f>(info!$M$9-B2162)</f>
        <v>408</v>
      </c>
      <c r="I2162" s="13">
        <f>[1]!b_calc_duration(A2162,B2162,E2162,info!$M$9,info!$K$9,info!$Y$9,info!$X$9,info!$C$9,)</f>
        <v>1.0859552086722397</v>
      </c>
      <c r="J2162" s="13">
        <f>[1]!b_calc_mduration(A2162,B2162,E2162,info!$M$9,info!$K$9,info!$Y$9,info!$X$9,info!$C$9,)</f>
        <v>1.0496144089897863</v>
      </c>
      <c r="K2162" s="13">
        <f>[1]!b_calc_conv(A2162,B2162,E2162,info!$M$9,info!$K$9,info!$Y$9,info!$X$9,info!$C$9,)</f>
        <v>2.1407763468538668</v>
      </c>
    </row>
    <row r="2163" spans="1:11" x14ac:dyDescent="0.2">
      <c r="A2163" s="15" t="s">
        <v>37</v>
      </c>
      <c r="B2163" t="s">
        <v>2249</v>
      </c>
      <c r="C2163" s="13">
        <f>[1]!b_dq_close(A2163,B2163,1)</f>
        <v>100.986</v>
      </c>
      <c r="D2163" s="13">
        <f>[1]!b_dq_close(A2163,B2163,2)</f>
        <v>102.68210000000001</v>
      </c>
      <c r="E2163" s="6">
        <f>[1]!B_Calc_Yield(A2163,B2163,D2163,2,"",,,,"",)</f>
        <v>3.4978528335941115</v>
      </c>
      <c r="F2163" s="14">
        <f>[1]!b_calc_accrued(A2163,B2163,info!$M$9,info!$K$9,info!$Y$9,info!$X$9,info!$C$9,100)</f>
        <v>1.6961538461538461</v>
      </c>
      <c r="G2163" s="4">
        <f>(info!$M$9-B2163)/365</f>
        <v>1.1150684931506849</v>
      </c>
      <c r="H2163" s="6">
        <f>(info!$M$9-B2163)</f>
        <v>407</v>
      </c>
      <c r="I2163" s="13">
        <f>[1]!b_calc_duration(A2163,B2163,E2163,info!$M$9,info!$K$9,info!$Y$9,info!$X$9,info!$C$9,)</f>
        <v>1.0832066794003152</v>
      </c>
      <c r="J2163" s="13">
        <f>[1]!b_calc_mduration(A2163,B2163,E2163,info!$M$9,info!$K$9,info!$Y$9,info!$X$9,info!$C$9,)</f>
        <v>1.0465977371524593</v>
      </c>
      <c r="K2163" s="13">
        <f>[1]!b_calc_conv(A2163,B2163,E2163,info!$M$9,info!$K$9,info!$Y$9,info!$X$9,info!$C$9,)</f>
        <v>2.1311879934638909</v>
      </c>
    </row>
    <row r="2164" spans="1:11" x14ac:dyDescent="0.2">
      <c r="A2164" s="15" t="s">
        <v>37</v>
      </c>
      <c r="B2164" t="s">
        <v>2250</v>
      </c>
      <c r="C2164" s="13">
        <f>[1]!b_dq_close(A2164,B2164,1)</f>
        <v>100.98690000000001</v>
      </c>
      <c r="D2164" s="13">
        <f>[1]!b_dq_close(A2164,B2164,2)</f>
        <v>102.71939999999999</v>
      </c>
      <c r="E2164" s="6">
        <f>[1]!B_Calc_Yield(A2164,B2164,D2164,2,"",,,,"",)</f>
        <v>3.4905288572258533</v>
      </c>
      <c r="F2164" s="14">
        <f>[1]!b_calc_accrued(A2164,B2164,info!$M$9,info!$K$9,info!$Y$9,info!$X$9,info!$C$9,100)</f>
        <v>1.7324999999999999</v>
      </c>
      <c r="G2164" s="4">
        <f>(info!$M$9-B2164)/365</f>
        <v>1.106849315068493</v>
      </c>
      <c r="H2164" s="6">
        <f>(info!$M$9-B2164)</f>
        <v>404</v>
      </c>
      <c r="I2164" s="13">
        <f>[1]!b_calc_duration(A2164,B2164,E2164,info!$M$9,info!$K$9,info!$Y$9,info!$X$9,info!$C$9,)</f>
        <v>1.0749893311662506</v>
      </c>
      <c r="J2164" s="13">
        <f>[1]!b_calc_mduration(A2164,B2164,E2164,info!$M$9,info!$K$9,info!$Y$9,info!$X$9,info!$C$9,)</f>
        <v>1.0387323775286144</v>
      </c>
      <c r="K2164" s="13">
        <f>[1]!b_calc_conv(A2164,B2164,E2164,info!$M$9,info!$K$9,info!$Y$9,info!$X$9,info!$C$9,)</f>
        <v>2.1072428439015498</v>
      </c>
    </row>
    <row r="2165" spans="1:11" x14ac:dyDescent="0.2">
      <c r="A2165" s="15" t="s">
        <v>37</v>
      </c>
      <c r="B2165" t="s">
        <v>2251</v>
      </c>
      <c r="C2165" s="13">
        <f>[1]!b_dq_close(A2165,B2165,1)</f>
        <v>100.968</v>
      </c>
      <c r="D2165" s="13">
        <f>[1]!b_dq_close(A2165,B2165,2)</f>
        <v>102.71259999999999</v>
      </c>
      <c r="E2165" s="6">
        <f>[1]!B_Calc_Yield(A2165,B2165,D2165,2,"",,,,"",)</f>
        <v>3.5058285887222751</v>
      </c>
      <c r="F2165" s="14">
        <f>[1]!b_calc_accrued(A2165,B2165,info!$M$9,info!$K$9,info!$Y$9,info!$X$9,info!$C$9,100)</f>
        <v>1.7446153846153845</v>
      </c>
      <c r="G2165" s="4">
        <f>(info!$M$9-B2165)/365</f>
        <v>1.1041095890410959</v>
      </c>
      <c r="H2165" s="6">
        <f>(info!$M$9-B2165)</f>
        <v>403</v>
      </c>
      <c r="I2165" s="13">
        <f>[1]!b_calc_duration(A2165,B2165,E2165,info!$M$9,info!$K$9,info!$Y$9,info!$X$9,info!$C$9,)</f>
        <v>1.0722458218272501</v>
      </c>
      <c r="J2165" s="13">
        <f>[1]!b_calc_mduration(A2165,B2165,E2165,info!$M$9,info!$K$9,info!$Y$9,info!$X$9,info!$C$9,)</f>
        <v>1.0359282492645341</v>
      </c>
      <c r="K2165" s="13">
        <f>[1]!b_calc_conv(A2165,B2165,E2165,info!$M$9,info!$K$9,info!$Y$9,info!$X$9,info!$C$9,)</f>
        <v>2.098564351369987</v>
      </c>
    </row>
    <row r="2166" spans="1:11" x14ac:dyDescent="0.2">
      <c r="A2166" s="15" t="s">
        <v>37</v>
      </c>
      <c r="B2166" t="s">
        <v>2252</v>
      </c>
      <c r="C2166" s="13">
        <f>[1]!b_dq_close(A2166,B2166,1)</f>
        <v>100.95699999999999</v>
      </c>
      <c r="D2166" s="13">
        <f>[1]!b_dq_close(A2166,B2166,2)</f>
        <v>102.71380000000001</v>
      </c>
      <c r="E2166" s="6">
        <f>[1]!B_Calc_Yield(A2166,B2166,D2166,2,"",,,,"",)</f>
        <v>3.5137993627641806</v>
      </c>
      <c r="F2166" s="14">
        <f>[1]!b_calc_accrued(A2166,B2166,info!$M$9,info!$K$9,info!$Y$9,info!$X$9,info!$C$9,100)</f>
        <v>1.7567307692307694</v>
      </c>
      <c r="G2166" s="4">
        <f>(info!$M$9-B2166)/365</f>
        <v>1.1013698630136985</v>
      </c>
      <c r="H2166" s="6">
        <f>(info!$M$9-B2166)</f>
        <v>402</v>
      </c>
      <c r="I2166" s="13">
        <f>[1]!b_calc_duration(A2166,B2166,E2166,info!$M$9,info!$K$9,info!$Y$9,info!$X$9,info!$C$9,)</f>
        <v>1.0695041176332327</v>
      </c>
      <c r="J2166" s="13">
        <f>[1]!b_calc_mduration(A2166,B2166,E2166,info!$M$9,info!$K$9,info!$Y$9,info!$X$9,info!$C$9,)</f>
        <v>1.0331995517826926</v>
      </c>
      <c r="K2166" s="13">
        <f>[1]!b_calc_conv(A2166,B2166,E2166,info!$M$9,info!$K$9,info!$Y$9,info!$X$9,info!$C$9,)</f>
        <v>2.0902008027110308</v>
      </c>
    </row>
    <row r="2167" spans="1:11" x14ac:dyDescent="0.2">
      <c r="A2167" s="15" t="s">
        <v>37</v>
      </c>
      <c r="B2167" t="s">
        <v>2253</v>
      </c>
      <c r="C2167" s="13">
        <f>[1]!b_dq_close(A2167,B2167,1)</f>
        <v>100.96299999999999</v>
      </c>
      <c r="D2167" s="13">
        <f>[1]!b_dq_close(A2167,B2167,2)</f>
        <v>102.73180000000001</v>
      </c>
      <c r="E2167" s="6">
        <f>[1]!B_Calc_Yield(A2167,B2167,D2167,2,"",,,,"",)</f>
        <v>3.5062145473319886</v>
      </c>
      <c r="F2167" s="14">
        <f>[1]!b_calc_accrued(A2167,B2167,info!$M$9,info!$K$9,info!$Y$9,info!$X$9,info!$C$9,100)</f>
        <v>1.768846153846154</v>
      </c>
      <c r="G2167" s="4">
        <f>(info!$M$9-B2167)/365</f>
        <v>1.0986301369863014</v>
      </c>
      <c r="H2167" s="6">
        <f>(info!$M$9-B2167)</f>
        <v>401</v>
      </c>
      <c r="I2167" s="13">
        <f>[1]!b_calc_duration(A2167,B2167,E2167,info!$M$9,info!$K$9,info!$Y$9,info!$X$9,info!$C$9,)</f>
        <v>1.0667662708635453</v>
      </c>
      <c r="J2167" s="13">
        <f>[1]!b_calc_mduration(A2167,B2167,E2167,info!$M$9,info!$K$9,info!$Y$9,info!$X$9,info!$C$9,)</f>
        <v>1.0306303109026758</v>
      </c>
      <c r="K2167" s="13">
        <f>[1]!b_calc_conv(A2167,B2167,E2167,info!$M$9,info!$K$9,info!$Y$9,info!$X$9,info!$C$9,)</f>
        <v>2.0824838164707358</v>
      </c>
    </row>
    <row r="2168" spans="1:11" x14ac:dyDescent="0.2">
      <c r="A2168" s="15" t="s">
        <v>37</v>
      </c>
      <c r="B2168" t="s">
        <v>2254</v>
      </c>
      <c r="C2168" s="13">
        <f>[1]!b_dq_close(A2168,B2168,1)</f>
        <v>100.9552</v>
      </c>
      <c r="D2168" s="13">
        <f>[1]!b_dq_close(A2168,B2168,2)</f>
        <v>102.73609999999999</v>
      </c>
      <c r="E2168" s="6">
        <f>[1]!B_Calc_Yield(A2168,B2168,D2168,2,"",,,,"",)</f>
        <v>3.5113425830639144</v>
      </c>
      <c r="F2168" s="14">
        <f>[1]!b_calc_accrued(A2168,B2168,info!$M$9,info!$K$9,info!$Y$9,info!$X$9,info!$C$9,100)</f>
        <v>1.7809615384615385</v>
      </c>
      <c r="G2168" s="4">
        <f>(info!$M$9-B2168)/365</f>
        <v>1.095890410958904</v>
      </c>
      <c r="H2168" s="6">
        <f>(info!$M$9-B2168)</f>
        <v>400</v>
      </c>
      <c r="I2168" s="13">
        <f>[1]!b_calc_duration(A2168,B2168,E2168,info!$M$9,info!$K$9,info!$Y$9,info!$X$9,info!$C$9,)</f>
        <v>1.0640252837528865</v>
      </c>
      <c r="J2168" s="13">
        <f>[1]!b_calc_mduration(A2168,B2168,E2168,info!$M$9,info!$K$9,info!$Y$9,info!$X$9,info!$C$9,)</f>
        <v>1.0279315241455633</v>
      </c>
      <c r="K2168" s="13">
        <f>[1]!b_calc_conv(A2168,B2168,E2168,info!$M$9,info!$K$9,info!$Y$9,info!$X$9,info!$C$9,)</f>
        <v>2.0742675323242747</v>
      </c>
    </row>
    <row r="2169" spans="1:11" x14ac:dyDescent="0.2">
      <c r="A2169" s="15" t="s">
        <v>37</v>
      </c>
      <c r="B2169" t="s">
        <v>2255</v>
      </c>
      <c r="C2169" s="13">
        <f>[1]!b_dq_close(A2169,B2169,1)</f>
        <v>100.9419</v>
      </c>
      <c r="D2169" s="13">
        <f>[1]!b_dq_close(A2169,B2169,2)</f>
        <v>102.75920000000001</v>
      </c>
      <c r="E2169" s="6">
        <f>[1]!B_Calc_Yield(A2169,B2169,D2169,2,"",,,,"",)</f>
        <v>3.5173229444563696</v>
      </c>
      <c r="F2169" s="14">
        <f>[1]!b_calc_accrued(A2169,B2169,info!$M$9,info!$K$9,info!$Y$9,info!$X$9,info!$C$9,100)</f>
        <v>1.8173076923076923</v>
      </c>
      <c r="G2169" s="4">
        <f>(info!$M$9-B2169)/365</f>
        <v>1.0876712328767124</v>
      </c>
      <c r="H2169" s="6">
        <f>(info!$M$9-B2169)</f>
        <v>397</v>
      </c>
      <c r="I2169" s="13">
        <f>[1]!b_calc_duration(A2169,B2169,E2169,info!$M$9,info!$K$9,info!$Y$9,info!$X$9,info!$C$9,)</f>
        <v>1.0558046220560207</v>
      </c>
      <c r="J2169" s="13">
        <f>[1]!b_calc_mduration(A2169,B2169,E2169,info!$M$9,info!$K$9,info!$Y$9,info!$X$9,info!$C$9,)</f>
        <v>1.0199306029581729</v>
      </c>
      <c r="K2169" s="13">
        <f>[1]!b_calc_conv(A2169,B2169,E2169,info!$M$9,info!$K$9,info!$Y$9,info!$X$9,info!$C$9,)</f>
        <v>2.0500822239288436</v>
      </c>
    </row>
    <row r="2170" spans="1:11" x14ac:dyDescent="0.2">
      <c r="A2170" s="15" t="s">
        <v>37</v>
      </c>
      <c r="B2170" t="s">
        <v>2256</v>
      </c>
      <c r="C2170" s="13">
        <f>[1]!b_dq_close(A2170,B2170,1)</f>
        <v>100.9378</v>
      </c>
      <c r="D2170" s="13">
        <f>[1]!b_dq_close(A2170,B2170,2)</f>
        <v>102.7672</v>
      </c>
      <c r="E2170" s="6">
        <f>[1]!B_Calc_Yield(A2170,B2170,D2170,2,"",,,,"",)</f>
        <v>3.5190562856528973</v>
      </c>
      <c r="F2170" s="14">
        <f>[1]!b_calc_accrued(A2170,B2170,info!$M$9,info!$K$9,info!$Y$9,info!$X$9,info!$C$9,100)</f>
        <v>1.8294230769230768</v>
      </c>
      <c r="G2170" s="4">
        <f>(info!$M$9-B2170)/365</f>
        <v>1.0849315068493151</v>
      </c>
      <c r="H2170" s="6">
        <f>(info!$M$9-B2170)</f>
        <v>396</v>
      </c>
      <c r="I2170" s="13">
        <f>[1]!b_calc_duration(A2170,B2170,E2170,info!$M$9,info!$K$9,info!$Y$9,info!$X$9,info!$C$9,)</f>
        <v>1.0530644509468967</v>
      </c>
      <c r="J2170" s="13">
        <f>[1]!b_calc_mduration(A2170,B2170,E2170,info!$M$9,info!$K$9,info!$Y$9,info!$X$9,info!$C$9,)</f>
        <v>1.0172658484732737</v>
      </c>
      <c r="K2170" s="13">
        <f>[1]!b_calc_conv(A2170,B2170,E2170,info!$M$9,info!$K$9,info!$Y$9,info!$X$9,info!$C$9,)</f>
        <v>2.0420576718017163</v>
      </c>
    </row>
    <row r="2171" spans="1:11" x14ac:dyDescent="0.2">
      <c r="A2171" s="15" t="s">
        <v>37</v>
      </c>
      <c r="B2171" t="s">
        <v>2257</v>
      </c>
      <c r="C2171" s="13">
        <f>[1]!b_dq_close(A2171,B2171,1)</f>
        <v>100.94670000000001</v>
      </c>
      <c r="D2171" s="13">
        <f>[1]!b_dq_close(A2171,B2171,2)</f>
        <v>102.78830000000001</v>
      </c>
      <c r="E2171" s="6">
        <f>[1]!B_Calc_Yield(A2171,B2171,D2171,2,"",,,,"",)</f>
        <v>3.5084535085638864</v>
      </c>
      <c r="F2171" s="14">
        <f>[1]!b_calc_accrued(A2171,B2171,info!$M$9,info!$K$9,info!$Y$9,info!$X$9,info!$C$9,100)</f>
        <v>1.8415384615384616</v>
      </c>
      <c r="G2171" s="4">
        <f>(info!$M$9-B2171)/365</f>
        <v>1.0821917808219179</v>
      </c>
      <c r="H2171" s="6">
        <f>(info!$M$9-B2171)</f>
        <v>395</v>
      </c>
      <c r="I2171" s="13">
        <f>[1]!b_calc_duration(A2171,B2171,E2171,info!$M$9,info!$K$9,info!$Y$9,info!$X$9,info!$C$9,)</f>
        <v>1.0503273459741105</v>
      </c>
      <c r="J2171" s="13">
        <f>[1]!b_calc_mduration(A2171,B2171,E2171,info!$M$9,info!$K$9,info!$Y$9,info!$X$9,info!$C$9,)</f>
        <v>1.0147256949662207</v>
      </c>
      <c r="K2171" s="13">
        <f>[1]!b_calc_conv(A2171,B2171,E2171,info!$M$9,info!$K$9,info!$Y$9,info!$X$9,info!$C$9,)</f>
        <v>2.0345370797095241</v>
      </c>
    </row>
    <row r="2172" spans="1:11" x14ac:dyDescent="0.2">
      <c r="A2172" s="15" t="s">
        <v>37</v>
      </c>
      <c r="B2172" t="s">
        <v>2258</v>
      </c>
      <c r="C2172" s="13">
        <f>[1]!b_dq_close(A2172,B2172,1)</f>
        <v>100.9689</v>
      </c>
      <c r="D2172" s="13">
        <f>[1]!b_dq_close(A2172,B2172,2)</f>
        <v>102.82250000000001</v>
      </c>
      <c r="E2172" s="6">
        <f>[1]!B_Calc_Yield(A2172,B2172,D2172,2,"",,,,"",)</f>
        <v>3.4854272339140633</v>
      </c>
      <c r="F2172" s="14">
        <f>[1]!b_calc_accrued(A2172,B2172,info!$M$9,info!$K$9,info!$Y$9,info!$X$9,info!$C$9,100)</f>
        <v>1.8536538461538461</v>
      </c>
      <c r="G2172" s="4">
        <f>(info!$M$9-B2172)/365</f>
        <v>1.0794520547945206</v>
      </c>
      <c r="H2172" s="6">
        <f>(info!$M$9-B2172)</f>
        <v>394</v>
      </c>
      <c r="I2172" s="13">
        <f>[1]!b_calc_duration(A2172,B2172,E2172,info!$M$9,info!$K$9,info!$Y$9,info!$X$9,info!$C$9,)</f>
        <v>1.0475933320159767</v>
      </c>
      <c r="J2172" s="13">
        <f>[1]!b_calc_mduration(A2172,B2172,E2172,info!$M$9,info!$K$9,info!$Y$9,info!$X$9,info!$C$9,)</f>
        <v>1.0123102698699302</v>
      </c>
      <c r="K2172" s="13">
        <f>[1]!b_calc_conv(A2172,B2172,E2172,info!$M$9,info!$K$9,info!$Y$9,info!$X$9,info!$C$9,)</f>
        <v>2.0275192179569408</v>
      </c>
    </row>
    <row r="2173" spans="1:11" x14ac:dyDescent="0.2">
      <c r="A2173" s="15" t="s">
        <v>37</v>
      </c>
      <c r="B2173" t="s">
        <v>2259</v>
      </c>
      <c r="C2173" s="13">
        <f>[1]!b_dq_close(A2173,B2173,1)</f>
        <v>100.96299999999999</v>
      </c>
      <c r="D2173" s="13">
        <f>[1]!b_dq_close(A2173,B2173,2)</f>
        <v>102.8287</v>
      </c>
      <c r="E2173" s="6">
        <f>[1]!B_Calc_Yield(A2173,B2173,D2173,2,"",,,,"",)</f>
        <v>3.4887990388478163</v>
      </c>
      <c r="F2173" s="14">
        <f>[1]!b_calc_accrued(A2173,B2173,info!$M$9,info!$K$9,info!$Y$9,info!$X$9,info!$C$9,100)</f>
        <v>1.8657692307692306</v>
      </c>
      <c r="G2173" s="4">
        <f>(info!$M$9-B2173)/365</f>
        <v>1.0767123287671232</v>
      </c>
      <c r="H2173" s="6">
        <f>(info!$M$9-B2173)</f>
        <v>393</v>
      </c>
      <c r="I2173" s="13">
        <f>[1]!b_calc_duration(A2173,B2173,E2173,info!$M$9,info!$K$9,info!$Y$9,info!$X$9,info!$C$9,)</f>
        <v>1.0448527652383452</v>
      </c>
      <c r="J2173" s="13">
        <f>[1]!b_calc_mduration(A2173,B2173,E2173,info!$M$9,info!$K$9,info!$Y$9,info!$X$9,info!$C$9,)</f>
        <v>1.0096288344616473</v>
      </c>
      <c r="K2173" s="13">
        <f>[1]!b_calc_conv(A2173,B2173,E2173,info!$M$9,info!$K$9,info!$Y$9,info!$X$9,info!$C$9,)</f>
        <v>2.0194699559657088</v>
      </c>
    </row>
    <row r="2174" spans="1:11" x14ac:dyDescent="0.2">
      <c r="A2174" s="15" t="s">
        <v>37</v>
      </c>
      <c r="B2174" t="s">
        <v>2260</v>
      </c>
      <c r="C2174" s="13">
        <f>[1]!b_dq_close(A2174,B2174,1)</f>
        <v>100.9756</v>
      </c>
      <c r="D2174" s="13">
        <f>[1]!b_dq_close(A2174,B2174,2)</f>
        <v>102.9019</v>
      </c>
      <c r="E2174" s="6">
        <f>[1]!B_Calc_Yield(A2174,B2174,D2174,2,"",,,,"",)</f>
        <v>3.4654668425957262</v>
      </c>
      <c r="F2174" s="14">
        <f>[1]!b_calc_accrued(A2174,B2174,info!$M$9,info!$K$9,info!$Y$9,info!$X$9,info!$C$9,100)</f>
        <v>1.9263461538461539</v>
      </c>
      <c r="G2174" s="4">
        <f>(info!$M$9-B2174)/365</f>
        <v>1.0630136986301371</v>
      </c>
      <c r="H2174" s="6">
        <f>(info!$M$9-B2174)</f>
        <v>388</v>
      </c>
      <c r="I2174" s="13">
        <f>[1]!b_calc_duration(A2174,B2174,E2174,info!$M$9,info!$K$9,info!$Y$9,info!$X$9,info!$C$9,)</f>
        <v>1.0311598968016498</v>
      </c>
      <c r="J2174" s="13">
        <f>[1]!b_calc_mduration(A2174,B2174,E2174,info!$M$9,info!$K$9,info!$Y$9,info!$X$9,info!$C$9,)</f>
        <v>0.99662196268480763</v>
      </c>
      <c r="K2174" s="13">
        <f>[1]!b_calc_conv(A2174,B2174,E2174,info!$M$9,info!$K$9,info!$Y$9,info!$X$9,info!$C$9,)</f>
        <v>1.9809991012368453</v>
      </c>
    </row>
    <row r="2175" spans="1:11" x14ac:dyDescent="0.2">
      <c r="A2175" s="15" t="s">
        <v>37</v>
      </c>
      <c r="B2175" t="s">
        <v>2261</v>
      </c>
      <c r="C2175" s="13">
        <f>[1]!b_dq_close(A2175,B2175,1)</f>
        <v>100.94710000000001</v>
      </c>
      <c r="D2175" s="13">
        <f>[1]!b_dq_close(A2175,B2175,2)</f>
        <v>102.88549999999999</v>
      </c>
      <c r="E2175" s="6">
        <f>[1]!B_Calc_Yield(A2175,B2175,D2175,2,"",,,,"",)</f>
        <v>3.4905693407265925</v>
      </c>
      <c r="F2175" s="14">
        <f>[1]!b_calc_accrued(A2175,B2175,info!$M$9,info!$K$9,info!$Y$9,info!$X$9,info!$C$9,100)</f>
        <v>1.9384615384615385</v>
      </c>
      <c r="G2175" s="4">
        <f>(info!$M$9-B2175)/365</f>
        <v>1.0602739726027397</v>
      </c>
      <c r="H2175" s="6">
        <f>(info!$M$9-B2175)</f>
        <v>387</v>
      </c>
      <c r="I2175" s="13">
        <f>[1]!b_calc_duration(A2175,B2175,E2175,info!$M$9,info!$K$9,info!$Y$9,info!$X$9,info!$C$9,)</f>
        <v>1.0284139639726808</v>
      </c>
      <c r="J2175" s="13">
        <f>[1]!b_calc_mduration(A2175,B2175,E2175,info!$M$9,info!$K$9,info!$Y$9,info!$X$9,info!$C$9,)</f>
        <v>0.9937269316949372</v>
      </c>
      <c r="K2175" s="13">
        <f>[1]!b_calc_conv(A2175,B2175,E2175,info!$M$9,info!$K$9,info!$Y$9,info!$X$9,info!$C$9,)</f>
        <v>1.9722029713911293</v>
      </c>
    </row>
    <row r="2176" spans="1:11" x14ac:dyDescent="0.2">
      <c r="A2176" s="15" t="s">
        <v>37</v>
      </c>
      <c r="B2176" t="s">
        <v>2262</v>
      </c>
      <c r="C2176" s="13">
        <f>[1]!b_dq_close(A2176,B2176,1)</f>
        <v>100.9302</v>
      </c>
      <c r="D2176" s="13">
        <f>[1]!b_dq_close(A2176,B2176,2)</f>
        <v>102.88079999999999</v>
      </c>
      <c r="E2176" s="6">
        <f>[1]!B_Calc_Yield(A2176,B2176,D2176,2,"",,,,"",)</f>
        <v>3.5045304177975956</v>
      </c>
      <c r="F2176" s="14">
        <f>[1]!b_calc_accrued(A2176,B2176,info!$M$9,info!$K$9,info!$Y$9,info!$X$9,info!$C$9,100)</f>
        <v>1.950576923076923</v>
      </c>
      <c r="G2176" s="4">
        <f>(info!$M$9-B2176)/365</f>
        <v>1.0575342465753426</v>
      </c>
      <c r="H2176" s="6">
        <f>(info!$M$9-B2176)</f>
        <v>386</v>
      </c>
      <c r="I2176" s="13">
        <f>[1]!b_calc_duration(A2176,B2176,E2176,info!$M$9,info!$K$9,info!$Y$9,info!$X$9,info!$C$9,)</f>
        <v>1.0256708008158766</v>
      </c>
      <c r="J2176" s="13">
        <f>[1]!b_calc_mduration(A2176,B2176,E2176,info!$M$9,info!$K$9,info!$Y$9,info!$X$9,info!$C$9,)</f>
        <v>0.99094319649471918</v>
      </c>
      <c r="K2176" s="13">
        <f>[1]!b_calc_conv(A2176,B2176,E2176,info!$M$9,info!$K$9,info!$Y$9,info!$X$9,info!$C$9,)</f>
        <v>1.9638560431895329</v>
      </c>
    </row>
    <row r="2177" spans="1:11" x14ac:dyDescent="0.2">
      <c r="A2177" s="15" t="s">
        <v>37</v>
      </c>
      <c r="B2177" t="s">
        <v>2263</v>
      </c>
      <c r="C2177" s="13">
        <f>[1]!b_dq_close(A2177,B2177,1)</f>
        <v>100.9196</v>
      </c>
      <c r="D2177" s="13">
        <f>[1]!b_dq_close(A2177,B2177,2)</f>
        <v>102.9066</v>
      </c>
      <c r="E2177" s="6">
        <f>[1]!B_Calc_Yield(A2177,B2177,D2177,2,"",,,,"",)</f>
        <v>3.5080892849819327</v>
      </c>
      <c r="F2177" s="14">
        <f>[1]!b_calc_accrued(A2177,B2177,info!$M$9,info!$K$9,info!$Y$9,info!$X$9,info!$C$9,100)</f>
        <v>1.986923076923077</v>
      </c>
      <c r="G2177" s="4">
        <f>(info!$M$9-B2177)/365</f>
        <v>1.0493150684931507</v>
      </c>
      <c r="H2177" s="6">
        <f>(info!$M$9-B2177)</f>
        <v>383</v>
      </c>
      <c r="I2177" s="13">
        <f>[1]!b_calc_duration(A2177,B2177,E2177,info!$M$9,info!$K$9,info!$Y$9,info!$X$9,info!$C$9,)</f>
        <v>1.0174507325539031</v>
      </c>
      <c r="J2177" s="13">
        <f>[1]!b_calc_mduration(A2177,B2177,E2177,info!$M$9,info!$K$9,info!$Y$9,info!$X$9,info!$C$9,)</f>
        <v>0.98296725817003994</v>
      </c>
      <c r="K2177" s="13">
        <f>[1]!b_calc_conv(A2177,B2177,E2177,info!$M$9,info!$K$9,info!$Y$9,info!$X$9,info!$C$9,)</f>
        <v>1.9403600630560984</v>
      </c>
    </row>
    <row r="2178" spans="1:11" x14ac:dyDescent="0.2">
      <c r="A2178" s="15" t="s">
        <v>37</v>
      </c>
      <c r="B2178" t="s">
        <v>2264</v>
      </c>
      <c r="C2178" s="13">
        <f>[1]!b_dq_close(A2178,B2178,1)</f>
        <v>100.9041</v>
      </c>
      <c r="D2178" s="13">
        <f>[1]!b_dq_close(A2178,B2178,2)</f>
        <v>102.90309999999999</v>
      </c>
      <c r="E2178" s="6">
        <f>[1]!B_Calc_Yield(A2178,B2178,D2178,2,"",,,,"",)</f>
        <v>3.5210799389356833</v>
      </c>
      <c r="F2178" s="14">
        <f>[1]!b_calc_accrued(A2178,B2178,info!$M$9,info!$K$9,info!$Y$9,info!$X$9,info!$C$9,100)</f>
        <v>1.9990384615384615</v>
      </c>
      <c r="G2178" s="4">
        <f>(info!$M$9-B2178)/365</f>
        <v>1.0465753424657533</v>
      </c>
      <c r="H2178" s="6">
        <f>(info!$M$9-B2178)</f>
        <v>382</v>
      </c>
      <c r="I2178" s="13">
        <f>[1]!b_calc_duration(A2178,B2178,E2178,info!$M$9,info!$K$9,info!$Y$9,info!$X$9,info!$C$9,)</f>
        <v>1.0147077920295311</v>
      </c>
      <c r="J2178" s="13">
        <f>[1]!b_calc_mduration(A2178,B2178,E2178,info!$M$9,info!$K$9,info!$Y$9,info!$X$9,info!$C$9,)</f>
        <v>0.98019417493586425</v>
      </c>
      <c r="K2178" s="13">
        <f>[1]!b_calc_conv(A2178,B2178,E2178,info!$M$9,info!$K$9,info!$Y$9,info!$X$9,info!$C$9,)</f>
        <v>1.9321142286362918</v>
      </c>
    </row>
    <row r="2179" spans="1:11" x14ac:dyDescent="0.2">
      <c r="A2179" s="15" t="s">
        <v>37</v>
      </c>
      <c r="B2179" t="s">
        <v>2265</v>
      </c>
      <c r="C2179" s="13">
        <f>[1]!b_dq_close(A2179,B2179,1)</f>
        <v>100.8218</v>
      </c>
      <c r="D2179" s="13">
        <f>[1]!b_dq_close(A2179,B2179,2)</f>
        <v>102.833</v>
      </c>
      <c r="E2179" s="6">
        <f>[1]!B_Calc_Yield(A2179,B2179,D2179,2,"",,,,"",)</f>
        <v>3.5992569805382688</v>
      </c>
      <c r="F2179" s="14">
        <f>[1]!b_calc_accrued(A2179,B2179,info!$M$9,info!$K$9,info!$Y$9,info!$X$9,info!$C$9,100)</f>
        <v>2.0111538461538463</v>
      </c>
      <c r="G2179" s="4">
        <f>(info!$M$9-B2179)/365</f>
        <v>1.0438356164383562</v>
      </c>
      <c r="H2179" s="6">
        <f>(info!$M$9-B2179)</f>
        <v>381</v>
      </c>
      <c r="I2179" s="13">
        <f>[1]!b_calc_duration(A2179,B2179,E2179,info!$M$9,info!$K$9,info!$Y$9,info!$X$9,info!$C$9,)</f>
        <v>1.0119487309251605</v>
      </c>
      <c r="J2179" s="13">
        <f>[1]!b_calc_mduration(A2179,B2179,E2179,info!$M$9,info!$K$9,info!$Y$9,info!$X$9,info!$C$9,)</f>
        <v>0.97679108924979274</v>
      </c>
      <c r="K2179" s="13">
        <f>[1]!b_calc_conv(A2179,B2179,E2179,info!$M$9,info!$K$9,info!$Y$9,info!$X$9,info!$C$9,)</f>
        <v>1.921454405449756</v>
      </c>
    </row>
    <row r="2180" spans="1:11" x14ac:dyDescent="0.2">
      <c r="A2180" s="15" t="s">
        <v>37</v>
      </c>
      <c r="B2180" t="s">
        <v>2266</v>
      </c>
      <c r="C2180" s="13">
        <f>[1]!b_dq_close(A2180,B2180,1)</f>
        <v>100.75920000000001</v>
      </c>
      <c r="D2180" s="13">
        <f>[1]!b_dq_close(A2180,B2180,2)</f>
        <v>102.7824</v>
      </c>
      <c r="E2180" s="6">
        <f>[1]!B_Calc_Yield(A2180,B2180,D2180,2,"",,,,"",)</f>
        <v>3.6587937953888021</v>
      </c>
      <c r="F2180" s="14">
        <f>[1]!b_calc_accrued(A2180,B2180,info!$M$9,info!$K$9,info!$Y$9,info!$X$9,info!$C$9,100)</f>
        <v>2.0232692307692308</v>
      </c>
      <c r="G2180" s="4">
        <f>(info!$M$9-B2180)/365</f>
        <v>1.0410958904109588</v>
      </c>
      <c r="H2180" s="6">
        <f>(info!$M$9-B2180)</f>
        <v>380</v>
      </c>
      <c r="I2180" s="13">
        <f>[1]!b_calc_duration(A2180,B2180,E2180,info!$M$9,info!$K$9,info!$Y$9,info!$X$9,info!$C$9,)</f>
        <v>1.0091942949861865</v>
      </c>
      <c r="J2180" s="13">
        <f>[1]!b_calc_mduration(A2180,B2180,E2180,info!$M$9,info!$K$9,info!$Y$9,info!$X$9,info!$C$9,)</f>
        <v>0.97357319878889825</v>
      </c>
      <c r="K2180" s="13">
        <f>[1]!b_calc_conv(A2180,B2180,E2180,info!$M$9,info!$K$9,info!$Y$9,info!$X$9,info!$C$9,)</f>
        <v>1.9115314539125836</v>
      </c>
    </row>
    <row r="2181" spans="1:11" x14ac:dyDescent="0.2">
      <c r="A2181" s="15" t="s">
        <v>37</v>
      </c>
      <c r="B2181" t="s">
        <v>2267</v>
      </c>
      <c r="C2181" s="13">
        <f>[1]!b_dq_close(A2181,B2181,1)</f>
        <v>100.7591</v>
      </c>
      <c r="D2181" s="13">
        <f>[1]!b_dq_close(A2181,B2181,2)</f>
        <v>102.7945</v>
      </c>
      <c r="E2181" s="6">
        <f>[1]!B_Calc_Yield(A2181,B2181,D2181,2,"",,,,"",)</f>
        <v>3.6569616689056255</v>
      </c>
      <c r="F2181" s="14">
        <f>[1]!b_calc_accrued(A2181,B2181,info!$M$9,info!$K$9,info!$Y$9,info!$X$9,info!$C$9,100)</f>
        <v>2.0353846153846153</v>
      </c>
      <c r="G2181" s="4">
        <f>(info!$M$9-B2181)/365</f>
        <v>1.0383561643835617</v>
      </c>
      <c r="H2181" s="6">
        <f>(info!$M$9-B2181)</f>
        <v>379</v>
      </c>
      <c r="I2181" s="13">
        <f>[1]!b_calc_duration(A2181,B2181,E2181,info!$M$9,info!$K$9,info!$Y$9,info!$X$9,info!$C$9,)</f>
        <v>1.0064550139447515</v>
      </c>
      <c r="J2181" s="13">
        <f>[1]!b_calc_mduration(A2181,B2181,E2181,info!$M$9,info!$K$9,info!$Y$9,info!$X$9,info!$C$9,)</f>
        <v>0.97094746514441999</v>
      </c>
      <c r="K2181" s="13">
        <f>[1]!b_calc_conv(A2181,B2181,E2181,info!$M$9,info!$K$9,info!$Y$9,info!$X$9,info!$C$9,)</f>
        <v>1.903904041867571</v>
      </c>
    </row>
    <row r="2182" spans="1:11" x14ac:dyDescent="0.2">
      <c r="A2182" s="15" t="s">
        <v>37</v>
      </c>
      <c r="B2182" t="s">
        <v>2268</v>
      </c>
      <c r="C2182" s="13">
        <f>[1]!b_dq_close(A2182,B2182,1)</f>
        <v>100.79730000000001</v>
      </c>
      <c r="D2182" s="13">
        <f>[1]!b_dq_close(A2182,B2182,2)</f>
        <v>102.8691</v>
      </c>
      <c r="E2182" s="6">
        <f>[1]!B_Calc_Yield(A2182,B2182,D2182,2,"",,,,"",)</f>
        <v>3.6134332711825001</v>
      </c>
      <c r="F2182" s="14">
        <f>[1]!b_calc_accrued(A2182,B2182,info!$M$9,info!$K$9,info!$Y$9,info!$X$9,info!$C$9,100)</f>
        <v>2.0717307692307694</v>
      </c>
      <c r="G2182" s="4">
        <f>(info!$M$9-B2182)/365</f>
        <v>1.0301369863013699</v>
      </c>
      <c r="H2182" s="6">
        <f>(info!$M$9-B2182)</f>
        <v>376</v>
      </c>
      <c r="I2182" s="13">
        <f>[1]!b_calc_duration(A2182,B2182,E2182,info!$M$9,info!$K$9,info!$Y$9,info!$X$9,info!$C$9,)</f>
        <v>0.99824661478812116</v>
      </c>
      <c r="J2182" s="13">
        <f>[1]!b_calc_mduration(A2182,B2182,E2182,info!$M$9,info!$K$9,info!$Y$9,info!$X$9,info!$C$9,)</f>
        <v>0.96343389444620198</v>
      </c>
      <c r="K2182" s="13">
        <f>[1]!b_calc_conv(A2182,B2182,E2182,info!$M$9,info!$K$9,info!$Y$9,info!$X$9,info!$C$9,)</f>
        <v>1.8824965004322003</v>
      </c>
    </row>
    <row r="2183" spans="1:11" x14ac:dyDescent="0.2">
      <c r="A2183" s="15" t="s">
        <v>37</v>
      </c>
      <c r="B2183" t="s">
        <v>2269</v>
      </c>
      <c r="C2183" s="13">
        <f>[1]!b_dq_close(A2183,B2183,1)</f>
        <v>100.7953</v>
      </c>
      <c r="D2183" s="13">
        <f>[1]!b_dq_close(A2183,B2183,2)</f>
        <v>102.8792</v>
      </c>
      <c r="E2183" s="6">
        <f>[1]!B_Calc_Yield(A2183,B2183,D2183,2,"",,,,"",)</f>
        <v>3.6134543193886319</v>
      </c>
      <c r="F2183" s="14">
        <f>[1]!b_calc_accrued(A2183,B2183,info!$M$9,info!$K$9,info!$Y$9,info!$X$9,info!$C$9,100)</f>
        <v>2.0838461538461539</v>
      </c>
      <c r="G2183" s="4">
        <f>(info!$M$9-B2183)/365</f>
        <v>1.0273972602739727</v>
      </c>
      <c r="H2183" s="6">
        <f>(info!$M$9-B2183)</f>
        <v>375</v>
      </c>
      <c r="I2183" s="13">
        <f>[1]!b_calc_duration(A2183,B2183,E2183,info!$M$9,info!$K$9,info!$Y$9,info!$X$9,info!$C$9,)</f>
        <v>0.99550686403758981</v>
      </c>
      <c r="J2183" s="13">
        <f>[1]!b_calc_mduration(A2183,B2183,E2183,info!$M$9,info!$K$9,info!$Y$9,info!$X$9,info!$C$9,)</f>
        <v>0.96078876211844</v>
      </c>
      <c r="K2183" s="13">
        <f>[1]!b_calc_conv(A2183,B2183,E2183,info!$M$9,info!$K$9,info!$Y$9,info!$X$9,info!$C$9,)</f>
        <v>1.874848359101023</v>
      </c>
    </row>
    <row r="2184" spans="1:11" x14ac:dyDescent="0.2">
      <c r="A2184" s="15" t="s">
        <v>37</v>
      </c>
      <c r="B2184" t="s">
        <v>2270</v>
      </c>
      <c r="C2184" s="13">
        <f>[1]!b_dq_close(A2184,B2184,1)</f>
        <v>100.8028</v>
      </c>
      <c r="D2184" s="13">
        <f>[1]!b_dq_close(A2184,B2184,2)</f>
        <v>102.89870000000001</v>
      </c>
      <c r="E2184" s="6">
        <f>[1]!B_Calc_Yield(A2184,B2184,D2184,2,"",,,,"",)</f>
        <v>3.6041085532926864</v>
      </c>
      <c r="F2184" s="14">
        <f>[1]!b_calc_accrued(A2184,B2184,info!$M$9,info!$K$9,info!$Y$9,info!$X$9,info!$C$9,100)</f>
        <v>2.0959615384615384</v>
      </c>
      <c r="G2184" s="4">
        <f>(info!$M$9-B2184)/365</f>
        <v>1.0246575342465754</v>
      </c>
      <c r="H2184" s="6">
        <f>(info!$M$9-B2184)</f>
        <v>374</v>
      </c>
      <c r="I2184" s="13">
        <f>[1]!b_calc_duration(A2184,B2184,E2184,info!$M$9,info!$K$9,info!$Y$9,info!$X$9,info!$C$9,)</f>
        <v>0.99276946200145877</v>
      </c>
      <c r="J2184" s="13">
        <f>[1]!b_calc_mduration(A2184,B2184,E2184,info!$M$9,info!$K$9,info!$Y$9,info!$X$9,info!$C$9,)</f>
        <v>0.95823375909009278</v>
      </c>
      <c r="K2184" s="13">
        <f>[1]!b_calc_conv(A2184,B2184,E2184,info!$M$9,info!$K$9,info!$Y$9,info!$X$9,info!$C$9,)</f>
        <v>1.8675583738501789</v>
      </c>
    </row>
    <row r="2185" spans="1:11" x14ac:dyDescent="0.2">
      <c r="A2185" s="15" t="s">
        <v>37</v>
      </c>
      <c r="B2185" t="s">
        <v>2271</v>
      </c>
      <c r="C2185" s="13">
        <f>[1]!b_dq_close(A2185,B2185,1)</f>
        <v>100.8108</v>
      </c>
      <c r="D2185" s="13">
        <f>[1]!b_dq_close(A2185,B2185,2)</f>
        <v>102.91889999999999</v>
      </c>
      <c r="E2185" s="6">
        <f>[1]!B_Calc_Yield(A2185,B2185,D2185,2,"",,,,"",)</f>
        <v>3.5940157405991626</v>
      </c>
      <c r="F2185" s="14">
        <f>[1]!b_calc_accrued(A2185,B2185,info!$M$9,info!$K$9,info!$Y$9,info!$X$9,info!$C$9,100)</f>
        <v>2.108076923076923</v>
      </c>
      <c r="G2185" s="4">
        <f>(info!$M$9-B2185)/365</f>
        <v>1.021917808219178</v>
      </c>
      <c r="H2185" s="6">
        <f>(info!$M$9-B2185)</f>
        <v>373</v>
      </c>
      <c r="I2185" s="13">
        <f>[1]!b_calc_duration(A2185,B2185,E2185,info!$M$9,info!$K$9,info!$Y$9,info!$X$9,info!$C$9,)</f>
        <v>0.99003223306600374</v>
      </c>
      <c r="J2185" s="13">
        <f>[1]!b_calc_mduration(A2185,B2185,E2185,info!$M$9,info!$K$9,info!$Y$9,info!$X$9,info!$C$9,)</f>
        <v>0.95568491714385362</v>
      </c>
      <c r="K2185" s="13">
        <f>[1]!b_calc_conv(A2185,B2185,E2185,info!$M$9,info!$K$9,info!$Y$9,info!$X$9,info!$C$9,)</f>
        <v>1.860305014356419</v>
      </c>
    </row>
    <row r="2186" spans="1:11" x14ac:dyDescent="0.2">
      <c r="A2186" s="15" t="s">
        <v>37</v>
      </c>
      <c r="B2186" t="s">
        <v>2272</v>
      </c>
      <c r="C2186" s="13">
        <f>[1]!b_dq_close(A2186,B2186,1)</f>
        <v>100.8051</v>
      </c>
      <c r="D2186" s="13">
        <f>[1]!b_dq_close(A2186,B2186,2)</f>
        <v>102.92529999999999</v>
      </c>
      <c r="E2186" s="6">
        <f>[1]!B_Calc_Yield(A2186,B2186,D2186,2,"",,,,"",)</f>
        <v>3.5976942832168888</v>
      </c>
      <c r="F2186" s="14">
        <f>[1]!b_calc_accrued(A2186,B2186,info!$M$9,info!$K$9,info!$Y$9,info!$X$9,info!$C$9,100)</f>
        <v>2.1201923076923075</v>
      </c>
      <c r="G2186" s="4">
        <f>(info!$M$9-B2186)/365</f>
        <v>1.0191780821917809</v>
      </c>
      <c r="H2186" s="6">
        <f>(info!$M$9-B2186)</f>
        <v>372</v>
      </c>
      <c r="I2186" s="13">
        <f>[1]!b_calc_duration(A2186,B2186,E2186,info!$M$9,info!$K$9,info!$Y$9,info!$X$9,info!$C$9,)</f>
        <v>0.98729159225784202</v>
      </c>
      <c r="J2186" s="13">
        <f>[1]!b_calc_mduration(A2186,B2186,E2186,info!$M$9,info!$K$9,info!$Y$9,info!$X$9,info!$C$9,)</f>
        <v>0.95300531986505699</v>
      </c>
      <c r="K2186" s="13">
        <f>[1]!b_calc_conv(A2186,B2186,E2186,info!$M$9,info!$K$9,info!$Y$9,info!$X$9,info!$C$9,)</f>
        <v>1.8525666957874605</v>
      </c>
    </row>
    <row r="2187" spans="1:11" x14ac:dyDescent="0.2">
      <c r="A2187" s="15" t="s">
        <v>37</v>
      </c>
      <c r="B2187" t="s">
        <v>2273</v>
      </c>
      <c r="C2187" s="13">
        <f>[1]!b_dq_close(A2187,B2187,1)</f>
        <v>100.8235</v>
      </c>
      <c r="D2187" s="13">
        <f>[1]!b_dq_close(A2187,B2187,2)</f>
        <v>102.98009999999999</v>
      </c>
      <c r="E2187" s="6">
        <f>[1]!B_Calc_Yield(A2187,B2187,D2187,2,"",,,,"",)</f>
        <v>3.5729075413063556</v>
      </c>
      <c r="F2187" s="14">
        <f>[1]!b_calc_accrued(A2187,B2187,info!$M$9,info!$K$9,info!$Y$9,info!$X$9,info!$C$9,100)</f>
        <v>2.1565384615384615</v>
      </c>
      <c r="G2187" s="4">
        <f>(info!$M$9-B2187)/365</f>
        <v>1.010958904109589</v>
      </c>
      <c r="H2187" s="6">
        <f>(info!$M$9-B2187)</f>
        <v>369</v>
      </c>
      <c r="I2187" s="13">
        <f>[1]!b_calc_duration(A2187,B2187,E2187,info!$M$9,info!$K$9,info!$Y$9,info!$X$9,info!$C$9,)</f>
        <v>0.97907854577879483</v>
      </c>
      <c r="J2187" s="13">
        <f>[1]!b_calc_mduration(A2187,B2187,E2187,info!$M$9,info!$K$9,info!$Y$9,info!$X$9,info!$C$9,)</f>
        <v>0.9453037867809001</v>
      </c>
      <c r="K2187" s="13">
        <f>[1]!b_calc_conv(A2187,B2187,E2187,info!$M$9,info!$K$9,info!$Y$9,info!$X$9,info!$C$9,)</f>
        <v>1.830717364507815</v>
      </c>
    </row>
    <row r="2188" spans="1:11" x14ac:dyDescent="0.2">
      <c r="A2188" s="15" t="s">
        <v>37</v>
      </c>
      <c r="B2188" t="s">
        <v>2274</v>
      </c>
      <c r="C2188" s="13">
        <f>[1]!b_dq_close(A2188,B2188,1)</f>
        <v>100.84529999999999</v>
      </c>
      <c r="D2188" s="13">
        <f>[1]!b_dq_close(A2188,B2188,2)</f>
        <v>103.014</v>
      </c>
      <c r="E2188" s="6">
        <f>[1]!B_Calc_Yield(A2188,B2188,D2188,2,"",,,,"",)</f>
        <v>3.5487380738823289</v>
      </c>
      <c r="F2188" s="14">
        <f>[1]!b_calc_accrued(A2188,B2188,info!$M$9,info!$K$9,info!$Y$9,info!$X$9,info!$C$9,100)</f>
        <v>2.168653846153846</v>
      </c>
      <c r="G2188" s="4">
        <f>(info!$M$9-B2188)/365</f>
        <v>1.0082191780821919</v>
      </c>
      <c r="H2188" s="6">
        <f>(info!$M$9-B2188)</f>
        <v>368</v>
      </c>
      <c r="I2188" s="13">
        <f>[1]!b_calc_duration(A2188,B2188,E2188,info!$M$9,info!$K$9,info!$Y$9,info!$X$9,info!$C$9,)</f>
        <v>0.97634480323513739</v>
      </c>
      <c r="J2188" s="13">
        <f>[1]!b_calc_mduration(A2188,B2188,E2188,info!$M$9,info!$K$9,info!$Y$9,info!$X$9,info!$C$9,)</f>
        <v>0.94288465546659428</v>
      </c>
      <c r="K2188" s="13">
        <f>[1]!b_calc_conv(A2188,B2188,E2188,info!$M$9,info!$K$9,info!$Y$9,info!$X$9,info!$C$9,)</f>
        <v>1.8240218189502411</v>
      </c>
    </row>
    <row r="2189" spans="1:11" x14ac:dyDescent="0.2">
      <c r="A2189" s="15" t="s">
        <v>37</v>
      </c>
      <c r="B2189" t="s">
        <v>2275</v>
      </c>
      <c r="C2189" s="13">
        <f>[1]!b_dq_close(A2189,B2189,1)</f>
        <v>100.84529999999999</v>
      </c>
      <c r="D2189" s="13">
        <f>[1]!b_dq_close(A2189,B2189,2)</f>
        <v>103.0261</v>
      </c>
      <c r="E2189" s="6">
        <f>[1]!B_Calc_Yield(A2189,B2189,D2189,2,"",,,,"",)</f>
        <v>3.5465621816187531</v>
      </c>
      <c r="F2189" s="14">
        <f>[1]!b_calc_accrued(A2189,B2189,info!$M$9,info!$K$9,info!$Y$9,info!$X$9,info!$C$9,100)</f>
        <v>2.180769230769231</v>
      </c>
      <c r="G2189" s="4">
        <f>(info!$M$9-B2189)/365</f>
        <v>1.0054794520547945</v>
      </c>
      <c r="H2189" s="6">
        <f>(info!$M$9-B2189)</f>
        <v>367</v>
      </c>
      <c r="I2189" s="13">
        <f>[1]!b_calc_duration(A2189,B2189,E2189,info!$M$9,info!$K$9,info!$Y$9,info!$X$9,info!$C$9,)</f>
        <v>0.97360559644618827</v>
      </c>
      <c r="J2189" s="13">
        <f>[1]!b_calc_mduration(A2189,B2189,E2189,info!$M$9,info!$K$9,info!$Y$9,info!$X$9,info!$C$9,)</f>
        <v>0.94025839230470942</v>
      </c>
      <c r="K2189" s="13">
        <f>[1]!b_calc_conv(A2189,B2189,E2189,info!$M$9,info!$K$9,info!$Y$9,info!$X$9,info!$C$9,)</f>
        <v>1.8165540759996046</v>
      </c>
    </row>
    <row r="2190" spans="1:11" x14ac:dyDescent="0.2">
      <c r="A2190" s="15" t="s">
        <v>37</v>
      </c>
      <c r="B2190" t="s">
        <v>2276</v>
      </c>
      <c r="C2190" s="13">
        <f>[1]!b_dq_close(A2190,B2190,1)</f>
        <v>100.8408</v>
      </c>
      <c r="D2190" s="13">
        <f>[1]!b_dq_close(A2190,B2190,2)</f>
        <v>103.0337</v>
      </c>
      <c r="E2190" s="6">
        <f>[1]!B_Calc_Yield(A2190,B2190,D2190,2,"",,,,"",)</f>
        <v>3.5489538240744398</v>
      </c>
      <c r="F2190" s="14">
        <f>[1]!b_calc_accrued(A2190,B2190,info!$M$9,info!$K$9,info!$Y$9,info!$X$9,info!$C$9,100)</f>
        <v>2.1928846153846155</v>
      </c>
      <c r="G2190" s="4">
        <f>(info!$M$9-B2190)/365</f>
        <v>1.0027397260273974</v>
      </c>
      <c r="H2190" s="6">
        <f>(info!$M$9-B2190)</f>
        <v>366</v>
      </c>
      <c r="I2190" s="13">
        <f>[1]!b_calc_duration(A2190,B2190,E2190,info!$M$9,info!$K$9,info!$Y$9,info!$X$9,info!$C$9,)</f>
        <v>0.97086527700355896</v>
      </c>
      <c r="J2190" s="13">
        <f>[1]!b_calc_mduration(A2190,B2190,E2190,info!$M$9,info!$K$9,info!$Y$9,info!$X$9,info!$C$9,)</f>
        <v>0.93759020077794952</v>
      </c>
      <c r="K2190" s="13">
        <f>[1]!b_calc_conv(A2190,B2190,E2190,info!$M$9,info!$K$9,info!$Y$9,info!$X$9,info!$C$9,)</f>
        <v>1.8089416639517364</v>
      </c>
    </row>
    <row r="2191" spans="1:11" x14ac:dyDescent="0.2">
      <c r="A2191" s="15" t="s">
        <v>37</v>
      </c>
      <c r="B2191" t="s">
        <v>2277</v>
      </c>
      <c r="C2191" s="13">
        <f>[1]!b_dq_close(A2191,B2191,1)</f>
        <v>100.881</v>
      </c>
      <c r="D2191" s="13">
        <f>[1]!b_dq_close(A2191,B2191,2)</f>
        <v>100.881</v>
      </c>
      <c r="E2191" s="6">
        <f>[1]!B_Calc_Yield(A2191,B2191,D2191,2,"",,,,"",)</f>
        <v>3.5057685482060879</v>
      </c>
      <c r="F2191" s="14">
        <f>[1]!b_calc_accrued(A2191,B2191,info!$M$9,info!$K$9,info!$Y$9,info!$X$9,info!$C$9,100)</f>
        <v>0</v>
      </c>
      <c r="G2191" s="4">
        <f>(info!$M$9-B2191)/365</f>
        <v>1</v>
      </c>
      <c r="H2191" s="6">
        <f>(info!$M$9-B2191)</f>
        <v>365</v>
      </c>
      <c r="I2191" s="13">
        <f>[1]!b_calc_duration(A2191,B2191,E2191,info!$M$9,info!$K$9,info!$Y$9,info!$X$9,info!$C$9,)</f>
        <v>0.98929102391958346</v>
      </c>
      <c r="J2191" s="13">
        <f>[1]!b_calc_mduration(A2191,B2191,E2191,info!$M$9,info!$K$9,info!$Y$9,info!$X$9,info!$C$9,)</f>
        <v>0.9557831772901455</v>
      </c>
      <c r="K2191" s="13">
        <f>[1]!b_calc_conv(A2191,B2191,E2191,info!$M$9,info!$K$9,info!$Y$9,info!$X$9,info!$C$9,)</f>
        <v>1.8423479323384537</v>
      </c>
    </row>
    <row r="2192" spans="1:11" x14ac:dyDescent="0.2">
      <c r="A2192" s="15" t="s">
        <v>37</v>
      </c>
      <c r="B2192" t="s">
        <v>2278</v>
      </c>
      <c r="C2192" s="13">
        <f>[1]!b_dq_close(A2192,B2192,1)</f>
        <v>100.78100000000001</v>
      </c>
      <c r="D2192" s="13">
        <f>[1]!b_dq_close(A2192,B2192,2)</f>
        <v>100.8171</v>
      </c>
      <c r="E2192" s="6">
        <f>[1]!B_Calc_Yield(A2192,B2192,D2192,2,"",,,,"",)</f>
        <v>3.6010539888645328</v>
      </c>
      <c r="F2192" s="14">
        <f>[1]!b_calc_accrued(A2192,B2192,info!$M$9,info!$K$9,info!$Y$9,info!$X$9,info!$C$9,100)</f>
        <v>3.6147540983606556E-2</v>
      </c>
      <c r="G2192" s="4">
        <f>(info!$M$9-B2192)/365</f>
        <v>0.99178082191780825</v>
      </c>
      <c r="H2192" s="6">
        <f>(info!$M$9-B2192)</f>
        <v>362</v>
      </c>
      <c r="I2192" s="13">
        <f>[1]!b_calc_duration(A2192,B2192,E2192,info!$M$9,info!$K$9,info!$Y$9,info!$X$9,info!$C$9,)</f>
        <v>0.98106703610038615</v>
      </c>
      <c r="J2192" s="13">
        <f>[1]!b_calc_mduration(A2192,B2192,E2192,info!$M$9,info!$K$9,info!$Y$9,info!$X$9,info!$C$9,)</f>
        <v>0.94696584891510427</v>
      </c>
      <c r="K2192" s="13">
        <f>[1]!b_calc_conv(A2192,B2192,E2192,info!$M$9,info!$K$9,info!$Y$9,info!$X$9,info!$C$9,)</f>
        <v>1.8162216196028083</v>
      </c>
    </row>
    <row r="2193" spans="1:11" x14ac:dyDescent="0.2">
      <c r="A2193" s="15" t="s">
        <v>37</v>
      </c>
      <c r="B2193" t="s">
        <v>2279</v>
      </c>
      <c r="C2193" s="13">
        <f>[1]!b_dq_close(A2193,B2193,1)</f>
        <v>100.9259</v>
      </c>
      <c r="D2193" s="13">
        <f>[1]!b_dq_close(A2193,B2193,2)</f>
        <v>100.97410000000001</v>
      </c>
      <c r="E2193" s="6">
        <f>[1]!B_Calc_Yield(A2193,B2193,D2193,2,"",,,,"",)</f>
        <v>3.44934045974765</v>
      </c>
      <c r="F2193" s="14">
        <f>[1]!b_calc_accrued(A2193,B2193,info!$M$9,info!$K$9,info!$Y$9,info!$X$9,info!$C$9,100)</f>
        <v>4.8196721311475413E-2</v>
      </c>
      <c r="G2193" s="4">
        <f>(info!$M$9-B2193)/365</f>
        <v>0.989041095890411</v>
      </c>
      <c r="H2193" s="6">
        <f>(info!$M$9-B2193)</f>
        <v>361</v>
      </c>
      <c r="I2193" s="13">
        <f>[1]!b_calc_duration(A2193,B2193,E2193,info!$M$9,info!$K$9,info!$Y$9,info!$X$9,info!$C$9,)</f>
        <v>0.97833497242619039</v>
      </c>
      <c r="J2193" s="13">
        <f>[1]!b_calc_mduration(A2193,B2193,E2193,info!$M$9,info!$K$9,info!$Y$9,info!$X$9,info!$C$9,)</f>
        <v>0.94571444410565397</v>
      </c>
      <c r="K2193" s="13">
        <f>[1]!b_calc_conv(A2193,B2193,E2193,info!$M$9,info!$K$9,info!$Y$9,info!$X$9,info!$C$9,)</f>
        <v>1.8139487610811726</v>
      </c>
    </row>
    <row r="2194" spans="1:11" x14ac:dyDescent="0.2">
      <c r="A2194" s="15" t="s">
        <v>37</v>
      </c>
      <c r="B2194" t="s">
        <v>2280</v>
      </c>
      <c r="C2194" s="13">
        <f>[1]!b_dq_close(A2194,B2194,1)</f>
        <v>100.9194</v>
      </c>
      <c r="D2194" s="13">
        <f>[1]!b_dq_close(A2194,B2194,2)</f>
        <v>100.97969999999999</v>
      </c>
      <c r="E2194" s="6">
        <f>[1]!B_Calc_Yield(A2194,B2194,D2194,2,"",,,,"",)</f>
        <v>3.4533008916986687</v>
      </c>
      <c r="F2194" s="14">
        <f>[1]!b_calc_accrued(A2194,B2194,info!$M$9,info!$K$9,info!$Y$9,info!$X$9,info!$C$9,100)</f>
        <v>6.0245901639344263E-2</v>
      </c>
      <c r="G2194" s="4">
        <f>(info!$M$9-B2194)/365</f>
        <v>0.98630136986301364</v>
      </c>
      <c r="H2194" s="6">
        <f>(info!$M$9-B2194)</f>
        <v>360</v>
      </c>
      <c r="I2194" s="13">
        <f>[1]!b_calc_duration(A2194,B2194,E2194,info!$M$9,info!$K$9,info!$Y$9,info!$X$9,info!$C$9,)</f>
        <v>0.97559504441687772</v>
      </c>
      <c r="J2194" s="13">
        <f>[1]!b_calc_mduration(A2194,B2194,E2194,info!$M$9,info!$K$9,info!$Y$9,info!$X$9,info!$C$9,)</f>
        <v>0.94302940980797889</v>
      </c>
      <c r="K2194" s="13">
        <f>[1]!b_calc_conv(A2194,B2194,E2194,info!$M$9,info!$K$9,info!$Y$9,info!$X$9,info!$C$9,)</f>
        <v>1.8062444071542532</v>
      </c>
    </row>
    <row r="2195" spans="1:11" x14ac:dyDescent="0.2">
      <c r="A2195" s="15" t="s">
        <v>37</v>
      </c>
      <c r="B2195" t="s">
        <v>2281</v>
      </c>
      <c r="C2195" s="13">
        <f>[1]!b_dq_close(A2195,B2195,1)</f>
        <v>100.9209</v>
      </c>
      <c r="D2195" s="13">
        <f>[1]!b_dq_close(A2195,B2195,2)</f>
        <v>100.9932</v>
      </c>
      <c r="E2195" s="6">
        <f>[1]!B_Calc_Yield(A2195,B2195,D2195,2,"",,,,"",)</f>
        <v>3.4491043669913806</v>
      </c>
      <c r="F2195" s="14">
        <f>[1]!b_calc_accrued(A2195,B2195,info!$M$9,info!$K$9,info!$Y$9,info!$X$9,info!$C$9,100)</f>
        <v>7.2295081967213112E-2</v>
      </c>
      <c r="G2195" s="4">
        <f>(info!$M$9-B2195)/365</f>
        <v>0.98356164383561639</v>
      </c>
      <c r="H2195" s="6">
        <f>(info!$M$9-B2195)</f>
        <v>359</v>
      </c>
      <c r="I2195" s="13">
        <f>[1]!b_calc_duration(A2195,B2195,E2195,info!$M$9,info!$K$9,info!$Y$9,info!$X$9,info!$C$9,)</f>
        <v>0.9728555304705987</v>
      </c>
      <c r="J2195" s="13">
        <f>[1]!b_calc_mduration(A2195,B2195,E2195,info!$M$9,info!$K$9,info!$Y$9,info!$X$9,info!$C$9,)</f>
        <v>0.9404195207793965</v>
      </c>
      <c r="K2195" s="13">
        <f>[1]!b_calc_conv(A2195,B2195,E2195,info!$M$9,info!$K$9,info!$Y$9,info!$X$9,info!$C$9,)</f>
        <v>1.7988390041942079</v>
      </c>
    </row>
    <row r="2196" spans="1:11" x14ac:dyDescent="0.2">
      <c r="A2196" s="15" t="s">
        <v>37</v>
      </c>
      <c r="B2196" t="s">
        <v>2282</v>
      </c>
      <c r="C2196" s="13">
        <f>[1]!b_dq_close(A2196,B2196,1)</f>
        <v>100.90900000000001</v>
      </c>
      <c r="D2196" s="13">
        <f>[1]!b_dq_close(A2196,B2196,2)</f>
        <v>100.9933</v>
      </c>
      <c r="E2196" s="6">
        <f>[1]!B_Calc_Yield(A2196,B2196,D2196,2,"",,,,"",)</f>
        <v>3.4587979284936008</v>
      </c>
      <c r="F2196" s="14">
        <f>[1]!b_calc_accrued(A2196,B2196,info!$M$9,info!$K$9,info!$Y$9,info!$X$9,info!$C$9,100)</f>
        <v>8.4344262295081976E-2</v>
      </c>
      <c r="G2196" s="4">
        <f>(info!$M$9-B2196)/365</f>
        <v>0.98082191780821915</v>
      </c>
      <c r="H2196" s="6">
        <f>(info!$M$9-B2196)</f>
        <v>358</v>
      </c>
      <c r="I2196" s="13">
        <f>[1]!b_calc_duration(A2196,B2196,E2196,info!$M$9,info!$K$9,info!$Y$9,info!$X$9,info!$C$9,)</f>
        <v>0.97011531464361611</v>
      </c>
      <c r="J2196" s="13">
        <f>[1]!b_calc_mduration(A2196,B2196,E2196,info!$M$9,info!$K$9,info!$Y$9,info!$X$9,info!$C$9,)</f>
        <v>0.93768274389768302</v>
      </c>
      <c r="K2196" s="13">
        <f>[1]!b_calc_conv(A2196,B2196,E2196,info!$M$9,info!$K$9,info!$Y$9,info!$X$9,info!$C$9,)</f>
        <v>1.7909674587989597</v>
      </c>
    </row>
    <row r="2197" spans="1:11" x14ac:dyDescent="0.2">
      <c r="A2197" s="15" t="s">
        <v>37</v>
      </c>
      <c r="B2197" t="s">
        <v>2283</v>
      </c>
      <c r="C2197" s="13">
        <f>[1]!b_dq_close(A2197,B2197,1)</f>
        <v>100.7567</v>
      </c>
      <c r="D2197" s="13">
        <f>[1]!b_dq_close(A2197,B2197,2)</f>
        <v>100.8772</v>
      </c>
      <c r="E2197" s="6">
        <f>[1]!B_Calc_Yield(A2197,B2197,D2197,2,"",,,,"",)</f>
        <v>3.6102240702258364</v>
      </c>
      <c r="F2197" s="14">
        <f>[1]!b_calc_accrued(A2197,B2197,info!$M$9,info!$K$9,info!$Y$9,info!$X$9,info!$C$9,100)</f>
        <v>0.12049180327868853</v>
      </c>
      <c r="G2197" s="4">
        <f>(info!$M$9-B2197)/365</f>
        <v>0.9726027397260274</v>
      </c>
      <c r="H2197" s="6">
        <f>(info!$M$9-B2197)</f>
        <v>355</v>
      </c>
      <c r="I2197" s="13">
        <f>[1]!b_calc_duration(A2197,B2197,E2197,info!$M$9,info!$K$9,info!$Y$9,info!$X$9,info!$C$9,)</f>
        <v>0.96188849475776117</v>
      </c>
      <c r="J2197" s="13">
        <f>[1]!b_calc_mduration(A2197,B2197,E2197,info!$M$9,info!$K$9,info!$Y$9,info!$X$9,info!$C$9,)</f>
        <v>0.92837239456902998</v>
      </c>
      <c r="K2197" s="13">
        <f>[1]!b_calc_conv(A2197,B2197,E2197,info!$M$9,info!$K$9,info!$Y$9,info!$X$9,info!$C$9,)</f>
        <v>1.7633052251546615</v>
      </c>
    </row>
    <row r="2198" spans="1:11" x14ac:dyDescent="0.2">
      <c r="A2198" s="15" t="s">
        <v>37</v>
      </c>
      <c r="B2198" t="s">
        <v>2284</v>
      </c>
      <c r="C2198" s="13">
        <f>[1]!b_dq_close(A2198,B2198,1)</f>
        <v>100.90219999999999</v>
      </c>
      <c r="D2198" s="13">
        <f>[1]!b_dq_close(A2198,B2198,2)</f>
        <v>101.0347</v>
      </c>
      <c r="E2198" s="6">
        <f>[1]!B_Calc_Yield(A2198,B2198,D2198,2,"",,,,"",)</f>
        <v>3.4550791266902499</v>
      </c>
      <c r="F2198" s="14">
        <f>[1]!b_calc_accrued(A2198,B2198,info!$M$9,info!$K$9,info!$Y$9,info!$X$9,info!$C$9,100)</f>
        <v>0.13254098360655739</v>
      </c>
      <c r="G2198" s="4">
        <f>(info!$M$9-B2198)/365</f>
        <v>0.96986301369863015</v>
      </c>
      <c r="H2198" s="6">
        <f>(info!$M$9-B2198)</f>
        <v>354</v>
      </c>
      <c r="I2198" s="13">
        <f>[1]!b_calc_duration(A2198,B2198,E2198,info!$M$9,info!$K$9,info!$Y$9,info!$X$9,info!$C$9,)</f>
        <v>0.95915659736196424</v>
      </c>
      <c r="J2198" s="13">
        <f>[1]!b_calc_mduration(A2198,B2198,E2198,info!$M$9,info!$K$9,info!$Y$9,info!$X$9,info!$C$9,)</f>
        <v>0.92712355153294934</v>
      </c>
      <c r="K2198" s="13">
        <f>[1]!b_calc_conv(A2198,B2198,E2198,info!$M$9,info!$K$9,info!$Y$9,info!$X$9,info!$C$9,)</f>
        <v>1.7610895459148477</v>
      </c>
    </row>
    <row r="2199" spans="1:11" x14ac:dyDescent="0.2">
      <c r="A2199" s="15" t="s">
        <v>37</v>
      </c>
      <c r="B2199" t="s">
        <v>2285</v>
      </c>
      <c r="C2199" s="13">
        <f>[1]!b_dq_close(A2199,B2199,1)</f>
        <v>100.8899</v>
      </c>
      <c r="D2199" s="13">
        <f>[1]!b_dq_close(A2199,B2199,2)</f>
        <v>101.03440000000001</v>
      </c>
      <c r="E2199" s="6">
        <f>[1]!B_Calc_Yield(A2199,B2199,D2199,2,"",,,,"",)</f>
        <v>3.4653496382960438</v>
      </c>
      <c r="F2199" s="14">
        <f>[1]!b_calc_accrued(A2199,B2199,info!$M$9,info!$K$9,info!$Y$9,info!$X$9,info!$C$9,100)</f>
        <v>0.14459016393442622</v>
      </c>
      <c r="G2199" s="4">
        <f>(info!$M$9-B2199)/365</f>
        <v>0.9671232876712329</v>
      </c>
      <c r="H2199" s="6">
        <f>(info!$M$9-B2199)</f>
        <v>353</v>
      </c>
      <c r="I2199" s="13">
        <f>[1]!b_calc_duration(A2199,B2199,E2199,info!$M$9,info!$K$9,info!$Y$9,info!$X$9,info!$C$9,)</f>
        <v>0.95641635630384647</v>
      </c>
      <c r="J2199" s="13">
        <f>[1]!b_calc_mduration(A2199,B2199,E2199,info!$M$9,info!$K$9,info!$Y$9,info!$X$9,info!$C$9,)</f>
        <v>0.92438368835140516</v>
      </c>
      <c r="K2199" s="13">
        <f>[1]!b_calc_conv(A2199,B2199,E2199,info!$M$9,info!$K$9,info!$Y$9,info!$X$9,info!$C$9,)</f>
        <v>1.7532792019864079</v>
      </c>
    </row>
    <row r="2200" spans="1:11" x14ac:dyDescent="0.2">
      <c r="A2200" s="15" t="s">
        <v>37</v>
      </c>
      <c r="B2200" t="s">
        <v>2286</v>
      </c>
      <c r="C2200" s="13">
        <f>[1]!b_dq_close(A2200,B2200,1)</f>
        <v>100.90519999999999</v>
      </c>
      <c r="D2200" s="13">
        <f>[1]!b_dq_close(A2200,B2200,2)</f>
        <v>101.06189999999999</v>
      </c>
      <c r="E2200" s="6">
        <f>[1]!B_Calc_Yield(A2200,B2200,D2200,2,"",,,,"",)</f>
        <v>3.4463343277744363</v>
      </c>
      <c r="F2200" s="14">
        <f>[1]!b_calc_accrued(A2200,B2200,info!$M$9,info!$K$9,info!$Y$9,info!$X$9,info!$C$9,100)</f>
        <v>0.15663934426229509</v>
      </c>
      <c r="G2200" s="4">
        <f>(info!$M$9-B2200)/365</f>
        <v>0.96438356164383565</v>
      </c>
      <c r="H2200" s="6">
        <f>(info!$M$9-B2200)</f>
        <v>352</v>
      </c>
      <c r="I2200" s="13">
        <f>[1]!b_calc_duration(A2200,B2200,E2200,info!$M$9,info!$K$9,info!$Y$9,info!$X$9,info!$C$9,)</f>
        <v>0.95367758966873051</v>
      </c>
      <c r="J2200" s="13">
        <f>[1]!b_calc_mduration(A2200,B2200,E2200,info!$M$9,info!$K$9,info!$Y$9,info!$X$9,info!$C$9,)</f>
        <v>0.92190594508332402</v>
      </c>
      <c r="K2200" s="13">
        <f>[1]!b_calc_conv(A2200,B2200,E2200,info!$M$9,info!$K$9,info!$Y$9,info!$X$9,info!$C$9,)</f>
        <v>1.7464667744954379</v>
      </c>
    </row>
    <row r="2201" spans="1:11" x14ac:dyDescent="0.2">
      <c r="A2201" s="15" t="s">
        <v>37</v>
      </c>
      <c r="B2201" t="s">
        <v>2287</v>
      </c>
      <c r="C2201" s="13">
        <f>[1]!b_dq_close(A2201,B2201,1)</f>
        <v>100.89190000000001</v>
      </c>
      <c r="D2201" s="13">
        <f>[1]!b_dq_close(A2201,B2201,2)</f>
        <v>101.06059999999999</v>
      </c>
      <c r="E2201" s="6">
        <f>[1]!B_Calc_Yield(A2201,B2201,D2201,2,"",,,,"",)</f>
        <v>3.4576966540699101</v>
      </c>
      <c r="F2201" s="14">
        <f>[1]!b_calc_accrued(A2201,B2201,info!$M$9,info!$K$9,info!$Y$9,info!$X$9,info!$C$9,100)</f>
        <v>0.16868852459016395</v>
      </c>
      <c r="G2201" s="4">
        <f>(info!$M$9-B2201)/365</f>
        <v>0.9616438356164384</v>
      </c>
      <c r="H2201" s="6">
        <f>(info!$M$9-B2201)</f>
        <v>351</v>
      </c>
      <c r="I2201" s="13">
        <f>[1]!b_calc_duration(A2201,B2201,E2201,info!$M$9,info!$K$9,info!$Y$9,info!$X$9,info!$C$9,)</f>
        <v>0.95093728799491117</v>
      </c>
      <c r="J2201" s="13">
        <f>[1]!b_calc_mduration(A2201,B2201,E2201,info!$M$9,info!$K$9,info!$Y$9,info!$X$9,info!$C$9,)</f>
        <v>0.91915564331597466</v>
      </c>
      <c r="K2201" s="13">
        <f>[1]!b_calc_conv(A2201,B2201,E2201,info!$M$9,info!$K$9,info!$Y$9,info!$X$9,info!$C$9,)</f>
        <v>1.7386459213649288</v>
      </c>
    </row>
    <row r="2202" spans="1:11" x14ac:dyDescent="0.2">
      <c r="A2202" s="15" t="s">
        <v>37</v>
      </c>
      <c r="B2202" t="s">
        <v>2288</v>
      </c>
      <c r="C2202" s="13">
        <f>[1]!b_dq_close(A2202,B2202,1)</f>
        <v>100.7323</v>
      </c>
      <c r="D2202" s="13">
        <f>[1]!b_dq_close(A2202,B2202,2)</f>
        <v>100.9371</v>
      </c>
      <c r="E2202" s="6">
        <f>[1]!B_Calc_Yield(A2202,B2202,D2202,2,"",,,,"",)</f>
        <v>3.6200189382764454</v>
      </c>
      <c r="F2202" s="14">
        <f>[1]!b_calc_accrued(A2202,B2202,info!$M$9,info!$K$9,info!$Y$9,info!$X$9,info!$C$9,100)</f>
        <v>0.20483606557377049</v>
      </c>
      <c r="G2202" s="4">
        <f>(info!$M$9-B2202)/365</f>
        <v>0.95342465753424654</v>
      </c>
      <c r="H2202" s="6">
        <f>(info!$M$9-B2202)</f>
        <v>348</v>
      </c>
      <c r="I2202" s="13">
        <f>[1]!b_calc_duration(A2202,B2202,E2202,info!$M$9,info!$K$9,info!$Y$9,info!$X$9,info!$C$9,)</f>
        <v>0.94270991811941796</v>
      </c>
      <c r="J2202" s="13">
        <f>[1]!b_calc_mduration(A2202,B2202,E2202,info!$M$9,info!$K$9,info!$Y$9,info!$X$9,info!$C$9,)</f>
        <v>0.90977602597897889</v>
      </c>
      <c r="K2202" s="13">
        <f>[1]!b_calc_conv(A2202,B2202,E2202,info!$M$9,info!$K$9,info!$Y$9,info!$X$9,info!$C$9,)</f>
        <v>1.711069931904355</v>
      </c>
    </row>
    <row r="2203" spans="1:11" x14ac:dyDescent="0.2">
      <c r="A2203" s="15" t="s">
        <v>37</v>
      </c>
      <c r="B2203" t="s">
        <v>2289</v>
      </c>
      <c r="C2203" s="13">
        <f>[1]!b_dq_close(A2203,B2203,1)</f>
        <v>100.72880000000001</v>
      </c>
      <c r="D2203" s="13">
        <f>[1]!b_dq_close(A2203,B2203,2)</f>
        <v>100.9457</v>
      </c>
      <c r="E2203" s="6">
        <f>[1]!B_Calc_Yield(A2203,B2203,D2203,2,"",,,,"",)</f>
        <v>3.6214079144011238</v>
      </c>
      <c r="F2203" s="14">
        <f>[1]!b_calc_accrued(A2203,B2203,info!$M$9,info!$K$9,info!$Y$9,info!$X$9,info!$C$9,100)</f>
        <v>0.21688524590163932</v>
      </c>
      <c r="G2203" s="4">
        <f>(info!$M$9-B2203)/365</f>
        <v>0.9506849315068493</v>
      </c>
      <c r="H2203" s="6">
        <f>(info!$M$9-B2203)</f>
        <v>347</v>
      </c>
      <c r="I2203" s="13">
        <f>[1]!b_calc_duration(A2203,B2203,E2203,info!$M$9,info!$K$9,info!$Y$9,info!$X$9,info!$C$9,)</f>
        <v>0.93997012145879322</v>
      </c>
      <c r="J2203" s="13">
        <f>[1]!b_calc_mduration(A2203,B2203,E2203,info!$M$9,info!$K$9,info!$Y$9,info!$X$9,info!$C$9,)</f>
        <v>0.90711968903990225</v>
      </c>
      <c r="K2203" s="13">
        <f>[1]!b_calc_conv(A2203,B2203,E2203,info!$M$9,info!$K$9,info!$Y$9,info!$X$9,info!$C$9,)</f>
        <v>1.7036653170575204</v>
      </c>
    </row>
    <row r="2204" spans="1:11" x14ac:dyDescent="0.2">
      <c r="A2204" s="15" t="s">
        <v>37</v>
      </c>
      <c r="B2204" t="s">
        <v>2290</v>
      </c>
      <c r="C2204" s="13">
        <f>[1]!b_dq_close(A2204,B2204,1)</f>
        <v>100.8764</v>
      </c>
      <c r="D2204" s="13">
        <f>[1]!b_dq_close(A2204,B2204,2)</f>
        <v>101.1053</v>
      </c>
      <c r="E2204" s="6">
        <f>[1]!B_Calc_Yield(A2204,B2204,D2204,2,"",,,,"",)</f>
        <v>3.4605308975949667</v>
      </c>
      <c r="F2204" s="14">
        <f>[1]!b_calc_accrued(A2204,B2204,info!$M$9,info!$K$9,info!$Y$9,info!$X$9,info!$C$9,100)</f>
        <v>0.22893442622950821</v>
      </c>
      <c r="G2204" s="4">
        <f>(info!$M$9-B2204)/365</f>
        <v>0.94794520547945205</v>
      </c>
      <c r="H2204" s="6">
        <f>(info!$M$9-B2204)</f>
        <v>346</v>
      </c>
      <c r="I2204" s="13">
        <f>[1]!b_calc_duration(A2204,B2204,E2204,info!$M$9,info!$K$9,info!$Y$9,info!$X$9,info!$C$9,)</f>
        <v>0.93723851647615697</v>
      </c>
      <c r="J2204" s="13">
        <f>[1]!b_calc_mduration(A2204,B2204,E2204,info!$M$9,info!$K$9,info!$Y$9,info!$X$9,info!$C$9,)</f>
        <v>0.90589018656990539</v>
      </c>
      <c r="K2204" s="13">
        <f>[1]!b_calc_conv(A2204,B2204,E2204,info!$M$9,info!$K$9,info!$Y$9,info!$X$9,info!$C$9,)</f>
        <v>1.701575762848583</v>
      </c>
    </row>
    <row r="2205" spans="1:11" x14ac:dyDescent="0.2">
      <c r="A2205" s="15" t="s">
        <v>37</v>
      </c>
      <c r="B2205" t="s">
        <v>2291</v>
      </c>
      <c r="C2205" s="13">
        <f>[1]!b_dq_close(A2205,B2205,1)</f>
        <v>100.88249999999999</v>
      </c>
      <c r="D2205" s="13">
        <f>[1]!b_dq_close(A2205,B2205,2)</f>
        <v>101.1234</v>
      </c>
      <c r="E2205" s="6">
        <f>[1]!B_Calc_Yield(A2205,B2205,D2205,2,"",,,,"",)</f>
        <v>3.4512503919503672</v>
      </c>
      <c r="F2205" s="14">
        <f>[1]!b_calc_accrued(A2205,B2205,info!$M$9,info!$K$9,info!$Y$9,info!$X$9,info!$C$9,100)</f>
        <v>0.24098360655737705</v>
      </c>
      <c r="G2205" s="4">
        <f>(info!$M$9-B2205)/365</f>
        <v>0.9452054794520548</v>
      </c>
      <c r="H2205" s="6">
        <f>(info!$M$9-B2205)</f>
        <v>345</v>
      </c>
      <c r="I2205" s="13">
        <f>[1]!b_calc_duration(A2205,B2205,E2205,info!$M$9,info!$K$9,info!$Y$9,info!$X$9,info!$C$9,)</f>
        <v>0.9344992549963661</v>
      </c>
      <c r="J2205" s="13">
        <f>[1]!b_calc_mduration(A2205,B2205,E2205,info!$M$9,info!$K$9,info!$Y$9,info!$X$9,info!$C$9,)</f>
        <v>0.9033228726911755</v>
      </c>
      <c r="K2205" s="13">
        <f>[1]!b_calc_conv(A2205,B2205,E2205,info!$M$9,info!$K$9,info!$Y$9,info!$X$9,info!$C$9,)</f>
        <v>1.6945225519340343</v>
      </c>
    </row>
    <row r="2206" spans="1:11" x14ac:dyDescent="0.2">
      <c r="A2206" s="15" t="s">
        <v>37</v>
      </c>
      <c r="B2206" t="s">
        <v>2292</v>
      </c>
      <c r="C2206" s="13">
        <f>[1]!b_dq_close(A2206,B2206,1)</f>
        <v>100.8836</v>
      </c>
      <c r="D2206" s="13">
        <f>[1]!b_dq_close(A2206,B2206,2)</f>
        <v>101.1366</v>
      </c>
      <c r="E2206" s="6">
        <f>[1]!B_Calc_Yield(A2206,B2206,D2206,2,"",,,,"",)</f>
        <v>3.4472078729045466</v>
      </c>
      <c r="F2206" s="14">
        <f>[1]!b_calc_accrued(A2206,B2206,info!$M$9,info!$K$9,info!$Y$9,info!$X$9,info!$C$9,100)</f>
        <v>0.25303278688524589</v>
      </c>
      <c r="G2206" s="4">
        <f>(info!$M$9-B2206)/365</f>
        <v>0.94246575342465755</v>
      </c>
      <c r="H2206" s="6">
        <f>(info!$M$9-B2206)</f>
        <v>344</v>
      </c>
      <c r="I2206" s="13">
        <f>[1]!b_calc_duration(A2206,B2206,E2206,info!$M$9,info!$K$9,info!$Y$9,info!$X$9,info!$C$9,)</f>
        <v>0.93175973600257678</v>
      </c>
      <c r="J2206" s="13">
        <f>[1]!b_calc_mduration(A2206,B2206,E2206,info!$M$9,info!$K$9,info!$Y$9,info!$X$9,info!$C$9,)</f>
        <v>0.90071044552445767</v>
      </c>
      <c r="K2206" s="13">
        <f>[1]!b_calc_conv(A2206,B2206,E2206,info!$M$9,info!$K$9,info!$Y$9,info!$X$9,info!$C$9,)</f>
        <v>1.6873152454430393</v>
      </c>
    </row>
    <row r="2207" spans="1:11" x14ac:dyDescent="0.2">
      <c r="A2207" s="15" t="s">
        <v>37</v>
      </c>
      <c r="B2207" t="s">
        <v>2293</v>
      </c>
      <c r="C2207" s="13">
        <f>[1]!b_dq_close(A2207,B2207,1)</f>
        <v>100.8858</v>
      </c>
      <c r="D2207" s="13">
        <f>[1]!b_dq_close(A2207,B2207,2)</f>
        <v>101.175</v>
      </c>
      <c r="E2207" s="6">
        <f>[1]!B_Calc_Yield(A2207,B2207,D2207,2,"",,,,"",)</f>
        <v>3.4362546750065905</v>
      </c>
      <c r="F2207" s="14">
        <f>[1]!b_calc_accrued(A2207,B2207,info!$M$9,info!$K$9,info!$Y$9,info!$X$9,info!$C$9,100)</f>
        <v>0.28918032786885245</v>
      </c>
      <c r="G2207" s="4">
        <f>(info!$M$9-B2207)/365</f>
        <v>0.9342465753424658</v>
      </c>
      <c r="H2207" s="6">
        <f>(info!$M$9-B2207)</f>
        <v>341</v>
      </c>
      <c r="I2207" s="13">
        <f>[1]!b_calc_duration(A2207,B2207,E2207,info!$M$9,info!$K$9,info!$Y$9,info!$X$9,info!$C$9,)</f>
        <v>0.92354110834766823</v>
      </c>
      <c r="J2207" s="13">
        <f>[1]!b_calc_mduration(A2207,B2207,E2207,info!$M$9,info!$K$9,info!$Y$9,info!$X$9,info!$C$9,)</f>
        <v>0.89285976813523715</v>
      </c>
      <c r="K2207" s="13">
        <f>[1]!b_calc_conv(A2207,B2207,E2207,info!$M$9,info!$K$9,info!$Y$9,info!$X$9,info!$C$9,)</f>
        <v>1.6657258841220219</v>
      </c>
    </row>
    <row r="2208" spans="1:11" x14ac:dyDescent="0.2">
      <c r="A2208" s="15" t="s">
        <v>37</v>
      </c>
      <c r="B2208" t="s">
        <v>2294</v>
      </c>
      <c r="C2208" s="13">
        <f>[1]!b_dq_close(A2208,B2208,1)</f>
        <v>100.8844</v>
      </c>
      <c r="D2208" s="13">
        <f>[1]!b_dq_close(A2208,B2208,2)</f>
        <v>101.1857</v>
      </c>
      <c r="E2208" s="6">
        <f>[1]!B_Calc_Yield(A2208,B2208,D2208,2,"",,,,"",)</f>
        <v>3.4348561345935442</v>
      </c>
      <c r="F2208" s="14">
        <f>[1]!b_calc_accrued(A2208,B2208,info!$M$9,info!$K$9,info!$Y$9,info!$X$9,info!$C$9,100)</f>
        <v>0.30122950819672129</v>
      </c>
      <c r="G2208" s="4">
        <f>(info!$M$9-B2208)/365</f>
        <v>0.93150684931506844</v>
      </c>
      <c r="H2208" s="6">
        <f>(info!$M$9-B2208)</f>
        <v>340</v>
      </c>
      <c r="I2208" s="13">
        <f>[1]!b_calc_duration(A2208,B2208,E2208,info!$M$9,info!$K$9,info!$Y$9,info!$X$9,info!$C$9,)</f>
        <v>0.92080145301955052</v>
      </c>
      <c r="J2208" s="13">
        <f>[1]!b_calc_mduration(A2208,B2208,E2208,info!$M$9,info!$K$9,info!$Y$9,info!$X$9,info!$C$9,)</f>
        <v>0.89022317710903243</v>
      </c>
      <c r="K2208" s="13">
        <f>[1]!b_calc_conv(A2208,B2208,E2208,info!$M$9,info!$K$9,info!$Y$9,info!$X$9,info!$C$9,)</f>
        <v>1.6584842022852404</v>
      </c>
    </row>
    <row r="2209" spans="1:11" x14ac:dyDescent="0.2">
      <c r="A2209" s="15" t="s">
        <v>37</v>
      </c>
      <c r="B2209" t="s">
        <v>2295</v>
      </c>
      <c r="C2209" s="13">
        <f>[1]!b_dq_close(A2209,B2209,1)</f>
        <v>100.88420000000001</v>
      </c>
      <c r="D2209" s="13">
        <f>[1]!b_dq_close(A2209,B2209,2)</f>
        <v>101.19750000000001</v>
      </c>
      <c r="E2209" s="6">
        <f>[1]!B_Calc_Yield(A2209,B2209,D2209,2,"",,,,"",)</f>
        <v>3.4322464069445671</v>
      </c>
      <c r="F2209" s="14">
        <f>[1]!b_calc_accrued(A2209,B2209,info!$M$9,info!$K$9,info!$Y$9,info!$X$9,info!$C$9,100)</f>
        <v>0.31327868852459018</v>
      </c>
      <c r="G2209" s="4">
        <f>(info!$M$9-B2209)/365</f>
        <v>0.92876712328767119</v>
      </c>
      <c r="H2209" s="6">
        <f>(info!$M$9-B2209)</f>
        <v>339</v>
      </c>
      <c r="I2209" s="13">
        <f>[1]!b_calc_duration(A2209,B2209,E2209,info!$M$9,info!$K$9,info!$Y$9,info!$X$9,info!$C$9,)</f>
        <v>0.91806186334217699</v>
      </c>
      <c r="J2209" s="13">
        <f>[1]!b_calc_mduration(A2209,B2209,E2209,info!$M$9,info!$K$9,info!$Y$9,info!$X$9,info!$C$9,)</f>
        <v>0.88759773391862207</v>
      </c>
      <c r="K2209" s="13">
        <f>[1]!b_calc_conv(A2209,B2209,E2209,info!$M$9,info!$K$9,info!$Y$9,info!$X$9,info!$C$9,)</f>
        <v>1.6512975036050905</v>
      </c>
    </row>
    <row r="2210" spans="1:11" x14ac:dyDescent="0.2">
      <c r="A2210" s="15" t="s">
        <v>37</v>
      </c>
      <c r="B2210" t="s">
        <v>2296</v>
      </c>
      <c r="C2210" s="13">
        <f>[1]!b_dq_close(A2210,B2210,1)</f>
        <v>100.9143</v>
      </c>
      <c r="D2210" s="13">
        <f>[1]!b_dq_close(A2210,B2210,2)</f>
        <v>101.2396</v>
      </c>
      <c r="E2210" s="6">
        <f>[1]!B_Calc_Yield(A2210,B2210,D2210,2,"",,,,"",)</f>
        <v>3.3963681429308501</v>
      </c>
      <c r="F2210" s="14">
        <f>[1]!b_calc_accrued(A2210,B2210,info!$M$9,info!$K$9,info!$Y$9,info!$X$9,info!$C$9,100)</f>
        <v>0.32532786885245901</v>
      </c>
      <c r="G2210" s="4">
        <f>(info!$M$9-B2210)/365</f>
        <v>0.92602739726027394</v>
      </c>
      <c r="H2210" s="6">
        <f>(info!$M$9-B2210)</f>
        <v>338</v>
      </c>
      <c r="I2210" s="13">
        <f>[1]!b_calc_duration(A2210,B2210,E2210,info!$M$9,info!$K$9,info!$Y$9,info!$X$9,info!$C$9,)</f>
        <v>0.91532394539102246</v>
      </c>
      <c r="J2210" s="13">
        <f>[1]!b_calc_mduration(A2210,B2210,E2210,info!$M$9,info!$K$9,info!$Y$9,info!$X$9,info!$C$9,)</f>
        <v>0.88525707412542642</v>
      </c>
      <c r="K2210" s="13">
        <f>[1]!b_calc_conv(A2210,B2210,E2210,info!$M$9,info!$K$9,info!$Y$9,info!$X$9,info!$C$9,)</f>
        <v>1.6451724338671767</v>
      </c>
    </row>
    <row r="2211" spans="1:11" x14ac:dyDescent="0.2">
      <c r="A2211" s="15" t="s">
        <v>37</v>
      </c>
      <c r="B2211" t="s">
        <v>2297</v>
      </c>
      <c r="C2211" s="13">
        <f>[1]!b_dq_close(A2211,B2211,1)</f>
        <v>100.91419999999999</v>
      </c>
      <c r="D2211" s="13">
        <f>[1]!b_dq_close(A2211,B2211,2)</f>
        <v>101.2516</v>
      </c>
      <c r="E2211" s="6">
        <f>[1]!B_Calc_Yield(A2211,B2211,D2211,2,"",,,,"",)</f>
        <v>3.3934149355098584</v>
      </c>
      <c r="F2211" s="14">
        <f>[1]!b_calc_accrued(A2211,B2211,info!$M$9,info!$K$9,info!$Y$9,info!$X$9,info!$C$9,100)</f>
        <v>0.3373770491803279</v>
      </c>
      <c r="G2211" s="4">
        <f>(info!$M$9-B2211)/365</f>
        <v>0.92328767123287669</v>
      </c>
      <c r="H2211" s="6">
        <f>(info!$M$9-B2211)</f>
        <v>337</v>
      </c>
      <c r="I2211" s="13">
        <f>[1]!b_calc_duration(A2211,B2211,E2211,info!$M$9,info!$K$9,info!$Y$9,info!$X$9,info!$C$9,)</f>
        <v>0.91258437089325484</v>
      </c>
      <c r="J2211" s="13">
        <f>[1]!b_calc_mduration(A2211,B2211,E2211,info!$M$9,info!$K$9,info!$Y$9,info!$X$9,info!$C$9,)</f>
        <v>0.88263309930155587</v>
      </c>
      <c r="K2211" s="13">
        <f>[1]!b_calc_conv(A2211,B2211,E2211,info!$M$9,info!$K$9,info!$Y$9,info!$X$9,info!$C$9,)</f>
        <v>1.6380172989820676</v>
      </c>
    </row>
    <row r="2212" spans="1:11" x14ac:dyDescent="0.2">
      <c r="A2212" s="15" t="s">
        <v>37</v>
      </c>
      <c r="B2212" t="s">
        <v>2298</v>
      </c>
      <c r="C2212" s="13">
        <f>[1]!b_dq_close(A2212,B2212,1)</f>
        <v>100.90519999999999</v>
      </c>
      <c r="D2212" s="13">
        <f>[1]!b_dq_close(A2212,B2212,2)</f>
        <v>101.2787</v>
      </c>
      <c r="E2212" s="6">
        <f>[1]!B_Calc_Yield(A2212,B2212,D2212,2,"",,,,"",)</f>
        <v>3.3943369606786544</v>
      </c>
      <c r="F2212" s="14">
        <f>[1]!b_calc_accrued(A2212,B2212,info!$M$9,info!$K$9,info!$Y$9,info!$X$9,info!$C$9,100)</f>
        <v>0.37352459016393447</v>
      </c>
      <c r="G2212" s="4">
        <f>(info!$M$9-B2212)/365</f>
        <v>0.91506849315068495</v>
      </c>
      <c r="H2212" s="6">
        <f>(info!$M$9-B2212)</f>
        <v>334</v>
      </c>
      <c r="I2212" s="13">
        <f>[1]!b_calc_duration(A2212,B2212,E2212,info!$M$9,info!$K$9,info!$Y$9,info!$X$9,info!$C$9,)</f>
        <v>0.90436514735193285</v>
      </c>
      <c r="J2212" s="13">
        <f>[1]!b_calc_mduration(A2212,B2212,E2212,info!$M$9,info!$K$9,info!$Y$9,info!$X$9,info!$C$9,)</f>
        <v>0.87467601923116922</v>
      </c>
      <c r="K2212" s="13">
        <f>[1]!b_calc_conv(A2212,B2212,E2212,info!$M$9,info!$K$9,info!$Y$9,info!$X$9,info!$C$9,)</f>
        <v>1.6163229909754953</v>
      </c>
    </row>
    <row r="2213" spans="1:11" x14ac:dyDescent="0.2">
      <c r="A2213" s="15" t="s">
        <v>37</v>
      </c>
      <c r="B2213" t="s">
        <v>2299</v>
      </c>
      <c r="C2213" s="13">
        <f>[1]!b_dq_close(A2213,B2213,1)</f>
        <v>100.91540000000001</v>
      </c>
      <c r="D2213" s="13">
        <f>[1]!b_dq_close(A2213,B2213,2)</f>
        <v>101.301</v>
      </c>
      <c r="E2213" s="6">
        <f>[1]!B_Calc_Yield(A2213,B2213,D2213,2,"",,,,"",)</f>
        <v>3.3798810738784848</v>
      </c>
      <c r="F2213" s="14">
        <f>[1]!b_calc_accrued(A2213,B2213,info!$M$9,info!$K$9,info!$Y$9,info!$X$9,info!$C$9,100)</f>
        <v>0.3855737704918033</v>
      </c>
      <c r="G2213" s="4">
        <f>(info!$M$9-B2213)/365</f>
        <v>0.9123287671232877</v>
      </c>
      <c r="H2213" s="6">
        <f>(info!$M$9-B2213)</f>
        <v>333</v>
      </c>
      <c r="I2213" s="13">
        <f>[1]!b_calc_duration(A2213,B2213,E2213,info!$M$9,info!$K$9,info!$Y$9,info!$X$9,info!$C$9,)</f>
        <v>0.90162614869544444</v>
      </c>
      <c r="J2213" s="13">
        <f>[1]!b_calc_mduration(A2213,B2213,E2213,info!$M$9,info!$K$9,info!$Y$9,info!$X$9,info!$C$9,)</f>
        <v>0.87214840476286448</v>
      </c>
      <c r="K2213" s="13">
        <f>[1]!b_calc_conv(A2213,B2213,E2213,info!$M$9,info!$K$9,info!$Y$9,info!$X$9,info!$C$9,)</f>
        <v>1.6095756067919351</v>
      </c>
    </row>
    <row r="2214" spans="1:11" x14ac:dyDescent="0.2">
      <c r="A2214" s="15" t="s">
        <v>37</v>
      </c>
      <c r="B2214" t="s">
        <v>2300</v>
      </c>
      <c r="C2214" s="13">
        <f>[1]!b_dq_close(A2214,B2214,1)</f>
        <v>100.9051</v>
      </c>
      <c r="D2214" s="13">
        <f>[1]!b_dq_close(A2214,B2214,2)</f>
        <v>101.3027</v>
      </c>
      <c r="E2214" s="6">
        <f>[1]!B_Calc_Yield(A2214,B2214,D2214,2,"",,,,"",)</f>
        <v>3.3883405013693331</v>
      </c>
      <c r="F2214" s="14">
        <f>[1]!b_calc_accrued(A2214,B2214,info!$M$9,info!$K$9,info!$Y$9,info!$X$9,info!$C$9,100)</f>
        <v>0.39762295081967214</v>
      </c>
      <c r="G2214" s="4">
        <f>(info!$M$9-B2214)/365</f>
        <v>0.90958904109589045</v>
      </c>
      <c r="H2214" s="6">
        <f>(info!$M$9-B2214)</f>
        <v>332</v>
      </c>
      <c r="I2214" s="13">
        <f>[1]!b_calc_duration(A2214,B2214,E2214,info!$M$9,info!$K$9,info!$Y$9,info!$X$9,info!$C$9,)</f>
        <v>0.89888599836191418</v>
      </c>
      <c r="J2214" s="13">
        <f>[1]!b_calc_mduration(A2214,B2214,E2214,info!$M$9,info!$K$9,info!$Y$9,info!$X$9,info!$C$9,)</f>
        <v>0.86942719665756574</v>
      </c>
      <c r="K2214" s="13">
        <f>[1]!b_calc_conv(A2214,B2214,E2214,info!$M$9,info!$K$9,info!$Y$9,info!$X$9,info!$C$9,)</f>
        <v>1.60213450204528</v>
      </c>
    </row>
    <row r="2215" spans="1:11" x14ac:dyDescent="0.2">
      <c r="A2215" s="15" t="s">
        <v>37</v>
      </c>
      <c r="B2215" t="s">
        <v>2301</v>
      </c>
      <c r="C2215" s="13">
        <f>[1]!b_dq_close(A2215,B2215,1)</f>
        <v>100.9126</v>
      </c>
      <c r="D2215" s="13">
        <f>[1]!b_dq_close(A2215,B2215,2)</f>
        <v>101.3223</v>
      </c>
      <c r="E2215" s="6">
        <f>[1]!B_Calc_Yield(A2215,B2215,D2215,2,"",,,,"",)</f>
        <v>3.3768075347110877</v>
      </c>
      <c r="F2215" s="14">
        <f>[1]!b_calc_accrued(A2215,B2215,info!$M$9,info!$K$9,info!$Y$9,info!$X$9,info!$C$9,100)</f>
        <v>0.40967213114754097</v>
      </c>
      <c r="G2215" s="4">
        <f>(info!$M$9-B2215)/365</f>
        <v>0.9068493150684932</v>
      </c>
      <c r="H2215" s="6">
        <f>(info!$M$9-B2215)</f>
        <v>331</v>
      </c>
      <c r="I2215" s="13">
        <f>[1]!b_calc_duration(A2215,B2215,E2215,info!$M$9,info!$K$9,info!$Y$9,info!$X$9,info!$C$9,)</f>
        <v>0.89614685323437127</v>
      </c>
      <c r="J2215" s="13">
        <f>[1]!b_calc_mduration(A2215,B2215,E2215,info!$M$9,info!$K$9,info!$Y$9,info!$X$9,info!$C$9,)</f>
        <v>0.86687424377072153</v>
      </c>
      <c r="K2215" s="13">
        <f>[1]!b_calc_conv(A2215,B2215,E2215,info!$M$9,info!$K$9,info!$Y$9,info!$X$9,info!$C$9,)</f>
        <v>1.5953213759015568</v>
      </c>
    </row>
    <row r="2216" spans="1:11" x14ac:dyDescent="0.2">
      <c r="A2216" s="15" t="s">
        <v>37</v>
      </c>
      <c r="B2216" t="s">
        <v>2302</v>
      </c>
      <c r="C2216" s="13">
        <f>[1]!b_dq_close(A2216,B2216,1)</f>
        <v>100.9141</v>
      </c>
      <c r="D2216" s="13">
        <f>[1]!b_dq_close(A2216,B2216,2)</f>
        <v>101.33580000000001</v>
      </c>
      <c r="E2216" s="6">
        <f>[1]!B_Calc_Yield(A2216,B2216,D2216,2,"",,,,"",)</f>
        <v>3.3720582696422343</v>
      </c>
      <c r="F2216" s="14">
        <f>[1]!b_calc_accrued(A2216,B2216,info!$M$9,info!$K$9,info!$Y$9,info!$X$9,info!$C$9,100)</f>
        <v>0.42172131147540981</v>
      </c>
      <c r="G2216" s="4">
        <f>(info!$M$9-B2216)/365</f>
        <v>0.90410958904109584</v>
      </c>
      <c r="H2216" s="6">
        <f>(info!$M$9-B2216)</f>
        <v>330</v>
      </c>
      <c r="I2216" s="13">
        <f>[1]!b_calc_duration(A2216,B2216,E2216,info!$M$9,info!$K$9,info!$Y$9,info!$X$9,info!$C$9,)</f>
        <v>0.89340736462794346</v>
      </c>
      <c r="J2216" s="13">
        <f>[1]!b_calc_mduration(A2216,B2216,E2216,info!$M$9,info!$K$9,info!$Y$9,info!$X$9,info!$C$9,)</f>
        <v>0.86426353399799705</v>
      </c>
      <c r="K2216" s="13">
        <f>[1]!b_calc_conv(A2216,B2216,E2216,info!$M$9,info!$K$9,info!$Y$9,info!$X$9,info!$C$9,)</f>
        <v>1.5883111232728773</v>
      </c>
    </row>
    <row r="2217" spans="1:11" x14ac:dyDescent="0.2">
      <c r="A2217" s="15" t="s">
        <v>37</v>
      </c>
      <c r="B2217" t="s">
        <v>2303</v>
      </c>
      <c r="C2217" s="13">
        <f>[1]!b_dq_close(A2217,B2217,1)</f>
        <v>100.9135</v>
      </c>
      <c r="D2217" s="13">
        <f>[1]!b_dq_close(A2217,B2217,2)</f>
        <v>101.37139999999999</v>
      </c>
      <c r="E2217" s="6">
        <f>[1]!B_Calc_Yield(A2217,B2217,D2217,2,"",,,,"",)</f>
        <v>3.3631982124889488</v>
      </c>
      <c r="F2217" s="14">
        <f>[1]!b_calc_accrued(A2217,B2217,info!$M$9,info!$K$9,info!$Y$9,info!$X$9,info!$C$9,100)</f>
        <v>0.45786885245901643</v>
      </c>
      <c r="G2217" s="4">
        <f>(info!$M$9-B2217)/365</f>
        <v>0.89589041095890409</v>
      </c>
      <c r="H2217" s="6">
        <f>(info!$M$9-B2217)</f>
        <v>327</v>
      </c>
      <c r="I2217" s="13">
        <f>[1]!b_calc_duration(A2217,B2217,E2217,info!$M$9,info!$K$9,info!$Y$9,info!$X$9,info!$C$9,)</f>
        <v>0.88518863614560206</v>
      </c>
      <c r="J2217" s="13">
        <f>[1]!b_calc_mduration(A2217,B2217,E2217,info!$M$9,info!$K$9,info!$Y$9,info!$X$9,info!$C$9,)</f>
        <v>0.85638664064735026</v>
      </c>
      <c r="K2217" s="13">
        <f>[1]!b_calc_conv(A2217,B2217,E2217,info!$M$9,info!$K$9,info!$Y$9,info!$X$9,info!$C$9,)</f>
        <v>1.5672000517312594</v>
      </c>
    </row>
    <row r="2218" spans="1:11" x14ac:dyDescent="0.2">
      <c r="A2218" s="15" t="s">
        <v>37</v>
      </c>
      <c r="B2218" t="s">
        <v>2304</v>
      </c>
      <c r="C2218" s="13">
        <f>[1]!b_dq_close(A2218,B2218,1)</f>
        <v>100.8742</v>
      </c>
      <c r="D2218" s="13">
        <f>[1]!b_dq_close(A2218,B2218,2)</f>
        <v>101.3442</v>
      </c>
      <c r="E2218" s="6">
        <f>[1]!B_Calc_Yield(A2218,B2218,D2218,2,"",,,,"",)</f>
        <v>3.4046122412107218</v>
      </c>
      <c r="F2218" s="14">
        <f>[1]!b_calc_accrued(A2218,B2218,info!$M$9,info!$K$9,info!$Y$9,info!$X$9,info!$C$9,100)</f>
        <v>0.46991803278688526</v>
      </c>
      <c r="G2218" s="4">
        <f>(info!$M$9-B2218)/365</f>
        <v>0.89315068493150684</v>
      </c>
      <c r="H2218" s="6">
        <f>(info!$M$9-B2218)</f>
        <v>326</v>
      </c>
      <c r="I2218" s="13">
        <f>[1]!b_calc_duration(A2218,B2218,E2218,info!$M$9,info!$K$9,info!$Y$9,info!$X$9,info!$C$9,)</f>
        <v>0.88244681889299426</v>
      </c>
      <c r="J2218" s="13">
        <f>[1]!b_calc_mduration(A2218,B2218,E2218,info!$M$9,info!$K$9,info!$Y$9,info!$X$9,info!$C$9,)</f>
        <v>0.85339222712818796</v>
      </c>
      <c r="K2218" s="13">
        <f>[1]!b_calc_conv(A2218,B2218,E2218,info!$M$9,info!$K$9,info!$Y$9,info!$X$9,info!$C$9,)</f>
        <v>1.5588562088858178</v>
      </c>
    </row>
    <row r="2219" spans="1:11" x14ac:dyDescent="0.2">
      <c r="A2219" s="15" t="s">
        <v>37</v>
      </c>
      <c r="B2219" t="s">
        <v>2305</v>
      </c>
      <c r="C2219" s="13">
        <f>[1]!b_dq_close(A2219,B2219,1)</f>
        <v>100.9079</v>
      </c>
      <c r="D2219" s="13">
        <f>[1]!b_dq_close(A2219,B2219,2)</f>
        <v>101.3899</v>
      </c>
      <c r="E2219" s="6">
        <f>[1]!B_Calc_Yield(A2219,B2219,D2219,2,"",,,,"",)</f>
        <v>3.3631719381758041</v>
      </c>
      <c r="F2219" s="14">
        <f>[1]!b_calc_accrued(A2219,B2219,info!$M$9,info!$K$9,info!$Y$9,info!$X$9,info!$C$9,100)</f>
        <v>0.4819672131147541</v>
      </c>
      <c r="G2219" s="4">
        <f>(info!$M$9-B2219)/365</f>
        <v>0.8904109589041096</v>
      </c>
      <c r="H2219" s="6">
        <f>(info!$M$9-B2219)</f>
        <v>325</v>
      </c>
      <c r="I2219" s="13">
        <f>[1]!b_calc_duration(A2219,B2219,E2219,info!$M$9,info!$K$9,info!$Y$9,info!$X$9,info!$C$9,)</f>
        <v>0.87970918409080767</v>
      </c>
      <c r="J2219" s="13">
        <f>[1]!b_calc_mduration(A2219,B2219,E2219,info!$M$9,info!$K$9,info!$Y$9,info!$X$9,info!$C$9,)</f>
        <v>0.85108547731766004</v>
      </c>
      <c r="K2219" s="13">
        <f>[1]!b_calc_conv(A2219,B2219,E2219,info!$M$9,info!$K$9,info!$Y$9,info!$X$9,info!$C$9,)</f>
        <v>1.5530146805798475</v>
      </c>
    </row>
    <row r="2220" spans="1:11" x14ac:dyDescent="0.2">
      <c r="A2220" s="15" t="s">
        <v>37</v>
      </c>
      <c r="B2220" t="s">
        <v>2306</v>
      </c>
      <c r="C2220" s="13">
        <f>[1]!b_dq_close(A2220,B2220,1)</f>
        <v>100.8976</v>
      </c>
      <c r="D2220" s="13">
        <f>[1]!b_dq_close(A2220,B2220,2)</f>
        <v>101.3916</v>
      </c>
      <c r="E2220" s="6">
        <f>[1]!B_Calc_Yield(A2220,B2220,D2220,2,"",,,,"",)</f>
        <v>3.371791093143615</v>
      </c>
      <c r="F2220" s="14">
        <f>[1]!b_calc_accrued(A2220,B2220,info!$M$9,info!$K$9,info!$Y$9,info!$X$9,info!$C$9,100)</f>
        <v>0.49401639344262294</v>
      </c>
      <c r="G2220" s="4">
        <f>(info!$M$9-B2220)/365</f>
        <v>0.88767123287671235</v>
      </c>
      <c r="H2220" s="6">
        <f>(info!$M$9-B2220)</f>
        <v>324</v>
      </c>
      <c r="I2220" s="13">
        <f>[1]!b_calc_duration(A2220,B2220,E2220,info!$M$9,info!$K$9,info!$Y$9,info!$X$9,info!$C$9,)</f>
        <v>0.87696902361828166</v>
      </c>
      <c r="J2220" s="13">
        <f>[1]!b_calc_mduration(A2220,B2220,E2220,info!$M$9,info!$K$9,info!$Y$9,info!$X$9,info!$C$9,)</f>
        <v>0.8483638899760686</v>
      </c>
      <c r="K2220" s="13">
        <f>[1]!b_calc_conv(A2220,B2220,E2220,info!$M$9,info!$K$9,info!$Y$9,info!$X$9,info!$C$9,)</f>
        <v>1.545686846975139</v>
      </c>
    </row>
    <row r="2221" spans="1:11" x14ac:dyDescent="0.2">
      <c r="A2221" s="15" t="s">
        <v>37</v>
      </c>
      <c r="B2221" t="s">
        <v>2307</v>
      </c>
      <c r="C2221" s="13">
        <f>[1]!b_dq_close(A2221,B2221,1)</f>
        <v>100.9312</v>
      </c>
      <c r="D2221" s="13">
        <f>[1]!b_dq_close(A2221,B2221,2)</f>
        <v>101.43729999999999</v>
      </c>
      <c r="E2221" s="6">
        <f>[1]!B_Calc_Yield(A2221,B2221,D2221,2,"",,,,"",)</f>
        <v>3.3300206649129387</v>
      </c>
      <c r="F2221" s="14">
        <f>[1]!b_calc_accrued(A2221,B2221,info!$M$9,info!$K$9,info!$Y$9,info!$X$9,info!$C$9,100)</f>
        <v>0.50606557377049177</v>
      </c>
      <c r="G2221" s="4">
        <f>(info!$M$9-B2221)/365</f>
        <v>0.8849315068493151</v>
      </c>
      <c r="H2221" s="6">
        <f>(info!$M$9-B2221)</f>
        <v>323</v>
      </c>
      <c r="I2221" s="13">
        <f>[1]!b_calc_duration(A2221,B2221,E2221,info!$M$9,info!$K$9,info!$Y$9,info!$X$9,info!$C$9,)</f>
        <v>0.87423140937358679</v>
      </c>
      <c r="J2221" s="13">
        <f>[1]!b_calc_mduration(A2221,B2221,E2221,info!$M$9,info!$K$9,info!$Y$9,info!$X$9,info!$C$9,)</f>
        <v>0.84605768835148232</v>
      </c>
      <c r="K2221" s="13">
        <f>[1]!b_calc_conv(A2221,B2221,E2221,info!$M$9,info!$K$9,info!$Y$9,info!$X$9,info!$C$9,)</f>
        <v>1.5398709144619047</v>
      </c>
    </row>
    <row r="2222" spans="1:11" x14ac:dyDescent="0.2">
      <c r="A2222" s="15" t="s">
        <v>37</v>
      </c>
      <c r="B2222" t="s">
        <v>2308</v>
      </c>
      <c r="C2222" s="13">
        <f>[1]!b_dq_close(A2222,B2222,1)</f>
        <v>100.9062</v>
      </c>
      <c r="D2222" s="13">
        <f>[1]!b_dq_close(A2222,B2222,2)</f>
        <v>101.4485</v>
      </c>
      <c r="E2222" s="6">
        <f>[1]!B_Calc_Yield(A2222,B2222,D2222,2,"",,,,"",)</f>
        <v>3.3488330168379892</v>
      </c>
      <c r="F2222" s="14">
        <f>[1]!b_calc_accrued(A2222,B2222,info!$M$9,info!$K$9,info!$Y$9,info!$X$9,info!$C$9,100)</f>
        <v>0.54221311475409839</v>
      </c>
      <c r="G2222" s="4">
        <f>(info!$M$9-B2222)/365</f>
        <v>0.87671232876712324</v>
      </c>
      <c r="H2222" s="6">
        <f>(info!$M$9-B2222)</f>
        <v>320</v>
      </c>
      <c r="I2222" s="13">
        <f>[1]!b_calc_duration(A2222,B2222,E2222,info!$M$9,info!$K$9,info!$Y$9,info!$X$9,info!$C$9,)</f>
        <v>0.86601128143914008</v>
      </c>
      <c r="J2222" s="13">
        <f>[1]!b_calc_mduration(A2222,B2222,E2222,info!$M$9,info!$K$9,info!$Y$9,info!$X$9,info!$C$9,)</f>
        <v>0.83795001145551773</v>
      </c>
      <c r="K2222" s="13">
        <f>[1]!b_calc_conv(A2222,B2222,E2222,info!$M$9,info!$K$9,info!$Y$9,info!$X$9,info!$C$9,)</f>
        <v>1.5182187712597333</v>
      </c>
    </row>
    <row r="2223" spans="1:11" x14ac:dyDescent="0.2">
      <c r="A2223" s="15" t="s">
        <v>37</v>
      </c>
      <c r="B2223" t="s">
        <v>2309</v>
      </c>
      <c r="C2223" s="13">
        <f>[1]!b_dq_close(A2223,B2223,1)</f>
        <v>100.8995</v>
      </c>
      <c r="D2223" s="13">
        <f>[1]!b_dq_close(A2223,B2223,2)</f>
        <v>101.4538</v>
      </c>
      <c r="E2223" s="6">
        <f>[1]!B_Calc_Yield(A2223,B2223,D2223,2,"",,,,"",)</f>
        <v>3.3533657242511987</v>
      </c>
      <c r="F2223" s="14">
        <f>[1]!b_calc_accrued(A2223,B2223,info!$M$9,info!$K$9,info!$Y$9,info!$X$9,info!$C$9,100)</f>
        <v>0.55426229508196723</v>
      </c>
      <c r="G2223" s="4">
        <f>(info!$M$9-B2223)/365</f>
        <v>0.87397260273972599</v>
      </c>
      <c r="H2223" s="6">
        <f>(info!$M$9-B2223)</f>
        <v>319</v>
      </c>
      <c r="I2223" s="13">
        <f>[1]!b_calc_duration(A2223,B2223,E2223,info!$M$9,info!$K$9,info!$Y$9,info!$X$9,info!$C$9,)</f>
        <v>0.86327132301483978</v>
      </c>
      <c r="J2223" s="13">
        <f>[1]!b_calc_mduration(A2223,B2223,E2223,info!$M$9,info!$K$9,info!$Y$9,info!$X$9,info!$C$9,)</f>
        <v>0.83526165855679624</v>
      </c>
      <c r="K2223" s="13">
        <f>[1]!b_calc_conv(A2223,B2223,E2223,info!$M$9,info!$K$9,info!$Y$9,info!$X$9,info!$C$9,)</f>
        <v>1.5110815249073961</v>
      </c>
    </row>
    <row r="2224" spans="1:11" x14ac:dyDescent="0.2">
      <c r="A2224" s="15" t="s">
        <v>37</v>
      </c>
      <c r="B2224" t="s">
        <v>2310</v>
      </c>
      <c r="C2224" s="13">
        <f>[1]!b_dq_close(A2224,B2224,1)</f>
        <v>100.8978</v>
      </c>
      <c r="D2224" s="13">
        <f>[1]!b_dq_close(A2224,B2224,2)</f>
        <v>101.4641</v>
      </c>
      <c r="E2224" s="6">
        <f>[1]!B_Calc_Yield(A2224,B2224,D2224,2,"",,,,"",)</f>
        <v>3.3521070709446112</v>
      </c>
      <c r="F2224" s="14">
        <f>[1]!b_calc_accrued(A2224,B2224,info!$M$9,info!$K$9,info!$Y$9,info!$X$9,info!$C$9,100)</f>
        <v>0.56631147540983606</v>
      </c>
      <c r="G2224" s="4">
        <f>(info!$M$9-B2224)/365</f>
        <v>0.87123287671232874</v>
      </c>
      <c r="H2224" s="6">
        <f>(info!$M$9-B2224)</f>
        <v>318</v>
      </c>
      <c r="I2224" s="13">
        <f>[1]!b_calc_duration(A2224,B2224,E2224,info!$M$9,info!$K$9,info!$Y$9,info!$X$9,info!$C$9,)</f>
        <v>0.86053166266428016</v>
      </c>
      <c r="J2224" s="13">
        <f>[1]!b_calc_mduration(A2224,B2224,E2224,info!$M$9,info!$K$9,info!$Y$9,info!$X$9,info!$C$9,)</f>
        <v>0.83262136198904546</v>
      </c>
      <c r="K2224" s="13">
        <f>[1]!b_calc_conv(A2224,B2224,E2224,info!$M$9,info!$K$9,info!$Y$9,info!$X$9,info!$C$9,)</f>
        <v>1.5041306910733752</v>
      </c>
    </row>
    <row r="2225" spans="1:11" x14ac:dyDescent="0.2">
      <c r="A2225" s="15" t="s">
        <v>37</v>
      </c>
      <c r="B2225" t="s">
        <v>2311</v>
      </c>
      <c r="C2225" s="13">
        <f>[1]!b_dq_close(A2225,B2225,1)</f>
        <v>100.9118</v>
      </c>
      <c r="D2225" s="13">
        <f>[1]!b_dq_close(A2225,B2225,2)</f>
        <v>101.4902</v>
      </c>
      <c r="E2225" s="6">
        <f>[1]!B_Calc_Yield(A2225,B2225,D2225,2,"",,,,"",)</f>
        <v>3.3323950967101656</v>
      </c>
      <c r="F2225" s="14">
        <f>[1]!b_calc_accrued(A2225,B2225,info!$M$9,info!$K$9,info!$Y$9,info!$X$9,info!$C$9,100)</f>
        <v>0.5783606557377049</v>
      </c>
      <c r="G2225" s="4">
        <f>(info!$M$9-B2225)/365</f>
        <v>0.86849315068493149</v>
      </c>
      <c r="H2225" s="6">
        <f>(info!$M$9-B2225)</f>
        <v>317</v>
      </c>
      <c r="I2225" s="13">
        <f>[1]!b_calc_duration(A2225,B2225,E2225,info!$M$9,info!$K$9,info!$Y$9,info!$X$9,info!$C$9,)</f>
        <v>0.85779293194643846</v>
      </c>
      <c r="J2225" s="13">
        <f>[1]!b_calc_mduration(A2225,B2225,E2225,info!$M$9,info!$K$9,info!$Y$9,info!$X$9,info!$C$9,)</f>
        <v>0.83012969015181937</v>
      </c>
      <c r="K2225" s="13">
        <f>[1]!b_calc_conv(A2225,B2225,E2225,info!$M$9,info!$K$9,info!$Y$9,info!$X$9,info!$C$9,)</f>
        <v>1.497724922964474</v>
      </c>
    </row>
    <row r="2226" spans="1:11" x14ac:dyDescent="0.2">
      <c r="A2226" s="15" t="s">
        <v>37</v>
      </c>
      <c r="B2226" t="s">
        <v>2312</v>
      </c>
      <c r="C2226" s="13">
        <f>[1]!b_dq_close(A2226,B2226,1)</f>
        <v>100.904</v>
      </c>
      <c r="D2226" s="13">
        <f>[1]!b_dq_close(A2226,B2226,2)</f>
        <v>101.4944</v>
      </c>
      <c r="E2226" s="6">
        <f>[1]!B_Calc_Yield(A2226,B2226,D2226,2,"",,,,"",)</f>
        <v>3.3382090795304418</v>
      </c>
      <c r="F2226" s="14">
        <f>[1]!b_calc_accrued(A2226,B2226,info!$M$9,info!$K$9,info!$Y$9,info!$X$9,info!$C$9,100)</f>
        <v>0.59040983606557373</v>
      </c>
      <c r="G2226" s="4">
        <f>(info!$M$9-B2226)/365</f>
        <v>0.86575342465753424</v>
      </c>
      <c r="H2226" s="6">
        <f>(info!$M$9-B2226)</f>
        <v>316</v>
      </c>
      <c r="I2226" s="13">
        <f>[1]!b_calc_duration(A2226,B2226,E2226,info!$M$9,info!$K$9,info!$Y$9,info!$X$9,info!$C$9,)</f>
        <v>0.85505291287343788</v>
      </c>
      <c r="J2226" s="13">
        <f>[1]!b_calc_mduration(A2226,B2226,E2226,info!$M$9,info!$K$9,info!$Y$9,info!$X$9,info!$C$9,)</f>
        <v>0.82743159148643763</v>
      </c>
      <c r="K2226" s="13">
        <f>[1]!b_calc_conv(A2226,B2226,E2226,info!$M$9,info!$K$9,info!$Y$9,info!$X$9,info!$C$9,)</f>
        <v>1.4905949643652581</v>
      </c>
    </row>
    <row r="2227" spans="1:11" x14ac:dyDescent="0.2">
      <c r="A2227" s="15" t="s">
        <v>37</v>
      </c>
      <c r="B2227" t="s">
        <v>2313</v>
      </c>
      <c r="C2227" s="13">
        <f>[1]!b_dq_close(A2227,B2227,1)</f>
        <v>100.90770000000001</v>
      </c>
      <c r="D2227" s="13">
        <f>[1]!b_dq_close(A2227,B2227,2)</f>
        <v>101.5343</v>
      </c>
      <c r="E2227" s="6">
        <f>[1]!B_Calc_Yield(A2227,B2227,D2227,2,"",,,,"",)</f>
        <v>3.323606818976399</v>
      </c>
      <c r="F2227" s="14">
        <f>[1]!b_calc_accrued(A2227,B2227,info!$M$9,info!$K$9,info!$Y$9,info!$X$9,info!$C$9,100)</f>
        <v>0.62655737704918035</v>
      </c>
      <c r="G2227" s="4">
        <f>(info!$M$9-B2227)/365</f>
        <v>0.8575342465753425</v>
      </c>
      <c r="H2227" s="6">
        <f>(info!$M$9-B2227)</f>
        <v>313</v>
      </c>
      <c r="I2227" s="13">
        <f>[1]!b_calc_duration(A2227,B2227,E2227,info!$M$9,info!$K$9,info!$Y$9,info!$X$9,info!$C$9,)</f>
        <v>0.84683447247418564</v>
      </c>
      <c r="J2227" s="13">
        <f>[1]!b_calc_mduration(A2227,B2227,E2227,info!$M$9,info!$K$9,info!$Y$9,info!$X$9,info!$C$9,)</f>
        <v>0.81959443193441339</v>
      </c>
      <c r="K2227" s="13">
        <f>[1]!b_calc_conv(A2227,B2227,E2227,info!$M$9,info!$K$9,info!$Y$9,info!$X$9,info!$C$9,)</f>
        <v>1.4702060437065343</v>
      </c>
    </row>
    <row r="2228" spans="1:11" x14ac:dyDescent="0.2">
      <c r="A2228" s="15" t="s">
        <v>37</v>
      </c>
      <c r="B2228" t="s">
        <v>2314</v>
      </c>
      <c r="C2228" s="13">
        <f>[1]!b_dq_close(A2228,B2228,1)</f>
        <v>100.8969</v>
      </c>
      <c r="D2228" s="13">
        <f>[1]!b_dq_close(A2228,B2228,2)</f>
        <v>101.5355</v>
      </c>
      <c r="E2228" s="6">
        <f>[1]!B_Calc_Yield(A2228,B2228,D2228,2,"",,,,"",)</f>
        <v>3.3330265859717452</v>
      </c>
      <c r="F2228" s="14">
        <f>[1]!b_calc_accrued(A2228,B2228,info!$M$9,info!$K$9,info!$Y$9,info!$X$9,info!$C$9,100)</f>
        <v>0.63860655737704919</v>
      </c>
      <c r="G2228" s="4">
        <f>(info!$M$9-B2228)/365</f>
        <v>0.85479452054794525</v>
      </c>
      <c r="H2228" s="6">
        <f>(info!$M$9-B2228)</f>
        <v>312</v>
      </c>
      <c r="I2228" s="13">
        <f>[1]!b_calc_duration(A2228,B2228,E2228,info!$M$9,info!$K$9,info!$Y$9,info!$X$9,info!$C$9,)</f>
        <v>0.84409427149399097</v>
      </c>
      <c r="J2228" s="13">
        <f>[1]!b_calc_mduration(A2228,B2228,E2228,info!$M$9,info!$K$9,info!$Y$9,info!$X$9,info!$C$9,)</f>
        <v>0.81686805908469795</v>
      </c>
      <c r="K2228" s="13">
        <f>[1]!b_calc_conv(A2228,B2228,E2228,info!$M$9,info!$K$9,info!$Y$9,info!$X$9,info!$C$9,)</f>
        <v>1.4630326366045359</v>
      </c>
    </row>
    <row r="2229" spans="1:11" x14ac:dyDescent="0.2">
      <c r="A2229" s="15" t="s">
        <v>37</v>
      </c>
      <c r="B2229" t="s">
        <v>2315</v>
      </c>
      <c r="C2229" s="13">
        <f>[1]!b_dq_close(A2229,B2229,1)</f>
        <v>100.89449999999999</v>
      </c>
      <c r="D2229" s="13">
        <f>[1]!b_dq_close(A2229,B2229,2)</f>
        <v>101.54519999999999</v>
      </c>
      <c r="E2229" s="6">
        <f>[1]!B_Calc_Yield(A2229,B2229,D2229,2,"",,,,"",)</f>
        <v>3.3323969786351992</v>
      </c>
      <c r="F2229" s="14">
        <f>[1]!b_calc_accrued(A2229,B2229,info!$M$9,info!$K$9,info!$Y$9,info!$X$9,info!$C$9,100)</f>
        <v>0.65065573770491802</v>
      </c>
      <c r="G2229" s="4">
        <f>(info!$M$9-B2229)/365</f>
        <v>0.852054794520548</v>
      </c>
      <c r="H2229" s="6">
        <f>(info!$M$9-B2229)</f>
        <v>311</v>
      </c>
      <c r="I2229" s="13">
        <f>[1]!b_calc_duration(A2229,B2229,E2229,info!$M$9,info!$K$9,info!$Y$9,info!$X$9,info!$C$9,)</f>
        <v>0.84135457578205475</v>
      </c>
      <c r="J2229" s="13">
        <f>[1]!b_calc_mduration(A2229,B2229,E2229,info!$M$9,info!$K$9,info!$Y$9,info!$X$9,info!$C$9,)</f>
        <v>0.81422145985388394</v>
      </c>
      <c r="K2229" s="13">
        <f>[1]!b_calc_conv(A2229,B2229,E2229,info!$M$9,info!$K$9,info!$Y$9,info!$X$9,info!$C$9,)</f>
        <v>1.4561567071829797</v>
      </c>
    </row>
    <row r="2230" spans="1:11" x14ac:dyDescent="0.2">
      <c r="A2230" s="15" t="s">
        <v>37</v>
      </c>
      <c r="B2230" t="s">
        <v>2316</v>
      </c>
      <c r="C2230" s="13">
        <f>[1]!b_dq_close(A2230,B2230,1)</f>
        <v>100.8921</v>
      </c>
      <c r="D2230" s="13">
        <f>[1]!b_dq_close(A2230,B2230,2)</f>
        <v>101.5548</v>
      </c>
      <c r="E2230" s="6">
        <f>[1]!B_Calc_Yield(A2230,B2230,D2230,2,"",,,,"",)</f>
        <v>3.3318836988095319</v>
      </c>
      <c r="F2230" s="14">
        <f>[1]!b_calc_accrued(A2230,B2230,info!$M$9,info!$K$9,info!$Y$9,info!$X$9,info!$C$9,100)</f>
        <v>0.66270491803278697</v>
      </c>
      <c r="G2230" s="4">
        <f>(info!$M$9-B2230)/365</f>
        <v>0.84931506849315064</v>
      </c>
      <c r="H2230" s="6">
        <f>(info!$M$9-B2230)</f>
        <v>310</v>
      </c>
      <c r="I2230" s="13">
        <f>[1]!b_calc_duration(A2230,B2230,E2230,info!$M$9,info!$K$9,info!$Y$9,info!$X$9,info!$C$9,)</f>
        <v>0.83861487501761212</v>
      </c>
      <c r="J2230" s="13">
        <f>[1]!b_calc_mduration(A2230,B2230,E2230,info!$M$9,info!$K$9,info!$Y$9,info!$X$9,info!$C$9,)</f>
        <v>0.8115740395924318</v>
      </c>
      <c r="K2230" s="13">
        <f>[1]!b_calc_conv(A2230,B2230,E2230,info!$M$9,info!$K$9,info!$Y$9,info!$X$9,info!$C$9,)</f>
        <v>1.4492918935003021</v>
      </c>
    </row>
    <row r="2231" spans="1:11" x14ac:dyDescent="0.2">
      <c r="A2231" s="15" t="s">
        <v>37</v>
      </c>
      <c r="B2231" t="s">
        <v>2317</v>
      </c>
      <c r="C2231" s="13">
        <f>[1]!b_dq_close(A2231,B2231,1)</f>
        <v>100.8879</v>
      </c>
      <c r="D2231" s="13">
        <f>[1]!b_dq_close(A2231,B2231,2)</f>
        <v>101.56270000000001</v>
      </c>
      <c r="E2231" s="6">
        <f>[1]!B_Calc_Yield(A2231,B2231,D2231,2,"",,,,"",)</f>
        <v>3.3334030603552858</v>
      </c>
      <c r="F2231" s="14">
        <f>[1]!b_calc_accrued(A2231,B2231,info!$M$9,info!$K$9,info!$Y$9,info!$X$9,info!$C$9,100)</f>
        <v>0.67475409836065581</v>
      </c>
      <c r="G2231" s="4">
        <f>(info!$M$9-B2231)/365</f>
        <v>0.84657534246575339</v>
      </c>
      <c r="H2231" s="6">
        <f>(info!$M$9-B2231)</f>
        <v>309</v>
      </c>
      <c r="I2231" s="13">
        <f>[1]!b_calc_duration(A2231,B2231,E2231,info!$M$9,info!$K$9,info!$Y$9,info!$X$9,info!$C$9,)</f>
        <v>0.83587507320154297</v>
      </c>
      <c r="J2231" s="13">
        <f>[1]!b_calc_mduration(A2231,B2231,E2231,info!$M$9,info!$K$9,info!$Y$9,info!$X$9,info!$C$9,)</f>
        <v>0.80891083928482266</v>
      </c>
      <c r="K2231" s="13">
        <f>[1]!b_calc_conv(A2231,B2231,E2231,info!$M$9,info!$K$9,info!$Y$9,info!$X$9,info!$C$9,)</f>
        <v>1.4423853678362544</v>
      </c>
    </row>
    <row r="2232" spans="1:11" x14ac:dyDescent="0.2">
      <c r="A2232" s="15" t="s">
        <v>37</v>
      </c>
      <c r="B2232" t="s">
        <v>2318</v>
      </c>
      <c r="C2232" s="13">
        <f>[1]!b_dq_close(A2232,B2232,1)</f>
        <v>100.87909999999999</v>
      </c>
      <c r="D2232" s="13">
        <f>[1]!b_dq_close(A2232,B2232,2)</f>
        <v>101.59</v>
      </c>
      <c r="E2232" s="6">
        <f>[1]!B_Calc_Yield(A2232,B2232,D2232,2,"",,,,"",)</f>
        <v>3.3336749400210088</v>
      </c>
      <c r="F2232" s="14">
        <f>[1]!b_calc_accrued(A2232,B2232,info!$M$9,info!$K$9,info!$Y$9,info!$X$9,info!$C$9,100)</f>
        <v>0.71090163934426231</v>
      </c>
      <c r="G2232" s="4">
        <f>(info!$M$9-B2232)/365</f>
        <v>0.83835616438356164</v>
      </c>
      <c r="H2232" s="6">
        <f>(info!$M$9-B2232)</f>
        <v>306</v>
      </c>
      <c r="I2232" s="13">
        <f>[1]!b_calc_duration(A2232,B2232,E2232,info!$M$9,info!$K$9,info!$Y$9,info!$X$9,info!$C$9,)</f>
        <v>0.82765587996168577</v>
      </c>
      <c r="J2232" s="13">
        <f>[1]!b_calc_mduration(A2232,B2232,E2232,info!$M$9,info!$K$9,info!$Y$9,info!$X$9,info!$C$9,)</f>
        <v>0.80095446109225332</v>
      </c>
      <c r="K2232" s="13">
        <f>[1]!b_calc_conv(A2232,B2232,E2232,info!$M$9,info!$K$9,info!$Y$9,info!$X$9,info!$C$9,)</f>
        <v>1.4218677817891205</v>
      </c>
    </row>
    <row r="2233" spans="1:11" x14ac:dyDescent="0.2">
      <c r="A2233" s="15" t="s">
        <v>37</v>
      </c>
      <c r="B2233" t="s">
        <v>2319</v>
      </c>
      <c r="C2233" s="13">
        <f>[1]!b_dq_close(A2233,B2233,1)</f>
        <v>100.8751</v>
      </c>
      <c r="D2233" s="13">
        <f>[1]!b_dq_close(A2233,B2233,2)</f>
        <v>101.598</v>
      </c>
      <c r="E2233" s="6">
        <f>[1]!B_Calc_Yield(A2233,B2233,D2233,2,"",,,,"",)</f>
        <v>3.3351024383406647</v>
      </c>
      <c r="F2233" s="14">
        <f>[1]!b_calc_accrued(A2233,B2233,info!$M$9,info!$K$9,info!$Y$9,info!$X$9,info!$C$9,100)</f>
        <v>0.72295081967213126</v>
      </c>
      <c r="G2233" s="4">
        <f>(info!$M$9-B2233)/365</f>
        <v>0.83561643835616439</v>
      </c>
      <c r="H2233" s="6">
        <f>(info!$M$9-B2233)</f>
        <v>305</v>
      </c>
      <c r="I2233" s="13">
        <f>[1]!b_calc_duration(A2233,B2233,E2233,info!$M$9,info!$K$9,info!$Y$9,info!$X$9,info!$C$9,)</f>
        <v>0.82491608319882093</v>
      </c>
      <c r="J2233" s="13">
        <f>[1]!b_calc_mduration(A2233,B2233,E2233,info!$M$9,info!$K$9,info!$Y$9,info!$X$9,info!$C$9,)</f>
        <v>0.79829223874445465</v>
      </c>
      <c r="K2233" s="13">
        <f>[1]!b_calc_conv(A2233,B2233,E2233,info!$M$9,info!$K$9,info!$Y$9,info!$X$9,info!$C$9,)</f>
        <v>1.4150212881188502</v>
      </c>
    </row>
    <row r="2234" spans="1:11" x14ac:dyDescent="0.2">
      <c r="A2234" s="15" t="s">
        <v>37</v>
      </c>
      <c r="B2234" t="s">
        <v>2320</v>
      </c>
      <c r="C2234" s="13">
        <f>[1]!b_dq_close(A2234,B2234,1)</f>
        <v>100.8704</v>
      </c>
      <c r="D2234" s="13">
        <f>[1]!b_dq_close(A2234,B2234,2)</f>
        <v>101.6054</v>
      </c>
      <c r="E2234" s="6">
        <f>[1]!B_Calc_Yield(A2234,B2234,D2234,2,"",,,,"",)</f>
        <v>3.3372700396634101</v>
      </c>
      <c r="F2234" s="14">
        <f>[1]!b_calc_accrued(A2234,B2234,info!$M$9,info!$K$9,info!$Y$9,info!$X$9,info!$C$9,100)</f>
        <v>0.73499999999999999</v>
      </c>
      <c r="G2234" s="4">
        <f>(info!$M$9-B2234)/365</f>
        <v>0.83287671232876714</v>
      </c>
      <c r="H2234" s="6">
        <f>(info!$M$9-B2234)</f>
        <v>304</v>
      </c>
      <c r="I2234" s="13">
        <f>[1]!b_calc_duration(A2234,B2234,E2234,info!$M$9,info!$K$9,info!$Y$9,info!$X$9,info!$C$9,)</f>
        <v>0.82217624601670092</v>
      </c>
      <c r="J2234" s="13">
        <f>[1]!b_calc_mduration(A2234,B2234,E2234,info!$M$9,info!$K$9,info!$Y$9,info!$X$9,info!$C$9,)</f>
        <v>0.79562388993780642</v>
      </c>
      <c r="K2234" s="13">
        <f>[1]!b_calc_conv(A2234,B2234,E2234,info!$M$9,info!$K$9,info!$Y$9,info!$X$9,info!$C$9,)</f>
        <v>1.4081674966348439</v>
      </c>
    </row>
    <row r="2235" spans="1:11" x14ac:dyDescent="0.2">
      <c r="A2235" s="15" t="s">
        <v>37</v>
      </c>
      <c r="B2235" t="s">
        <v>2321</v>
      </c>
      <c r="C2235" s="13">
        <f>[1]!b_dq_close(A2235,B2235,1)</f>
        <v>100.8588</v>
      </c>
      <c r="D2235" s="13">
        <f>[1]!b_dq_close(A2235,B2235,2)</f>
        <v>101.6058</v>
      </c>
      <c r="E2235" s="6">
        <f>[1]!B_Calc_Yield(A2235,B2235,D2235,2,"",,,,"",)</f>
        <v>3.3479959757368829</v>
      </c>
      <c r="F2235" s="14">
        <f>[1]!b_calc_accrued(A2235,B2235,info!$M$9,info!$K$9,info!$Y$9,info!$X$9,info!$C$9,100)</f>
        <v>0.74704918032786893</v>
      </c>
      <c r="G2235" s="4">
        <f>(info!$M$9-B2235)/365</f>
        <v>0.83013698630136989</v>
      </c>
      <c r="H2235" s="6">
        <f>(info!$M$9-B2235)</f>
        <v>303</v>
      </c>
      <c r="I2235" s="13">
        <f>[1]!b_calc_duration(A2235,B2235,E2235,info!$M$9,info!$K$9,info!$Y$9,info!$X$9,info!$C$9,)</f>
        <v>0.8194359793907916</v>
      </c>
      <c r="J2235" s="13">
        <f>[1]!b_calc_mduration(A2235,B2235,E2235,info!$M$9,info!$K$9,info!$Y$9,info!$X$9,info!$C$9,)</f>
        <v>0.79289002147191201</v>
      </c>
      <c r="K2235" s="13">
        <f>[1]!b_calc_conv(A2235,B2235,E2235,info!$M$9,info!$K$9,info!$Y$9,info!$X$9,info!$C$9,)</f>
        <v>1.4010985854771574</v>
      </c>
    </row>
    <row r="2236" spans="1:11" x14ac:dyDescent="0.2">
      <c r="A2236" s="15" t="s">
        <v>37</v>
      </c>
      <c r="B2236" t="s">
        <v>2322</v>
      </c>
      <c r="C2236" s="13">
        <f>[1]!b_dq_close(A2236,B2236,1)</f>
        <v>100.8441</v>
      </c>
      <c r="D2236" s="13">
        <f>[1]!b_dq_close(A2236,B2236,2)</f>
        <v>101.6032</v>
      </c>
      <c r="E2236" s="6">
        <f>[1]!B_Calc_Yield(A2236,B2236,D2236,2,"",,,,"",)</f>
        <v>3.3624683129079997</v>
      </c>
      <c r="F2236" s="14">
        <f>[1]!b_calc_accrued(A2236,B2236,info!$M$9,info!$K$9,info!$Y$9,info!$X$9,info!$C$9,100)</f>
        <v>0.75909836065573766</v>
      </c>
      <c r="G2236" s="4">
        <f>(info!$M$9-B2236)/365</f>
        <v>0.82739726027397265</v>
      </c>
      <c r="H2236" s="6">
        <f>(info!$M$9-B2236)</f>
        <v>302</v>
      </c>
      <c r="I2236" s="13">
        <f>[1]!b_calc_duration(A2236,B2236,E2236,info!$M$9,info!$K$9,info!$Y$9,info!$X$9,info!$C$9,)</f>
        <v>0.8166955208233152</v>
      </c>
      <c r="J2236" s="13">
        <f>[1]!b_calc_mduration(A2236,B2236,E2236,info!$M$9,info!$K$9,info!$Y$9,info!$X$9,info!$C$9,)</f>
        <v>0.79012748416816081</v>
      </c>
      <c r="K2236" s="13">
        <f>[1]!b_calc_conv(A2236,B2236,E2236,info!$M$9,info!$K$9,info!$Y$9,info!$X$9,info!$C$9,)</f>
        <v>1.3939444427109602</v>
      </c>
    </row>
    <row r="2237" spans="1:11" x14ac:dyDescent="0.2">
      <c r="A2237" s="15" t="s">
        <v>37</v>
      </c>
      <c r="B2237" t="s">
        <v>2323</v>
      </c>
      <c r="C2237" s="13">
        <f>[1]!b_dq_close(A2237,B2237,1)</f>
        <v>100.8326</v>
      </c>
      <c r="D2237" s="13">
        <f>[1]!b_dq_close(A2237,B2237,2)</f>
        <v>101.6279</v>
      </c>
      <c r="E2237" s="6">
        <f>[1]!B_Calc_Yield(A2237,B2237,D2237,2,"",,,,"",)</f>
        <v>3.3662704228704707</v>
      </c>
      <c r="F2237" s="14">
        <f>[1]!b_calc_accrued(A2237,B2237,info!$M$9,info!$K$9,info!$Y$9,info!$X$9,info!$C$9,100)</f>
        <v>0.79524590163934428</v>
      </c>
      <c r="G2237" s="4">
        <f>(info!$M$9-B2237)/365</f>
        <v>0.81917808219178079</v>
      </c>
      <c r="H2237" s="6">
        <f>(info!$M$9-B2237)</f>
        <v>299</v>
      </c>
      <c r="I2237" s="13">
        <f>[1]!b_calc_duration(A2237,B2237,E2237,info!$M$9,info!$K$9,info!$Y$9,info!$X$9,info!$C$9,)</f>
        <v>0.80847615077398705</v>
      </c>
      <c r="J2237" s="13">
        <f>[1]!b_calc_mduration(A2237,B2237,E2237,info!$M$9,info!$K$9,info!$Y$9,info!$X$9,info!$C$9,)</f>
        <v>0.7821467449004047</v>
      </c>
      <c r="K2237" s="13">
        <f>[1]!b_calc_conv(A2237,B2237,E2237,info!$M$9,info!$K$9,info!$Y$9,info!$X$9,info!$C$9,)</f>
        <v>1.373641131883125</v>
      </c>
    </row>
    <row r="2238" spans="1:11" x14ac:dyDescent="0.2">
      <c r="A2238" s="15" t="s">
        <v>37</v>
      </c>
      <c r="B2238" t="s">
        <v>2324</v>
      </c>
      <c r="C2238" s="13">
        <f>[1]!b_dq_close(A2238,B2238,1)</f>
        <v>100.8263</v>
      </c>
      <c r="D2238" s="13">
        <f>[1]!b_dq_close(A2238,B2238,2)</f>
        <v>101.6336</v>
      </c>
      <c r="E2238" s="6">
        <f>[1]!B_Calc_Yield(A2238,B2238,D2238,2,"",,,,"",)</f>
        <v>3.3707004703643322</v>
      </c>
      <c r="F2238" s="14">
        <f>[1]!b_calc_accrued(A2238,B2238,info!$M$9,info!$K$9,info!$Y$9,info!$X$9,info!$C$9,100)</f>
        <v>0.80729508196721322</v>
      </c>
      <c r="G2238" s="4">
        <f>(info!$M$9-B2238)/365</f>
        <v>0.81643835616438354</v>
      </c>
      <c r="H2238" s="6">
        <f>(info!$M$9-B2238)</f>
        <v>298</v>
      </c>
      <c r="I2238" s="13">
        <f>[1]!b_calc_duration(A2238,B2238,E2238,info!$M$9,info!$K$9,info!$Y$9,info!$X$9,info!$C$9,)</f>
        <v>0.805736202473462</v>
      </c>
      <c r="J2238" s="13">
        <f>[1]!b_calc_mduration(A2238,B2238,E2238,info!$M$9,info!$K$9,info!$Y$9,info!$X$9,info!$C$9,)</f>
        <v>0.77946284824758083</v>
      </c>
      <c r="K2238" s="13">
        <f>[1]!b_calc_conv(A2238,B2238,E2238,info!$M$9,info!$K$9,info!$Y$9,info!$X$9,info!$C$9,)</f>
        <v>1.3668195305045339</v>
      </c>
    </row>
    <row r="2239" spans="1:11" x14ac:dyDescent="0.2">
      <c r="A2239" s="15" t="s">
        <v>37</v>
      </c>
      <c r="B2239" t="s">
        <v>2325</v>
      </c>
      <c r="C2239" s="13">
        <f>[1]!b_dq_close(A2239,B2239,1)</f>
        <v>100.79810000000001</v>
      </c>
      <c r="D2239" s="13">
        <f>[1]!b_dq_close(A2239,B2239,2)</f>
        <v>101.6174</v>
      </c>
      <c r="E2239" s="6">
        <f>[1]!B_Calc_Yield(A2239,B2239,D2239,2,"",,,,"",)</f>
        <v>3.402435521971126</v>
      </c>
      <c r="F2239" s="14">
        <f>[1]!b_calc_accrued(A2239,B2239,info!$M$9,info!$K$9,info!$Y$9,info!$X$9,info!$C$9,100)</f>
        <v>0.81934426229508195</v>
      </c>
      <c r="G2239" s="4">
        <f>(info!$M$9-B2239)/365</f>
        <v>0.81369863013698629</v>
      </c>
      <c r="H2239" s="6">
        <f>(info!$M$9-B2239)</f>
        <v>297</v>
      </c>
      <c r="I2239" s="13">
        <f>[1]!b_calc_duration(A2239,B2239,E2239,info!$M$9,info!$K$9,info!$Y$9,info!$X$9,info!$C$9,)</f>
        <v>0.80299487521537072</v>
      </c>
      <c r="J2239" s="13">
        <f>[1]!b_calc_mduration(A2239,B2239,E2239,info!$M$9,info!$K$9,info!$Y$9,info!$X$9,info!$C$9,)</f>
        <v>0.77657276350971605</v>
      </c>
      <c r="K2239" s="13">
        <f>[1]!b_calc_conv(A2239,B2239,E2239,info!$M$9,info!$K$9,info!$Y$9,info!$X$9,info!$C$9,)</f>
        <v>1.3592973261302068</v>
      </c>
    </row>
    <row r="2240" spans="1:11" x14ac:dyDescent="0.2">
      <c r="A2240" s="15" t="s">
        <v>37</v>
      </c>
      <c r="B2240" t="s">
        <v>2326</v>
      </c>
      <c r="C2240" s="13">
        <f>[1]!b_dq_close(A2240,B2240,1)</f>
        <v>100.8014</v>
      </c>
      <c r="D2240" s="13">
        <f>[1]!b_dq_close(A2240,B2240,2)</f>
        <v>101.6328</v>
      </c>
      <c r="E2240" s="6">
        <f>[1]!B_Calc_Yield(A2240,B2240,D2240,2,"",,,,"",)</f>
        <v>3.3948968490589002</v>
      </c>
      <c r="F2240" s="14">
        <f>[1]!b_calc_accrued(A2240,B2240,info!$M$9,info!$K$9,info!$Y$9,info!$X$9,info!$C$9,100)</f>
        <v>0.8313934426229509</v>
      </c>
      <c r="G2240" s="4">
        <f>(info!$M$9-B2240)/365</f>
        <v>0.81095890410958904</v>
      </c>
      <c r="H2240" s="6">
        <f>(info!$M$9-B2240)</f>
        <v>296</v>
      </c>
      <c r="I2240" s="13">
        <f>[1]!b_calc_duration(A2240,B2240,E2240,info!$M$9,info!$K$9,info!$Y$9,info!$X$9,info!$C$9,)</f>
        <v>0.8002555280048651</v>
      </c>
      <c r="J2240" s="13">
        <f>[1]!b_calc_mduration(A2240,B2240,E2240,info!$M$9,info!$K$9,info!$Y$9,info!$X$9,info!$C$9,)</f>
        <v>0.77397969145950629</v>
      </c>
      <c r="K2240" s="13">
        <f>[1]!b_calc_conv(A2240,B2240,E2240,info!$M$9,info!$K$9,info!$Y$9,info!$X$9,info!$C$9,)</f>
        <v>1.352820102456888</v>
      </c>
    </row>
    <row r="2241" spans="1:11" x14ac:dyDescent="0.2">
      <c r="A2241" s="15" t="s">
        <v>37</v>
      </c>
      <c r="B2241" t="s">
        <v>2327</v>
      </c>
      <c r="C2241" s="13">
        <f>[1]!b_dq_close(A2241,B2241,1)</f>
        <v>100.7993</v>
      </c>
      <c r="D2241" s="13">
        <f>[1]!b_dq_close(A2241,B2241,2)</f>
        <v>101.6427</v>
      </c>
      <c r="E2241" s="6">
        <f>[1]!B_Calc_Yield(A2241,B2241,D2241,2,"",,,,"",)</f>
        <v>3.3942053071131371</v>
      </c>
      <c r="F2241" s="14">
        <f>[1]!b_calc_accrued(A2241,B2241,info!$M$9,info!$K$9,info!$Y$9,info!$X$9,info!$C$9,100)</f>
        <v>0.84344262295081962</v>
      </c>
      <c r="G2241" s="4">
        <f>(info!$M$9-B2241)/365</f>
        <v>0.80821917808219179</v>
      </c>
      <c r="H2241" s="6">
        <f>(info!$M$9-B2241)</f>
        <v>295</v>
      </c>
      <c r="I2241" s="13">
        <f>[1]!b_calc_duration(A2241,B2241,E2241,info!$M$9,info!$K$9,info!$Y$9,info!$X$9,info!$C$9,)</f>
        <v>0.79751583733444398</v>
      </c>
      <c r="J2241" s="13">
        <f>[1]!b_calc_mduration(A2241,B2241,E2241,info!$M$9,info!$K$9,info!$Y$9,info!$X$9,info!$C$9,)</f>
        <v>0.77133517869904122</v>
      </c>
      <c r="K2241" s="13">
        <f>[1]!b_calc_conv(A2241,B2241,E2241,info!$M$9,info!$K$9,info!$Y$9,info!$X$9,info!$C$9,)</f>
        <v>1.3461785128072383</v>
      </c>
    </row>
    <row r="2242" spans="1:11" x14ac:dyDescent="0.2">
      <c r="A2242" s="15" t="s">
        <v>37</v>
      </c>
      <c r="B2242" t="s">
        <v>2328</v>
      </c>
      <c r="C2242" s="13">
        <f>[1]!b_dq_close(A2242,B2242,1)</f>
        <v>100.7847</v>
      </c>
      <c r="D2242" s="13">
        <f>[1]!b_dq_close(A2242,B2242,2)</f>
        <v>101.6643</v>
      </c>
      <c r="E2242" s="6">
        <f>[1]!B_Calc_Yield(A2242,B2242,D2242,2,"",,,,"",)</f>
        <v>3.4023679802032727</v>
      </c>
      <c r="F2242" s="14">
        <f>[1]!b_calc_accrued(A2242,B2242,info!$M$9,info!$K$9,info!$Y$9,info!$X$9,info!$C$9,100)</f>
        <v>0.87959016393442624</v>
      </c>
      <c r="G2242" s="4">
        <f>(info!$M$9-B2242)/365</f>
        <v>0.8</v>
      </c>
      <c r="H2242" s="6">
        <f>(info!$M$9-B2242)</f>
        <v>292</v>
      </c>
      <c r="I2242" s="13">
        <f>[1]!b_calc_duration(A2242,B2242,E2242,info!$M$9,info!$K$9,info!$Y$9,info!$X$9,info!$C$9,)</f>
        <v>0.78929624507838447</v>
      </c>
      <c r="J2242" s="13">
        <f>[1]!b_calc_mduration(A2242,B2242,E2242,info!$M$9,info!$K$9,info!$Y$9,info!$X$9,info!$C$9,)</f>
        <v>0.76332487938228166</v>
      </c>
      <c r="K2242" s="13">
        <f>[1]!b_calc_conv(A2242,B2242,E2242,info!$M$9,info!$K$9,info!$Y$9,info!$X$9,info!$C$9,)</f>
        <v>1.3260735602004614</v>
      </c>
    </row>
    <row r="2243" spans="1:11" x14ac:dyDescent="0.2">
      <c r="A2243" s="15" t="s">
        <v>37</v>
      </c>
      <c r="B2243" t="s">
        <v>2329</v>
      </c>
      <c r="C2243" s="13">
        <f>[1]!b_dq_close(A2243,B2243,1)</f>
        <v>100.76900000000001</v>
      </c>
      <c r="D2243" s="13">
        <f>[1]!b_dq_close(A2243,B2243,2)</f>
        <v>101.6606</v>
      </c>
      <c r="E2243" s="6">
        <f>[1]!B_Calc_Yield(A2243,B2243,D2243,2,"",,,,"",)</f>
        <v>3.4189821495585768</v>
      </c>
      <c r="F2243" s="14">
        <f>[1]!b_calc_accrued(A2243,B2243,info!$M$9,info!$K$9,info!$Y$9,info!$X$9,info!$C$9,100)</f>
        <v>0.89163934426229519</v>
      </c>
      <c r="G2243" s="4">
        <f>(info!$M$9-B2243)/365</f>
        <v>0.79726027397260268</v>
      </c>
      <c r="H2243" s="6">
        <f>(info!$M$9-B2243)</f>
        <v>291</v>
      </c>
      <c r="I2243" s="13">
        <f>[1]!b_calc_duration(A2243,B2243,E2243,info!$M$9,info!$K$9,info!$Y$9,info!$X$9,info!$C$9,)</f>
        <v>0.78655568065401038</v>
      </c>
      <c r="J2243" s="13">
        <f>[1]!b_calc_mduration(A2243,B2243,E2243,info!$M$9,info!$K$9,info!$Y$9,info!$X$9,info!$C$9,)</f>
        <v>0.76055239429312838</v>
      </c>
      <c r="K2243" s="13">
        <f>[1]!b_calc_conv(A2243,B2243,E2243,info!$M$9,info!$K$9,info!$Y$9,info!$X$9,info!$C$9,)</f>
        <v>1.3190486727297763</v>
      </c>
    </row>
    <row r="2244" spans="1:11" x14ac:dyDescent="0.2">
      <c r="A2244" s="15" t="s">
        <v>37</v>
      </c>
      <c r="B2244" t="s">
        <v>2330</v>
      </c>
      <c r="C2244" s="13">
        <f>[1]!b_dq_close(A2244,B2244,1)</f>
        <v>100.76900000000001</v>
      </c>
      <c r="D2244" s="13">
        <f>[1]!b_dq_close(A2244,B2244,2)</f>
        <v>101.67270000000001</v>
      </c>
      <c r="E2244" s="6">
        <f>[1]!B_Calc_Yield(A2244,B2244,D2244,2,"",,,,"",)</f>
        <v>3.4155599355278956</v>
      </c>
      <c r="F2244" s="14">
        <f>[1]!b_calc_accrued(A2244,B2244,info!$M$9,info!$K$9,info!$Y$9,info!$X$9,info!$C$9,100)</f>
        <v>0.90368852459016391</v>
      </c>
      <c r="G2244" s="4">
        <f>(info!$M$9-B2244)/365</f>
        <v>0.79452054794520544</v>
      </c>
      <c r="H2244" s="6">
        <f>(info!$M$9-B2244)</f>
        <v>290</v>
      </c>
      <c r="I2244" s="13">
        <f>[1]!b_calc_duration(A2244,B2244,E2244,info!$M$9,info!$K$9,info!$Y$9,info!$X$9,info!$C$9,)</f>
        <v>0.78381612634074638</v>
      </c>
      <c r="J2244" s="13">
        <f>[1]!b_calc_mduration(A2244,B2244,E2244,info!$M$9,info!$K$9,info!$Y$9,info!$X$9,info!$C$9,)</f>
        <v>0.75792832642342778</v>
      </c>
      <c r="K2244" s="13">
        <f>[1]!b_calc_conv(A2244,B2244,E2244,info!$M$9,info!$K$9,info!$Y$9,info!$X$9,info!$C$9,)</f>
        <v>1.3125482643097892</v>
      </c>
    </row>
    <row r="2245" spans="1:11" x14ac:dyDescent="0.2">
      <c r="A2245" s="15" t="s">
        <v>37</v>
      </c>
      <c r="B2245" t="s">
        <v>2331</v>
      </c>
      <c r="C2245" s="13">
        <f>[1]!b_dq_close(A2245,B2245,1)</f>
        <v>100.73050000000001</v>
      </c>
      <c r="D2245" s="13">
        <f>[1]!b_dq_close(A2245,B2245,2)</f>
        <v>101.64619999999999</v>
      </c>
      <c r="E2245" s="6">
        <f>[1]!B_Calc_Yield(A2245,B2245,D2245,2,"",,,,"",)</f>
        <v>3.4615264639643093</v>
      </c>
      <c r="F2245" s="14">
        <f>[1]!b_calc_accrued(A2245,B2245,info!$M$9,info!$K$9,info!$Y$9,info!$X$9,info!$C$9,100)</f>
        <v>0.91573770491803286</v>
      </c>
      <c r="G2245" s="4">
        <f>(info!$M$9-B2245)/365</f>
        <v>0.79178082191780819</v>
      </c>
      <c r="H2245" s="6">
        <f>(info!$M$9-B2245)</f>
        <v>289</v>
      </c>
      <c r="I2245" s="13">
        <f>[1]!b_calc_duration(A2245,B2245,E2245,info!$M$9,info!$K$9,info!$Y$9,info!$X$9,info!$C$9,)</f>
        <v>0.78107408242150933</v>
      </c>
      <c r="J2245" s="13">
        <f>[1]!b_calc_mduration(A2245,B2245,E2245,info!$M$9,info!$K$9,info!$Y$9,info!$X$9,info!$C$9,)</f>
        <v>0.75494177295081677</v>
      </c>
      <c r="K2245" s="13">
        <f>[1]!b_calc_conv(A2245,B2245,E2245,info!$M$9,info!$K$9,info!$Y$9,info!$X$9,info!$C$9,)</f>
        <v>1.3048203554072151</v>
      </c>
    </row>
    <row r="2246" spans="1:11" x14ac:dyDescent="0.2">
      <c r="A2246" s="15" t="s">
        <v>37</v>
      </c>
      <c r="B2246" t="s">
        <v>2332</v>
      </c>
      <c r="C2246" s="13">
        <f>[1]!b_dq_close(A2246,B2246,1)</f>
        <v>100.739</v>
      </c>
      <c r="D2246" s="13">
        <f>[1]!b_dq_close(A2246,B2246,2)</f>
        <v>101.66679999999999</v>
      </c>
      <c r="E2246" s="6">
        <f>[1]!B_Calc_Yield(A2246,B2246,D2246,2,"",,,,"",)</f>
        <v>3.4473066013984157</v>
      </c>
      <c r="F2246" s="14">
        <f>[1]!b_calc_accrued(A2246,B2246,info!$M$9,info!$K$9,info!$Y$9,info!$X$9,info!$C$9,100)</f>
        <v>0.92778688524590158</v>
      </c>
      <c r="G2246" s="4">
        <f>(info!$M$9-B2246)/365</f>
        <v>0.78904109589041094</v>
      </c>
      <c r="H2246" s="6">
        <f>(info!$M$9-B2246)</f>
        <v>288</v>
      </c>
      <c r="I2246" s="13">
        <f>[1]!b_calc_duration(A2246,B2246,E2246,info!$M$9,info!$K$9,info!$Y$9,info!$X$9,info!$C$9,)</f>
        <v>0.77833507341867891</v>
      </c>
      <c r="J2246" s="13">
        <f>[1]!b_calc_mduration(A2246,B2246,E2246,info!$M$9,info!$K$9,info!$Y$9,info!$X$9,info!$C$9,)</f>
        <v>0.75239766858939661</v>
      </c>
      <c r="K2246" s="13">
        <f>[1]!b_calc_conv(A2246,B2246,E2246,info!$M$9,info!$K$9,info!$Y$9,info!$X$9,info!$C$9,)</f>
        <v>1.2986227190256059</v>
      </c>
    </row>
    <row r="2247" spans="1:11" x14ac:dyDescent="0.2">
      <c r="A2247" s="15" t="s">
        <v>37</v>
      </c>
      <c r="B2247" t="s">
        <v>2333</v>
      </c>
      <c r="C2247" s="13">
        <f>[1]!b_dq_close(A2247,B2247,1)</f>
        <v>100.72190000000001</v>
      </c>
      <c r="D2247" s="13">
        <f>[1]!b_dq_close(A2247,B2247,2)</f>
        <v>101.6859</v>
      </c>
      <c r="E2247" s="6">
        <f>[1]!B_Calc_Yield(A2247,B2247,D2247,2,"",,,,"",)</f>
        <v>3.4594907836997373</v>
      </c>
      <c r="F2247" s="14">
        <f>[1]!b_calc_accrued(A2247,B2247,info!$M$9,info!$K$9,info!$Y$9,info!$X$9,info!$C$9,100)</f>
        <v>0.9639344262295082</v>
      </c>
      <c r="G2247" s="4">
        <f>(info!$M$9-B2247)/365</f>
        <v>0.78082191780821919</v>
      </c>
      <c r="H2247" s="6">
        <f>(info!$M$9-B2247)</f>
        <v>285</v>
      </c>
      <c r="I2247" s="13">
        <f>[1]!b_calc_duration(A2247,B2247,E2247,info!$M$9,info!$K$9,info!$Y$9,info!$X$9,info!$C$9,)</f>
        <v>0.77011527929818313</v>
      </c>
      <c r="J2247" s="13">
        <f>[1]!b_calc_mduration(A2247,B2247,E2247,info!$M$9,info!$K$9,info!$Y$9,info!$X$9,info!$C$9,)</f>
        <v>0.74436400649353918</v>
      </c>
      <c r="K2247" s="13">
        <f>[1]!b_calc_conv(A2247,B2247,E2247,info!$M$9,info!$K$9,info!$Y$9,info!$X$9,info!$C$9,)</f>
        <v>1.2787417747627969</v>
      </c>
    </row>
    <row r="2248" spans="1:11" x14ac:dyDescent="0.2">
      <c r="A2248" s="15" t="s">
        <v>37</v>
      </c>
      <c r="B2248" t="s">
        <v>2334</v>
      </c>
      <c r="C2248" s="13">
        <f>[1]!b_dq_close(A2248,B2248,1)</f>
        <v>100.7189</v>
      </c>
      <c r="D2248" s="13">
        <f>[1]!b_dq_close(A2248,B2248,2)</f>
        <v>101.6949</v>
      </c>
      <c r="E2248" s="6">
        <f>[1]!B_Calc_Yield(A2248,B2248,D2248,2,"",,,,"",)</f>
        <v>3.4601808817734079</v>
      </c>
      <c r="F2248" s="14">
        <f>[1]!b_calc_accrued(A2248,B2248,info!$M$9,info!$K$9,info!$Y$9,info!$X$9,info!$C$9,100)</f>
        <v>0.97598360655737715</v>
      </c>
      <c r="G2248" s="4">
        <f>(info!$M$9-B2248)/365</f>
        <v>0.77808219178082194</v>
      </c>
      <c r="H2248" s="6">
        <f>(info!$M$9-B2248)</f>
        <v>284</v>
      </c>
      <c r="I2248" s="13">
        <f>[1]!b_calc_duration(A2248,B2248,E2248,info!$M$9,info!$K$9,info!$Y$9,info!$X$9,info!$C$9,)</f>
        <v>0.76737551792547765</v>
      </c>
      <c r="J2248" s="13">
        <f>[1]!b_calc_mduration(A2248,B2248,E2248,info!$M$9,info!$K$9,info!$Y$9,info!$X$9,info!$C$9,)</f>
        <v>0.74171083945853344</v>
      </c>
      <c r="K2248" s="13">
        <f>[1]!b_calc_conv(A2248,B2248,E2248,info!$M$9,info!$K$9,info!$Y$9,info!$X$9,info!$C$9,)</f>
        <v>1.272227477866019</v>
      </c>
    </row>
    <row r="2249" spans="1:11" x14ac:dyDescent="0.2">
      <c r="A2249" s="15" t="s">
        <v>37</v>
      </c>
      <c r="B2249" t="s">
        <v>2335</v>
      </c>
      <c r="C2249" s="13">
        <f>[1]!b_dq_close(A2249,B2249,1)</f>
        <v>100.7093</v>
      </c>
      <c r="D2249" s="13">
        <f>[1]!b_dq_close(A2249,B2249,2)</f>
        <v>101.6973</v>
      </c>
      <c r="E2249" s="6">
        <f>[1]!B_Calc_Yield(A2249,B2249,D2249,2,"",,,,"",)</f>
        <v>3.469504658930048</v>
      </c>
      <c r="F2249" s="14">
        <f>[1]!b_calc_accrued(A2249,B2249,info!$M$9,info!$K$9,info!$Y$9,info!$X$9,info!$C$9,100)</f>
        <v>0.98803278688524587</v>
      </c>
      <c r="G2249" s="4">
        <f>(info!$M$9-B2249)/365</f>
        <v>0.77534246575342469</v>
      </c>
      <c r="H2249" s="6">
        <f>(info!$M$9-B2249)</f>
        <v>283</v>
      </c>
      <c r="I2249" s="13">
        <f>[1]!b_calc_duration(A2249,B2249,E2249,info!$M$9,info!$K$9,info!$Y$9,info!$X$9,info!$C$9,)</f>
        <v>0.76463532232228026</v>
      </c>
      <c r="J2249" s="13">
        <f>[1]!b_calc_mduration(A2249,B2249,E2249,info!$M$9,info!$K$9,info!$Y$9,info!$X$9,info!$C$9,)</f>
        <v>0.73899586092740399</v>
      </c>
      <c r="K2249" s="13">
        <f>[1]!b_calc_conv(A2249,B2249,E2249,info!$M$9,info!$K$9,info!$Y$9,info!$X$9,info!$C$9,)</f>
        <v>1.2655175939077414</v>
      </c>
    </row>
    <row r="2250" spans="1:11" x14ac:dyDescent="0.2">
      <c r="A2250" s="15" t="s">
        <v>37</v>
      </c>
      <c r="B2250" t="s">
        <v>2336</v>
      </c>
      <c r="C2250" s="13">
        <f>[1]!b_dq_close(A2250,B2250,1)</f>
        <v>100.7187</v>
      </c>
      <c r="D2250" s="13">
        <f>[1]!b_dq_close(A2250,B2250,2)</f>
        <v>101.7188</v>
      </c>
      <c r="E2250" s="6">
        <f>[1]!B_Calc_Yield(A2250,B2250,D2250,2,"",,,,"",)</f>
        <v>3.4538402214728334</v>
      </c>
      <c r="F2250" s="14">
        <f>[1]!b_calc_accrued(A2250,B2250,info!$M$9,info!$K$9,info!$Y$9,info!$X$9,info!$C$9,100)</f>
        <v>1.0000819672131149</v>
      </c>
      <c r="G2250" s="4">
        <f>(info!$M$9-B2250)/365</f>
        <v>0.77260273972602744</v>
      </c>
      <c r="H2250" s="6">
        <f>(info!$M$9-B2250)</f>
        <v>282</v>
      </c>
      <c r="I2250" s="13">
        <f>[1]!b_calc_duration(A2250,B2250,E2250,info!$M$9,info!$K$9,info!$Y$9,info!$X$9,info!$C$9,)</f>
        <v>0.76189638903243906</v>
      </c>
      <c r="J2250" s="13">
        <f>[1]!b_calc_mduration(A2250,B2250,E2250,info!$M$9,info!$K$9,info!$Y$9,info!$X$9,info!$C$9,)</f>
        <v>0.7364605157398173</v>
      </c>
      <c r="K2250" s="13">
        <f>[1]!b_calc_conv(A2250,B2250,E2250,info!$M$9,info!$K$9,info!$Y$9,info!$X$9,info!$C$9,)</f>
        <v>1.259430870055952</v>
      </c>
    </row>
    <row r="2251" spans="1:11" x14ac:dyDescent="0.2">
      <c r="A2251" s="15" t="s">
        <v>37</v>
      </c>
      <c r="B2251" t="s">
        <v>2337</v>
      </c>
      <c r="C2251" s="13">
        <f>[1]!b_dq_close(A2251,B2251,1)</f>
        <v>100.7236</v>
      </c>
      <c r="D2251" s="13">
        <f>[1]!b_dq_close(A2251,B2251,2)</f>
        <v>101.73569999999999</v>
      </c>
      <c r="E2251" s="6">
        <f>[1]!B_Calc_Yield(A2251,B2251,D2251,2,"",,,,"",)</f>
        <v>3.4441238830581562</v>
      </c>
      <c r="F2251" s="14">
        <f>[1]!b_calc_accrued(A2251,B2251,info!$M$9,info!$K$9,info!$Y$9,info!$X$9,info!$C$9,100)</f>
        <v>1.0121311475409835</v>
      </c>
      <c r="G2251" s="4">
        <f>(info!$M$9-B2251)/365</f>
        <v>0.76986301369863008</v>
      </c>
      <c r="H2251" s="6">
        <f>(info!$M$9-B2251)</f>
        <v>281</v>
      </c>
      <c r="I2251" s="13">
        <f>[1]!b_calc_duration(A2251,B2251,E2251,info!$M$9,info!$K$9,info!$Y$9,info!$X$9,info!$C$9,)</f>
        <v>0.75915715281700302</v>
      </c>
      <c r="J2251" s="13">
        <f>[1]!b_calc_mduration(A2251,B2251,E2251,info!$M$9,info!$K$9,info!$Y$9,info!$X$9,info!$C$9,)</f>
        <v>0.73388153874121687</v>
      </c>
      <c r="K2251" s="13">
        <f>[1]!b_calc_conv(A2251,B2251,E2251,info!$M$9,info!$K$9,info!$Y$9,info!$X$9,info!$C$9,)</f>
        <v>1.2532094860992378</v>
      </c>
    </row>
    <row r="2252" spans="1:11" x14ac:dyDescent="0.2">
      <c r="A2252" s="15" t="s">
        <v>37</v>
      </c>
      <c r="B2252" t="s">
        <v>2338</v>
      </c>
      <c r="C2252" s="13">
        <f>[1]!b_dq_close(A2252,B2252,1)</f>
        <v>100.72320000000001</v>
      </c>
      <c r="D2252" s="13">
        <f>[1]!b_dq_close(A2252,B2252,2)</f>
        <v>101.7715</v>
      </c>
      <c r="E2252" s="6">
        <f>[1]!B_Calc_Yield(A2252,B2252,D2252,2,"",,,,"",)</f>
        <v>3.4343887530499808</v>
      </c>
      <c r="F2252" s="14">
        <f>[1]!b_calc_accrued(A2252,B2252,info!$M$9,info!$K$9,info!$Y$9,info!$X$9,info!$C$9,100)</f>
        <v>1.0482786885245903</v>
      </c>
      <c r="G2252" s="4">
        <f>(info!$M$9-B2252)/365</f>
        <v>0.76164383561643834</v>
      </c>
      <c r="H2252" s="6">
        <f>(info!$M$9-B2252)</f>
        <v>278</v>
      </c>
      <c r="I2252" s="13">
        <f>[1]!b_calc_duration(A2252,B2252,E2252,info!$M$9,info!$K$9,info!$Y$9,info!$X$9,info!$C$9,)</f>
        <v>0.75093846457078417</v>
      </c>
      <c r="J2252" s="13">
        <f>[1]!b_calc_mduration(A2252,B2252,E2252,info!$M$9,info!$K$9,info!$Y$9,info!$X$9,info!$C$9,)</f>
        <v>0.72600456383058654</v>
      </c>
      <c r="K2252" s="13">
        <f>[1]!b_calc_conv(A2252,B2252,E2252,info!$M$9,info!$K$9,info!$Y$9,info!$X$9,info!$C$9,)</f>
        <v>1.2341537595041518</v>
      </c>
    </row>
    <row r="2253" spans="1:11" x14ac:dyDescent="0.2">
      <c r="A2253" s="15" t="s">
        <v>37</v>
      </c>
      <c r="B2253" t="s">
        <v>2339</v>
      </c>
      <c r="C2253" s="13">
        <f>[1]!b_dq_close(A2253,B2253,1)</f>
        <v>100.7213</v>
      </c>
      <c r="D2253" s="13">
        <f>[1]!b_dq_close(A2253,B2253,2)</f>
        <v>101.7816</v>
      </c>
      <c r="E2253" s="6">
        <f>[1]!B_Calc_Yield(A2253,B2253,D2253,2,"",,,,"",)</f>
        <v>3.4335468717043804</v>
      </c>
      <c r="F2253" s="14">
        <f>[1]!b_calc_accrued(A2253,B2253,info!$M$9,info!$K$9,info!$Y$9,info!$X$9,info!$C$9,100)</f>
        <v>1.0603278688524591</v>
      </c>
      <c r="G2253" s="4">
        <f>(info!$M$9-B2253)/365</f>
        <v>0.75890410958904109</v>
      </c>
      <c r="H2253" s="6">
        <f>(info!$M$9-B2253)</f>
        <v>277</v>
      </c>
      <c r="I2253" s="13">
        <f>[1]!b_calc_duration(A2253,B2253,E2253,info!$M$9,info!$K$9,info!$Y$9,info!$X$9,info!$C$9,)</f>
        <v>0.74819878399330308</v>
      </c>
      <c r="J2253" s="13">
        <f>[1]!b_calc_mduration(A2253,B2253,E2253,info!$M$9,info!$K$9,info!$Y$9,info!$X$9,info!$C$9,)</f>
        <v>0.72336214475320193</v>
      </c>
      <c r="K2253" s="13">
        <f>[1]!b_calc_conv(A2253,B2253,E2253,info!$M$9,info!$K$9,info!$Y$9,info!$X$9,info!$C$9,)</f>
        <v>1.2277731058659742</v>
      </c>
    </row>
    <row r="2254" spans="1:11" x14ac:dyDescent="0.2">
      <c r="A2254" s="15" t="s">
        <v>37</v>
      </c>
      <c r="B2254" t="s">
        <v>2340</v>
      </c>
      <c r="C2254" s="13">
        <f>[1]!b_dq_close(A2254,B2254,1)</f>
        <v>100.75239999999999</v>
      </c>
      <c r="D2254" s="13">
        <f>[1]!b_dq_close(A2254,B2254,2)</f>
        <v>101.8248</v>
      </c>
      <c r="E2254" s="6">
        <f>[1]!B_Calc_Yield(A2254,B2254,D2254,2,"",,,,"",)</f>
        <v>3.3883807254710807</v>
      </c>
      <c r="F2254" s="14">
        <f>[1]!b_calc_accrued(A2254,B2254,info!$M$9,info!$K$9,info!$Y$9,info!$X$9,info!$C$9,100)</f>
        <v>1.0723770491803279</v>
      </c>
      <c r="G2254" s="4">
        <f>(info!$M$9-B2254)/365</f>
        <v>0.75616438356164384</v>
      </c>
      <c r="H2254" s="6">
        <f>(info!$M$9-B2254)</f>
        <v>276</v>
      </c>
      <c r="I2254" s="13">
        <f>[1]!b_calc_duration(A2254,B2254,E2254,info!$M$9,info!$K$9,info!$Y$9,info!$X$9,info!$C$9,)</f>
        <v>0.74546133577651241</v>
      </c>
      <c r="J2254" s="13">
        <f>[1]!b_calc_mduration(A2254,B2254,E2254,info!$M$9,info!$K$9,info!$Y$9,info!$X$9,info!$C$9,)</f>
        <v>0.72102995672291326</v>
      </c>
      <c r="K2254" s="13">
        <f>[1]!b_calc_conv(A2254,B2254,E2254,info!$M$9,info!$K$9,info!$Y$9,info!$X$9,info!$C$9,)</f>
        <v>1.2224481727432617</v>
      </c>
    </row>
    <row r="2255" spans="1:11" x14ac:dyDescent="0.2">
      <c r="A2255" s="15" t="s">
        <v>37</v>
      </c>
      <c r="B2255" t="s">
        <v>2341</v>
      </c>
      <c r="C2255" s="13">
        <f>[1]!b_dq_close(A2255,B2255,1)</f>
        <v>100.72410000000001</v>
      </c>
      <c r="D2255" s="13">
        <f>[1]!b_dq_close(A2255,B2255,2)</f>
        <v>101.8085</v>
      </c>
      <c r="E2255" s="6">
        <f>[1]!B_Calc_Yield(A2255,B2255,D2255,2,"",,,,"",)</f>
        <v>3.4228435884920239</v>
      </c>
      <c r="F2255" s="14">
        <f>[1]!b_calc_accrued(A2255,B2255,info!$M$9,info!$K$9,info!$Y$9,info!$X$9,info!$C$9,100)</f>
        <v>1.0844262295081968</v>
      </c>
      <c r="G2255" s="4">
        <f>(info!$M$9-B2255)/365</f>
        <v>0.75342465753424659</v>
      </c>
      <c r="H2255" s="6">
        <f>(info!$M$9-B2255)</f>
        <v>275</v>
      </c>
      <c r="I2255" s="13">
        <f>[1]!b_calc_duration(A2255,B2255,E2255,info!$M$9,info!$K$9,info!$Y$9,info!$X$9,info!$C$9,)</f>
        <v>0.74271987230335035</v>
      </c>
      <c r="J2255" s="13">
        <f>[1]!b_calc_mduration(A2255,B2255,E2255,info!$M$9,info!$K$9,info!$Y$9,info!$X$9,info!$C$9,)</f>
        <v>0.71813939702207874</v>
      </c>
      <c r="K2255" s="13">
        <f>[1]!b_calc_conv(A2255,B2255,E2255,info!$M$9,info!$K$9,info!$Y$9,info!$X$9,info!$C$9,)</f>
        <v>1.2152618629620069</v>
      </c>
    </row>
    <row r="2256" spans="1:11" x14ac:dyDescent="0.2">
      <c r="A2256" s="15" t="s">
        <v>37</v>
      </c>
      <c r="B2256" t="s">
        <v>2342</v>
      </c>
      <c r="C2256" s="13">
        <f>[1]!b_dq_close(A2256,B2256,1)</f>
        <v>100.71559999999999</v>
      </c>
      <c r="D2256" s="13">
        <f>[1]!b_dq_close(A2256,B2256,2)</f>
        <v>101.8121</v>
      </c>
      <c r="E2256" s="6">
        <f>[1]!B_Calc_Yield(A2256,B2256,D2256,2,"",,,,"",)</f>
        <v>3.4307223088373084</v>
      </c>
      <c r="F2256" s="14">
        <f>[1]!b_calc_accrued(A2256,B2256,info!$M$9,info!$K$9,info!$Y$9,info!$X$9,info!$C$9,100)</f>
        <v>1.0964754098360656</v>
      </c>
      <c r="G2256" s="4">
        <f>(info!$M$9-B2256)/365</f>
        <v>0.75068493150684934</v>
      </c>
      <c r="H2256" s="6">
        <f>(info!$M$9-B2256)</f>
        <v>274</v>
      </c>
      <c r="I2256" s="13">
        <f>[1]!b_calc_duration(A2256,B2256,E2256,info!$M$9,info!$K$9,info!$Y$9,info!$X$9,info!$C$9,)</f>
        <v>0.73997974731217186</v>
      </c>
      <c r="J2256" s="13">
        <f>[1]!b_calc_mduration(A2256,B2256,E2256,info!$M$9,info!$K$9,info!$Y$9,info!$X$9,info!$C$9,)</f>
        <v>0.71543530819396162</v>
      </c>
      <c r="K2256" s="13">
        <f>[1]!b_calc_conv(A2256,B2256,E2256,info!$M$9,info!$K$9,info!$Y$9,info!$X$9,info!$C$9,)</f>
        <v>1.2087164106385757</v>
      </c>
    </row>
    <row r="2257" spans="1:11" x14ac:dyDescent="0.2">
      <c r="A2257" s="15" t="s">
        <v>37</v>
      </c>
      <c r="B2257" t="s">
        <v>2343</v>
      </c>
      <c r="C2257" s="13">
        <f>[1]!b_dq_close(A2257,B2257,1)</f>
        <v>100.71080000000001</v>
      </c>
      <c r="D2257" s="13">
        <f>[1]!b_dq_close(A2257,B2257,2)</f>
        <v>101.84350000000001</v>
      </c>
      <c r="E2257" s="6">
        <f>[1]!B_Calc_Yield(A2257,B2257,D2257,2,"",,,,"",)</f>
        <v>3.4266198103172423</v>
      </c>
      <c r="F2257" s="14">
        <f>[1]!b_calc_accrued(A2257,B2257,info!$M$9,info!$K$9,info!$Y$9,info!$X$9,info!$C$9,100)</f>
        <v>1.1326229508196721</v>
      </c>
      <c r="G2257" s="4">
        <f>(info!$M$9-B2257)/365</f>
        <v>0.74246575342465748</v>
      </c>
      <c r="H2257" s="6">
        <f>(info!$M$9-B2257)</f>
        <v>271</v>
      </c>
      <c r="I2257" s="13">
        <f>[1]!b_calc_duration(A2257,B2257,E2257,info!$M$9,info!$K$9,info!$Y$9,info!$X$9,info!$C$9,)</f>
        <v>0.73176077628514402</v>
      </c>
      <c r="J2257" s="13">
        <f>[1]!b_calc_mduration(A2257,B2257,E2257,info!$M$9,info!$K$9,info!$Y$9,info!$X$9,info!$C$9,)</f>
        <v>0.707516998804122</v>
      </c>
      <c r="K2257" s="13">
        <f>[1]!b_calc_conv(A2257,B2257,E2257,info!$M$9,info!$K$9,info!$Y$9,info!$X$9,info!$C$9,)</f>
        <v>1.189813895835897</v>
      </c>
    </row>
    <row r="2258" spans="1:11" x14ac:dyDescent="0.2">
      <c r="A2258" s="15" t="s">
        <v>37</v>
      </c>
      <c r="B2258" t="s">
        <v>2344</v>
      </c>
      <c r="C2258" s="13">
        <f>[1]!b_dq_close(A2258,B2258,1)</f>
        <v>100.715</v>
      </c>
      <c r="D2258" s="13">
        <f>[1]!b_dq_close(A2258,B2258,2)</f>
        <v>101.8596</v>
      </c>
      <c r="E2258" s="6">
        <f>[1]!B_Calc_Yield(A2258,B2258,D2258,2,"",,,,"",)</f>
        <v>3.4175258097637347</v>
      </c>
      <c r="F2258" s="14">
        <f>[1]!b_calc_accrued(A2258,B2258,info!$M$9,info!$K$9,info!$Y$9,info!$X$9,info!$C$9,100)</f>
        <v>1.144672131147541</v>
      </c>
      <c r="G2258" s="4">
        <f>(info!$M$9-B2258)/365</f>
        <v>0.73972602739726023</v>
      </c>
      <c r="H2258" s="6">
        <f>(info!$M$9-B2258)</f>
        <v>270</v>
      </c>
      <c r="I2258" s="13">
        <f>[1]!b_calc_duration(A2258,B2258,E2258,info!$M$9,info!$K$9,info!$Y$9,info!$X$9,info!$C$9,)</f>
        <v>0.72902150983453951</v>
      </c>
      <c r="J2258" s="13">
        <f>[1]!b_calc_mduration(A2258,B2258,E2258,info!$M$9,info!$K$9,info!$Y$9,info!$X$9,info!$C$9,)</f>
        <v>0.70493050966668069</v>
      </c>
      <c r="K2258" s="13">
        <f>[1]!b_calc_conv(A2258,B2258,E2258,info!$M$9,info!$K$9,info!$Y$9,info!$X$9,info!$C$9,)</f>
        <v>1.1837170732811135</v>
      </c>
    </row>
    <row r="2259" spans="1:11" x14ac:dyDescent="0.2">
      <c r="A2259" s="15" t="s">
        <v>37</v>
      </c>
      <c r="B2259" t="s">
        <v>2345</v>
      </c>
      <c r="C2259" s="13">
        <f>[1]!b_dq_close(A2259,B2259,1)</f>
        <v>100.7136</v>
      </c>
      <c r="D2259" s="13">
        <f>[1]!b_dq_close(A2259,B2259,2)</f>
        <v>101.8704</v>
      </c>
      <c r="E2259" s="6">
        <f>[1]!B_Calc_Yield(A2259,B2259,D2259,2,"",,,,"",)</f>
        <v>3.4156459505863817</v>
      </c>
      <c r="F2259" s="14">
        <f>[1]!b_calc_accrued(A2259,B2259,info!$M$9,info!$K$9,info!$Y$9,info!$X$9,info!$C$9,100)</f>
        <v>1.1567213114754098</v>
      </c>
      <c r="G2259" s="4">
        <f>(info!$M$9-B2259)/365</f>
        <v>0.73698630136986298</v>
      </c>
      <c r="H2259" s="6">
        <f>(info!$M$9-B2259)</f>
        <v>269</v>
      </c>
      <c r="I2259" s="13">
        <f>[1]!b_calc_duration(A2259,B2259,E2259,info!$M$9,info!$K$9,info!$Y$9,info!$X$9,info!$C$9,)</f>
        <v>0.72628187976540404</v>
      </c>
      <c r="J2259" s="13">
        <f>[1]!b_calc_mduration(A2259,B2259,E2259,info!$M$9,info!$K$9,info!$Y$9,info!$X$9,info!$C$9,)</f>
        <v>0.70229431513756535</v>
      </c>
      <c r="K2259" s="13">
        <f>[1]!b_calc_conv(A2259,B2259,E2259,info!$M$9,info!$K$9,info!$Y$9,info!$X$9,info!$C$9,)</f>
        <v>1.1774685673885186</v>
      </c>
    </row>
    <row r="2260" spans="1:11" x14ac:dyDescent="0.2">
      <c r="A2260" s="15" t="s">
        <v>37</v>
      </c>
      <c r="B2260" t="s">
        <v>2346</v>
      </c>
      <c r="C2260" s="13">
        <f>[1]!b_dq_close(A2260,B2260,1)</f>
        <v>100.7076</v>
      </c>
      <c r="D2260" s="13">
        <f>[1]!b_dq_close(A2260,B2260,2)</f>
        <v>101.8763</v>
      </c>
      <c r="E2260" s="6">
        <f>[1]!B_Calc_Yield(A2260,B2260,D2260,2,"",,,,"",)</f>
        <v>3.4205079447734081</v>
      </c>
      <c r="F2260" s="14">
        <f>[1]!b_calc_accrued(A2260,B2260,info!$M$9,info!$K$9,info!$Y$9,info!$X$9,info!$C$9,100)</f>
        <v>1.1687704918032789</v>
      </c>
      <c r="G2260" s="4">
        <f>(info!$M$9-B2260)/365</f>
        <v>0.73424657534246573</v>
      </c>
      <c r="H2260" s="6">
        <f>(info!$M$9-B2260)</f>
        <v>268</v>
      </c>
      <c r="I2260" s="13">
        <f>[1]!b_calc_duration(A2260,B2260,E2260,info!$M$9,info!$K$9,info!$Y$9,info!$X$9,info!$C$9,)</f>
        <v>0.7235419062685764</v>
      </c>
      <c r="J2260" s="13">
        <f>[1]!b_calc_mduration(A2260,B2260,E2260,info!$M$9,info!$K$9,info!$Y$9,info!$X$9,info!$C$9,)</f>
        <v>0.69961168846464328</v>
      </c>
      <c r="K2260" s="13">
        <f>[1]!b_calc_conv(A2260,B2260,E2260,info!$M$9,info!$K$9,info!$Y$9,info!$X$9,info!$C$9,)</f>
        <v>1.1710799956453535</v>
      </c>
    </row>
    <row r="2261" spans="1:11" x14ac:dyDescent="0.2">
      <c r="A2261" s="15" t="s">
        <v>37</v>
      </c>
      <c r="B2261" t="s">
        <v>2347</v>
      </c>
      <c r="C2261" s="13">
        <f>[1]!b_dq_close(A2261,B2261,1)</f>
        <v>100.71080000000001</v>
      </c>
      <c r="D2261" s="13">
        <f>[1]!b_dq_close(A2261,B2261,2)</f>
        <v>101.8916</v>
      </c>
      <c r="E2261" s="6">
        <f>[1]!B_Calc_Yield(A2261,B2261,D2261,2,"",,,,"",)</f>
        <v>3.4124017125203743</v>
      </c>
      <c r="F2261" s="14">
        <f>[1]!b_calc_accrued(A2261,B2261,info!$M$9,info!$K$9,info!$Y$9,info!$X$9,info!$C$9,100)</f>
        <v>1.1808196721311475</v>
      </c>
      <c r="G2261" s="4">
        <f>(info!$M$9-B2261)/365</f>
        <v>0.73150684931506849</v>
      </c>
      <c r="H2261" s="6">
        <f>(info!$M$9-B2261)</f>
        <v>267</v>
      </c>
      <c r="I2261" s="13">
        <f>[1]!b_calc_duration(A2261,B2261,E2261,info!$M$9,info!$K$9,info!$Y$9,info!$X$9,info!$C$9,)</f>
        <v>0.72080258932660746</v>
      </c>
      <c r="J2261" s="13">
        <f>[1]!b_calc_mduration(A2261,B2261,E2261,info!$M$9,info!$K$9,info!$Y$9,info!$X$9,info!$C$9,)</f>
        <v>0.69701756203956922</v>
      </c>
      <c r="K2261" s="13">
        <f>[1]!b_calc_conv(A2261,B2261,E2261,info!$M$9,info!$K$9,info!$Y$9,info!$X$9,info!$C$9,)</f>
        <v>1.1649988420049171</v>
      </c>
    </row>
    <row r="2262" spans="1:11" x14ac:dyDescent="0.2">
      <c r="A2262" s="15" t="s">
        <v>37</v>
      </c>
      <c r="B2262" t="s">
        <v>2348</v>
      </c>
      <c r="C2262" s="13">
        <f>[1]!b_dq_close(A2262,B2262,1)</f>
        <v>100.6546</v>
      </c>
      <c r="D2262" s="13">
        <f>[1]!b_dq_close(A2262,B2262,2)</f>
        <v>101.9559</v>
      </c>
      <c r="E2262" s="6">
        <f>[1]!B_Calc_Yield(A2262,B2262,D2262,2,"",,,,"",)</f>
        <v>3.4554255198158166</v>
      </c>
      <c r="F2262" s="14">
        <f>[1]!b_calc_accrued(A2262,B2262,info!$M$9,info!$K$9,info!$Y$9,info!$X$9,info!$C$9,100)</f>
        <v>1.301311475409836</v>
      </c>
      <c r="G2262" s="4">
        <f>(info!$M$9-B2262)/365</f>
        <v>0.70410958904109588</v>
      </c>
      <c r="H2262" s="6">
        <f>(info!$M$9-B2262)</f>
        <v>257</v>
      </c>
      <c r="I2262" s="13">
        <f>[1]!b_calc_duration(A2262,B2262,E2262,info!$M$9,info!$K$9,info!$Y$9,info!$X$9,info!$C$9,)</f>
        <v>0.69340315755608894</v>
      </c>
      <c r="J2262" s="13">
        <f>[1]!b_calc_mduration(A2262,B2262,E2262,info!$M$9,info!$K$9,info!$Y$9,info!$X$9,info!$C$9,)</f>
        <v>0.67024356153094855</v>
      </c>
      <c r="K2262" s="13">
        <f>[1]!b_calc_conv(A2262,B2262,E2262,info!$M$9,info!$K$9,info!$Y$9,info!$X$9,info!$C$9,)</f>
        <v>1.1022145876254585</v>
      </c>
    </row>
    <row r="2263" spans="1:11" x14ac:dyDescent="0.2">
      <c r="A2263" s="15" t="s">
        <v>37</v>
      </c>
      <c r="B2263" t="s">
        <v>2349</v>
      </c>
      <c r="C2263" s="13">
        <f>[1]!b_dq_close(A2263,B2263,1)</f>
        <v>100.6403</v>
      </c>
      <c r="D2263" s="13">
        <f>[1]!b_dq_close(A2263,B2263,2)</f>
        <v>101.95359999999999</v>
      </c>
      <c r="E2263" s="6">
        <f>[1]!B_Calc_Yield(A2263,B2263,D2263,2,"",,,,"",)</f>
        <v>3.4725165055745171</v>
      </c>
      <c r="F2263" s="14">
        <f>[1]!b_calc_accrued(A2263,B2263,info!$M$9,info!$K$9,info!$Y$9,info!$X$9,info!$C$9,100)</f>
        <v>1.3133606557377049</v>
      </c>
      <c r="G2263" s="4">
        <f>(info!$M$9-B2263)/365</f>
        <v>0.70136986301369864</v>
      </c>
      <c r="H2263" s="6">
        <f>(info!$M$9-B2263)</f>
        <v>256</v>
      </c>
      <c r="I2263" s="13">
        <f>[1]!b_calc_duration(A2263,B2263,E2263,info!$M$9,info!$K$9,info!$Y$9,info!$X$9,info!$C$9,)</f>
        <v>0.69066256811119675</v>
      </c>
      <c r="J2263" s="13">
        <f>[1]!b_calc_mduration(A2263,B2263,E2263,info!$M$9,info!$K$9,info!$Y$9,info!$X$9,info!$C$9,)</f>
        <v>0.66748417996201581</v>
      </c>
      <c r="K2263" s="13">
        <f>[1]!b_calc_conv(A2263,B2263,E2263,info!$M$9,info!$K$9,info!$Y$9,info!$X$9,info!$C$9,)</f>
        <v>1.0957484372916892</v>
      </c>
    </row>
    <row r="2264" spans="1:11" x14ac:dyDescent="0.2">
      <c r="A2264" s="15" t="s">
        <v>37</v>
      </c>
      <c r="B2264" t="s">
        <v>2350</v>
      </c>
      <c r="C2264" s="13">
        <f>[1]!b_dq_close(A2264,B2264,1)</f>
        <v>100.6403</v>
      </c>
      <c r="D2264" s="13">
        <f>[1]!b_dq_close(A2264,B2264,2)</f>
        <v>101.9657</v>
      </c>
      <c r="E2264" s="6">
        <f>[1]!B_Calc_Yield(A2264,B2264,D2264,2,"",,,,"",)</f>
        <v>3.4688810050504939</v>
      </c>
      <c r="F2264" s="14">
        <f>[1]!b_calc_accrued(A2264,B2264,info!$M$9,info!$K$9,info!$Y$9,info!$X$9,info!$C$9,100)</f>
        <v>1.3254098360655739</v>
      </c>
      <c r="G2264" s="4">
        <f>(info!$M$9-B2264)/365</f>
        <v>0.69863013698630139</v>
      </c>
      <c r="H2264" s="6">
        <f>(info!$M$9-B2264)</f>
        <v>255</v>
      </c>
      <c r="I2264" s="13">
        <f>[1]!b_calc_duration(A2264,B2264,E2264,info!$M$9,info!$K$9,info!$Y$9,info!$X$9,info!$C$9,)</f>
        <v>0.68792302384970416</v>
      </c>
      <c r="J2264" s="13">
        <f>[1]!b_calc_mduration(A2264,B2264,E2264,info!$M$9,info!$K$9,info!$Y$9,info!$X$9,info!$C$9,)</f>
        <v>0.66485970552475593</v>
      </c>
      <c r="K2264" s="13">
        <f>[1]!b_calc_conv(A2264,B2264,E2264,info!$M$9,info!$K$9,info!$Y$9,info!$X$9,info!$C$9,)</f>
        <v>1.0897355150892361</v>
      </c>
    </row>
    <row r="2265" spans="1:11" x14ac:dyDescent="0.2">
      <c r="A2265" s="15" t="s">
        <v>37</v>
      </c>
      <c r="B2265" t="s">
        <v>2351</v>
      </c>
      <c r="C2265" s="13">
        <f>[1]!b_dq_close(A2265,B2265,1)</f>
        <v>100.6322</v>
      </c>
      <c r="D2265" s="13">
        <f>[1]!b_dq_close(A2265,B2265,2)</f>
        <v>101.9696</v>
      </c>
      <c r="E2265" s="6">
        <f>[1]!B_Calc_Yield(A2265,B2265,D2265,2,"",,,,"",)</f>
        <v>3.477144442841527</v>
      </c>
      <c r="F2265" s="14">
        <f>[1]!b_calc_accrued(A2265,B2265,info!$M$9,info!$K$9,info!$Y$9,info!$X$9,info!$C$9,100)</f>
        <v>1.3374590163934426</v>
      </c>
      <c r="G2265" s="4">
        <f>(info!$M$9-B2265)/365</f>
        <v>0.69589041095890414</v>
      </c>
      <c r="H2265" s="6">
        <f>(info!$M$9-B2265)</f>
        <v>254</v>
      </c>
      <c r="I2265" s="13">
        <f>[1]!b_calc_duration(A2265,B2265,E2265,info!$M$9,info!$K$9,info!$Y$9,info!$X$9,info!$C$9,)</f>
        <v>0.68518288380477921</v>
      </c>
      <c r="J2265" s="13">
        <f>[1]!b_calc_mduration(A2265,B2265,E2265,info!$M$9,info!$K$9,info!$Y$9,info!$X$9,info!$C$9,)</f>
        <v>0.66215895478785081</v>
      </c>
      <c r="K2265" s="13">
        <f>[1]!b_calc_conv(A2265,B2265,E2265,info!$M$9,info!$K$9,info!$Y$9,info!$X$9,info!$C$9,)</f>
        <v>1.0834891312923418</v>
      </c>
    </row>
    <row r="2266" spans="1:11" x14ac:dyDescent="0.2">
      <c r="A2266" s="15" t="s">
        <v>37</v>
      </c>
      <c r="B2266" t="s">
        <v>2352</v>
      </c>
      <c r="C2266" s="13">
        <f>[1]!b_dq_close(A2266,B2266,1)</f>
        <v>100.6285</v>
      </c>
      <c r="D2266" s="13">
        <f>[1]!b_dq_close(A2266,B2266,2)</f>
        <v>101.97799999999999</v>
      </c>
      <c r="E2266" s="6">
        <f>[1]!B_Calc_Yield(A2266,B2266,D2266,2,"",,,,"",)</f>
        <v>3.4789035171915321</v>
      </c>
      <c r="F2266" s="14">
        <f>[1]!b_calc_accrued(A2266,B2266,info!$M$9,info!$K$9,info!$Y$9,info!$X$9,info!$C$9,100)</f>
        <v>1.3495081967213116</v>
      </c>
      <c r="G2266" s="4">
        <f>(info!$M$9-B2266)/365</f>
        <v>0.69315068493150689</v>
      </c>
      <c r="H2266" s="6">
        <f>(info!$M$9-B2266)</f>
        <v>253</v>
      </c>
      <c r="I2266" s="13">
        <f>[1]!b_calc_duration(A2266,B2266,E2266,info!$M$9,info!$K$9,info!$Y$9,info!$X$9,info!$C$9,)</f>
        <v>0.68244306689778167</v>
      </c>
      <c r="J2266" s="13">
        <f>[1]!b_calc_mduration(A2266,B2266,E2266,info!$M$9,info!$K$9,info!$Y$9,info!$X$9,info!$C$9,)</f>
        <v>0.65949973076422508</v>
      </c>
      <c r="K2266" s="13">
        <f>[1]!b_calc_conv(A2266,B2266,E2266,info!$M$9,info!$K$9,info!$Y$9,info!$X$9,info!$C$9,)</f>
        <v>1.0773917234764594</v>
      </c>
    </row>
    <row r="2267" spans="1:11" x14ac:dyDescent="0.2">
      <c r="A2267" s="15" t="s">
        <v>37</v>
      </c>
      <c r="B2267" t="s">
        <v>2353</v>
      </c>
      <c r="C2267" s="13">
        <f>[1]!b_dq_close(A2267,B2267,1)</f>
        <v>100.63030000000001</v>
      </c>
      <c r="D2267" s="13">
        <f>[1]!b_dq_close(A2267,B2267,2)</f>
        <v>102.01600000000001</v>
      </c>
      <c r="E2267" s="6">
        <f>[1]!B_Calc_Yield(A2267,B2267,D2267,2,"",,,,"",)</f>
        <v>3.4653615421444823</v>
      </c>
      <c r="F2267" s="14">
        <f>[1]!b_calc_accrued(A2267,B2267,info!$M$9,info!$K$9,info!$Y$9,info!$X$9,info!$C$9,100)</f>
        <v>1.3856557377049181</v>
      </c>
      <c r="G2267" s="4">
        <f>(info!$M$9-B2267)/365</f>
        <v>0.68493150684931503</v>
      </c>
      <c r="H2267" s="6">
        <f>(info!$M$9-B2267)</f>
        <v>250</v>
      </c>
      <c r="I2267" s="13">
        <f>[1]!b_calc_duration(A2267,B2267,E2267,info!$M$9,info!$K$9,info!$Y$9,info!$X$9,info!$C$9,)</f>
        <v>0.6742245704327392</v>
      </c>
      <c r="J2267" s="13">
        <f>[1]!b_calc_mduration(A2267,B2267,E2267,info!$M$9,info!$K$9,info!$Y$9,info!$X$9,info!$C$9,)</f>
        <v>0.65164254952161715</v>
      </c>
      <c r="K2267" s="13">
        <f>[1]!b_calc_conv(A2267,B2267,E2267,info!$M$9,info!$K$9,info!$Y$9,info!$X$9,info!$C$9,)</f>
        <v>1.0595724661177974</v>
      </c>
    </row>
    <row r="2268" spans="1:11" x14ac:dyDescent="0.2">
      <c r="A2268" s="15" t="s">
        <v>37</v>
      </c>
      <c r="B2268" t="s">
        <v>2354</v>
      </c>
      <c r="C2268" s="13">
        <f>[1]!b_dq_close(A2268,B2268,1)</f>
        <v>100.6203</v>
      </c>
      <c r="D2268" s="13">
        <f>[1]!b_dq_close(A2268,B2268,2)</f>
        <v>102.018</v>
      </c>
      <c r="E2268" s="6">
        <f>[1]!B_Calc_Yield(A2268,B2268,D2268,2,"",,,,"",)</f>
        <v>3.4765995305180479</v>
      </c>
      <c r="F2268" s="14">
        <f>[1]!b_calc_accrued(A2268,B2268,info!$M$9,info!$K$9,info!$Y$9,info!$X$9,info!$C$9,100)</f>
        <v>1.397704918032787</v>
      </c>
      <c r="G2268" s="4">
        <f>(info!$M$9-B2268)/365</f>
        <v>0.68219178082191778</v>
      </c>
      <c r="H2268" s="6">
        <f>(info!$M$9-B2268)</f>
        <v>249</v>
      </c>
      <c r="I2268" s="13">
        <f>[1]!b_calc_duration(A2268,B2268,E2268,info!$M$9,info!$K$9,info!$Y$9,info!$X$9,info!$C$9,)</f>
        <v>0.67148427891227302</v>
      </c>
      <c r="J2268" s="13">
        <f>[1]!b_calc_mduration(A2268,B2268,E2268,info!$M$9,info!$K$9,info!$Y$9,info!$X$9,info!$C$9,)</f>
        <v>0.64892379428032321</v>
      </c>
      <c r="K2268" s="13">
        <f>[1]!b_calc_conv(A2268,B2268,E2268,info!$M$9,info!$K$9,info!$Y$9,info!$X$9,info!$C$9,)</f>
        <v>1.0533395994735206</v>
      </c>
    </row>
    <row r="2269" spans="1:11" x14ac:dyDescent="0.2">
      <c r="A2269" s="15" t="s">
        <v>37</v>
      </c>
      <c r="B2269" t="s">
        <v>2355</v>
      </c>
      <c r="C2269" s="13">
        <f>[1]!b_dq_close(A2269,B2269,1)</f>
        <v>100.61320000000001</v>
      </c>
      <c r="D2269" s="13">
        <f>[1]!b_dq_close(A2269,B2269,2)</f>
        <v>102.023</v>
      </c>
      <c r="E2269" s="6">
        <f>[1]!B_Calc_Yield(A2269,B2269,D2269,2,"",,,,"",)</f>
        <v>3.483461801342933</v>
      </c>
      <c r="F2269" s="14">
        <f>[1]!b_calc_accrued(A2269,B2269,info!$M$9,info!$K$9,info!$Y$9,info!$X$9,info!$C$9,100)</f>
        <v>1.4097540983606558</v>
      </c>
      <c r="G2269" s="4">
        <f>(info!$M$9-B2269)/365</f>
        <v>0.67945205479452053</v>
      </c>
      <c r="H2269" s="6">
        <f>(info!$M$9-B2269)</f>
        <v>248</v>
      </c>
      <c r="I2269" s="13">
        <f>[1]!b_calc_duration(A2269,B2269,E2269,info!$M$9,info!$K$9,info!$Y$9,info!$X$9,info!$C$9,)</f>
        <v>0.66874420451668193</v>
      </c>
      <c r="J2269" s="13">
        <f>[1]!b_calc_mduration(A2269,B2269,E2269,info!$M$9,info!$K$9,info!$Y$9,info!$X$9,info!$C$9,)</f>
        <v>0.64623268880225537</v>
      </c>
      <c r="K2269" s="13">
        <f>[1]!b_calc_conv(A2269,B2269,E2269,info!$M$9,info!$K$9,info!$Y$9,info!$X$9,info!$C$9,)</f>
        <v>1.0472102823957503</v>
      </c>
    </row>
    <row r="2270" spans="1:11" x14ac:dyDescent="0.2">
      <c r="A2270" s="15" t="s">
        <v>37</v>
      </c>
      <c r="B2270" t="s">
        <v>2356</v>
      </c>
      <c r="C2270" s="13">
        <f>[1]!b_dq_close(A2270,B2270,1)</f>
        <v>100.61369999999999</v>
      </c>
      <c r="D2270" s="13">
        <f>[1]!b_dq_close(A2270,B2270,2)</f>
        <v>102.0355</v>
      </c>
      <c r="E2270" s="6">
        <f>[1]!B_Calc_Yield(A2270,B2270,D2270,2,"",,,,"",)</f>
        <v>3.4791660032962626</v>
      </c>
      <c r="F2270" s="14">
        <f>[1]!b_calc_accrued(A2270,B2270,info!$M$9,info!$K$9,info!$Y$9,info!$X$9,info!$C$9,100)</f>
        <v>1.4218032786885246</v>
      </c>
      <c r="G2270" s="4">
        <f>(info!$M$9-B2270)/365</f>
        <v>0.67671232876712328</v>
      </c>
      <c r="H2270" s="6">
        <f>(info!$M$9-B2270)</f>
        <v>247</v>
      </c>
      <c r="I2270" s="13">
        <f>[1]!b_calc_duration(A2270,B2270,E2270,info!$M$9,info!$K$9,info!$Y$9,info!$X$9,info!$C$9,)</f>
        <v>0.66600469558687814</v>
      </c>
      <c r="J2270" s="13">
        <f>[1]!b_calc_mduration(A2270,B2270,E2270,info!$M$9,info!$K$9,info!$Y$9,info!$X$9,info!$C$9,)</f>
        <v>0.64361214194435035</v>
      </c>
      <c r="K2270" s="13">
        <f>[1]!b_calc_conv(A2270,B2270,E2270,info!$M$9,info!$K$9,info!$Y$9,info!$X$9,info!$C$9,)</f>
        <v>1.0413215801822484</v>
      </c>
    </row>
    <row r="2271" spans="1:11" x14ac:dyDescent="0.2">
      <c r="A2271" s="15" t="s">
        <v>37</v>
      </c>
      <c r="B2271" t="s">
        <v>2357</v>
      </c>
      <c r="C2271" s="13">
        <f>[1]!b_dq_close(A2271,B2271,1)</f>
        <v>100.6208</v>
      </c>
      <c r="D2271" s="13">
        <f>[1]!b_dq_close(A2271,B2271,2)</f>
        <v>102.05459999999999</v>
      </c>
      <c r="E2271" s="6">
        <f>[1]!B_Calc_Yield(A2271,B2271,D2271,2,"",,,,"",)</f>
        <v>3.464930167351925</v>
      </c>
      <c r="F2271" s="14">
        <f>[1]!b_calc_accrued(A2271,B2271,info!$M$9,info!$K$9,info!$Y$9,info!$X$9,info!$C$9,100)</f>
        <v>1.4338524590163932</v>
      </c>
      <c r="G2271" s="4">
        <f>(info!$M$9-B2271)/365</f>
        <v>0.67397260273972603</v>
      </c>
      <c r="H2271" s="6">
        <f>(info!$M$9-B2271)</f>
        <v>246</v>
      </c>
      <c r="I2271" s="13">
        <f>[1]!b_calc_duration(A2271,B2271,E2271,info!$M$9,info!$K$9,info!$Y$9,info!$X$9,info!$C$9,)</f>
        <v>0.66326569156912274</v>
      </c>
      <c r="J2271" s="13">
        <f>[1]!b_calc_mduration(A2271,B2271,E2271,info!$M$9,info!$K$9,info!$Y$9,info!$X$9,info!$C$9,)</f>
        <v>0.64105381783495929</v>
      </c>
      <c r="K2271" s="13">
        <f>[1]!b_calc_conv(A2271,B2271,E2271,info!$M$9,info!$K$9,info!$Y$9,info!$X$9,info!$C$9,)</f>
        <v>1.0356457503294114</v>
      </c>
    </row>
    <row r="2272" spans="1:11" x14ac:dyDescent="0.2">
      <c r="A2272" s="15" t="s">
        <v>37</v>
      </c>
      <c r="B2272" t="s">
        <v>2358</v>
      </c>
      <c r="C2272" s="13">
        <f>[1]!b_dq_close(A2272,B2272,1)</f>
        <v>100.60680000000001</v>
      </c>
      <c r="D2272" s="13">
        <f>[1]!b_dq_close(A2272,B2272,2)</f>
        <v>102.07680000000001</v>
      </c>
      <c r="E2272" s="6">
        <f>[1]!B_Calc_Yield(A2272,B2272,D2272,2,"",,,,"",)</f>
        <v>3.4748677169021112</v>
      </c>
      <c r="F2272" s="14">
        <f>[1]!b_calc_accrued(A2272,B2272,info!$M$9,info!$K$9,info!$Y$9,info!$X$9,info!$C$9,100)</f>
        <v>1.47</v>
      </c>
      <c r="G2272" s="4">
        <f>(info!$M$9-B2272)/365</f>
        <v>0.66575342465753429</v>
      </c>
      <c r="H2272" s="6">
        <f>(info!$M$9-B2272)</f>
        <v>243</v>
      </c>
      <c r="I2272" s="13">
        <f>[1]!b_calc_duration(A2272,B2272,E2272,info!$M$9,info!$K$9,info!$Y$9,info!$X$9,info!$C$9,)</f>
        <v>0.65504600857959905</v>
      </c>
      <c r="J2272" s="13">
        <f>[1]!b_calc_mduration(A2272,B2272,E2272,info!$M$9,info!$K$9,info!$Y$9,info!$X$9,info!$C$9,)</f>
        <v>0.63304821611772433</v>
      </c>
      <c r="K2272" s="13">
        <f>[1]!b_calc_conv(A2272,B2272,E2272,info!$M$9,info!$K$9,info!$Y$9,info!$X$9,info!$C$9,)</f>
        <v>1.0176439944114195</v>
      </c>
    </row>
    <row r="2273" spans="1:11" x14ac:dyDescent="0.2">
      <c r="A2273" s="15" t="s">
        <v>37</v>
      </c>
      <c r="B2273" t="s">
        <v>2359</v>
      </c>
      <c r="C2273" s="13">
        <f>[1]!b_dq_close(A2273,B2273,1)</f>
        <v>100.61369999999999</v>
      </c>
      <c r="D2273" s="13">
        <f>[1]!b_dq_close(A2273,B2273,2)</f>
        <v>102.0958</v>
      </c>
      <c r="E2273" s="6">
        <f>[1]!B_Calc_Yield(A2273,B2273,D2273,2,"",,,,"",)</f>
        <v>3.4605403734588398</v>
      </c>
      <c r="F2273" s="14">
        <f>[1]!b_calc_accrued(A2273,B2273,info!$M$9,info!$K$9,info!$Y$9,info!$X$9,info!$C$9,100)</f>
        <v>1.482049180327869</v>
      </c>
      <c r="G2273" s="4">
        <f>(info!$M$9-B2273)/365</f>
        <v>0.66301369863013704</v>
      </c>
      <c r="H2273" s="6">
        <f>(info!$M$9-B2273)</f>
        <v>242</v>
      </c>
      <c r="I2273" s="13">
        <f>[1]!b_calc_duration(A2273,B2273,E2273,info!$M$9,info!$K$9,info!$Y$9,info!$X$9,info!$C$9,)</f>
        <v>0.65230700962684196</v>
      </c>
      <c r="J2273" s="13">
        <f>[1]!b_calc_mduration(A2273,B2273,E2273,info!$M$9,info!$K$9,info!$Y$9,info!$X$9,info!$C$9,)</f>
        <v>0.63048893986288679</v>
      </c>
      <c r="K2273" s="13">
        <f>[1]!b_calc_conv(A2273,B2273,E2273,info!$M$9,info!$K$9,info!$Y$9,info!$X$9,info!$C$9,)</f>
        <v>1.0120192778688526</v>
      </c>
    </row>
    <row r="2274" spans="1:11" x14ac:dyDescent="0.2">
      <c r="A2274" s="15" t="s">
        <v>37</v>
      </c>
      <c r="B2274" t="s">
        <v>2360</v>
      </c>
      <c r="C2274" s="13">
        <f>[1]!b_dq_close(A2274,B2274,1)</f>
        <v>100.6125</v>
      </c>
      <c r="D2274" s="13">
        <f>[1]!b_dq_close(A2274,B2274,2)</f>
        <v>102.1066</v>
      </c>
      <c r="E2274" s="6">
        <f>[1]!B_Calc_Yield(A2274,B2274,D2274,2,"",,,,"",)</f>
        <v>3.4586580267652116</v>
      </c>
      <c r="F2274" s="14">
        <f>[1]!b_calc_accrued(A2274,B2274,info!$M$9,info!$K$9,info!$Y$9,info!$X$9,info!$C$9,100)</f>
        <v>1.4940983606557379</v>
      </c>
      <c r="G2274" s="4">
        <f>(info!$M$9-B2274)/365</f>
        <v>0.66027397260273968</v>
      </c>
      <c r="H2274" s="6">
        <f>(info!$M$9-B2274)</f>
        <v>241</v>
      </c>
      <c r="I2274" s="13">
        <f>[1]!b_calc_duration(A2274,B2274,E2274,info!$M$9,info!$K$9,info!$Y$9,info!$X$9,info!$C$9,)</f>
        <v>0.64956737448749435</v>
      </c>
      <c r="J2274" s="13">
        <f>[1]!b_calc_mduration(A2274,B2274,E2274,info!$M$9,info!$K$9,info!$Y$9,info!$X$9,info!$C$9,)</f>
        <v>0.62785186213193711</v>
      </c>
      <c r="K2274" s="13">
        <f>[1]!b_calc_conv(A2274,B2274,E2274,info!$M$9,info!$K$9,info!$Y$9,info!$X$9,info!$C$9,)</f>
        <v>1.00616071590623</v>
      </c>
    </row>
    <row r="2275" spans="1:11" x14ac:dyDescent="0.2">
      <c r="A2275" s="15" t="s">
        <v>37</v>
      </c>
      <c r="B2275" t="s">
        <v>2361</v>
      </c>
      <c r="C2275" s="13">
        <f>[1]!b_dq_close(A2275,B2275,1)</f>
        <v>100.5954</v>
      </c>
      <c r="D2275" s="13">
        <f>[1]!b_dq_close(A2275,B2275,2)</f>
        <v>102.1016</v>
      </c>
      <c r="E2275" s="6">
        <f>[1]!B_Calc_Yield(A2275,B2275,D2275,2,"",,,,"",)</f>
        <v>3.4810648083536946</v>
      </c>
      <c r="F2275" s="14">
        <f>[1]!b_calc_accrued(A2275,B2275,info!$M$9,info!$K$9,info!$Y$9,info!$X$9,info!$C$9,100)</f>
        <v>1.5061475409836065</v>
      </c>
      <c r="G2275" s="4">
        <f>(info!$M$9-B2275)/365</f>
        <v>0.65753424657534243</v>
      </c>
      <c r="H2275" s="6">
        <f>(info!$M$9-B2275)</f>
        <v>240</v>
      </c>
      <c r="I2275" s="13">
        <f>[1]!b_calc_duration(A2275,B2275,E2275,info!$M$9,info!$K$9,info!$Y$9,info!$X$9,info!$C$9,)</f>
        <v>0.64682651746767195</v>
      </c>
      <c r="J2275" s="13">
        <f>[1]!b_calc_mduration(A2275,B2275,E2275,info!$M$9,info!$K$9,info!$Y$9,info!$X$9,info!$C$9,)</f>
        <v>0.62506729969788877</v>
      </c>
      <c r="K2275" s="13">
        <f>[1]!b_calc_conv(A2275,B2275,E2275,info!$M$9,info!$K$9,info!$Y$9,info!$X$9,info!$C$9,)</f>
        <v>0.99984869327632941</v>
      </c>
    </row>
    <row r="2276" spans="1:11" x14ac:dyDescent="0.2">
      <c r="A2276" s="15" t="s">
        <v>37</v>
      </c>
      <c r="B2276" t="s">
        <v>2362</v>
      </c>
      <c r="C2276" s="13">
        <f>[1]!b_dq_close(A2276,B2276,1)</f>
        <v>100.5938</v>
      </c>
      <c r="D2276" s="13">
        <f>[1]!b_dq_close(A2276,B2276,2)</f>
        <v>102.11199999999999</v>
      </c>
      <c r="E2276" s="6">
        <f>[1]!B_Calc_Yield(A2276,B2276,D2276,2,"",,,,"",)</f>
        <v>3.4798721080215942</v>
      </c>
      <c r="F2276" s="14">
        <f>[1]!b_calc_accrued(A2276,B2276,info!$M$9,info!$K$9,info!$Y$9,info!$X$9,info!$C$9,100)</f>
        <v>1.5181967213114753</v>
      </c>
      <c r="G2276" s="4">
        <f>(info!$M$9-B2276)/365</f>
        <v>0.65479452054794518</v>
      </c>
      <c r="H2276" s="6">
        <f>(info!$M$9-B2276)</f>
        <v>239</v>
      </c>
      <c r="I2276" s="13">
        <f>[1]!b_calc_duration(A2276,B2276,E2276,info!$M$9,info!$K$9,info!$Y$9,info!$X$9,info!$C$9,)</f>
        <v>0.64408685202590976</v>
      </c>
      <c r="J2276" s="13">
        <f>[1]!b_calc_mduration(A2276,B2276,E2276,info!$M$9,info!$K$9,info!$Y$9,info!$X$9,info!$C$9,)</f>
        <v>0.62242701435342496</v>
      </c>
      <c r="K2276" s="13">
        <f>[1]!b_calc_conv(A2276,B2276,E2276,info!$M$9,info!$K$9,info!$Y$9,info!$X$9,info!$C$9,)</f>
        <v>0.99400858119160074</v>
      </c>
    </row>
    <row r="2277" spans="1:11" x14ac:dyDescent="0.2">
      <c r="A2277" s="15" t="s">
        <v>37</v>
      </c>
      <c r="B2277" t="s">
        <v>2363</v>
      </c>
      <c r="C2277" s="13">
        <f>[1]!b_dq_close(A2277,B2277,1)</f>
        <v>100.5556</v>
      </c>
      <c r="D2277" s="13">
        <f>[1]!b_dq_close(A2277,B2277,2)</f>
        <v>102.11</v>
      </c>
      <c r="E2277" s="6">
        <f>[1]!B_Calc_Yield(A2277,B2277,D2277,2,"",,,,"",)</f>
        <v>3.5281865157658445</v>
      </c>
      <c r="F2277" s="14">
        <f>[1]!b_calc_accrued(A2277,B2277,info!$M$9,info!$K$9,info!$Y$9,info!$X$9,info!$C$9,100)</f>
        <v>1.5543442622950818</v>
      </c>
      <c r="G2277" s="4">
        <f>(info!$M$9-B2277)/365</f>
        <v>0.64657534246575343</v>
      </c>
      <c r="H2277" s="6">
        <f>(info!$M$9-B2277)</f>
        <v>236</v>
      </c>
      <c r="I2277" s="13">
        <f>[1]!b_calc_duration(A2277,B2277,E2277,info!$M$9,info!$K$9,info!$Y$9,info!$X$9,info!$C$9,)</f>
        <v>0.63586523566196673</v>
      </c>
      <c r="J2277" s="13">
        <f>[1]!b_calc_mduration(A2277,B2277,E2277,info!$M$9,info!$K$9,info!$Y$9,info!$X$9,info!$C$9,)</f>
        <v>0.61419520059458843</v>
      </c>
      <c r="K2277" s="13">
        <f>[1]!b_calc_conv(A2277,B2277,E2277,info!$M$9,info!$K$9,info!$Y$9,info!$X$9,info!$C$9,)</f>
        <v>0.97559335016909465</v>
      </c>
    </row>
    <row r="2278" spans="1:11" x14ac:dyDescent="0.2">
      <c r="A2278" s="15" t="s">
        <v>37</v>
      </c>
      <c r="B2278" t="s">
        <v>2364</v>
      </c>
      <c r="C2278" s="13">
        <f>[1]!b_dq_close(A2278,B2278,1)</f>
        <v>100.5488</v>
      </c>
      <c r="D2278" s="13">
        <f>[1]!b_dq_close(A2278,B2278,2)</f>
        <v>102.1152</v>
      </c>
      <c r="E2278" s="6">
        <f>[1]!B_Calc_Yield(A2278,B2278,D2278,2,"",,,,"",)</f>
        <v>3.5353501340541134</v>
      </c>
      <c r="F2278" s="14">
        <f>[1]!b_calc_accrued(A2278,B2278,info!$M$9,info!$K$9,info!$Y$9,info!$X$9,info!$C$9,100)</f>
        <v>1.5663934426229511</v>
      </c>
      <c r="G2278" s="4">
        <f>(info!$M$9-B2278)/365</f>
        <v>0.64383561643835618</v>
      </c>
      <c r="H2278" s="6">
        <f>(info!$M$9-B2278)</f>
        <v>235</v>
      </c>
      <c r="I2278" s="13">
        <f>[1]!b_calc_duration(A2278,B2278,E2278,info!$M$9,info!$K$9,info!$Y$9,info!$X$9,info!$C$9,)</f>
        <v>0.63312514621493488</v>
      </c>
      <c r="J2278" s="13">
        <f>[1]!b_calc_mduration(A2278,B2278,E2278,info!$M$9,info!$K$9,info!$Y$9,info!$X$9,info!$C$9,)</f>
        <v>0.61150596435126037</v>
      </c>
      <c r="K2278" s="13">
        <f>[1]!b_calc_conv(A2278,B2278,E2278,info!$M$9,info!$K$9,info!$Y$9,info!$X$9,info!$C$9,)</f>
        <v>0.96965690201545185</v>
      </c>
    </row>
    <row r="2279" spans="1:11" x14ac:dyDescent="0.2">
      <c r="A2279" s="15" t="s">
        <v>37</v>
      </c>
      <c r="B2279" t="s">
        <v>2365</v>
      </c>
      <c r="C2279" s="13">
        <f>[1]!b_dq_close(A2279,B2279,1)</f>
        <v>100.5455</v>
      </c>
      <c r="D2279" s="13">
        <f>[1]!b_dq_close(A2279,B2279,2)</f>
        <v>102.12390000000001</v>
      </c>
      <c r="E2279" s="6">
        <f>[1]!B_Calc_Yield(A2279,B2279,D2279,2,"",,,,"",)</f>
        <v>3.5370517420490764</v>
      </c>
      <c r="F2279" s="14">
        <f>[1]!b_calc_accrued(A2279,B2279,info!$M$9,info!$K$9,info!$Y$9,info!$X$9,info!$C$9,100)</f>
        <v>1.5784426229508197</v>
      </c>
      <c r="G2279" s="4">
        <f>(info!$M$9-B2279)/365</f>
        <v>0.64109589041095894</v>
      </c>
      <c r="H2279" s="6">
        <f>(info!$M$9-B2279)</f>
        <v>234</v>
      </c>
      <c r="I2279" s="13">
        <f>[1]!b_calc_duration(A2279,B2279,E2279,info!$M$9,info!$K$9,info!$Y$9,info!$X$9,info!$C$9,)</f>
        <v>0.63038533438205191</v>
      </c>
      <c r="J2279" s="13">
        <f>[1]!b_calc_mduration(A2279,B2279,E2279,info!$M$9,info!$K$9,info!$Y$9,info!$X$9,info!$C$9,)</f>
        <v>0.60884971124558429</v>
      </c>
      <c r="K2279" s="13">
        <f>[1]!b_calc_conv(A2279,B2279,E2279,info!$M$9,info!$K$9,info!$Y$9,info!$X$9,info!$C$9,)</f>
        <v>0.96383834121284484</v>
      </c>
    </row>
    <row r="2280" spans="1:11" x14ac:dyDescent="0.2">
      <c r="A2280" s="15" t="s">
        <v>37</v>
      </c>
      <c r="B2280" t="s">
        <v>2366</v>
      </c>
      <c r="C2280" s="13">
        <f>[1]!b_dq_close(A2280,B2280,1)</f>
        <v>100.5489</v>
      </c>
      <c r="D2280" s="13">
        <f>[1]!b_dq_close(A2280,B2280,2)</f>
        <v>102.13939999999999</v>
      </c>
      <c r="E2280" s="6">
        <f>[1]!B_Calc_Yield(A2280,B2280,D2280,2,"",,,,"",)</f>
        <v>3.5279907979676493</v>
      </c>
      <c r="F2280" s="14">
        <f>[1]!b_calc_accrued(A2280,B2280,info!$M$9,info!$K$9,info!$Y$9,info!$X$9,info!$C$9,100)</f>
        <v>1.5904918032786886</v>
      </c>
      <c r="G2280" s="4">
        <f>(info!$M$9-B2280)/365</f>
        <v>0.63835616438356169</v>
      </c>
      <c r="H2280" s="6">
        <f>(info!$M$9-B2280)</f>
        <v>233</v>
      </c>
      <c r="I2280" s="13">
        <f>[1]!b_calc_duration(A2280,B2280,E2280,info!$M$9,info!$K$9,info!$Y$9,info!$X$9,info!$C$9,)</f>
        <v>0.62764606767495323</v>
      </c>
      <c r="J2280" s="13">
        <f>[1]!b_calc_mduration(A2280,B2280,E2280,info!$M$9,info!$K$9,info!$Y$9,info!$X$9,info!$C$9,)</f>
        <v>0.60625730978571324</v>
      </c>
      <c r="K2280" s="13">
        <f>[1]!b_calc_conv(A2280,B2280,E2280,info!$M$9,info!$K$9,info!$Y$9,info!$X$9,info!$C$9,)</f>
        <v>0.95823378469830156</v>
      </c>
    </row>
    <row r="2281" spans="1:11" x14ac:dyDescent="0.2">
      <c r="A2281" s="15" t="s">
        <v>37</v>
      </c>
      <c r="B2281" t="s">
        <v>2367</v>
      </c>
      <c r="C2281" s="13">
        <f>[1]!b_dq_close(A2281,B2281,1)</f>
        <v>100.5489</v>
      </c>
      <c r="D2281" s="13">
        <f>[1]!b_dq_close(A2281,B2281,2)</f>
        <v>102.1514</v>
      </c>
      <c r="E2281" s="6">
        <f>[1]!B_Calc_Yield(A2281,B2281,D2281,2,"",,,,"",)</f>
        <v>3.5244256339177351</v>
      </c>
      <c r="F2281" s="14">
        <f>[1]!b_calc_accrued(A2281,B2281,info!$M$9,info!$K$9,info!$Y$9,info!$X$9,info!$C$9,100)</f>
        <v>1.6025409836065574</v>
      </c>
      <c r="G2281" s="4">
        <f>(info!$M$9-B2281)/365</f>
        <v>0.63561643835616444</v>
      </c>
      <c r="H2281" s="6">
        <f>(info!$M$9-B2281)</f>
        <v>232</v>
      </c>
      <c r="I2281" s="13">
        <f>[1]!b_calc_duration(A2281,B2281,E2281,info!$M$9,info!$K$9,info!$Y$9,info!$X$9,info!$C$9,)</f>
        <v>0.62490652336251196</v>
      </c>
      <c r="J2281" s="13">
        <f>[1]!b_calc_mduration(A2281,B2281,E2281,info!$M$9,info!$K$9,info!$Y$9,info!$X$9,info!$C$9,)</f>
        <v>0.60363211316608634</v>
      </c>
      <c r="K2281" s="13">
        <f>[1]!b_calc_conv(A2281,B2281,E2281,info!$M$9,info!$K$9,info!$Y$9,info!$X$9,info!$C$9,)</f>
        <v>0.95254019454561711</v>
      </c>
    </row>
    <row r="2282" spans="1:11" x14ac:dyDescent="0.2">
      <c r="A2282" s="15" t="s">
        <v>37</v>
      </c>
      <c r="B2282" t="s">
        <v>2368</v>
      </c>
      <c r="C2282" s="13">
        <f>[1]!b_dq_close(A2282,B2282,1)</f>
        <v>100.54389999999999</v>
      </c>
      <c r="D2282" s="13">
        <f>[1]!b_dq_close(A2282,B2282,2)</f>
        <v>102.18259999999999</v>
      </c>
      <c r="E2282" s="6">
        <f>[1]!B_Calc_Yield(A2282,B2282,D2282,2,"",,,,"",)</f>
        <v>3.521293597370784</v>
      </c>
      <c r="F2282" s="14">
        <f>[1]!b_calc_accrued(A2282,B2282,info!$M$9,info!$K$9,info!$Y$9,info!$X$9,info!$C$9,100)</f>
        <v>1.6386885245901639</v>
      </c>
      <c r="G2282" s="4">
        <f>(info!$M$9-B2282)/365</f>
        <v>0.62739726027397258</v>
      </c>
      <c r="H2282" s="6">
        <f>(info!$M$9-B2282)</f>
        <v>229</v>
      </c>
      <c r="I2282" s="13">
        <f>[1]!b_calc_duration(A2282,B2282,E2282,info!$M$9,info!$K$9,info!$Y$9,info!$X$9,info!$C$9,)</f>
        <v>0.61668750175973464</v>
      </c>
      <c r="J2282" s="13">
        <f>[1]!b_calc_mduration(A2282,B2282,E2282,info!$M$9,info!$K$9,info!$Y$9,info!$X$9,info!$C$9,)</f>
        <v>0.59571073949007081</v>
      </c>
      <c r="K2282" s="13">
        <f>[1]!b_calc_conv(A2282,B2282,E2282,info!$M$9,info!$K$9,info!$Y$9,info!$X$9,info!$C$9,)</f>
        <v>0.93539981905051373</v>
      </c>
    </row>
    <row r="2283" spans="1:11" x14ac:dyDescent="0.2">
      <c r="A2283" s="15" t="s">
        <v>37</v>
      </c>
      <c r="B2283" t="s">
        <v>2369</v>
      </c>
      <c r="C2283" s="13">
        <f>[1]!b_dq_close(A2283,B2283,1)</f>
        <v>100.5397</v>
      </c>
      <c r="D2283" s="13">
        <f>[1]!b_dq_close(A2283,B2283,2)</f>
        <v>102.1904</v>
      </c>
      <c r="E2283" s="6">
        <f>[1]!B_Calc_Yield(A2283,B2283,D2283,2,"",,,,"",)</f>
        <v>3.5244447007129973</v>
      </c>
      <c r="F2283" s="14">
        <f>[1]!b_calc_accrued(A2283,B2283,info!$M$9,info!$K$9,info!$Y$9,info!$X$9,info!$C$9,100)</f>
        <v>1.650737704918033</v>
      </c>
      <c r="G2283" s="4">
        <f>(info!$M$9-B2283)/365</f>
        <v>0.62465753424657533</v>
      </c>
      <c r="H2283" s="6">
        <f>(info!$M$9-B2283)</f>
        <v>228</v>
      </c>
      <c r="I2283" s="13">
        <f>[1]!b_calc_duration(A2283,B2283,E2283,info!$M$9,info!$K$9,info!$Y$9,info!$X$9,info!$C$9,)</f>
        <v>0.61394761925292263</v>
      </c>
      <c r="J2283" s="13">
        <f>[1]!b_calc_mduration(A2283,B2283,E2283,info!$M$9,info!$K$9,info!$Y$9,info!$X$9,info!$C$9,)</f>
        <v>0.59304629561042865</v>
      </c>
      <c r="K2283" s="13">
        <f>[1]!b_calc_conv(A2283,B2283,E2283,info!$M$9,info!$K$9,info!$Y$9,info!$X$9,info!$C$9,)</f>
        <v>0.92963979582153511</v>
      </c>
    </row>
    <row r="2284" spans="1:11" x14ac:dyDescent="0.2">
      <c r="A2284" s="15" t="s">
        <v>37</v>
      </c>
      <c r="B2284" t="s">
        <v>2370</v>
      </c>
      <c r="C2284" s="13">
        <f>[1]!b_dq_close(A2284,B2284,1)</f>
        <v>100.5377</v>
      </c>
      <c r="D2284" s="13">
        <f>[1]!b_dq_close(A2284,B2284,2)</f>
        <v>102.20050000000001</v>
      </c>
      <c r="E2284" s="6">
        <f>[1]!B_Calc_Yield(A2284,B2284,D2284,2,"",,,,"",)</f>
        <v>3.5238841090037587</v>
      </c>
      <c r="F2284" s="14">
        <f>[1]!b_calc_accrued(A2284,B2284,info!$M$9,info!$K$9,info!$Y$9,info!$X$9,info!$C$9,100)</f>
        <v>1.6627868852459018</v>
      </c>
      <c r="G2284" s="4">
        <f>(info!$M$9-B2284)/365</f>
        <v>0.62191780821917808</v>
      </c>
      <c r="H2284" s="6">
        <f>(info!$M$9-B2284)</f>
        <v>227</v>
      </c>
      <c r="I2284" s="13">
        <f>[1]!b_calc_duration(A2284,B2284,E2284,info!$M$9,info!$K$9,info!$Y$9,info!$X$9,info!$C$9,)</f>
        <v>0.61120791846397504</v>
      </c>
      <c r="J2284" s="13">
        <f>[1]!b_calc_mduration(A2284,B2284,E2284,info!$M$9,info!$K$9,info!$Y$9,info!$X$9,info!$C$9,)</f>
        <v>0.59040271711554049</v>
      </c>
      <c r="K2284" s="13">
        <f>[1]!b_calc_conv(A2284,B2284,E2284,info!$M$9,info!$K$9,info!$Y$9,info!$X$9,info!$C$9,)</f>
        <v>0.92395865277030054</v>
      </c>
    </row>
    <row r="2285" spans="1:11" x14ac:dyDescent="0.2">
      <c r="A2285" s="15" t="s">
        <v>37</v>
      </c>
      <c r="B2285" t="s">
        <v>2371</v>
      </c>
      <c r="C2285" s="13">
        <f>[1]!b_dq_close(A2285,B2285,1)</f>
        <v>100.6159</v>
      </c>
      <c r="D2285" s="13">
        <f>[1]!b_dq_close(A2285,B2285,2)</f>
        <v>102.2907</v>
      </c>
      <c r="E2285" s="6">
        <f>[1]!B_Calc_Yield(A2285,B2285,D2285,2,"",,,,"",)</f>
        <v>3.3925672578924031</v>
      </c>
      <c r="F2285" s="14">
        <f>[1]!b_calc_accrued(A2285,B2285,info!$M$9,info!$K$9,info!$Y$9,info!$X$9,info!$C$9,100)</f>
        <v>1.6748360655737706</v>
      </c>
      <c r="G2285" s="4">
        <f>(info!$M$9-B2285)/365</f>
        <v>0.61917808219178083</v>
      </c>
      <c r="H2285" s="6">
        <f>(info!$M$9-B2285)</f>
        <v>226</v>
      </c>
      <c r="I2285" s="13">
        <f>[1]!b_calc_duration(A2285,B2285,E2285,info!$M$9,info!$K$9,info!$Y$9,info!$X$9,info!$C$9,)</f>
        <v>0.60847482226044836</v>
      </c>
      <c r="J2285" s="13">
        <f>[1]!b_calc_mduration(A2285,B2285,E2285,info!$M$9,info!$K$9,info!$Y$9,info!$X$9,info!$C$9,)</f>
        <v>0.58850906376321754</v>
      </c>
      <c r="K2285" s="13">
        <f>[1]!b_calc_conv(A2285,B2285,E2285,info!$M$9,info!$K$9,info!$Y$9,info!$X$9,info!$C$9,)</f>
        <v>0.92061383281100118</v>
      </c>
    </row>
    <row r="2286" spans="1:11" x14ac:dyDescent="0.2">
      <c r="A2286" s="15" t="s">
        <v>37</v>
      </c>
      <c r="B2286" t="s">
        <v>2372</v>
      </c>
      <c r="C2286" s="13">
        <f>[1]!b_dq_close(A2286,B2286,1)</f>
        <v>100.49850000000001</v>
      </c>
      <c r="D2286" s="13">
        <f>[1]!b_dq_close(A2286,B2286,2)</f>
        <v>102.1853</v>
      </c>
      <c r="E2286" s="6">
        <f>[1]!B_Calc_Yield(A2286,B2286,D2286,2,"",,,,"",)</f>
        <v>3.5808531396748386</v>
      </c>
      <c r="F2286" s="14">
        <f>[1]!b_calc_accrued(A2286,B2286,info!$M$9,info!$K$9,info!$Y$9,info!$X$9,info!$C$9,100)</f>
        <v>1.6868852459016392</v>
      </c>
      <c r="G2286" s="4">
        <f>(info!$M$9-B2286)/365</f>
        <v>0.61643835616438358</v>
      </c>
      <c r="H2286" s="6">
        <f>(info!$M$9-B2286)</f>
        <v>225</v>
      </c>
      <c r="I2286" s="13">
        <f>[1]!b_calc_duration(A2286,B2286,E2286,info!$M$9,info!$K$9,info!$Y$9,info!$X$9,info!$C$9,)</f>
        <v>0.60572558963627687</v>
      </c>
      <c r="J2286" s="13">
        <f>[1]!b_calc_mduration(A2286,B2286,E2286,info!$M$9,info!$K$9,info!$Y$9,info!$X$9,info!$C$9,)</f>
        <v>0.58478502275639321</v>
      </c>
      <c r="K2286" s="13">
        <f>[1]!b_calc_conv(A2286,B2286,E2286,info!$M$9,info!$K$9,info!$Y$9,info!$X$9,info!$C$9,)</f>
        <v>0.91161750850357059</v>
      </c>
    </row>
    <row r="2287" spans="1:11" x14ac:dyDescent="0.2">
      <c r="A2287" s="15" t="s">
        <v>37</v>
      </c>
      <c r="B2287" t="s">
        <v>2373</v>
      </c>
      <c r="C2287" s="13">
        <f>[1]!b_dq_close(A2287,B2287,1)</f>
        <v>100.4842</v>
      </c>
      <c r="D2287" s="13">
        <f>[1]!b_dq_close(A2287,B2287,2)</f>
        <v>102.2073</v>
      </c>
      <c r="E2287" s="6">
        <f>[1]!B_Calc_Yield(A2287,B2287,D2287,2,"",,,,"",)</f>
        <v>3.5937177935148825</v>
      </c>
      <c r="F2287" s="14">
        <f>[1]!b_calc_accrued(A2287,B2287,info!$M$9,info!$K$9,info!$Y$9,info!$X$9,info!$C$9,100)</f>
        <v>1.723032786885246</v>
      </c>
      <c r="G2287" s="4">
        <f>(info!$M$9-B2287)/365</f>
        <v>0.60821917808219184</v>
      </c>
      <c r="H2287" s="6">
        <f>(info!$M$9-B2287)</f>
        <v>222</v>
      </c>
      <c r="I2287" s="13">
        <f>[1]!b_calc_duration(A2287,B2287,E2287,info!$M$9,info!$K$9,info!$Y$9,info!$X$9,info!$C$9,)</f>
        <v>0.59750576565572566</v>
      </c>
      <c r="J2287" s="13">
        <f>[1]!b_calc_mduration(A2287,B2287,E2287,info!$M$9,info!$K$9,info!$Y$9,info!$X$9,info!$C$9,)</f>
        <v>0.57677809138560121</v>
      </c>
      <c r="K2287" s="13">
        <f>[1]!b_calc_conv(A2287,B2287,E2287,info!$M$9,info!$K$9,info!$Y$9,info!$X$9,info!$C$9,)</f>
        <v>0.89451300425574043</v>
      </c>
    </row>
    <row r="2288" spans="1:11" x14ac:dyDescent="0.2">
      <c r="A2288" s="15" t="s">
        <v>37</v>
      </c>
      <c r="B2288" t="s">
        <v>2374</v>
      </c>
      <c r="C2288" s="13">
        <f>[1]!b_dq_close(A2288,B2288,1)</f>
        <v>100.482</v>
      </c>
      <c r="D2288" s="13">
        <f>[1]!b_dq_close(A2288,B2288,2)</f>
        <v>102.2171</v>
      </c>
      <c r="E2288" s="6">
        <f>[1]!B_Calc_Yield(A2288,B2288,D2288,2,"",,,,"",)</f>
        <v>3.5939635350853765</v>
      </c>
      <c r="F2288" s="14">
        <f>[1]!b_calc_accrued(A2288,B2288,info!$M$9,info!$K$9,info!$Y$9,info!$X$9,info!$C$9,100)</f>
        <v>1.7350819672131146</v>
      </c>
      <c r="G2288" s="4">
        <f>(info!$M$9-B2288)/365</f>
        <v>0.60547945205479448</v>
      </c>
      <c r="H2288" s="6">
        <f>(info!$M$9-B2288)</f>
        <v>221</v>
      </c>
      <c r="I2288" s="13">
        <f>[1]!b_calc_duration(A2288,B2288,E2288,info!$M$9,info!$K$9,info!$Y$9,info!$X$9,info!$C$9,)</f>
        <v>0.59476602449058602</v>
      </c>
      <c r="J2288" s="13">
        <f>[1]!b_calc_mduration(A2288,B2288,E2288,info!$M$9,info!$K$9,info!$Y$9,info!$X$9,info!$C$9,)</f>
        <v>0.57413173011041752</v>
      </c>
      <c r="K2288" s="13">
        <f>[1]!b_calc_conv(A2288,B2288,E2288,info!$M$9,info!$K$9,info!$Y$9,info!$X$9,info!$C$9,)</f>
        <v>0.88890935348815281</v>
      </c>
    </row>
    <row r="2289" spans="1:11" x14ac:dyDescent="0.2">
      <c r="A2289" s="15" t="s">
        <v>37</v>
      </c>
      <c r="B2289" t="s">
        <v>2375</v>
      </c>
      <c r="C2289" s="13">
        <f>[1]!b_dq_close(A2289,B2289,1)</f>
        <v>100.4487</v>
      </c>
      <c r="D2289" s="13">
        <f>[1]!b_dq_close(A2289,B2289,2)</f>
        <v>102.19580000000001</v>
      </c>
      <c r="E2289" s="6">
        <f>[1]!B_Calc_Yield(A2289,B2289,D2289,2,"",,,,"",)</f>
        <v>3.6464455242646907</v>
      </c>
      <c r="F2289" s="14">
        <f>[1]!b_calc_accrued(A2289,B2289,info!$M$9,info!$K$9,info!$Y$9,info!$X$9,info!$C$9,100)</f>
        <v>1.7471311475409836</v>
      </c>
      <c r="G2289" s="4">
        <f>(info!$M$9-B2289)/365</f>
        <v>0.60273972602739723</v>
      </c>
      <c r="H2289" s="6">
        <f>(info!$M$9-B2289)</f>
        <v>220</v>
      </c>
      <c r="I2289" s="13">
        <f>[1]!b_calc_duration(A2289,B2289,E2289,info!$M$9,info!$K$9,info!$Y$9,info!$X$9,info!$C$9,)</f>
        <v>0.59202365475569829</v>
      </c>
      <c r="J2289" s="13">
        <f>[1]!b_calc_mduration(A2289,B2289,E2289,info!$M$9,info!$K$9,info!$Y$9,info!$X$9,info!$C$9,)</f>
        <v>0.57119557915730623</v>
      </c>
      <c r="K2289" s="13">
        <f>[1]!b_calc_conv(A2289,B2289,E2289,info!$M$9,info!$K$9,info!$Y$9,info!$X$9,info!$C$9,)</f>
        <v>0.8824329195959707</v>
      </c>
    </row>
    <row r="2290" spans="1:11" x14ac:dyDescent="0.2">
      <c r="A2290" s="15" t="s">
        <v>37</v>
      </c>
      <c r="B2290" t="s">
        <v>2376</v>
      </c>
      <c r="C2290" s="13">
        <f>[1]!b_dq_close(A2290,B2290,1)</f>
        <v>100.45010000000001</v>
      </c>
      <c r="D2290" s="13">
        <f>[1]!b_dq_close(A2290,B2290,2)</f>
        <v>102.2093</v>
      </c>
      <c r="E2290" s="6">
        <f>[1]!B_Calc_Yield(A2290,B2290,D2290,2,"",,,,"",)</f>
        <v>3.6406919358712768</v>
      </c>
      <c r="F2290" s="14">
        <f>[1]!b_calc_accrued(A2290,B2290,info!$M$9,info!$K$9,info!$Y$9,info!$X$9,info!$C$9,100)</f>
        <v>1.7591803278688525</v>
      </c>
      <c r="G2290" s="4">
        <f>(info!$M$9-B2290)/365</f>
        <v>0.6</v>
      </c>
      <c r="H2290" s="6">
        <f>(info!$M$9-B2290)</f>
        <v>219</v>
      </c>
      <c r="I2290" s="13">
        <f>[1]!b_calc_duration(A2290,B2290,E2290,info!$M$9,info!$K$9,info!$Y$9,info!$X$9,info!$C$9,)</f>
        <v>0.58928421627329342</v>
      </c>
      <c r="J2290" s="13">
        <f>[1]!b_calc_mduration(A2290,B2290,E2290,info!$M$9,info!$K$9,info!$Y$9,info!$X$9,info!$C$9,)</f>
        <v>0.56858378636316942</v>
      </c>
      <c r="K2290" s="13">
        <f>[1]!b_calc_conv(A2290,B2290,E2290,info!$M$9,info!$K$9,info!$Y$9,info!$X$9,info!$C$9,)</f>
        <v>0.87696438320735626</v>
      </c>
    </row>
    <row r="2291" spans="1:11" x14ac:dyDescent="0.2">
      <c r="A2291" s="15" t="s">
        <v>37</v>
      </c>
      <c r="B2291" t="s">
        <v>2377</v>
      </c>
      <c r="C2291" s="13">
        <f>[1]!b_dq_close(A2291,B2291,1)</f>
        <v>100.4434</v>
      </c>
      <c r="D2291" s="13">
        <f>[1]!b_dq_close(A2291,B2291,2)</f>
        <v>102.2146</v>
      </c>
      <c r="E2291" s="6">
        <f>[1]!B_Calc_Yield(A2291,B2291,D2291,2,"",,,,"",)</f>
        <v>3.6487884869174847</v>
      </c>
      <c r="F2291" s="14">
        <f>[1]!b_calc_accrued(A2291,B2291,info!$M$9,info!$K$9,info!$Y$9,info!$X$9,info!$C$9,100)</f>
        <v>1.7712295081967213</v>
      </c>
      <c r="G2291" s="4">
        <f>(info!$M$9-B2291)/365</f>
        <v>0.59726027397260273</v>
      </c>
      <c r="H2291" s="6">
        <f>(info!$M$9-B2291)</f>
        <v>218</v>
      </c>
      <c r="I2291" s="13">
        <f>[1]!b_calc_duration(A2291,B2291,E2291,info!$M$9,info!$K$9,info!$Y$9,info!$X$9,info!$C$9,)</f>
        <v>0.58654408163180138</v>
      </c>
      <c r="J2291" s="13">
        <f>[1]!b_calc_mduration(A2291,B2291,E2291,info!$M$9,info!$K$9,info!$Y$9,info!$X$9,info!$C$9,)</f>
        <v>0.56589568005785051</v>
      </c>
      <c r="K2291" s="13">
        <f>[1]!b_calc_conv(A2291,B2291,E2291,info!$M$9,info!$K$9,info!$Y$9,info!$X$9,info!$C$9,)</f>
        <v>0.87127682543761287</v>
      </c>
    </row>
    <row r="2292" spans="1:11" x14ac:dyDescent="0.2">
      <c r="A2292" s="15" t="s">
        <v>37</v>
      </c>
      <c r="B2292" t="s">
        <v>2378</v>
      </c>
      <c r="C2292" s="13">
        <f>[1]!b_dq_close(A2292,B2292,1)</f>
        <v>100.4384</v>
      </c>
      <c r="D2292" s="13">
        <f>[1]!b_dq_close(A2292,B2292,2)</f>
        <v>102.2457</v>
      </c>
      <c r="E2292" s="6">
        <f>[1]!B_Calc_Yield(A2292,B2292,D2292,2,"",,,,"",)</f>
        <v>3.6474124788296041</v>
      </c>
      <c r="F2292" s="14">
        <f>[1]!b_calc_accrued(A2292,B2292,info!$M$9,info!$K$9,info!$Y$9,info!$X$9,info!$C$9,100)</f>
        <v>1.8073770491803278</v>
      </c>
      <c r="G2292" s="4">
        <f>(info!$M$9-B2292)/365</f>
        <v>0.58904109589041098</v>
      </c>
      <c r="H2292" s="6">
        <f>(info!$M$9-B2292)</f>
        <v>215</v>
      </c>
      <c r="I2292" s="13">
        <f>[1]!b_calc_duration(A2292,B2292,E2292,info!$M$9,info!$K$9,info!$Y$9,info!$X$9,info!$C$9,)</f>
        <v>0.5783249741730746</v>
      </c>
      <c r="J2292" s="13">
        <f>[1]!b_calc_mduration(A2292,B2292,E2292,info!$M$9,info!$K$9,info!$Y$9,info!$X$9,info!$C$9,)</f>
        <v>0.55797345053814629</v>
      </c>
      <c r="K2292" s="13">
        <f>[1]!b_calc_conv(A2292,B2292,E2292,info!$M$9,info!$K$9,info!$Y$9,info!$X$9,info!$C$9,)</f>
        <v>0.85473185872089452</v>
      </c>
    </row>
    <row r="2293" spans="1:11" x14ac:dyDescent="0.2">
      <c r="A2293" s="15" t="s">
        <v>37</v>
      </c>
      <c r="B2293" t="s">
        <v>2379</v>
      </c>
      <c r="C2293" s="13">
        <f>[1]!b_dq_close(A2293,B2293,1)</f>
        <v>100.42189999999999</v>
      </c>
      <c r="D2293" s="13">
        <f>[1]!b_dq_close(A2293,B2293,2)</f>
        <v>102.2413</v>
      </c>
      <c r="E2293" s="6">
        <f>[1]!B_Calc_Yield(A2293,B2293,D2293,2,"",,,,"",)</f>
        <v>3.6724500592338125</v>
      </c>
      <c r="F2293" s="14">
        <f>[1]!b_calc_accrued(A2293,B2293,info!$M$9,info!$K$9,info!$Y$9,info!$X$9,info!$C$9,100)</f>
        <v>1.8194262295081967</v>
      </c>
      <c r="G2293" s="4">
        <f>(info!$M$9-B2293)/365</f>
        <v>0.58630136986301373</v>
      </c>
      <c r="H2293" s="6">
        <f>(info!$M$9-B2293)</f>
        <v>214</v>
      </c>
      <c r="I2293" s="13">
        <f>[1]!b_calc_duration(A2293,B2293,E2293,info!$M$9,info!$K$9,info!$Y$9,info!$X$9,info!$C$9,)</f>
        <v>0.57558398204351413</v>
      </c>
      <c r="J2293" s="13">
        <f>[1]!b_calc_mduration(A2293,B2293,E2293,info!$M$9,info!$K$9,info!$Y$9,info!$X$9,info!$C$9,)</f>
        <v>0.55519446530518135</v>
      </c>
      <c r="K2293" s="13">
        <f>[1]!b_calc_conv(A2293,B2293,E2293,info!$M$9,info!$K$9,info!$Y$9,info!$X$9,info!$C$9,)</f>
        <v>0.84882621863805729</v>
      </c>
    </row>
    <row r="2294" spans="1:11" x14ac:dyDescent="0.2">
      <c r="A2294" s="15" t="s">
        <v>37</v>
      </c>
      <c r="B2294" t="s">
        <v>2380</v>
      </c>
      <c r="C2294" s="13">
        <f>[1]!b_dq_close(A2294,B2294,1)</f>
        <v>100.4131</v>
      </c>
      <c r="D2294" s="13">
        <f>[1]!b_dq_close(A2294,B2294,2)</f>
        <v>102.24460000000001</v>
      </c>
      <c r="E2294" s="6">
        <f>[1]!B_Calc_Yield(A2294,B2294,D2294,2,"",,,,"",)</f>
        <v>3.6843655705852005</v>
      </c>
      <c r="F2294" s="14">
        <f>[1]!b_calc_accrued(A2294,B2294,info!$M$9,info!$K$9,info!$Y$9,info!$X$9,info!$C$9,100)</f>
        <v>1.8314754098360657</v>
      </c>
      <c r="G2294" s="4">
        <f>(info!$M$9-B2294)/365</f>
        <v>0.58356164383561648</v>
      </c>
      <c r="H2294" s="6">
        <f>(info!$M$9-B2294)</f>
        <v>213</v>
      </c>
      <c r="I2294" s="13">
        <f>[1]!b_calc_duration(A2294,B2294,E2294,info!$M$9,info!$K$9,info!$Y$9,info!$X$9,info!$C$9,)</f>
        <v>0.57284365580854169</v>
      </c>
      <c r="J2294" s="13">
        <f>[1]!b_calc_mduration(A2294,B2294,E2294,info!$M$9,info!$K$9,info!$Y$9,info!$X$9,info!$C$9,)</f>
        <v>0.5524877954721652</v>
      </c>
      <c r="K2294" s="13">
        <f>[1]!b_calc_conv(A2294,B2294,E2294,info!$M$9,info!$K$9,info!$Y$9,info!$X$9,info!$C$9,)</f>
        <v>0.84315458593484405</v>
      </c>
    </row>
    <row r="2295" spans="1:11" x14ac:dyDescent="0.2">
      <c r="A2295" s="15" t="s">
        <v>37</v>
      </c>
      <c r="B2295" t="s">
        <v>2381</v>
      </c>
      <c r="C2295" s="13">
        <f>[1]!b_dq_close(A2295,B2295,1)</f>
        <v>100.40089999999999</v>
      </c>
      <c r="D2295" s="13">
        <f>[1]!b_dq_close(A2295,B2295,2)</f>
        <v>102.2444</v>
      </c>
      <c r="E2295" s="6">
        <f>[1]!B_Calc_Yield(A2295,B2295,D2295,2,"",,,,"",)</f>
        <v>3.7024994908206987</v>
      </c>
      <c r="F2295" s="14">
        <f>[1]!b_calc_accrued(A2295,B2295,info!$M$9,info!$K$9,info!$Y$9,info!$X$9,info!$C$9,100)</f>
        <v>1.8435245901639346</v>
      </c>
      <c r="G2295" s="4">
        <f>(info!$M$9-B2295)/365</f>
        <v>0.58082191780821912</v>
      </c>
      <c r="H2295" s="6">
        <f>(info!$M$9-B2295)</f>
        <v>212</v>
      </c>
      <c r="I2295" s="13">
        <f>[1]!b_calc_duration(A2295,B2295,E2295,info!$M$9,info!$K$9,info!$Y$9,info!$X$9,info!$C$9,)</f>
        <v>0.57010301692942278</v>
      </c>
      <c r="J2295" s="13">
        <f>[1]!b_calc_mduration(A2295,B2295,E2295,info!$M$9,info!$K$9,info!$Y$9,info!$X$9,info!$C$9,)</f>
        <v>0.54974857590648507</v>
      </c>
      <c r="K2295" s="13">
        <f>[1]!b_calc_conv(A2295,B2295,E2295,info!$M$9,info!$K$9,info!$Y$9,info!$X$9,info!$C$9,)</f>
        <v>0.83739944424934221</v>
      </c>
    </row>
    <row r="2296" spans="1:11" x14ac:dyDescent="0.2">
      <c r="A2296" s="15" t="s">
        <v>37</v>
      </c>
      <c r="B2296" t="s">
        <v>2382</v>
      </c>
      <c r="C2296" s="13">
        <f>[1]!b_dq_close(A2296,B2296,1)</f>
        <v>100.4019</v>
      </c>
      <c r="D2296" s="13">
        <f>[1]!b_dq_close(A2296,B2296,2)</f>
        <v>102.25749999999999</v>
      </c>
      <c r="E2296" s="6">
        <f>[1]!B_Calc_Yield(A2296,B2296,D2296,2,"",,,,"",)</f>
        <v>3.6975045024138828</v>
      </c>
      <c r="F2296" s="14">
        <f>[1]!b_calc_accrued(A2296,B2296,info!$M$9,info!$K$9,info!$Y$9,info!$X$9,info!$C$9,100)</f>
        <v>1.8555737704918032</v>
      </c>
      <c r="G2296" s="4">
        <f>(info!$M$9-B2296)/365</f>
        <v>0.57808219178082187</v>
      </c>
      <c r="H2296" s="6">
        <f>(info!$M$9-B2296)</f>
        <v>211</v>
      </c>
      <c r="I2296" s="13">
        <f>[1]!b_calc_duration(A2296,B2296,E2296,info!$M$9,info!$K$9,info!$Y$9,info!$X$9,info!$C$9,)</f>
        <v>0.56736354306268189</v>
      </c>
      <c r="J2296" s="13">
        <f>[1]!b_calc_mduration(A2296,B2296,E2296,info!$M$9,info!$K$9,info!$Y$9,info!$X$9,info!$C$9,)</f>
        <v>0.54713328967687924</v>
      </c>
      <c r="K2296" s="13">
        <f>[1]!b_calc_conv(A2296,B2296,E2296,info!$M$9,info!$K$9,info!$Y$9,info!$X$9,info!$C$9,)</f>
        <v>0.83203245391255376</v>
      </c>
    </row>
    <row r="2297" spans="1:11" x14ac:dyDescent="0.2">
      <c r="A2297" s="15" t="s">
        <v>37</v>
      </c>
      <c r="B2297" t="s">
        <v>2383</v>
      </c>
      <c r="C2297" s="13">
        <f>[1]!b_dq_close(A2297,B2297,1)</f>
        <v>100.37609999999999</v>
      </c>
      <c r="D2297" s="13">
        <f>[1]!b_dq_close(A2297,B2297,2)</f>
        <v>102.2679</v>
      </c>
      <c r="E2297" s="6">
        <f>[1]!B_Calc_Yield(A2297,B2297,D2297,2,"",,,,"",)</f>
        <v>3.7336105510855893</v>
      </c>
      <c r="F2297" s="14">
        <f>[1]!b_calc_accrued(A2297,B2297,info!$M$9,info!$K$9,info!$Y$9,info!$X$9,info!$C$9,100)</f>
        <v>1.8917213114754099</v>
      </c>
      <c r="G2297" s="4">
        <f>(info!$M$9-B2297)/365</f>
        <v>0.56986301369863013</v>
      </c>
      <c r="H2297" s="6">
        <f>(info!$M$9-B2297)</f>
        <v>208</v>
      </c>
      <c r="I2297" s="13">
        <f>[1]!b_calc_duration(A2297,B2297,E2297,info!$M$9,info!$K$9,info!$Y$9,info!$X$9,info!$C$9,)</f>
        <v>0.55914254452325529</v>
      </c>
      <c r="J2297" s="13">
        <f>[1]!b_calc_mduration(A2297,B2297,E2297,info!$M$9,info!$K$9,info!$Y$9,info!$X$9,info!$C$9,)</f>
        <v>0.53901777680833918</v>
      </c>
      <c r="K2297" s="13">
        <f>[1]!b_calc_conv(A2297,B2297,E2297,info!$M$9,info!$K$9,info!$Y$9,info!$X$9,info!$C$9,)</f>
        <v>0.81520601738773302</v>
      </c>
    </row>
    <row r="2298" spans="1:11" x14ac:dyDescent="0.2">
      <c r="A2298" s="15" t="s">
        <v>37</v>
      </c>
      <c r="B2298" t="s">
        <v>2384</v>
      </c>
      <c r="C2298" s="13">
        <f>[1]!b_dq_close(A2298,B2298,1)</f>
        <v>100.36490000000001</v>
      </c>
      <c r="D2298" s="13">
        <f>[1]!b_dq_close(A2298,B2298,2)</f>
        <v>102.2687</v>
      </c>
      <c r="E2298" s="6">
        <f>[1]!B_Calc_Yield(A2298,B2298,D2298,2,"",,,,"",)</f>
        <v>3.750648005675226</v>
      </c>
      <c r="F2298" s="14">
        <f>[1]!b_calc_accrued(A2298,B2298,info!$M$9,info!$K$9,info!$Y$9,info!$X$9,info!$C$9,100)</f>
        <v>1.9037704918032785</v>
      </c>
      <c r="G2298" s="4">
        <f>(info!$M$9-B2298)/365</f>
        <v>0.56712328767123288</v>
      </c>
      <c r="H2298" s="6">
        <f>(info!$M$9-B2298)</f>
        <v>207</v>
      </c>
      <c r="I2298" s="13">
        <f>[1]!b_calc_duration(A2298,B2298,E2298,info!$M$9,info!$K$9,info!$Y$9,info!$X$9,info!$C$9,)</f>
        <v>0.55640196133154074</v>
      </c>
      <c r="J2298" s="13">
        <f>[1]!b_calc_mduration(A2298,B2298,E2298,info!$M$9,info!$K$9,info!$Y$9,info!$X$9,info!$C$9,)</f>
        <v>0.53628794564228133</v>
      </c>
      <c r="K2298" s="13">
        <f>[1]!b_calc_conv(A2298,B2298,E2298,info!$M$9,info!$K$9,info!$Y$9,info!$X$9,info!$C$9,)</f>
        <v>0.80955280142849018</v>
      </c>
    </row>
    <row r="2299" spans="1:11" x14ac:dyDescent="0.2">
      <c r="A2299" s="15" t="s">
        <v>37</v>
      </c>
      <c r="B2299" t="s">
        <v>2385</v>
      </c>
      <c r="C2299" s="13">
        <f>[1]!b_dq_close(A2299,B2299,1)</f>
        <v>100.3617</v>
      </c>
      <c r="D2299" s="13">
        <f>[1]!b_dq_close(A2299,B2299,2)</f>
        <v>102.2775</v>
      </c>
      <c r="E2299" s="6">
        <f>[1]!B_Calc_Yield(A2299,B2299,D2299,2,"",,,,"",)</f>
        <v>3.7534910920289688</v>
      </c>
      <c r="F2299" s="14">
        <f>[1]!b_calc_accrued(A2299,B2299,info!$M$9,info!$K$9,info!$Y$9,info!$X$9,info!$C$9,100)</f>
        <v>1.9158196721311478</v>
      </c>
      <c r="G2299" s="4">
        <f>(info!$M$9-B2299)/365</f>
        <v>0.56438356164383563</v>
      </c>
      <c r="H2299" s="6">
        <f>(info!$M$9-B2299)</f>
        <v>206</v>
      </c>
      <c r="I2299" s="13">
        <f>[1]!b_calc_duration(A2299,B2299,E2299,info!$M$9,info!$K$9,info!$Y$9,info!$X$9,info!$C$9,)</f>
        <v>0.55366208908932701</v>
      </c>
      <c r="J2299" s="13">
        <f>[1]!b_calc_mduration(A2299,B2299,E2299,info!$M$9,info!$K$9,info!$Y$9,info!$X$9,info!$C$9,)</f>
        <v>0.53363220430089298</v>
      </c>
      <c r="K2299" s="13">
        <f>[1]!b_calc_conv(A2299,B2299,E2299,info!$M$9,info!$K$9,info!$Y$9,info!$X$9,info!$C$9,)</f>
        <v>0.80413553048575503</v>
      </c>
    </row>
    <row r="2300" spans="1:11" x14ac:dyDescent="0.2">
      <c r="A2300" s="15" t="s">
        <v>37</v>
      </c>
      <c r="B2300" t="s">
        <v>2386</v>
      </c>
      <c r="C2300" s="13">
        <f>[1]!b_dq_close(A2300,B2300,1)</f>
        <v>100.3751</v>
      </c>
      <c r="D2300" s="13">
        <f>[1]!b_dq_close(A2300,B2300,2)</f>
        <v>102.303</v>
      </c>
      <c r="E2300" s="6">
        <f>[1]!B_Calc_Yield(A2300,B2300,D2300,2,"",,,,"",)</f>
        <v>3.7262403527831114</v>
      </c>
      <c r="F2300" s="14">
        <f>[1]!b_calc_accrued(A2300,B2300,info!$M$9,info!$K$9,info!$Y$9,info!$X$9,info!$C$9,100)</f>
        <v>1.9278688524590164</v>
      </c>
      <c r="G2300" s="4">
        <f>(info!$M$9-B2300)/365</f>
        <v>0.56164383561643838</v>
      </c>
      <c r="H2300" s="6">
        <f>(info!$M$9-B2300)</f>
        <v>205</v>
      </c>
      <c r="I2300" s="13">
        <f>[1]!b_calc_duration(A2300,B2300,E2300,info!$M$9,info!$K$9,info!$Y$9,info!$X$9,info!$C$9,)</f>
        <v>0.55092373958259078</v>
      </c>
      <c r="J2300" s="13">
        <f>[1]!b_calc_mduration(A2300,B2300,E2300,info!$M$9,info!$K$9,info!$Y$9,info!$X$9,info!$C$9,)</f>
        <v>0.53113267388816987</v>
      </c>
      <c r="K2300" s="13">
        <f>[1]!b_calc_conv(A2300,B2300,E2300,info!$M$9,info!$K$9,info!$Y$9,info!$X$9,info!$C$9,)</f>
        <v>0.79919765694783562</v>
      </c>
    </row>
    <row r="2301" spans="1:11" x14ac:dyDescent="0.2">
      <c r="A2301" s="15" t="s">
        <v>37</v>
      </c>
      <c r="B2301" t="s">
        <v>2387</v>
      </c>
      <c r="C2301" s="13">
        <f>[1]!b_dq_close(A2301,B2301,1)</f>
        <v>100.3861</v>
      </c>
      <c r="D2301" s="13">
        <f>[1]!b_dq_close(A2301,B2301,2)</f>
        <v>102.32599999999999</v>
      </c>
      <c r="E2301" s="6">
        <f>[1]!B_Calc_Yield(A2301,B2301,D2301,2,"",,,,"",)</f>
        <v>3.7032633956936682</v>
      </c>
      <c r="F2301" s="14">
        <f>[1]!b_calc_accrued(A2301,B2301,info!$M$9,info!$K$9,info!$Y$9,info!$X$9,info!$C$9,100)</f>
        <v>1.9399180327868852</v>
      </c>
      <c r="G2301" s="4">
        <f>(info!$M$9-B2301)/365</f>
        <v>0.55890410958904113</v>
      </c>
      <c r="H2301" s="6">
        <f>(info!$M$9-B2301)</f>
        <v>204</v>
      </c>
      <c r="I2301" s="13">
        <f>[1]!b_calc_duration(A2301,B2301,E2301,info!$M$9,info!$K$9,info!$Y$9,info!$X$9,info!$C$9,)</f>
        <v>0.54818516836512954</v>
      </c>
      <c r="J2301" s="13">
        <f>[1]!b_calc_mduration(A2301,B2301,E2301,info!$M$9,info!$K$9,info!$Y$9,info!$X$9,info!$C$9,)</f>
        <v>0.52860918443784288</v>
      </c>
      <c r="K2301" s="13">
        <f>[1]!b_calc_conv(A2301,B2301,E2301,info!$M$9,info!$K$9,info!$Y$9,info!$X$9,info!$C$9,)</f>
        <v>0.79420113589306685</v>
      </c>
    </row>
    <row r="2302" spans="1:11" x14ac:dyDescent="0.2">
      <c r="A2302" s="15" t="s">
        <v>37</v>
      </c>
      <c r="B2302" t="s">
        <v>2388</v>
      </c>
      <c r="C2302" s="13">
        <f>[1]!b_dq_close(A2302,B2302,1)</f>
        <v>100.3699</v>
      </c>
      <c r="D2302" s="13">
        <f>[1]!b_dq_close(A2302,B2302,2)</f>
        <v>102.346</v>
      </c>
      <c r="E2302" s="6">
        <f>[1]!B_Calc_Yield(A2302,B2302,D2302,2,"",,,,"",)</f>
        <v>3.7230894795488103</v>
      </c>
      <c r="F2302" s="14">
        <f>[1]!b_calc_accrued(A2302,B2302,info!$M$9,info!$K$9,info!$Y$9,info!$X$9,info!$C$9,100)</f>
        <v>1.9760655737704917</v>
      </c>
      <c r="G2302" s="4">
        <f>(info!$M$9-B2302)/365</f>
        <v>0.55068493150684927</v>
      </c>
      <c r="H2302" s="6">
        <f>(info!$M$9-B2302)</f>
        <v>201</v>
      </c>
      <c r="I2302" s="13">
        <f>[1]!b_calc_duration(A2302,B2302,E2302,info!$M$9,info!$K$9,info!$Y$9,info!$X$9,info!$C$9,)</f>
        <v>0.53996499179318302</v>
      </c>
      <c r="J2302" s="13">
        <f>[1]!b_calc_mduration(A2302,B2302,E2302,info!$M$9,info!$K$9,info!$Y$9,info!$X$9,info!$C$9,)</f>
        <v>0.52058316015736417</v>
      </c>
      <c r="K2302" s="13">
        <f>[1]!b_calc_conv(A2302,B2302,E2302,info!$M$9,info!$K$9,info!$Y$9,info!$X$9,info!$C$9,)</f>
        <v>0.77794016375830144</v>
      </c>
    </row>
    <row r="2303" spans="1:11" x14ac:dyDescent="0.2">
      <c r="A2303" s="15" t="s">
        <v>37</v>
      </c>
      <c r="B2303" t="s">
        <v>2389</v>
      </c>
      <c r="C2303" s="13">
        <f>[1]!b_dq_close(A2303,B2303,1)</f>
        <v>100.37269999999999</v>
      </c>
      <c r="D2303" s="13">
        <f>[1]!b_dq_close(A2303,B2303,2)</f>
        <v>102.3608</v>
      </c>
      <c r="E2303" s="6">
        <f>[1]!B_Calc_Yield(A2303,B2303,D2303,2,"",,,,"",)</f>
        <v>3.7148018235618729</v>
      </c>
      <c r="F2303" s="14">
        <f>[1]!b_calc_accrued(A2303,B2303,info!$M$9,info!$K$9,info!$Y$9,info!$X$9,info!$C$9,100)</f>
        <v>1.9881147540983606</v>
      </c>
      <c r="G2303" s="4">
        <f>(info!$M$9-B2303)/365</f>
        <v>0.54794520547945202</v>
      </c>
      <c r="H2303" s="6">
        <f>(info!$M$9-B2303)</f>
        <v>200</v>
      </c>
      <c r="I2303" s="13">
        <f>[1]!b_calc_duration(A2303,B2303,E2303,info!$M$9,info!$K$9,info!$Y$9,info!$X$9,info!$C$9,)</f>
        <v>0.5372256843124904</v>
      </c>
      <c r="J2303" s="13">
        <f>[1]!b_calc_mduration(A2303,B2303,E2303,info!$M$9,info!$K$9,info!$Y$9,info!$X$9,info!$C$9,)</f>
        <v>0.51798362848165391</v>
      </c>
      <c r="K2303" s="13">
        <f>[1]!b_calc_conv(A2303,B2303,E2303,info!$M$9,info!$K$9,info!$Y$9,info!$X$9,info!$C$9,)</f>
        <v>0.77277237505578222</v>
      </c>
    </row>
    <row r="2304" spans="1:11" x14ac:dyDescent="0.2">
      <c r="A2304" s="15" t="s">
        <v>37</v>
      </c>
      <c r="B2304" t="s">
        <v>2390</v>
      </c>
      <c r="C2304" s="13">
        <f>[1]!b_dq_close(A2304,B2304,1)</f>
        <v>100.33620000000001</v>
      </c>
      <c r="D2304" s="13">
        <f>[1]!b_dq_close(A2304,B2304,2)</f>
        <v>102.3364</v>
      </c>
      <c r="E2304" s="6">
        <f>[1]!B_Calc_Yield(A2304,B2304,D2304,2,"",,,,"",)</f>
        <v>3.7792634341292777</v>
      </c>
      <c r="F2304" s="14">
        <f>[1]!b_calc_accrued(A2304,B2304,info!$M$9,info!$K$9,info!$Y$9,info!$X$9,info!$C$9,100)</f>
        <v>2.0001639344262299</v>
      </c>
      <c r="G2304" s="4">
        <f>(info!$M$9-B2304)/365</f>
        <v>0.54520547945205478</v>
      </c>
      <c r="H2304" s="6">
        <f>(info!$M$9-B2304)</f>
        <v>199</v>
      </c>
      <c r="I2304" s="13">
        <f>[1]!b_calc_duration(A2304,B2304,E2304,info!$M$9,info!$K$9,info!$Y$9,info!$X$9,info!$C$9,)</f>
        <v>0.53448270618391724</v>
      </c>
      <c r="J2304" s="13">
        <f>[1]!b_calc_mduration(A2304,B2304,E2304,info!$M$9,info!$K$9,info!$Y$9,info!$X$9,info!$C$9,)</f>
        <v>0.51501860793425791</v>
      </c>
      <c r="K2304" s="13">
        <f>[1]!b_calc_conv(A2304,B2304,E2304,info!$M$9,info!$K$9,info!$Y$9,info!$X$9,info!$C$9,)</f>
        <v>0.76654084893803365</v>
      </c>
    </row>
    <row r="2305" spans="1:11" x14ac:dyDescent="0.2">
      <c r="A2305" s="15" t="s">
        <v>37</v>
      </c>
      <c r="B2305" t="s">
        <v>2391</v>
      </c>
      <c r="C2305" s="13">
        <f>[1]!b_dq_close(A2305,B2305,1)</f>
        <v>100.31659999999999</v>
      </c>
      <c r="D2305" s="13">
        <f>[1]!b_dq_close(A2305,B2305,2)</f>
        <v>102.3288</v>
      </c>
      <c r="E2305" s="6">
        <f>[1]!B_Calc_Yield(A2305,B2305,D2305,2,"",,,,"",)</f>
        <v>3.8130209129442285</v>
      </c>
      <c r="F2305" s="14">
        <f>[1]!b_calc_accrued(A2305,B2305,info!$M$9,info!$K$9,info!$Y$9,info!$X$9,info!$C$9,100)</f>
        <v>2.0122131147540983</v>
      </c>
      <c r="G2305" s="4">
        <f>(info!$M$9-B2305)/365</f>
        <v>0.54246575342465753</v>
      </c>
      <c r="H2305" s="6">
        <f>(info!$M$9-B2305)</f>
        <v>198</v>
      </c>
      <c r="I2305" s="13">
        <f>[1]!b_calc_duration(A2305,B2305,E2305,info!$M$9,info!$K$9,info!$Y$9,info!$X$9,info!$C$9,)</f>
        <v>0.53174128141696919</v>
      </c>
      <c r="J2305" s="13">
        <f>[1]!b_calc_mduration(A2305,B2305,E2305,info!$M$9,info!$K$9,info!$Y$9,info!$X$9,info!$C$9,)</f>
        <v>0.5122106878878071</v>
      </c>
      <c r="K2305" s="13">
        <f>[1]!b_calc_conv(A2305,B2305,E2305,info!$M$9,info!$K$9,info!$Y$9,info!$X$9,info!$C$9,)</f>
        <v>0.76078911559552131</v>
      </c>
    </row>
    <row r="2306" spans="1:11" x14ac:dyDescent="0.2">
      <c r="A2306" s="15" t="s">
        <v>37</v>
      </c>
      <c r="B2306" t="s">
        <v>2392</v>
      </c>
      <c r="C2306" s="13">
        <f>[1]!b_dq_close(A2306,B2306,1)</f>
        <v>100.2724</v>
      </c>
      <c r="D2306" s="13">
        <f>[1]!b_dq_close(A2306,B2306,2)</f>
        <v>102.2967</v>
      </c>
      <c r="E2306" s="6">
        <f>[1]!B_Calc_Yield(A2306,B2306,D2306,2,"",,,,"",)</f>
        <v>3.89317114394699</v>
      </c>
      <c r="F2306" s="14">
        <f>[1]!b_calc_accrued(A2306,B2306,info!$M$9,info!$K$9,info!$Y$9,info!$X$9,info!$C$9,100)</f>
        <v>2.0242622950819671</v>
      </c>
      <c r="G2306" s="4">
        <f>(info!$M$9-B2306)/365</f>
        <v>0.53972602739726028</v>
      </c>
      <c r="H2306" s="6">
        <f>(info!$M$9-B2306)</f>
        <v>197</v>
      </c>
      <c r="I2306" s="13">
        <f>[1]!b_calc_duration(A2306,B2306,E2306,info!$M$9,info!$K$9,info!$Y$9,info!$X$9,info!$C$9,)</f>
        <v>0.5289975138510119</v>
      </c>
      <c r="J2306" s="13">
        <f>[1]!b_calc_mduration(A2306,B2306,E2306,info!$M$9,info!$K$9,info!$Y$9,info!$X$9,info!$C$9,)</f>
        <v>0.50917433850436022</v>
      </c>
      <c r="K2306" s="13">
        <f>[1]!b_calc_conv(A2306,B2306,E2306,info!$M$9,info!$K$9,info!$Y$9,info!$X$9,info!$C$9,)</f>
        <v>0.75438323633452364</v>
      </c>
    </row>
    <row r="2307" spans="1:11" x14ac:dyDescent="0.2">
      <c r="A2307" s="15" t="s">
        <v>37</v>
      </c>
      <c r="B2307" t="s">
        <v>2393</v>
      </c>
      <c r="C2307" s="13">
        <f>[1]!b_dq_close(A2307,B2307,1)</f>
        <v>100.23099999999999</v>
      </c>
      <c r="D2307" s="13">
        <f>[1]!b_dq_close(A2307,B2307,2)</f>
        <v>102.2914</v>
      </c>
      <c r="E2307" s="6">
        <f>[1]!B_Calc_Yield(A2307,B2307,D2307,2,"",,,,"",)</f>
        <v>3.9650230033654568</v>
      </c>
      <c r="F2307" s="14">
        <f>[1]!b_calc_accrued(A2307,B2307,info!$M$9,info!$K$9,info!$Y$9,info!$X$9,info!$C$9,100)</f>
        <v>2.0604098360655736</v>
      </c>
      <c r="G2307" s="4">
        <f>(info!$M$9-B2307)/365</f>
        <v>0.53150684931506853</v>
      </c>
      <c r="H2307" s="6">
        <f>(info!$M$9-B2307)</f>
        <v>194</v>
      </c>
      <c r="I2307" s="13">
        <f>[1]!b_calc_duration(A2307,B2307,E2307,info!$M$9,info!$K$9,info!$Y$9,info!$X$9,info!$C$9,)</f>
        <v>0.52077471891715277</v>
      </c>
      <c r="J2307" s="13">
        <f>[1]!b_calc_mduration(A2307,B2307,E2307,info!$M$9,info!$K$9,info!$Y$9,info!$X$9,info!$C$9,)</f>
        <v>0.50091349869393809</v>
      </c>
      <c r="K2307" s="13">
        <f>[1]!b_calc_conv(A2307,B2307,E2307,info!$M$9,info!$K$9,info!$Y$9,info!$X$9,info!$C$9,)</f>
        <v>0.73774989989985607</v>
      </c>
    </row>
    <row r="2308" spans="1:11" x14ac:dyDescent="0.2">
      <c r="A2308" s="15" t="s">
        <v>37</v>
      </c>
      <c r="B2308" t="s">
        <v>2394</v>
      </c>
      <c r="C2308" s="13">
        <f>[1]!b_dq_close(A2308,B2308,1)</f>
        <v>100.2286</v>
      </c>
      <c r="D2308" s="13">
        <f>[1]!b_dq_close(A2308,B2308,2)</f>
        <v>102.301</v>
      </c>
      <c r="E2308" s="6">
        <f>[1]!B_Calc_Yield(A2308,B2308,D2308,2,"",,,,"",)</f>
        <v>3.9676603077258679</v>
      </c>
      <c r="F2308" s="14">
        <f>[1]!b_calc_accrued(A2308,B2308,info!$M$9,info!$K$9,info!$Y$9,info!$X$9,info!$C$9,100)</f>
        <v>2.0724590163934424</v>
      </c>
      <c r="G2308" s="4">
        <f>(info!$M$9-B2308)/365</f>
        <v>0.52876712328767128</v>
      </c>
      <c r="H2308" s="6">
        <f>(info!$M$9-B2308)</f>
        <v>193</v>
      </c>
      <c r="I2308" s="13">
        <f>[1]!b_calc_duration(A2308,B2308,E2308,info!$M$9,info!$K$9,info!$Y$9,info!$X$9,info!$C$9,)</f>
        <v>0.51803485690549556</v>
      </c>
      <c r="J2308" s="13">
        <f>[1]!b_calc_mduration(A2308,B2308,E2308,info!$M$9,info!$K$9,info!$Y$9,info!$X$9,info!$C$9,)</f>
        <v>0.4982651890014837</v>
      </c>
      <c r="K2308" s="13">
        <f>[1]!b_calc_conv(A2308,B2308,E2308,info!$M$9,info!$K$9,info!$Y$9,info!$X$9,info!$C$9,)</f>
        <v>0.73254221075927273</v>
      </c>
    </row>
    <row r="2309" spans="1:11" x14ac:dyDescent="0.2">
      <c r="A2309" s="15" t="s">
        <v>37</v>
      </c>
      <c r="B2309" t="s">
        <v>2395</v>
      </c>
      <c r="C2309" s="13">
        <f>[1]!b_dq_close(A2309,B2309,1)</f>
        <v>100.2071</v>
      </c>
      <c r="D2309" s="13">
        <f>[1]!b_dq_close(A2309,B2309,2)</f>
        <v>102.2916</v>
      </c>
      <c r="E2309" s="6">
        <f>[1]!B_Calc_Yield(A2309,B2309,D2309,2,"",,,,"",)</f>
        <v>4.0069989856063115</v>
      </c>
      <c r="F2309" s="14">
        <f>[1]!b_calc_accrued(A2309,B2309,info!$M$9,info!$K$9,info!$Y$9,info!$X$9,info!$C$9,100)</f>
        <v>2.0845081967213117</v>
      </c>
      <c r="G2309" s="4">
        <f>(info!$M$9-B2309)/365</f>
        <v>0.52602739726027392</v>
      </c>
      <c r="H2309" s="6">
        <f>(info!$M$9-B2309)</f>
        <v>192</v>
      </c>
      <c r="I2309" s="13">
        <f>[1]!b_calc_duration(A2309,B2309,E2309,info!$M$9,info!$K$9,info!$Y$9,info!$X$9,info!$C$9,)</f>
        <v>0.5152931517606355</v>
      </c>
      <c r="J2309" s="13">
        <f>[1]!b_calc_mduration(A2309,B2309,E2309,info!$M$9,info!$K$9,info!$Y$9,info!$X$9,info!$C$9,)</f>
        <v>0.49544083740578565</v>
      </c>
      <c r="K2309" s="13">
        <f>[1]!b_calc_conv(A2309,B2309,E2309,info!$M$9,info!$K$9,info!$Y$9,info!$X$9,info!$C$9,)</f>
        <v>0.72683739917541978</v>
      </c>
    </row>
    <row r="2310" spans="1:11" x14ac:dyDescent="0.2">
      <c r="A2310" s="15" t="s">
        <v>37</v>
      </c>
      <c r="B2310" t="s">
        <v>2396</v>
      </c>
      <c r="C2310" s="13">
        <f>[1]!b_dq_close(A2310,B2310,1)</f>
        <v>100.21210000000001</v>
      </c>
      <c r="D2310" s="13">
        <f>[1]!b_dq_close(A2310,B2310,2)</f>
        <v>102.3086</v>
      </c>
      <c r="E2310" s="6">
        <f>[1]!B_Calc_Yield(A2310,B2310,D2310,2,"",,,,"",)</f>
        <v>3.9955290817760254</v>
      </c>
      <c r="F2310" s="14">
        <f>[1]!b_calc_accrued(A2310,B2310,info!$M$9,info!$K$9,info!$Y$9,info!$X$9,info!$C$9,100)</f>
        <v>2.0965573770491805</v>
      </c>
      <c r="G2310" s="4">
        <f>(info!$M$9-B2310)/365</f>
        <v>0.52328767123287667</v>
      </c>
      <c r="H2310" s="6">
        <f>(info!$M$9-B2310)</f>
        <v>191</v>
      </c>
      <c r="I2310" s="13">
        <f>[1]!b_calc_duration(A2310,B2310,E2310,info!$M$9,info!$K$9,info!$Y$9,info!$X$9,info!$C$9,)</f>
        <v>0.51255400482382985</v>
      </c>
      <c r="J2310" s="13">
        <f>[1]!b_calc_mduration(A2310,B2310,E2310,info!$M$9,info!$K$9,info!$Y$9,info!$X$9,info!$C$9,)</f>
        <v>0.49286171500096626</v>
      </c>
      <c r="K2310" s="13">
        <f>[1]!b_calc_conv(A2310,B2310,E2310,info!$M$9,info!$K$9,info!$Y$9,info!$X$9,info!$C$9,)</f>
        <v>0.72185921067432213</v>
      </c>
    </row>
    <row r="2311" spans="1:11" x14ac:dyDescent="0.2">
      <c r="A2311" s="15" t="s">
        <v>37</v>
      </c>
      <c r="B2311" t="s">
        <v>2397</v>
      </c>
      <c r="C2311" s="13">
        <f>[1]!b_dq_close(A2311,B2311,1)</f>
        <v>100.23099999999999</v>
      </c>
      <c r="D2311" s="13">
        <f>[1]!b_dq_close(A2311,B2311,2)</f>
        <v>102.3396</v>
      </c>
      <c r="E2311" s="6">
        <f>[1]!B_Calc_Yield(A2311,B2311,D2311,2,"",,,,"",)</f>
        <v>3.95664348058135</v>
      </c>
      <c r="F2311" s="14">
        <f>[1]!b_calc_accrued(A2311,B2311,info!$M$9,info!$K$9,info!$Y$9,info!$X$9,info!$C$9,100)</f>
        <v>2.1086065573770494</v>
      </c>
      <c r="G2311" s="4">
        <f>(info!$M$9-B2311)/365</f>
        <v>0.52054794520547942</v>
      </c>
      <c r="H2311" s="6">
        <f>(info!$M$9-B2311)</f>
        <v>190</v>
      </c>
      <c r="I2311" s="13">
        <f>[1]!b_calc_duration(A2311,B2311,E2311,info!$M$9,info!$K$9,info!$Y$9,info!$X$9,info!$C$9,)</f>
        <v>0.50981623788151431</v>
      </c>
      <c r="J2311" s="13">
        <f>[1]!b_calc_mduration(A2311,B2311,E2311,info!$M$9,info!$K$9,info!$Y$9,info!$X$9,info!$C$9,)</f>
        <v>0.49041257397944366</v>
      </c>
      <c r="K2311" s="13">
        <f>[1]!b_calc_conv(A2311,B2311,E2311,info!$M$9,info!$K$9,info!$Y$9,info!$X$9,info!$C$9,)</f>
        <v>0.71727051647521034</v>
      </c>
    </row>
    <row r="2312" spans="1:11" x14ac:dyDescent="0.2">
      <c r="A2312" s="15" t="s">
        <v>37</v>
      </c>
      <c r="B2312" t="s">
        <v>2398</v>
      </c>
      <c r="C2312" s="13">
        <f>[1]!b_dq_close(A2312,B2312,1)</f>
        <v>100.2182</v>
      </c>
      <c r="D2312" s="13">
        <f>[1]!b_dq_close(A2312,B2312,2)</f>
        <v>102.3629</v>
      </c>
      <c r="E2312" s="6">
        <f>[1]!B_Calc_Yield(A2312,B2312,D2312,2,"",,,,"",)</f>
        <v>3.975604715369256</v>
      </c>
      <c r="F2312" s="14">
        <f>[1]!b_calc_accrued(A2312,B2312,info!$M$9,info!$K$9,info!$Y$9,info!$X$9,info!$C$9,100)</f>
        <v>2.1447540983606559</v>
      </c>
      <c r="G2312" s="4">
        <f>(info!$M$9-B2312)/365</f>
        <v>0.51232876712328768</v>
      </c>
      <c r="H2312" s="6">
        <f>(info!$M$9-B2312)</f>
        <v>187</v>
      </c>
      <c r="I2312" s="13">
        <f>[1]!b_calc_duration(A2312,B2312,E2312,info!$M$9,info!$K$9,info!$Y$9,info!$X$9,info!$C$9,)</f>
        <v>0.50159610287184431</v>
      </c>
      <c r="J2312" s="13">
        <f>[1]!b_calc_mduration(A2312,B2312,E2312,info!$M$9,info!$K$9,info!$Y$9,info!$X$9,info!$C$9,)</f>
        <v>0.48241712754900606</v>
      </c>
      <c r="K2312" s="13">
        <f>[1]!b_calc_conv(A2312,B2312,E2312,info!$M$9,info!$K$9,info!$Y$9,info!$X$9,info!$C$9,)</f>
        <v>0.70171112370542887</v>
      </c>
    </row>
    <row r="2313" spans="1:11" x14ac:dyDescent="0.2">
      <c r="A2313" s="15" t="s">
        <v>37</v>
      </c>
      <c r="B2313" t="s">
        <v>2399</v>
      </c>
      <c r="C2313" s="13">
        <f>[1]!b_dq_close(A2313,B2313,1)</f>
        <v>100.21469999999999</v>
      </c>
      <c r="D2313" s="13">
        <f>[1]!b_dq_close(A2313,B2313,2)</f>
        <v>102.3715</v>
      </c>
      <c r="E2313" s="6">
        <f>[1]!B_Calc_Yield(A2313,B2313,D2313,2,"",,,,"",)</f>
        <v>3.9804060625219297</v>
      </c>
      <c r="F2313" s="14">
        <f>[1]!b_calc_accrued(A2313,B2313,info!$M$9,info!$K$9,info!$Y$9,info!$X$9,info!$C$9,100)</f>
        <v>2.1568032786885247</v>
      </c>
      <c r="G2313" s="4">
        <f>(info!$M$9-B2313)/365</f>
        <v>0.50958904109589043</v>
      </c>
      <c r="H2313" s="6">
        <f>(info!$M$9-B2313)</f>
        <v>186</v>
      </c>
      <c r="I2313" s="13">
        <f>[1]!b_calc_duration(A2313,B2313,E2313,info!$M$9,info!$K$9,info!$Y$9,info!$X$9,info!$C$9,)</f>
        <v>0.49885613510881349</v>
      </c>
      <c r="J2313" s="13">
        <f>[1]!b_calc_mduration(A2313,B2313,E2313,info!$M$9,info!$K$9,info!$Y$9,info!$X$9,info!$C$9,)</f>
        <v>0.4797597769472069</v>
      </c>
      <c r="K2313" s="13">
        <f>[1]!b_calc_conv(A2313,B2313,E2313,info!$M$9,info!$K$9,info!$Y$9,info!$X$9,info!$C$9,)</f>
        <v>0.69657549116095185</v>
      </c>
    </row>
    <row r="2314" spans="1:11" x14ac:dyDescent="0.2">
      <c r="A2314" s="15" t="s">
        <v>37</v>
      </c>
      <c r="B2314" t="s">
        <v>2400</v>
      </c>
      <c r="C2314" s="13">
        <f>[1]!b_dq_close(A2314,B2314,1)</f>
        <v>100.20480000000001</v>
      </c>
      <c r="D2314" s="13">
        <f>[1]!b_dq_close(A2314,B2314,2)</f>
        <v>102.3736</v>
      </c>
      <c r="E2314" s="6">
        <f>[1]!B_Calc_Yield(A2314,B2314,D2314,2,"",,,,"",)</f>
        <v>3.9982802287593193</v>
      </c>
      <c r="F2314" s="14">
        <f>[1]!b_calc_accrued(A2314,B2314,info!$M$9,info!$K$9,info!$Y$9,info!$X$9,info!$C$9,100)</f>
        <v>2.1688524590163936</v>
      </c>
      <c r="G2314" s="4">
        <f>(info!$M$9-B2314)/365</f>
        <v>0.50684931506849318</v>
      </c>
      <c r="H2314" s="6">
        <f>(info!$M$9-B2314)</f>
        <v>185</v>
      </c>
      <c r="I2314" s="13">
        <f>[1]!b_calc_duration(A2314,B2314,E2314,info!$M$9,info!$K$9,info!$Y$9,info!$X$9,info!$C$9,)</f>
        <v>0.49611550766039281</v>
      </c>
      <c r="J2314" s="13">
        <f>[1]!b_calc_mduration(A2314,B2314,E2314,info!$M$9,info!$K$9,info!$Y$9,info!$X$9,info!$C$9,)</f>
        <v>0.47704193978208564</v>
      </c>
      <c r="K2314" s="13">
        <f>[1]!b_calc_conv(A2314,B2314,E2314,info!$M$9,info!$K$9,info!$Y$9,info!$X$9,info!$C$9,)</f>
        <v>0.6912805456362614</v>
      </c>
    </row>
    <row r="2315" spans="1:11" x14ac:dyDescent="0.2">
      <c r="A2315" s="15" t="s">
        <v>37</v>
      </c>
      <c r="B2315" t="s">
        <v>2401</v>
      </c>
      <c r="C2315" s="13">
        <f>[1]!b_dq_close(A2315,B2315,1)</f>
        <v>100.2229</v>
      </c>
      <c r="D2315" s="13">
        <f>[1]!b_dq_close(A2315,B2315,2)</f>
        <v>102.4038</v>
      </c>
      <c r="E2315" s="6">
        <f>[1]!B_Calc_Yield(A2315,B2315,D2315,2,"",,,,"",)</f>
        <v>3.959770877045504</v>
      </c>
      <c r="F2315" s="14">
        <f>[1]!b_calc_accrued(A2315,B2315,info!$M$9,info!$K$9,info!$Y$9,info!$X$9,info!$C$9,100)</f>
        <v>2.1809016393442624</v>
      </c>
      <c r="G2315" s="4">
        <f>(info!$M$9-B2315)/365</f>
        <v>0.50410958904109593</v>
      </c>
      <c r="H2315" s="6">
        <f>(info!$M$9-B2315)</f>
        <v>184</v>
      </c>
      <c r="I2315" s="13">
        <f>[1]!b_calc_duration(A2315,B2315,E2315,info!$M$9,info!$K$9,info!$Y$9,info!$X$9,info!$C$9,)</f>
        <v>0.4933777205439947</v>
      </c>
      <c r="J2315" s="13">
        <f>[1]!b_calc_mduration(A2315,B2315,E2315,info!$M$9,info!$K$9,info!$Y$9,info!$X$9,info!$C$9,)</f>
        <v>0.47458509976355734</v>
      </c>
      <c r="K2315" s="13">
        <f>[1]!b_calc_conv(A2315,B2315,E2315,info!$M$9,info!$K$9,info!$Y$9,info!$X$9,info!$C$9,)</f>
        <v>0.68674748578170908</v>
      </c>
    </row>
    <row r="2316" spans="1:11" x14ac:dyDescent="0.2">
      <c r="A2316" s="15" t="s">
        <v>37</v>
      </c>
      <c r="B2316" t="s">
        <v>2402</v>
      </c>
      <c r="C2316" s="13">
        <f>[1]!b_dq_close(A2316,B2316,1)</f>
        <v>100.2264</v>
      </c>
      <c r="D2316" s="13">
        <f>[1]!b_dq_close(A2316,B2316,2)</f>
        <v>102.4194</v>
      </c>
      <c r="E2316" s="6">
        <f>[1]!B_Calc_Yield(A2316,B2316,D2316,2,"",,,,"",)</f>
        <v>3.9504030358963758</v>
      </c>
      <c r="F2316" s="14">
        <f>[1]!b_calc_accrued(A2316,B2316,info!$M$9,info!$K$9,info!$Y$9,info!$X$9,info!$C$9,100)</f>
        <v>2.1929508196721312</v>
      </c>
      <c r="G2316" s="4">
        <f>(info!$M$9-B2316)/365</f>
        <v>0.50136986301369868</v>
      </c>
      <c r="H2316" s="6">
        <f>(info!$M$9-B2316)</f>
        <v>183</v>
      </c>
      <c r="I2316" s="13">
        <f>[1]!b_calc_duration(A2316,B2316,E2316,info!$M$9,info!$K$9,info!$Y$9,info!$X$9,info!$C$9,)</f>
        <v>0.49063846797006683</v>
      </c>
      <c r="J2316" s="13">
        <f>[1]!b_calc_mduration(A2316,B2316,E2316,info!$M$9,info!$K$9,info!$Y$9,info!$X$9,info!$C$9,)</f>
        <v>0.47199286195153345</v>
      </c>
      <c r="K2316" s="13">
        <f>[1]!b_calc_conv(A2316,B2316,E2316,info!$M$9,info!$K$9,info!$Y$9,info!$X$9,info!$C$9,)</f>
        <v>0.68183961124586012</v>
      </c>
    </row>
    <row r="2317" spans="1:11" x14ac:dyDescent="0.2">
      <c r="A2317" s="15" t="s">
        <v>87</v>
      </c>
      <c r="B2317" t="s">
        <v>2403</v>
      </c>
      <c r="C2317" s="13">
        <f>[1]!b_dq_close(A2317,B2317,1)</f>
        <v>0</v>
      </c>
      <c r="D2317" s="13">
        <f>[1]!b_dq_close(A2317,B2317,2)</f>
        <v>0</v>
      </c>
      <c r="E2317" s="6">
        <f>[1]!B_Calc_Yield(A2317,B2317,D2317,2,"",,,,"",)</f>
        <v>0</v>
      </c>
      <c r="F2317" s="14">
        <f>[1]!b_calc_accrued(A2317,B2317,info!$M$9,info!$K$9,info!$Y$9,info!$X$9,info!$C$9,100)</f>
        <v>0</v>
      </c>
      <c r="G2317" s="4">
        <f>(info!$M$9-B2317)/365</f>
        <v>0.49863013698630138</v>
      </c>
      <c r="H2317" s="6">
        <f>(info!$M$9-B2317)</f>
        <v>182</v>
      </c>
      <c r="I2317" s="13">
        <f>[1]!b_calc_duration(A2317,B2317,E2317,info!$M$9,info!$K$9,info!$Y$9,info!$X$9,info!$C$9,)</f>
        <v>0.49863013698630138</v>
      </c>
      <c r="J2317" s="13">
        <f>[1]!b_calc_mduration(A2317,B2317,E2317,info!$M$9,info!$K$9,info!$Y$9,info!$X$9,info!$C$9,)</f>
        <v>0.49863013698630138</v>
      </c>
      <c r="K2317" s="13">
        <f>[1]!b_calc_conv(A2317,B2317,E2317,info!$M$9,info!$K$9,info!$Y$9,info!$X$9,info!$C$9,)</f>
        <v>0.74726215049727907</v>
      </c>
    </row>
    <row r="2318" spans="1:11" x14ac:dyDescent="0.2">
      <c r="A2318" s="15" t="s">
        <v>37</v>
      </c>
      <c r="B2318" t="s">
        <v>2404</v>
      </c>
      <c r="C2318" s="13">
        <f>[1]!b_dq_close(A2318,B2318,1)</f>
        <v>100.23009999999999</v>
      </c>
      <c r="D2318" s="13">
        <f>[1]!b_dq_close(A2318,B2318,2)</f>
        <v>100.2543</v>
      </c>
      <c r="E2318" s="6">
        <f>[1]!B_Calc_Yield(A2318,B2318,D2318,2,"",,,,"",)</f>
        <v>3.9455525709232484</v>
      </c>
      <c r="F2318" s="14">
        <f>[1]!b_calc_accrued(A2318,B2318,info!$M$9,info!$K$9,info!$Y$9,info!$X$9,info!$C$9,100)</f>
        <v>2.4230769230769233E-2</v>
      </c>
      <c r="G2318" s="4">
        <f>(info!$M$9-B2318)/365</f>
        <v>0.49315068493150682</v>
      </c>
      <c r="H2318" s="6">
        <f>(info!$M$9-B2318)</f>
        <v>180</v>
      </c>
      <c r="I2318" s="13">
        <f>[1]!b_calc_duration(A2318,B2318,E2318,info!$M$9,info!$K$9,info!$Y$9,info!$X$9,info!$C$9,)</f>
        <v>0.49315068493150682</v>
      </c>
      <c r="J2318" s="13">
        <f>[1]!b_calc_mduration(A2318,B2318,E2318,info!$M$9,info!$K$9,info!$Y$9,info!$X$9,info!$C$9,)</f>
        <v>0.47443151507279469</v>
      </c>
      <c r="K2318" s="13">
        <f>[1]!b_calc_conv(A2318,B2318,E2318,info!$M$9,info!$K$9,info!$Y$9,info!$X$9,info!$C$9,)</f>
        <v>0.68163572797258598</v>
      </c>
    </row>
    <row r="2319" spans="1:11" x14ac:dyDescent="0.2">
      <c r="A2319" s="15" t="s">
        <v>37</v>
      </c>
      <c r="B2319" t="s">
        <v>2405</v>
      </c>
      <c r="C2319" s="13">
        <f>[1]!b_dq_close(A2319,B2319,1)</f>
        <v>100.22490000000001</v>
      </c>
      <c r="D2319" s="13">
        <f>[1]!b_dq_close(A2319,B2319,2)</f>
        <v>100.2612</v>
      </c>
      <c r="E2319" s="6">
        <f>[1]!B_Calc_Yield(A2319,B2319,D2319,2,"",,,,"",)</f>
        <v>3.9532885354849698</v>
      </c>
      <c r="F2319" s="14">
        <f>[1]!b_calc_accrued(A2319,B2319,info!$M$9,info!$K$9,info!$Y$9,info!$X$9,info!$C$9,100)</f>
        <v>3.6346153846153847E-2</v>
      </c>
      <c r="G2319" s="4">
        <f>(info!$M$9-B2319)/365</f>
        <v>0.49041095890410957</v>
      </c>
      <c r="H2319" s="6">
        <f>(info!$M$9-B2319)</f>
        <v>179</v>
      </c>
      <c r="I2319" s="13">
        <f>[1]!b_calc_duration(A2319,B2319,E2319,info!$M$9,info!$K$9,info!$Y$9,info!$X$9,info!$C$9,)</f>
        <v>0.49041095890410957</v>
      </c>
      <c r="J2319" s="13">
        <f>[1]!b_calc_mduration(A2319,B2319,E2319,info!$M$9,info!$K$9,info!$Y$9,info!$X$9,info!$C$9,)</f>
        <v>0.47176083770703725</v>
      </c>
      <c r="K2319" s="13">
        <f>[1]!b_calc_conv(A2319,B2319,E2319,info!$M$9,info!$K$9,info!$Y$9,info!$X$9,info!$C$9,)</f>
        <v>0.67650534387708638</v>
      </c>
    </row>
    <row r="2320" spans="1:11" x14ac:dyDescent="0.2">
      <c r="A2320" s="15" t="s">
        <v>37</v>
      </c>
      <c r="B2320" t="s">
        <v>2406</v>
      </c>
      <c r="C2320" s="13">
        <f>[1]!b_dq_close(A2320,B2320,1)</f>
        <v>100.2287</v>
      </c>
      <c r="D2320" s="13">
        <f>[1]!b_dq_close(A2320,B2320,2)</f>
        <v>100.27719999999999</v>
      </c>
      <c r="E2320" s="6">
        <f>[1]!B_Calc_Yield(A2320,B2320,D2320,2,"",,,,"",)</f>
        <v>3.9421454066406669</v>
      </c>
      <c r="F2320" s="14">
        <f>[1]!b_calc_accrued(A2320,B2320,info!$M$9,info!$K$9,info!$Y$9,info!$X$9,info!$C$9,100)</f>
        <v>4.8461538461538466E-2</v>
      </c>
      <c r="G2320" s="4">
        <f>(info!$M$9-B2320)/365</f>
        <v>0.48767123287671232</v>
      </c>
      <c r="H2320" s="6">
        <f>(info!$M$9-B2320)</f>
        <v>178</v>
      </c>
      <c r="I2320" s="13">
        <f>[1]!b_calc_duration(A2320,B2320,E2320,info!$M$9,info!$K$9,info!$Y$9,info!$X$9,info!$C$9,)</f>
        <v>0.48767123287671232</v>
      </c>
      <c r="J2320" s="13">
        <f>[1]!b_calc_mduration(A2320,B2320,E2320,info!$M$9,info!$K$9,info!$Y$9,info!$X$9,info!$C$9,)</f>
        <v>0.46917585162962105</v>
      </c>
      <c r="K2320" s="13">
        <f>[1]!b_calc_conv(A2320,B2320,E2320,info!$M$9,info!$K$9,info!$Y$9,info!$X$9,info!$C$9,)</f>
        <v>0.67163335093644549</v>
      </c>
    </row>
    <row r="2321" spans="1:11" x14ac:dyDescent="0.2">
      <c r="A2321" s="15" t="s">
        <v>37</v>
      </c>
      <c r="B2321" t="s">
        <v>2407</v>
      </c>
      <c r="C2321" s="13">
        <f>[1]!b_dq_close(A2321,B2321,1)</f>
        <v>100.2298</v>
      </c>
      <c r="D2321" s="13">
        <f>[1]!b_dq_close(A2321,B2321,2)</f>
        <v>100.29040000000001</v>
      </c>
      <c r="E2321" s="6">
        <f>[1]!B_Calc_Yield(A2321,B2321,D2321,2,"",,,,"",)</f>
        <v>3.9367541067519443</v>
      </c>
      <c r="F2321" s="14">
        <f>[1]!b_calc_accrued(A2321,B2321,info!$M$9,info!$K$9,info!$Y$9,info!$X$9,info!$C$9,100)</f>
        <v>6.0576923076923077E-2</v>
      </c>
      <c r="G2321" s="4">
        <f>(info!$M$9-B2321)/365</f>
        <v>0.48493150684931507</v>
      </c>
      <c r="H2321" s="6">
        <f>(info!$M$9-B2321)</f>
        <v>177</v>
      </c>
      <c r="I2321" s="13">
        <f>[1]!b_calc_duration(A2321,B2321,E2321,info!$M$9,info!$K$9,info!$Y$9,info!$X$9,info!$C$9,)</f>
        <v>0.48493150684931507</v>
      </c>
      <c r="J2321" s="13">
        <f>[1]!b_calc_mduration(A2321,B2321,E2321,info!$M$9,info!$K$9,info!$Y$9,info!$X$9,info!$C$9,)</f>
        <v>0.46656382229327348</v>
      </c>
      <c r="K2321" s="13">
        <f>[1]!b_calc_conv(A2321,B2321,E2321,info!$M$9,info!$K$9,info!$Y$9,info!$X$9,info!$C$9,)</f>
        <v>0.66669781606562228</v>
      </c>
    </row>
    <row r="2322" spans="1:11" x14ac:dyDescent="0.2">
      <c r="A2322" s="15" t="s">
        <v>37</v>
      </c>
      <c r="B2322" t="s">
        <v>2408</v>
      </c>
      <c r="C2322" s="13">
        <f>[1]!b_dq_close(A2322,B2322,1)</f>
        <v>100.2419</v>
      </c>
      <c r="D2322" s="13">
        <f>[1]!b_dq_close(A2322,B2322,2)</f>
        <v>100.3146</v>
      </c>
      <c r="E2322" s="6">
        <f>[1]!B_Calc_Yield(A2322,B2322,D2322,2,"",,,,"",)</f>
        <v>3.9081368197468942</v>
      </c>
      <c r="F2322" s="14">
        <f>[1]!b_calc_accrued(A2322,B2322,info!$M$9,info!$K$9,info!$Y$9,info!$X$9,info!$C$9,100)</f>
        <v>7.2692307692307695E-2</v>
      </c>
      <c r="G2322" s="4">
        <f>(info!$M$9-B2322)/365</f>
        <v>0.48219178082191783</v>
      </c>
      <c r="H2322" s="6">
        <f>(info!$M$9-B2322)</f>
        <v>176</v>
      </c>
      <c r="I2322" s="13">
        <f>[1]!b_calc_duration(A2322,B2322,E2322,info!$M$9,info!$K$9,info!$Y$9,info!$X$9,info!$C$9,)</f>
        <v>0.48219178082191783</v>
      </c>
      <c r="J2322" s="13">
        <f>[1]!b_calc_mduration(A2322,B2322,E2322,info!$M$9,info!$K$9,info!$Y$9,info!$X$9,info!$C$9,)</f>
        <v>0.46405600797427521</v>
      </c>
      <c r="K2322" s="13">
        <f>[1]!b_calc_conv(A2322,B2322,E2322,info!$M$9,info!$K$9,info!$Y$9,info!$X$9,info!$C$9,)</f>
        <v>0.66207183370048239</v>
      </c>
    </row>
    <row r="2323" spans="1:11" x14ac:dyDescent="0.2">
      <c r="A2323" s="15" t="s">
        <v>37</v>
      </c>
      <c r="B2323" t="s">
        <v>2409</v>
      </c>
      <c r="C2323" s="13">
        <f>[1]!b_dq_close(A2323,B2323,1)</f>
        <v>100.29859999999999</v>
      </c>
      <c r="D2323" s="13">
        <f>[1]!b_dq_close(A2323,B2323,2)</f>
        <v>100.4198</v>
      </c>
      <c r="E2323" s="6">
        <f>[1]!B_Calc_Yield(A2323,B2323,D2323,2,"",,,,"",)</f>
        <v>3.7725234118334101</v>
      </c>
      <c r="F2323" s="14">
        <f>[1]!b_calc_accrued(A2323,B2323,info!$M$9,info!$K$9,info!$Y$9,info!$X$9,info!$C$9,100)</f>
        <v>0.12115384615384615</v>
      </c>
      <c r="G2323" s="4">
        <f>(info!$M$9-B2323)/365</f>
        <v>0.47123287671232877</v>
      </c>
      <c r="H2323" s="6">
        <f>(info!$M$9-B2323)</f>
        <v>172</v>
      </c>
      <c r="I2323" s="13">
        <f>[1]!b_calc_duration(A2323,B2323,E2323,info!$M$9,info!$K$9,info!$Y$9,info!$X$9,info!$C$9,)</f>
        <v>0.47123287671232877</v>
      </c>
      <c r="J2323" s="13">
        <f>[1]!b_calc_mduration(A2323,B2323,E2323,info!$M$9,info!$K$9,info!$Y$9,info!$X$9,info!$C$9,)</f>
        <v>0.45410188316974998</v>
      </c>
      <c r="K2323" s="13">
        <f>[1]!b_calc_conv(A2323,B2323,E2323,info!$M$9,info!$K$9,info!$Y$9,info!$X$9,info!$C$9,)</f>
        <v>0.64391225279976638</v>
      </c>
    </row>
    <row r="2324" spans="1:11" x14ac:dyDescent="0.2">
      <c r="A2324" s="15" t="s">
        <v>37</v>
      </c>
      <c r="B2324" t="s">
        <v>2410</v>
      </c>
      <c r="C2324" s="13">
        <f>[1]!b_dq_close(A2324,B2324,1)</f>
        <v>100.3222</v>
      </c>
      <c r="D2324" s="13">
        <f>[1]!b_dq_close(A2324,B2324,2)</f>
        <v>100.4554</v>
      </c>
      <c r="E2324" s="6">
        <f>[1]!B_Calc_Yield(A2324,B2324,D2324,2,"",,,,"",)</f>
        <v>3.7175963818664561</v>
      </c>
      <c r="F2324" s="14">
        <f>[1]!b_calc_accrued(A2324,B2324,info!$M$9,info!$K$9,info!$Y$9,info!$X$9,info!$C$9,100)</f>
        <v>0.13326923076923078</v>
      </c>
      <c r="G2324" s="4">
        <f>(info!$M$9-B2324)/365</f>
        <v>0.46849315068493153</v>
      </c>
      <c r="H2324" s="6">
        <f>(info!$M$9-B2324)</f>
        <v>171</v>
      </c>
      <c r="I2324" s="13">
        <f>[1]!b_calc_duration(A2324,B2324,E2324,info!$M$9,info!$K$9,info!$Y$9,info!$X$9,info!$C$9,)</f>
        <v>0.46849315068493158</v>
      </c>
      <c r="J2324" s="13">
        <f>[1]!b_calc_mduration(A2324,B2324,E2324,info!$M$9,info!$K$9,info!$Y$9,info!$X$9,info!$C$9,)</f>
        <v>0.45170072454909438</v>
      </c>
      <c r="K2324" s="13">
        <f>[1]!b_calc_conv(A2324,B2324,E2324,info!$M$9,info!$K$9,info!$Y$9,info!$X$9,info!$C$9,)</f>
        <v>0.63964991695490292</v>
      </c>
    </row>
    <row r="2325" spans="1:11" x14ac:dyDescent="0.2">
      <c r="A2325" s="15" t="s">
        <v>37</v>
      </c>
      <c r="B2325" t="s">
        <v>2411</v>
      </c>
      <c r="C2325" s="13">
        <f>[1]!b_dq_close(A2325,B2325,1)</f>
        <v>100.3854</v>
      </c>
      <c r="D2325" s="13">
        <f>[1]!b_dq_close(A2325,B2325,2)</f>
        <v>100.5308</v>
      </c>
      <c r="E2325" s="6">
        <f>[1]!B_Calc_Yield(A2325,B2325,D2325,2,"",,,,"",)</f>
        <v>3.5756264571185534</v>
      </c>
      <c r="F2325" s="14">
        <f>[1]!b_calc_accrued(A2325,B2325,info!$M$9,info!$K$9,info!$Y$9,info!$X$9,info!$C$9,100)</f>
        <v>0.14538461538461539</v>
      </c>
      <c r="G2325" s="4">
        <f>(info!$M$9-B2325)/365</f>
        <v>0.46575342465753422</v>
      </c>
      <c r="H2325" s="6">
        <f>(info!$M$9-B2325)</f>
        <v>170</v>
      </c>
      <c r="I2325" s="13">
        <f>[1]!b_calc_duration(A2325,B2325,E2325,info!$M$9,info!$K$9,info!$Y$9,info!$X$9,info!$C$9,)</f>
        <v>0.46575342465753422</v>
      </c>
      <c r="J2325" s="13">
        <f>[1]!b_calc_mduration(A2325,B2325,E2325,info!$M$9,info!$K$9,info!$Y$9,info!$X$9,info!$C$9,)</f>
        <v>0.44967485069604646</v>
      </c>
      <c r="K2325" s="13">
        <f>[1]!b_calc_conv(A2325,B2325,E2325,info!$M$9,info!$K$9,info!$Y$9,info!$X$9,info!$C$9,)</f>
        <v>0.63645660379995639</v>
      </c>
    </row>
    <row r="2326" spans="1:11" x14ac:dyDescent="0.2">
      <c r="A2326" s="15" t="s">
        <v>37</v>
      </c>
      <c r="B2326" t="s">
        <v>2412</v>
      </c>
      <c r="C2326" s="13">
        <f>[1]!b_dq_close(A2326,B2326,1)</f>
        <v>100.3261</v>
      </c>
      <c r="D2326" s="13">
        <f>[1]!b_dq_close(A2326,B2326,2)</f>
        <v>100.4836</v>
      </c>
      <c r="E2326" s="6">
        <f>[1]!B_Calc_Yield(A2326,B2326,D2326,2,"",,,,"",)</f>
        <v>3.6999237368559075</v>
      </c>
      <c r="F2326" s="14">
        <f>[1]!b_calc_accrued(A2326,B2326,info!$M$9,info!$K$9,info!$Y$9,info!$X$9,info!$C$9,100)</f>
        <v>0.1575</v>
      </c>
      <c r="G2326" s="4">
        <f>(info!$M$9-B2326)/365</f>
        <v>0.46301369863013697</v>
      </c>
      <c r="H2326" s="6">
        <f>(info!$M$9-B2326)</f>
        <v>169</v>
      </c>
      <c r="I2326" s="13">
        <f>[1]!b_calc_duration(A2326,B2326,E2326,info!$M$9,info!$K$9,info!$Y$9,info!$X$9,info!$C$9,)</f>
        <v>0.46301369863013703</v>
      </c>
      <c r="J2326" s="13">
        <f>[1]!b_calc_mduration(A2326,B2326,E2326,info!$M$9,info!$K$9,info!$Y$9,info!$X$9,info!$C$9,)</f>
        <v>0.44649387186500378</v>
      </c>
      <c r="K2326" s="13">
        <f>[1]!b_calc_conv(A2326,B2326,E2326,info!$M$9,info!$K$9,info!$Y$9,info!$X$9,info!$C$9,)</f>
        <v>0.63002369103494194</v>
      </c>
    </row>
    <row r="2327" spans="1:11" x14ac:dyDescent="0.2">
      <c r="A2327" s="15" t="s">
        <v>37</v>
      </c>
      <c r="B2327" t="s">
        <v>2413</v>
      </c>
      <c r="C2327" s="13">
        <f>[1]!b_dq_close(A2327,B2327,1)</f>
        <v>100.40649999999999</v>
      </c>
      <c r="D2327" s="13">
        <f>[1]!b_dq_close(A2327,B2327,2)</f>
        <v>100.6003</v>
      </c>
      <c r="E2327" s="6">
        <f>[1]!B_Calc_Yield(A2327,B2327,D2327,2,"",,,,"",)</f>
        <v>3.5073519924950634</v>
      </c>
      <c r="F2327" s="14">
        <f>[1]!b_calc_accrued(A2327,B2327,info!$M$9,info!$K$9,info!$Y$9,info!$X$9,info!$C$9,100)</f>
        <v>0.19384615384615386</v>
      </c>
      <c r="G2327" s="4">
        <f>(info!$M$9-B2327)/365</f>
        <v>0.45479452054794522</v>
      </c>
      <c r="H2327" s="6">
        <f>(info!$M$9-B2327)</f>
        <v>166</v>
      </c>
      <c r="I2327" s="13">
        <f>[1]!b_calc_duration(A2327,B2327,E2327,info!$M$9,info!$K$9,info!$Y$9,info!$X$9,info!$C$9,)</f>
        <v>0.45479452054794517</v>
      </c>
      <c r="J2327" s="13">
        <f>[1]!b_calc_mduration(A2327,B2327,E2327,info!$M$9,info!$K$9,info!$Y$9,info!$X$9,info!$C$9,)</f>
        <v>0.4393835808337811</v>
      </c>
      <c r="K2327" s="13">
        <f>[1]!b_calc_conv(A2327,B2327,E2327,info!$M$9,info!$K$9,info!$Y$9,info!$X$9,info!$C$9,)</f>
        <v>0.61764386269825955</v>
      </c>
    </row>
    <row r="2328" spans="1:11" x14ac:dyDescent="0.2">
      <c r="A2328" s="15" t="s">
        <v>37</v>
      </c>
      <c r="B2328" t="s">
        <v>2414</v>
      </c>
      <c r="C2328" s="13">
        <f>[1]!b_dq_close(A2328,B2328,1)</f>
        <v>100.40179999999999</v>
      </c>
      <c r="D2328" s="13">
        <f>[1]!b_dq_close(A2328,B2328,2)</f>
        <v>100.60769999999999</v>
      </c>
      <c r="E2328" s="6">
        <f>[1]!B_Calc_Yield(A2328,B2328,D2328,2,"",,,,"",)</f>
        <v>3.5120783122178736</v>
      </c>
      <c r="F2328" s="14">
        <f>[1]!b_calc_accrued(A2328,B2328,info!$M$9,info!$K$9,info!$Y$9,info!$X$9,info!$C$9,100)</f>
        <v>0.20596153846153845</v>
      </c>
      <c r="G2328" s="4">
        <f>(info!$M$9-B2328)/365</f>
        <v>0.45205479452054792</v>
      </c>
      <c r="H2328" s="6">
        <f>(info!$M$9-B2328)</f>
        <v>165</v>
      </c>
      <c r="I2328" s="13">
        <f>[1]!b_calc_duration(A2328,B2328,E2328,info!$M$9,info!$K$9,info!$Y$9,info!$X$9,info!$C$9,)</f>
        <v>0.45205479452054792</v>
      </c>
      <c r="J2328" s="13">
        <f>[1]!b_calc_mduration(A2328,B2328,E2328,info!$M$9,info!$K$9,info!$Y$9,info!$X$9,info!$C$9,)</f>
        <v>0.43671686162347007</v>
      </c>
      <c r="K2328" s="13">
        <f>[1]!b_calc_conv(A2328,B2328,E2328,info!$M$9,info!$K$9,info!$Y$9,info!$X$9,info!$C$9,)</f>
        <v>0.61271145875662891</v>
      </c>
    </row>
    <row r="2329" spans="1:11" x14ac:dyDescent="0.2">
      <c r="A2329" s="15" t="s">
        <v>37</v>
      </c>
      <c r="B2329" t="s">
        <v>2415</v>
      </c>
      <c r="C2329" s="13">
        <f>[1]!b_dq_close(A2329,B2329,1)</f>
        <v>100.3807</v>
      </c>
      <c r="D2329" s="13">
        <f>[1]!b_dq_close(A2329,B2329,2)</f>
        <v>100.5988</v>
      </c>
      <c r="E2329" s="6">
        <f>[1]!B_Calc_Yield(A2329,B2329,D2329,2,"",,,,"",)</f>
        <v>3.5534960558614066</v>
      </c>
      <c r="F2329" s="14">
        <f>[1]!b_calc_accrued(A2329,B2329,info!$M$9,info!$K$9,info!$Y$9,info!$X$9,info!$C$9,100)</f>
        <v>0.21807692307692306</v>
      </c>
      <c r="G2329" s="4">
        <f>(info!$M$9-B2329)/365</f>
        <v>0.44931506849315067</v>
      </c>
      <c r="H2329" s="6">
        <f>(info!$M$9-B2329)</f>
        <v>164</v>
      </c>
      <c r="I2329" s="13">
        <f>[1]!b_calc_duration(A2329,B2329,E2329,info!$M$9,info!$K$9,info!$Y$9,info!$X$9,info!$C$9,)</f>
        <v>0.44931506849315073</v>
      </c>
      <c r="J2329" s="13">
        <f>[1]!b_calc_mduration(A2329,B2329,E2329,info!$M$9,info!$K$9,info!$Y$9,info!$X$9,info!$C$9,)</f>
        <v>0.43389655443142983</v>
      </c>
      <c r="K2329" s="13">
        <f>[1]!b_calc_conv(A2329,B2329,E2329,info!$M$9,info!$K$9,info!$Y$9,info!$X$9,info!$C$9,)</f>
        <v>0.6073650698046057</v>
      </c>
    </row>
    <row r="2330" spans="1:11" x14ac:dyDescent="0.2">
      <c r="A2330" s="15" t="s">
        <v>37</v>
      </c>
      <c r="B2330" t="s">
        <v>2416</v>
      </c>
      <c r="C2330" s="13">
        <f>[1]!b_dq_close(A2330,B2330,1)</f>
        <v>100.37260000000001</v>
      </c>
      <c r="D2330" s="13">
        <f>[1]!b_dq_close(A2330,B2330,2)</f>
        <v>100.6028</v>
      </c>
      <c r="E2330" s="6">
        <f>[1]!B_Calc_Yield(A2330,B2330,D2330,2,"",,,,"",)</f>
        <v>3.5662511045991363</v>
      </c>
      <c r="F2330" s="14">
        <f>[1]!b_calc_accrued(A2330,B2330,info!$M$9,info!$K$9,info!$Y$9,info!$X$9,info!$C$9,100)</f>
        <v>0.2301923076923077</v>
      </c>
      <c r="G2330" s="4">
        <f>(info!$M$9-B2330)/365</f>
        <v>0.44657534246575342</v>
      </c>
      <c r="H2330" s="6">
        <f>(info!$M$9-B2330)</f>
        <v>163</v>
      </c>
      <c r="I2330" s="13">
        <f>[1]!b_calc_duration(A2330,B2330,E2330,info!$M$9,info!$K$9,info!$Y$9,info!$X$9,info!$C$9,)</f>
        <v>0.44657534246575342</v>
      </c>
      <c r="J2330" s="13">
        <f>[1]!b_calc_mduration(A2330,B2330,E2330,info!$M$9,info!$K$9,info!$Y$9,info!$X$9,info!$C$9,)</f>
        <v>0.43119754443844516</v>
      </c>
      <c r="K2330" s="13">
        <f>[1]!b_calc_conv(A2330,B2330,E2330,info!$M$9,info!$K$9,info!$Y$9,info!$X$9,info!$C$9,)</f>
        <v>0.602372108094684</v>
      </c>
    </row>
    <row r="2331" spans="1:11" x14ac:dyDescent="0.2">
      <c r="A2331" s="15" t="s">
        <v>37</v>
      </c>
      <c r="B2331" t="s">
        <v>2417</v>
      </c>
      <c r="C2331" s="13">
        <f>[1]!b_dq_close(A2331,B2331,1)</f>
        <v>100.38849999999999</v>
      </c>
      <c r="D2331" s="13">
        <f>[1]!b_dq_close(A2331,B2331,2)</f>
        <v>100.63079999999999</v>
      </c>
      <c r="E2331" s="6">
        <f>[1]!B_Calc_Yield(A2331,B2331,D2331,2,"",,,,"",)</f>
        <v>3.524575618970851</v>
      </c>
      <c r="F2331" s="14">
        <f>[1]!b_calc_accrued(A2331,B2331,info!$M$9,info!$K$9,info!$Y$9,info!$X$9,info!$C$9,100)</f>
        <v>0.24230769230769231</v>
      </c>
      <c r="G2331" s="4">
        <f>(info!$M$9-B2331)/365</f>
        <v>0.44383561643835617</v>
      </c>
      <c r="H2331" s="6">
        <f>(info!$M$9-B2331)</f>
        <v>162</v>
      </c>
      <c r="I2331" s="13">
        <f>[1]!b_calc_duration(A2331,B2331,E2331,info!$M$9,info!$K$9,info!$Y$9,info!$X$9,info!$C$9,)</f>
        <v>0.44383561643835617</v>
      </c>
      <c r="J2331" s="13">
        <f>[1]!b_calc_mduration(A2331,B2331,E2331,info!$M$9,info!$K$9,info!$Y$9,info!$X$9,info!$C$9,)</f>
        <v>0.42872478274570125</v>
      </c>
      <c r="K2331" s="13">
        <f>[1]!b_calc_conv(A2331,B2331,E2331,info!$M$9,info!$K$9,info!$Y$9,info!$X$9,info!$C$9,)</f>
        <v>0.59802201761428886</v>
      </c>
    </row>
    <row r="2332" spans="1:11" x14ac:dyDescent="0.2">
      <c r="A2332" s="15" t="s">
        <v>37</v>
      </c>
      <c r="B2332" t="s">
        <v>2418</v>
      </c>
      <c r="C2332" s="13">
        <f>[1]!b_dq_close(A2332,B2332,1)</f>
        <v>100.38630000000001</v>
      </c>
      <c r="D2332" s="13">
        <f>[1]!b_dq_close(A2332,B2332,2)</f>
        <v>100.6649</v>
      </c>
      <c r="E2332" s="6">
        <f>[1]!B_Calc_Yield(A2332,B2332,D2332,2,"",,,,"",)</f>
        <v>3.5120977476107167</v>
      </c>
      <c r="F2332" s="14">
        <f>[1]!b_calc_accrued(A2332,B2332,info!$M$9,info!$K$9,info!$Y$9,info!$X$9,info!$C$9,100)</f>
        <v>0.2786538461538462</v>
      </c>
      <c r="G2332" s="4">
        <f>(info!$M$9-B2332)/365</f>
        <v>0.43561643835616437</v>
      </c>
      <c r="H2332" s="6">
        <f>(info!$M$9-B2332)</f>
        <v>159</v>
      </c>
      <c r="I2332" s="13">
        <f>[1]!b_calc_duration(A2332,B2332,E2332,info!$M$9,info!$K$9,info!$Y$9,info!$X$9,info!$C$9,)</f>
        <v>0.43561643835616431</v>
      </c>
      <c r="J2332" s="13">
        <f>[1]!b_calc_mduration(A2332,B2332,E2332,info!$M$9,info!$K$9,info!$Y$9,info!$X$9,info!$C$9,)</f>
        <v>0.42083624847352563</v>
      </c>
      <c r="K2332" s="13">
        <f>[1]!b_calc_conv(A2332,B2332,E2332,info!$M$9,info!$K$9,info!$Y$9,info!$X$9,info!$C$9,)</f>
        <v>0.58374630666658944</v>
      </c>
    </row>
    <row r="2333" spans="1:11" x14ac:dyDescent="0.2">
      <c r="A2333" s="15" t="s">
        <v>37</v>
      </c>
      <c r="B2333" t="s">
        <v>2419</v>
      </c>
      <c r="C2333" s="13">
        <f>[1]!b_dq_close(A2333,B2333,1)</f>
        <v>100.376</v>
      </c>
      <c r="D2333" s="13">
        <f>[1]!b_dq_close(A2333,B2333,2)</f>
        <v>100.66679999999999</v>
      </c>
      <c r="E2333" s="6">
        <f>[1]!B_Calc_Yield(A2333,B2333,D2333,2,"",,,,"",)</f>
        <v>3.5298993400612395</v>
      </c>
      <c r="F2333" s="14">
        <f>[1]!b_calc_accrued(A2333,B2333,info!$M$9,info!$K$9,info!$Y$9,info!$X$9,info!$C$9,100)</f>
        <v>0.29076923076923078</v>
      </c>
      <c r="G2333" s="4">
        <f>(info!$M$9-B2333)/365</f>
        <v>0.43287671232876712</v>
      </c>
      <c r="H2333" s="6">
        <f>(info!$M$9-B2333)</f>
        <v>158</v>
      </c>
      <c r="I2333" s="13">
        <f>[1]!b_calc_duration(A2333,B2333,E2333,info!$M$9,info!$K$9,info!$Y$9,info!$X$9,info!$C$9,)</f>
        <v>0.43287671232876712</v>
      </c>
      <c r="J2333" s="13">
        <f>[1]!b_calc_mduration(A2333,B2333,E2333,info!$M$9,info!$K$9,info!$Y$9,info!$X$9,info!$C$9,)</f>
        <v>0.41811757987669951</v>
      </c>
      <c r="K2333" s="13">
        <f>[1]!b_calc_conv(A2333,B2333,E2333,info!$M$9,info!$K$9,info!$Y$9,info!$X$9,info!$C$9,)</f>
        <v>0.57876959326693356</v>
      </c>
    </row>
    <row r="2334" spans="1:11" x14ac:dyDescent="0.2">
      <c r="A2334" s="15" t="s">
        <v>37</v>
      </c>
      <c r="B2334" t="s">
        <v>2420</v>
      </c>
      <c r="C2334" s="13">
        <f>[1]!b_dq_close(A2334,B2334,1)</f>
        <v>100.3489</v>
      </c>
      <c r="D2334" s="13">
        <f>[1]!b_dq_close(A2334,B2334,2)</f>
        <v>100.65179999999999</v>
      </c>
      <c r="E2334" s="6">
        <f>[1]!B_Calc_Yield(A2334,B2334,D2334,2,"",,,,"",)</f>
        <v>3.5875589658200302</v>
      </c>
      <c r="F2334" s="14">
        <f>[1]!b_calc_accrued(A2334,B2334,info!$M$9,info!$K$9,info!$Y$9,info!$X$9,info!$C$9,100)</f>
        <v>0.30288461538461536</v>
      </c>
      <c r="G2334" s="4">
        <f>(info!$M$9-B2334)/365</f>
        <v>0.43013698630136987</v>
      </c>
      <c r="H2334" s="6">
        <f>(info!$M$9-B2334)</f>
        <v>157</v>
      </c>
      <c r="I2334" s="13">
        <f>[1]!b_calc_duration(A2334,B2334,E2334,info!$M$9,info!$K$9,info!$Y$9,info!$X$9,info!$C$9,)</f>
        <v>0.43013698630136982</v>
      </c>
      <c r="J2334" s="13">
        <f>[1]!b_calc_mduration(A2334,B2334,E2334,info!$M$9,info!$K$9,info!$Y$9,info!$X$9,info!$C$9,)</f>
        <v>0.41523984173913653</v>
      </c>
      <c r="K2334" s="13">
        <f>[1]!b_calc_conv(A2334,B2334,E2334,info!$M$9,info!$K$9,info!$Y$9,info!$X$9,info!$C$9,)</f>
        <v>0.57337020053222254</v>
      </c>
    </row>
    <row r="2335" spans="1:11" x14ac:dyDescent="0.2">
      <c r="A2335" s="15" t="s">
        <v>37</v>
      </c>
      <c r="B2335" t="s">
        <v>2421</v>
      </c>
      <c r="C2335" s="13">
        <f>[1]!b_dq_close(A2335,B2335,1)</f>
        <v>100.3516</v>
      </c>
      <c r="D2335" s="13">
        <f>[1]!b_dq_close(A2335,B2335,2)</f>
        <v>100.6666</v>
      </c>
      <c r="E2335" s="6">
        <f>[1]!B_Calc_Yield(A2335,B2335,D2335,2,"",,,,"",)</f>
        <v>3.5756264127938446</v>
      </c>
      <c r="F2335" s="14">
        <f>[1]!b_calc_accrued(A2335,B2335,info!$M$9,info!$K$9,info!$Y$9,info!$X$9,info!$C$9,100)</f>
        <v>0.315</v>
      </c>
      <c r="G2335" s="4">
        <f>(info!$M$9-B2335)/365</f>
        <v>0.42739726027397262</v>
      </c>
      <c r="H2335" s="6">
        <f>(info!$M$9-B2335)</f>
        <v>156</v>
      </c>
      <c r="I2335" s="13">
        <f>[1]!b_calc_duration(A2335,B2335,E2335,info!$M$9,info!$K$9,info!$Y$9,info!$X$9,info!$C$9,)</f>
        <v>0.42739726027397257</v>
      </c>
      <c r="J2335" s="13">
        <f>[1]!b_calc_mduration(A2335,B2335,E2335,info!$M$9,info!$K$9,info!$Y$9,info!$X$9,info!$C$9,)</f>
        <v>0.4126428041681367</v>
      </c>
      <c r="K2335" s="13">
        <f>[1]!b_calc_conv(A2335,B2335,E2335,info!$M$9,info!$K$9,info!$Y$9,info!$X$9,info!$C$9,)</f>
        <v>0.56875781242971091</v>
      </c>
    </row>
    <row r="2336" spans="1:11" x14ac:dyDescent="0.2">
      <c r="A2336" s="15" t="s">
        <v>37</v>
      </c>
      <c r="B2336" t="s">
        <v>2422</v>
      </c>
      <c r="C2336" s="13">
        <f>[1]!b_dq_close(A2336,B2336,1)</f>
        <v>100.35129999999999</v>
      </c>
      <c r="D2336" s="13">
        <f>[1]!b_dq_close(A2336,B2336,2)</f>
        <v>100.6785</v>
      </c>
      <c r="E2336" s="6">
        <f>[1]!B_Calc_Yield(A2336,B2336,D2336,2,"",,,,"",)</f>
        <v>3.5704358828573897</v>
      </c>
      <c r="F2336" s="14">
        <f>[1]!b_calc_accrued(A2336,B2336,info!$M$9,info!$K$9,info!$Y$9,info!$X$9,info!$C$9,100)</f>
        <v>0.32711538461538464</v>
      </c>
      <c r="G2336" s="4">
        <f>(info!$M$9-B2336)/365</f>
        <v>0.42465753424657532</v>
      </c>
      <c r="H2336" s="6">
        <f>(info!$M$9-B2336)</f>
        <v>155</v>
      </c>
      <c r="I2336" s="13">
        <f>[1]!b_calc_duration(A2336,B2336,E2336,info!$M$9,info!$K$9,info!$Y$9,info!$X$9,info!$C$9,)</f>
        <v>0.42465753424657532</v>
      </c>
      <c r="J2336" s="13">
        <f>[1]!b_calc_mduration(A2336,B2336,E2336,info!$M$9,info!$K$9,info!$Y$9,info!$X$9,info!$C$9,)</f>
        <v>0.41001824290200223</v>
      </c>
      <c r="K2336" s="13">
        <f>[1]!b_calc_conv(A2336,B2336,E2336,info!$M$9,info!$K$9,info!$Y$9,info!$X$9,info!$C$9,)</f>
        <v>0.5640835199223766</v>
      </c>
    </row>
    <row r="2337" spans="1:11" x14ac:dyDescent="0.2">
      <c r="A2337" s="15" t="s">
        <v>37</v>
      </c>
      <c r="B2337" t="s">
        <v>2423</v>
      </c>
      <c r="C2337" s="13">
        <f>[1]!b_dq_close(A2337,B2337,1)</f>
        <v>100.3419</v>
      </c>
      <c r="D2337" s="13">
        <f>[1]!b_dq_close(A2337,B2337,2)</f>
        <v>100.7054</v>
      </c>
      <c r="E2337" s="6">
        <f>[1]!B_Calc_Yield(A2337,B2337,D2337,2,"",,,,"",)</f>
        <v>3.5757895384902296</v>
      </c>
      <c r="F2337" s="14">
        <f>[1]!b_calc_accrued(A2337,B2337,info!$M$9,info!$K$9,info!$Y$9,info!$X$9,info!$C$9,100)</f>
        <v>0.3634615384615385</v>
      </c>
      <c r="G2337" s="4">
        <f>(info!$M$9-B2337)/365</f>
        <v>0.41643835616438357</v>
      </c>
      <c r="H2337" s="6">
        <f>(info!$M$9-B2337)</f>
        <v>152</v>
      </c>
      <c r="I2337" s="13">
        <f>[1]!b_calc_duration(A2337,B2337,E2337,info!$M$9,info!$K$9,info!$Y$9,info!$X$9,info!$C$9,)</f>
        <v>0.41643835616438363</v>
      </c>
      <c r="J2337" s="13">
        <f>[1]!b_calc_mduration(A2337,B2337,E2337,info!$M$9,info!$K$9,info!$Y$9,info!$X$9,info!$C$9,)</f>
        <v>0.40206144308263481</v>
      </c>
      <c r="K2337" s="13">
        <f>[1]!b_calc_conv(A2337,B2337,E2337,info!$M$9,info!$K$9,info!$Y$9,info!$X$9,info!$C$9,)</f>
        <v>0.54991690668813564</v>
      </c>
    </row>
    <row r="2338" spans="1:11" x14ac:dyDescent="0.2">
      <c r="A2338" s="15" t="s">
        <v>37</v>
      </c>
      <c r="B2338" t="s">
        <v>2424</v>
      </c>
      <c r="C2338" s="13">
        <f>[1]!b_dq_close(A2338,B2338,1)</f>
        <v>100.35299999999999</v>
      </c>
      <c r="D2338" s="13">
        <f>[1]!b_dq_close(A2338,B2338,2)</f>
        <v>100.7286</v>
      </c>
      <c r="E2338" s="6">
        <f>[1]!B_Calc_Yield(A2338,B2338,D2338,2,"",,,,"",)</f>
        <v>3.5429673965027186</v>
      </c>
      <c r="F2338" s="14">
        <f>[1]!b_calc_accrued(A2338,B2338,info!$M$9,info!$K$9,info!$Y$9,info!$X$9,info!$C$9,100)</f>
        <v>0.37557692307692309</v>
      </c>
      <c r="G2338" s="4">
        <f>(info!$M$9-B2338)/365</f>
        <v>0.41369863013698632</v>
      </c>
      <c r="H2338" s="6">
        <f>(info!$M$9-B2338)</f>
        <v>151</v>
      </c>
      <c r="I2338" s="13">
        <f>[1]!b_calc_duration(A2338,B2338,E2338,info!$M$9,info!$K$9,info!$Y$9,info!$X$9,info!$C$9,)</f>
        <v>0.41369863013698632</v>
      </c>
      <c r="J2338" s="13">
        <f>[1]!b_calc_mduration(A2338,B2338,E2338,info!$M$9,info!$K$9,info!$Y$9,info!$X$9,info!$C$9,)</f>
        <v>0.39954282774981048</v>
      </c>
      <c r="K2338" s="13">
        <f>[1]!b_calc_conv(A2338,B2338,E2338,info!$M$9,info!$K$9,info!$Y$9,info!$X$9,info!$C$9,)</f>
        <v>0.54558623386329652</v>
      </c>
    </row>
    <row r="2339" spans="1:11" x14ac:dyDescent="0.2">
      <c r="A2339" s="15" t="s">
        <v>37</v>
      </c>
      <c r="B2339" t="s">
        <v>2425</v>
      </c>
      <c r="C2339" s="13">
        <f>[1]!b_dq_close(A2339,B2339,1)</f>
        <v>100.34990000000001</v>
      </c>
      <c r="D2339" s="13">
        <f>[1]!b_dq_close(A2339,B2339,2)</f>
        <v>100.7376</v>
      </c>
      <c r="E2339" s="6">
        <f>[1]!B_Calc_Yield(A2339,B2339,D2339,2,"",,,,"",)</f>
        <v>3.5445288882535695</v>
      </c>
      <c r="F2339" s="14">
        <f>[1]!b_calc_accrued(A2339,B2339,info!$M$9,info!$K$9,info!$Y$9,info!$X$9,info!$C$9,100)</f>
        <v>0.38769230769230772</v>
      </c>
      <c r="G2339" s="4">
        <f>(info!$M$9-B2339)/365</f>
        <v>0.41095890410958902</v>
      </c>
      <c r="H2339" s="6">
        <f>(info!$M$9-B2339)</f>
        <v>150</v>
      </c>
      <c r="I2339" s="13">
        <f>[1]!b_calc_duration(A2339,B2339,E2339,info!$M$9,info!$K$9,info!$Y$9,info!$X$9,info!$C$9,)</f>
        <v>0.41095890410958896</v>
      </c>
      <c r="J2339" s="13">
        <f>[1]!b_calc_mduration(A2339,B2339,E2339,info!$M$9,info!$K$9,info!$Y$9,info!$X$9,info!$C$9,)</f>
        <v>0.39689109910192139</v>
      </c>
      <c r="K2339" s="13">
        <f>[1]!b_calc_conv(A2339,B2339,E2339,info!$M$9,info!$K$9,info!$Y$9,info!$X$9,info!$C$9,)</f>
        <v>0.54090698602385545</v>
      </c>
    </row>
    <row r="2340" spans="1:11" x14ac:dyDescent="0.2">
      <c r="A2340" s="15" t="s">
        <v>37</v>
      </c>
      <c r="B2340" t="s">
        <v>2426</v>
      </c>
      <c r="C2340" s="13">
        <f>[1]!b_dq_close(A2340,B2340,1)</f>
        <v>100.3497</v>
      </c>
      <c r="D2340" s="13">
        <f>[1]!b_dq_close(A2340,B2340,2)</f>
        <v>100.7495</v>
      </c>
      <c r="E2340" s="6">
        <f>[1]!B_Calc_Yield(A2340,B2340,D2340,2,"",,,,"",)</f>
        <v>3.5389620565672386</v>
      </c>
      <c r="F2340" s="14">
        <f>[1]!b_calc_accrued(A2340,B2340,info!$M$9,info!$K$9,info!$Y$9,info!$X$9,info!$C$9,100)</f>
        <v>0.39980769230769231</v>
      </c>
      <c r="G2340" s="4">
        <f>(info!$M$9-B2340)/365</f>
        <v>0.40821917808219177</v>
      </c>
      <c r="H2340" s="6">
        <f>(info!$M$9-B2340)</f>
        <v>149</v>
      </c>
      <c r="I2340" s="13">
        <f>[1]!b_calc_duration(A2340,B2340,E2340,info!$M$9,info!$K$9,info!$Y$9,info!$X$9,info!$C$9,)</f>
        <v>0.40821917808219177</v>
      </c>
      <c r="J2340" s="13">
        <f>[1]!b_calc_mduration(A2340,B2340,E2340,info!$M$9,info!$K$9,info!$Y$9,info!$X$9,info!$C$9,)</f>
        <v>0.39426610077573837</v>
      </c>
      <c r="K2340" s="13">
        <f>[1]!b_calc_conv(A2340,B2340,E2340,info!$M$9,info!$K$9,info!$Y$9,info!$X$9,info!$C$9,)</f>
        <v>0.53631421351945219</v>
      </c>
    </row>
    <row r="2341" spans="1:11" x14ac:dyDescent="0.2">
      <c r="A2341" s="15" t="s">
        <v>37</v>
      </c>
      <c r="B2341" t="s">
        <v>2427</v>
      </c>
      <c r="C2341" s="13">
        <f>[1]!b_dq_close(A2341,B2341,1)</f>
        <v>100.3587</v>
      </c>
      <c r="D2341" s="13">
        <f>[1]!b_dq_close(A2341,B2341,2)</f>
        <v>100.7706</v>
      </c>
      <c r="E2341" s="6">
        <f>[1]!B_Calc_Yield(A2341,B2341,D2341,2,"",,,,"",)</f>
        <v>3.5104887145065451</v>
      </c>
      <c r="F2341" s="14">
        <f>[1]!b_calc_accrued(A2341,B2341,info!$M$9,info!$K$9,info!$Y$9,info!$X$9,info!$C$9,100)</f>
        <v>0.41192307692307689</v>
      </c>
      <c r="G2341" s="4">
        <f>(info!$M$9-B2341)/365</f>
        <v>0.40547945205479452</v>
      </c>
      <c r="H2341" s="6">
        <f>(info!$M$9-B2341)</f>
        <v>148</v>
      </c>
      <c r="I2341" s="13">
        <f>[1]!b_calc_duration(A2341,B2341,E2341,info!$M$9,info!$K$9,info!$Y$9,info!$X$9,info!$C$9,)</f>
        <v>0.40547945205479452</v>
      </c>
      <c r="J2341" s="13">
        <f>[1]!b_calc_mduration(A2341,B2341,E2341,info!$M$9,info!$K$9,info!$Y$9,info!$X$9,info!$C$9,)</f>
        <v>0.39172784602025357</v>
      </c>
      <c r="K2341" s="13">
        <f>[1]!b_calc_conv(A2341,B2341,E2341,info!$M$9,info!$K$9,info!$Y$9,info!$X$9,info!$C$9,)</f>
        <v>0.53196981171500668</v>
      </c>
    </row>
    <row r="2342" spans="1:11" x14ac:dyDescent="0.2">
      <c r="A2342" s="15" t="s">
        <v>37</v>
      </c>
      <c r="B2342" t="s">
        <v>2428</v>
      </c>
      <c r="C2342" s="13">
        <f>[1]!b_dq_close(A2342,B2342,1)</f>
        <v>100.35980000000001</v>
      </c>
      <c r="D2342" s="13">
        <f>[1]!b_dq_close(A2342,B2342,2)</f>
        <v>100.8081</v>
      </c>
      <c r="E2342" s="6">
        <f>[1]!B_Calc_Yield(A2342,B2342,D2342,2,"",,,,"",)</f>
        <v>3.4881467687205956</v>
      </c>
      <c r="F2342" s="14">
        <f>[1]!b_calc_accrued(A2342,B2342,info!$M$9,info!$K$9,info!$Y$9,info!$X$9,info!$C$9,100)</f>
        <v>0.44826923076923081</v>
      </c>
      <c r="G2342" s="4">
        <f>(info!$M$9-B2342)/365</f>
        <v>0.39726027397260272</v>
      </c>
      <c r="H2342" s="6">
        <f>(info!$M$9-B2342)</f>
        <v>145</v>
      </c>
      <c r="I2342" s="13">
        <f>[1]!b_calc_duration(A2342,B2342,E2342,info!$M$9,info!$K$9,info!$Y$9,info!$X$9,info!$C$9,)</f>
        <v>0.39726027397260277</v>
      </c>
      <c r="J2342" s="13">
        <f>[1]!b_calc_mduration(A2342,B2342,E2342,info!$M$9,info!$K$9,info!$Y$9,info!$X$9,info!$C$9,)</f>
        <v>0.38387048749817881</v>
      </c>
      <c r="K2342" s="13">
        <f>[1]!b_calc_conv(A2342,B2342,E2342,info!$M$9,info!$K$9,info!$Y$9,info!$X$9,info!$C$9,)</f>
        <v>0.51836167693392177</v>
      </c>
    </row>
    <row r="2343" spans="1:11" x14ac:dyDescent="0.2">
      <c r="A2343" s="15" t="s">
        <v>37</v>
      </c>
      <c r="B2343" t="s">
        <v>2429</v>
      </c>
      <c r="C2343" s="13">
        <f>[1]!b_dq_close(A2343,B2343,1)</f>
        <v>100.35720000000001</v>
      </c>
      <c r="D2343" s="13">
        <f>[1]!b_dq_close(A2343,B2343,2)</f>
        <v>100.8176</v>
      </c>
      <c r="E2343" s="6">
        <f>[1]!B_Calc_Yield(A2343,B2343,D2343,2,"",,,,"",)</f>
        <v>3.4881544602441541</v>
      </c>
      <c r="F2343" s="14">
        <f>[1]!b_calc_accrued(A2343,B2343,info!$M$9,info!$K$9,info!$Y$9,info!$X$9,info!$C$9,100)</f>
        <v>0.46038461538461539</v>
      </c>
      <c r="G2343" s="4">
        <f>(info!$M$9-B2343)/365</f>
        <v>0.39452054794520547</v>
      </c>
      <c r="H2343" s="6">
        <f>(info!$M$9-B2343)</f>
        <v>144</v>
      </c>
      <c r="I2343" s="13">
        <f>[1]!b_calc_duration(A2343,B2343,E2343,info!$M$9,info!$K$9,info!$Y$9,info!$X$9,info!$C$9,)</f>
        <v>0.39452054794520547</v>
      </c>
      <c r="J2343" s="13">
        <f>[1]!b_calc_mduration(A2343,B2343,E2343,info!$M$9,info!$K$9,info!$Y$9,info!$X$9,info!$C$9,)</f>
        <v>0.38122273645227711</v>
      </c>
      <c r="K2343" s="13">
        <f>[1]!b_calc_conv(A2343,B2343,E2343,info!$M$9,info!$K$9,info!$Y$9,info!$X$9,info!$C$9,)</f>
        <v>0.51377622602838946</v>
      </c>
    </row>
    <row r="2344" spans="1:11" x14ac:dyDescent="0.2">
      <c r="A2344" s="15" t="s">
        <v>37</v>
      </c>
      <c r="B2344" t="s">
        <v>2430</v>
      </c>
      <c r="C2344" s="13">
        <f>[1]!b_dq_close(A2344,B2344,1)</f>
        <v>100.35039999999999</v>
      </c>
      <c r="D2344" s="13">
        <f>[1]!b_dq_close(A2344,B2344,2)</f>
        <v>100.8229</v>
      </c>
      <c r="E2344" s="6">
        <f>[1]!B_Calc_Yield(A2344,B2344,D2344,2,"",,,,"",)</f>
        <v>3.4989449442911749</v>
      </c>
      <c r="F2344" s="14">
        <f>[1]!b_calc_accrued(A2344,B2344,info!$M$9,info!$K$9,info!$Y$9,info!$X$9,info!$C$9,100)</f>
        <v>0.47250000000000003</v>
      </c>
      <c r="G2344" s="4">
        <f>(info!$M$9-B2344)/365</f>
        <v>0.39178082191780822</v>
      </c>
      <c r="H2344" s="6">
        <f>(info!$M$9-B2344)</f>
        <v>143</v>
      </c>
      <c r="I2344" s="13">
        <f>[1]!b_calc_duration(A2344,B2344,E2344,info!$M$9,info!$K$9,info!$Y$9,info!$X$9,info!$C$9,)</f>
        <v>0.39178082191780822</v>
      </c>
      <c r="J2344" s="13">
        <f>[1]!b_calc_mduration(A2344,B2344,E2344,info!$M$9,info!$K$9,info!$Y$9,info!$X$9,info!$C$9,)</f>
        <v>0.37853621817991134</v>
      </c>
      <c r="K2344" s="13">
        <f>[1]!b_calc_conv(A2344,B2344,E2344,info!$M$9,info!$K$9,info!$Y$9,info!$X$9,info!$C$9,)</f>
        <v>0.50910094197895384</v>
      </c>
    </row>
    <row r="2345" spans="1:11" x14ac:dyDescent="0.2">
      <c r="A2345" s="15" t="s">
        <v>37</v>
      </c>
      <c r="B2345" t="s">
        <v>2431</v>
      </c>
      <c r="C2345" s="13">
        <f>[1]!b_dq_close(A2345,B2345,1)</f>
        <v>100.3488</v>
      </c>
      <c r="D2345" s="13">
        <f>[1]!b_dq_close(A2345,B2345,2)</f>
        <v>100.8334</v>
      </c>
      <c r="E2345" s="6">
        <f>[1]!B_Calc_Yield(A2345,B2345,D2345,2,"",,,,"",)</f>
        <v>3.4964521173497838</v>
      </c>
      <c r="F2345" s="14">
        <f>[1]!b_calc_accrued(A2345,B2345,info!$M$9,info!$K$9,info!$Y$9,info!$X$9,info!$C$9,100)</f>
        <v>0.48461538461538461</v>
      </c>
      <c r="G2345" s="4">
        <f>(info!$M$9-B2345)/365</f>
        <v>0.38904109589041097</v>
      </c>
      <c r="H2345" s="6">
        <f>(info!$M$9-B2345)</f>
        <v>142</v>
      </c>
      <c r="I2345" s="13">
        <f>[1]!b_calc_duration(A2345,B2345,E2345,info!$M$9,info!$K$9,info!$Y$9,info!$X$9,info!$C$9,)</f>
        <v>0.38904109589041097</v>
      </c>
      <c r="J2345" s="13">
        <f>[1]!b_calc_mduration(A2345,B2345,E2345,info!$M$9,info!$K$9,info!$Y$9,info!$X$9,info!$C$9,)</f>
        <v>0.37589782832309404</v>
      </c>
      <c r="K2345" s="13">
        <f>[1]!b_calc_conv(A2345,B2345,E2345,info!$M$9,info!$K$9,info!$Y$9,info!$X$9,info!$C$9,)</f>
        <v>0.50456876566592146</v>
      </c>
    </row>
    <row r="2346" spans="1:11" x14ac:dyDescent="0.2">
      <c r="A2346" s="15" t="s">
        <v>37</v>
      </c>
      <c r="B2346" t="s">
        <v>2432</v>
      </c>
      <c r="C2346" s="13">
        <f>[1]!b_dq_close(A2346,B2346,1)</f>
        <v>100.3486</v>
      </c>
      <c r="D2346" s="13">
        <f>[1]!b_dq_close(A2346,B2346,2)</f>
        <v>100.84529999999999</v>
      </c>
      <c r="E2346" s="6">
        <f>[1]!B_Calc_Yield(A2346,B2346,D2346,2,"",,,,"",)</f>
        <v>3.4902873809110129</v>
      </c>
      <c r="F2346" s="14">
        <f>[1]!b_calc_accrued(A2346,B2346,info!$M$9,info!$K$9,info!$Y$9,info!$X$9,info!$C$9,100)</f>
        <v>0.49673076923076925</v>
      </c>
      <c r="G2346" s="4">
        <f>(info!$M$9-B2346)/365</f>
        <v>0.38630136986301372</v>
      </c>
      <c r="H2346" s="6">
        <f>(info!$M$9-B2346)</f>
        <v>141</v>
      </c>
      <c r="I2346" s="13">
        <f>[1]!b_calc_duration(A2346,B2346,E2346,info!$M$9,info!$K$9,info!$Y$9,info!$X$9,info!$C$9,)</f>
        <v>0.38630136986301372</v>
      </c>
      <c r="J2346" s="13">
        <f>[1]!b_calc_mduration(A2346,B2346,E2346,info!$M$9,info!$K$9,info!$Y$9,info!$X$9,info!$C$9,)</f>
        <v>0.37327302159044257</v>
      </c>
      <c r="K2346" s="13">
        <f>[1]!b_calc_conv(A2346,B2346,E2346,info!$M$9,info!$K$9,info!$Y$9,info!$X$9,info!$C$9,)</f>
        <v>0.50008675975021188</v>
      </c>
    </row>
    <row r="2347" spans="1:11" x14ac:dyDescent="0.2">
      <c r="A2347" s="15" t="s">
        <v>37</v>
      </c>
      <c r="B2347" t="s">
        <v>2433</v>
      </c>
      <c r="C2347" s="13">
        <f>[1]!b_dq_close(A2347,B2347,1)</f>
        <v>100.3831</v>
      </c>
      <c r="D2347" s="13">
        <f>[1]!b_dq_close(A2347,B2347,2)</f>
        <v>100.9162</v>
      </c>
      <c r="E2347" s="6">
        <f>[1]!B_Calc_Yield(A2347,B2347,D2347,2,"",,,,"",)</f>
        <v>3.3778348854749169</v>
      </c>
      <c r="F2347" s="14">
        <f>[1]!b_calc_accrued(A2347,B2347,info!$M$9,info!$K$9,info!$Y$9,info!$X$9,info!$C$9,100)</f>
        <v>0.53307692307692311</v>
      </c>
      <c r="G2347" s="4">
        <f>(info!$M$9-B2347)/365</f>
        <v>0.37808219178082192</v>
      </c>
      <c r="H2347" s="6">
        <f>(info!$M$9-B2347)</f>
        <v>138</v>
      </c>
      <c r="I2347" s="13">
        <f>[1]!b_calc_duration(A2347,B2347,E2347,info!$M$9,info!$K$9,info!$Y$9,info!$X$9,info!$C$9,)</f>
        <v>0.37808219178082186</v>
      </c>
      <c r="J2347" s="13">
        <f>[1]!b_calc_mduration(A2347,B2347,E2347,info!$M$9,info!$K$9,info!$Y$9,info!$X$9,info!$C$9,)</f>
        <v>0.36572861076635588</v>
      </c>
      <c r="K2347" s="13">
        <f>[1]!b_calc_conv(A2347,B2347,E2347,info!$M$9,info!$K$9,info!$Y$9,info!$X$9,info!$C$9,)</f>
        <v>0.48759951919600775</v>
      </c>
    </row>
    <row r="2348" spans="1:11" x14ac:dyDescent="0.2">
      <c r="A2348" s="15" t="s">
        <v>37</v>
      </c>
      <c r="B2348" t="s">
        <v>2434</v>
      </c>
      <c r="C2348" s="13">
        <f>[1]!b_dq_close(A2348,B2348,1)</f>
        <v>100.41160000000001</v>
      </c>
      <c r="D2348" s="13">
        <f>[1]!b_dq_close(A2348,B2348,2)</f>
        <v>100.9568</v>
      </c>
      <c r="E2348" s="6">
        <f>[1]!B_Calc_Yield(A2348,B2348,D2348,2,"",,,,"",)</f>
        <v>3.2939795539923571</v>
      </c>
      <c r="F2348" s="14">
        <f>[1]!b_calc_accrued(A2348,B2348,info!$M$9,info!$K$9,info!$Y$9,info!$X$9,info!$C$9,100)</f>
        <v>0.54519230769230775</v>
      </c>
      <c r="G2348" s="4">
        <f>(info!$M$9-B2348)/365</f>
        <v>0.37534246575342467</v>
      </c>
      <c r="H2348" s="6">
        <f>(info!$M$9-B2348)</f>
        <v>137</v>
      </c>
      <c r="I2348" s="13">
        <f>[1]!b_calc_duration(A2348,B2348,E2348,info!$M$9,info!$K$9,info!$Y$9,info!$X$9,info!$C$9,)</f>
        <v>0.37534246575342467</v>
      </c>
      <c r="J2348" s="13">
        <f>[1]!b_calc_mduration(A2348,B2348,E2348,info!$M$9,info!$K$9,info!$Y$9,info!$X$9,info!$C$9,)</f>
        <v>0.36337296043664169</v>
      </c>
      <c r="K2348" s="13">
        <f>[1]!b_calc_conv(A2348,B2348,E2348,info!$M$9,info!$K$9,info!$Y$9,info!$X$9,info!$C$9,)</f>
        <v>0.4838848024744597</v>
      </c>
    </row>
    <row r="2349" spans="1:11" x14ac:dyDescent="0.2">
      <c r="A2349" s="15" t="s">
        <v>37</v>
      </c>
      <c r="B2349" t="s">
        <v>2435</v>
      </c>
      <c r="C2349" s="13">
        <f>[1]!b_dq_close(A2349,B2349,1)</f>
        <v>100.4113</v>
      </c>
      <c r="D2349" s="13">
        <f>[1]!b_dq_close(A2349,B2349,2)</f>
        <v>100.9686</v>
      </c>
      <c r="E2349" s="6">
        <f>[1]!B_Calc_Yield(A2349,B2349,D2349,2,"",,,,"",)</f>
        <v>3.2864468872151491</v>
      </c>
      <c r="F2349" s="14">
        <f>[1]!b_calc_accrued(A2349,B2349,info!$M$9,info!$K$9,info!$Y$9,info!$X$9,info!$C$9,100)</f>
        <v>0.55730769230769239</v>
      </c>
      <c r="G2349" s="4">
        <f>(info!$M$9-B2349)/365</f>
        <v>0.37260273972602742</v>
      </c>
      <c r="H2349" s="6">
        <f>(info!$M$9-B2349)</f>
        <v>136</v>
      </c>
      <c r="I2349" s="13">
        <f>[1]!b_calc_duration(A2349,B2349,E2349,info!$M$9,info!$K$9,info!$Y$9,info!$X$9,info!$C$9,)</f>
        <v>0.37260273972602742</v>
      </c>
      <c r="J2349" s="13">
        <f>[1]!b_calc_mduration(A2349,B2349,E2349,info!$M$9,info!$K$9,info!$Y$9,info!$X$9,info!$C$9,)</f>
        <v>0.36074714553515991</v>
      </c>
      <c r="K2349" s="13">
        <f>[1]!b_calc_conv(A2349,B2349,E2349,info!$M$9,info!$K$9,info!$Y$9,info!$X$9,info!$C$9,)</f>
        <v>0.47946603186582509</v>
      </c>
    </row>
    <row r="2350" spans="1:11" x14ac:dyDescent="0.2">
      <c r="A2350" s="15" t="s">
        <v>37</v>
      </c>
      <c r="B2350" t="s">
        <v>2436</v>
      </c>
      <c r="C2350" s="13">
        <f>[1]!b_dq_close(A2350,B2350,1)</f>
        <v>100.4025</v>
      </c>
      <c r="D2350" s="13">
        <f>[1]!b_dq_close(A2350,B2350,2)</f>
        <v>100.97190000000001</v>
      </c>
      <c r="E2350" s="6">
        <f>[1]!B_Calc_Yield(A2350,B2350,D2350,2,"",,,,"",)</f>
        <v>3.301846391953621</v>
      </c>
      <c r="F2350" s="14">
        <f>[1]!b_calc_accrued(A2350,B2350,info!$M$9,info!$K$9,info!$Y$9,info!$X$9,info!$C$9,100)</f>
        <v>0.56942307692307692</v>
      </c>
      <c r="G2350" s="4">
        <f>(info!$M$9-B2350)/365</f>
        <v>0.36986301369863012</v>
      </c>
      <c r="H2350" s="6">
        <f>(info!$M$9-B2350)</f>
        <v>135</v>
      </c>
      <c r="I2350" s="13">
        <f>[1]!b_calc_duration(A2350,B2350,E2350,info!$M$9,info!$K$9,info!$Y$9,info!$X$9,info!$C$9,)</f>
        <v>0.36986301369863017</v>
      </c>
      <c r="J2350" s="13">
        <f>[1]!b_calc_mduration(A2350,B2350,E2350,info!$M$9,info!$K$9,info!$Y$9,info!$X$9,info!$C$9,)</f>
        <v>0.35804120905795461</v>
      </c>
      <c r="K2350" s="13">
        <f>[1]!b_calc_conv(A2350,B2350,E2350,info!$M$9,info!$K$9,info!$Y$9,info!$X$9,info!$C$9,)</f>
        <v>0.47484931949440634</v>
      </c>
    </row>
    <row r="2351" spans="1:11" x14ac:dyDescent="0.2">
      <c r="A2351" s="15" t="s">
        <v>37</v>
      </c>
      <c r="B2351" t="s">
        <v>2437</v>
      </c>
      <c r="C2351" s="13">
        <f>[1]!b_dq_close(A2351,B2351,1)</f>
        <v>100.3989</v>
      </c>
      <c r="D2351" s="13">
        <f>[1]!b_dq_close(A2351,B2351,2)</f>
        <v>100.98050000000001</v>
      </c>
      <c r="E2351" s="6">
        <f>[1]!B_Calc_Yield(A2351,B2351,D2351,2,"",,,,"",)</f>
        <v>3.3030058189895612</v>
      </c>
      <c r="F2351" s="14">
        <f>[1]!b_calc_accrued(A2351,B2351,info!$M$9,info!$K$9,info!$Y$9,info!$X$9,info!$C$9,100)</f>
        <v>0.58153846153846156</v>
      </c>
      <c r="G2351" s="4">
        <f>(info!$M$9-B2351)/365</f>
        <v>0.36712328767123287</v>
      </c>
      <c r="H2351" s="6">
        <f>(info!$M$9-B2351)</f>
        <v>134</v>
      </c>
      <c r="I2351" s="13">
        <f>[1]!b_calc_duration(A2351,B2351,E2351,info!$M$9,info!$K$9,info!$Y$9,info!$X$9,info!$C$9,)</f>
        <v>0.36712328767123287</v>
      </c>
      <c r="J2351" s="13">
        <f>[1]!b_calc_mduration(A2351,B2351,E2351,info!$M$9,info!$K$9,info!$Y$9,info!$X$9,info!$C$9,)</f>
        <v>0.35538492364329488</v>
      </c>
      <c r="K2351" s="13">
        <f>[1]!b_calc_conv(A2351,B2351,E2351,info!$M$9,info!$K$9,info!$Y$9,info!$X$9,info!$C$9,)</f>
        <v>0.47037819051055796</v>
      </c>
    </row>
    <row r="2352" spans="1:11" x14ac:dyDescent="0.2">
      <c r="A2352" s="15" t="s">
        <v>37</v>
      </c>
      <c r="B2352" t="s">
        <v>2438</v>
      </c>
      <c r="C2352" s="13">
        <f>[1]!b_dq_close(A2352,B2352,1)</f>
        <v>100.3871</v>
      </c>
      <c r="D2352" s="13">
        <f>[1]!b_dq_close(A2352,B2352,2)</f>
        <v>101.005</v>
      </c>
      <c r="E2352" s="6">
        <f>[1]!B_Calc_Yield(A2352,B2352,D2352,2,"",,,,"",)</f>
        <v>3.3102435031747808</v>
      </c>
      <c r="F2352" s="14">
        <f>[1]!b_calc_accrued(A2352,B2352,info!$M$9,info!$K$9,info!$Y$9,info!$X$9,info!$C$9,100)</f>
        <v>0.61788461538461537</v>
      </c>
      <c r="G2352" s="4">
        <f>(info!$M$9-B2352)/365</f>
        <v>0.35890410958904112</v>
      </c>
      <c r="H2352" s="6">
        <f>(info!$M$9-B2352)</f>
        <v>131</v>
      </c>
      <c r="I2352" s="13">
        <f>[1]!b_calc_duration(A2352,B2352,E2352,info!$M$9,info!$K$9,info!$Y$9,info!$X$9,info!$C$9,)</f>
        <v>0.35890410958904112</v>
      </c>
      <c r="J2352" s="13">
        <f>[1]!b_calc_mduration(A2352,B2352,E2352,info!$M$9,info!$K$9,info!$Y$9,info!$X$9,info!$C$9,)</f>
        <v>0.34740433141068466</v>
      </c>
      <c r="K2352" s="13">
        <f>[1]!b_calc_conv(A2352,B2352,E2352,info!$M$9,info!$K$9,info!$Y$9,info!$X$9,info!$C$9,)</f>
        <v>0.45701871804759142</v>
      </c>
    </row>
    <row r="2353" spans="1:11" x14ac:dyDescent="0.2">
      <c r="A2353" s="15" t="s">
        <v>37</v>
      </c>
      <c r="B2353" t="s">
        <v>2439</v>
      </c>
      <c r="C2353" s="13">
        <f>[1]!b_dq_close(A2353,B2353,1)</f>
        <v>100.38930000000001</v>
      </c>
      <c r="D2353" s="13">
        <f>[1]!b_dq_close(A2353,B2353,2)</f>
        <v>101.0193</v>
      </c>
      <c r="E2353" s="6">
        <f>[1]!B_Calc_Yield(A2353,B2353,D2353,2,"",,,,"",)</f>
        <v>3.295489841278608</v>
      </c>
      <c r="F2353" s="14">
        <f>[1]!b_calc_accrued(A2353,B2353,info!$M$9,info!$K$9,info!$Y$9,info!$X$9,info!$C$9,100)</f>
        <v>0.63</v>
      </c>
      <c r="G2353" s="4">
        <f>(info!$M$9-B2353)/365</f>
        <v>0.35616438356164382</v>
      </c>
      <c r="H2353" s="6">
        <f>(info!$M$9-B2353)</f>
        <v>130</v>
      </c>
      <c r="I2353" s="13">
        <f>[1]!b_calc_duration(A2353,B2353,E2353,info!$M$9,info!$K$9,info!$Y$9,info!$X$9,info!$C$9,)</f>
        <v>0.35616438356164382</v>
      </c>
      <c r="J2353" s="13">
        <f>[1]!b_calc_mduration(A2353,B2353,E2353,info!$M$9,info!$K$9,info!$Y$9,info!$X$9,info!$C$9,)</f>
        <v>0.34480145172020443</v>
      </c>
      <c r="K2353" s="13">
        <f>[1]!b_calc_conv(A2353,B2353,E2353,info!$M$9,info!$K$9,info!$Y$9,info!$X$9,info!$C$9,)</f>
        <v>0.45274381632145416</v>
      </c>
    </row>
    <row r="2354" spans="1:11" x14ac:dyDescent="0.2">
      <c r="A2354" s="15" t="s">
        <v>37</v>
      </c>
      <c r="B2354" t="s">
        <v>2440</v>
      </c>
      <c r="C2354" s="13">
        <f>[1]!b_dq_close(A2354,B2354,1)</f>
        <v>100.3986</v>
      </c>
      <c r="D2354" s="13">
        <f>[1]!b_dq_close(A2354,B2354,2)</f>
        <v>101.0407</v>
      </c>
      <c r="E2354" s="6">
        <f>[1]!B_Calc_Yield(A2354,B2354,D2354,2,"",,,,"",)</f>
        <v>3.2604061623705278</v>
      </c>
      <c r="F2354" s="14">
        <f>[1]!b_calc_accrued(A2354,B2354,info!$M$9,info!$K$9,info!$Y$9,info!$X$9,info!$C$9,100)</f>
        <v>0.64211538461538464</v>
      </c>
      <c r="G2354" s="4">
        <f>(info!$M$9-B2354)/365</f>
        <v>0.35342465753424657</v>
      </c>
      <c r="H2354" s="6">
        <f>(info!$M$9-B2354)</f>
        <v>129</v>
      </c>
      <c r="I2354" s="13">
        <f>[1]!b_calc_duration(A2354,B2354,E2354,info!$M$9,info!$K$9,info!$Y$9,info!$X$9,info!$C$9,)</f>
        <v>0.35342465753424657</v>
      </c>
      <c r="J2354" s="13">
        <f>[1]!b_calc_mduration(A2354,B2354,E2354,info!$M$9,info!$K$9,info!$Y$9,info!$X$9,info!$C$9,)</f>
        <v>0.34226543528230235</v>
      </c>
      <c r="K2354" s="13">
        <f>[1]!b_calc_conv(A2354,B2354,E2354,info!$M$9,info!$K$9,info!$Y$9,info!$X$9,info!$C$9,)</f>
        <v>0.44865711726279639</v>
      </c>
    </row>
    <row r="2355" spans="1:11" x14ac:dyDescent="0.2">
      <c r="A2355" s="15" t="s">
        <v>37</v>
      </c>
      <c r="B2355" t="s">
        <v>2441</v>
      </c>
      <c r="C2355" s="13">
        <f>[1]!b_dq_close(A2355,B2355,1)</f>
        <v>100.3617</v>
      </c>
      <c r="D2355" s="13">
        <f>[1]!b_dq_close(A2355,B2355,2)</f>
        <v>101.1007</v>
      </c>
      <c r="E2355" s="6">
        <f>[1]!B_Calc_Yield(A2355,B2355,D2355,2,"",,,,"",)</f>
        <v>3.2948860814633019</v>
      </c>
      <c r="F2355" s="14">
        <f>[1]!b_calc_accrued(A2355,B2355,info!$M$9,info!$K$9,info!$Y$9,info!$X$9,info!$C$9,100)</f>
        <v>0.73903846153846153</v>
      </c>
      <c r="G2355" s="4">
        <f>(info!$M$9-B2355)/365</f>
        <v>0.33150684931506852</v>
      </c>
      <c r="H2355" s="6">
        <f>(info!$M$9-B2355)</f>
        <v>121</v>
      </c>
      <c r="I2355" s="13">
        <f>[1]!b_calc_duration(A2355,B2355,E2355,info!$M$9,info!$K$9,info!$Y$9,info!$X$9,info!$C$9,)</f>
        <v>0.33150684931506852</v>
      </c>
      <c r="J2355" s="13">
        <f>[1]!b_calc_mduration(A2355,B2355,E2355,info!$M$9,info!$K$9,info!$Y$9,info!$X$9,info!$C$9,)</f>
        <v>0.32093244614697197</v>
      </c>
      <c r="K2355" s="13">
        <f>[1]!b_calc_conv(A2355,B2355,E2355,info!$M$9,info!$K$9,info!$Y$9,info!$X$9,info!$C$9,)</f>
        <v>0.41374133021253701</v>
      </c>
    </row>
    <row r="2356" spans="1:11" x14ac:dyDescent="0.2">
      <c r="A2356" s="15" t="s">
        <v>37</v>
      </c>
      <c r="B2356" t="s">
        <v>2442</v>
      </c>
      <c r="C2356" s="13">
        <f>[1]!b_dq_close(A2356,B2356,1)</f>
        <v>100.3669</v>
      </c>
      <c r="D2356" s="13">
        <f>[1]!b_dq_close(A2356,B2356,2)</f>
        <v>101.1181</v>
      </c>
      <c r="E2356" s="6">
        <f>[1]!B_Calc_Yield(A2356,B2356,D2356,2,"",,,,"",)</f>
        <v>3.2694319810202126</v>
      </c>
      <c r="F2356" s="14">
        <f>[1]!b_calc_accrued(A2356,B2356,info!$M$9,info!$K$9,info!$Y$9,info!$X$9,info!$C$9,100)</f>
        <v>0.75115384615384617</v>
      </c>
      <c r="G2356" s="4">
        <f>(info!$M$9-B2356)/365</f>
        <v>0.32876712328767121</v>
      </c>
      <c r="H2356" s="6">
        <f>(info!$M$9-B2356)</f>
        <v>120</v>
      </c>
      <c r="I2356" s="13">
        <f>[1]!b_calc_duration(A2356,B2356,E2356,info!$M$9,info!$K$9,info!$Y$9,info!$X$9,info!$C$9,)</f>
        <v>0.32876712328767116</v>
      </c>
      <c r="J2356" s="13">
        <f>[1]!b_calc_mduration(A2356,B2356,E2356,info!$M$9,info!$K$9,info!$Y$9,info!$X$9,info!$C$9,)</f>
        <v>0.3183587038248224</v>
      </c>
      <c r="K2356" s="13">
        <f>[1]!b_calc_conv(A2356,B2356,E2356,info!$M$9,info!$K$9,info!$Y$9,info!$X$9,info!$C$9,)</f>
        <v>0.40967902055594801</v>
      </c>
    </row>
    <row r="2357" spans="1:11" x14ac:dyDescent="0.2">
      <c r="A2357" s="15" t="s">
        <v>37</v>
      </c>
      <c r="B2357" t="s">
        <v>2443</v>
      </c>
      <c r="C2357" s="13">
        <f>[1]!b_dq_close(A2357,B2357,1)</f>
        <v>100.3745</v>
      </c>
      <c r="D2357" s="13">
        <f>[1]!b_dq_close(A2357,B2357,2)</f>
        <v>101.16200000000001</v>
      </c>
      <c r="E2357" s="6">
        <f>[1]!B_Calc_Yield(A2357,B2357,D2357,2,"",,,,"",)</f>
        <v>3.2164285194078746</v>
      </c>
      <c r="F2357" s="14">
        <f>[1]!b_calc_accrued(A2357,B2357,info!$M$9,info!$K$9,info!$Y$9,info!$X$9,info!$C$9,100)</f>
        <v>0.78750000000000009</v>
      </c>
      <c r="G2357" s="4">
        <f>(info!$M$9-B2357)/365</f>
        <v>0.32054794520547947</v>
      </c>
      <c r="H2357" s="6">
        <f>(info!$M$9-B2357)</f>
        <v>117</v>
      </c>
      <c r="I2357" s="13">
        <f>[1]!b_calc_duration(A2357,B2357,E2357,info!$M$9,info!$K$9,info!$Y$9,info!$X$9,info!$C$9,)</f>
        <v>0.32054794520547947</v>
      </c>
      <c r="J2357" s="13">
        <f>[1]!b_calc_mduration(A2357,B2357,E2357,info!$M$9,info!$K$9,info!$Y$9,info!$X$9,info!$C$9,)</f>
        <v>0.31055912161776561</v>
      </c>
      <c r="K2357" s="13">
        <f>[1]!b_calc_conv(A2357,B2357,E2357,info!$M$9,info!$K$9,info!$Y$9,info!$X$9,info!$C$9,)</f>
        <v>0.39737206415040033</v>
      </c>
    </row>
    <row r="2358" spans="1:11" x14ac:dyDescent="0.2">
      <c r="A2358" s="15" t="s">
        <v>37</v>
      </c>
      <c r="B2358" t="s">
        <v>2444</v>
      </c>
      <c r="C2358" s="13">
        <f>[1]!b_dq_close(A2358,B2358,1)</f>
        <v>100.3699</v>
      </c>
      <c r="D2358" s="13">
        <f>[1]!b_dq_close(A2358,B2358,2)</f>
        <v>101.1695</v>
      </c>
      <c r="E2358" s="6">
        <f>[1]!B_Calc_Yield(A2358,B2358,D2358,2,"",,,,"",)</f>
        <v>3.2205895159557221</v>
      </c>
      <c r="F2358" s="14">
        <f>[1]!b_calc_accrued(A2358,B2358,info!$M$9,info!$K$9,info!$Y$9,info!$X$9,info!$C$9,100)</f>
        <v>0.79961538461538462</v>
      </c>
      <c r="G2358" s="4">
        <f>(info!$M$9-B2358)/365</f>
        <v>0.31780821917808222</v>
      </c>
      <c r="H2358" s="6">
        <f>(info!$M$9-B2358)</f>
        <v>116</v>
      </c>
      <c r="I2358" s="13">
        <f>[1]!b_calc_duration(A2358,B2358,E2358,info!$M$9,info!$K$9,info!$Y$9,info!$X$9,info!$C$9,)</f>
        <v>0.31780821917808222</v>
      </c>
      <c r="J2358" s="13">
        <f>[1]!b_calc_mduration(A2358,B2358,E2358,info!$M$9,info!$K$9,info!$Y$9,info!$X$9,info!$C$9,)</f>
        <v>0.30789224164370504</v>
      </c>
      <c r="K2358" s="13">
        <f>[1]!b_calc_conv(A2358,B2358,E2358,info!$M$9,info!$K$9,info!$Y$9,info!$X$9,info!$C$9,)</f>
        <v>0.39312626754619073</v>
      </c>
    </row>
    <row r="2359" spans="1:11" x14ac:dyDescent="0.2">
      <c r="A2359" s="15" t="s">
        <v>37</v>
      </c>
      <c r="B2359" t="s">
        <v>2445</v>
      </c>
      <c r="C2359" s="13">
        <f>[1]!b_dq_close(A2359,B2359,1)</f>
        <v>100.3652</v>
      </c>
      <c r="D2359" s="13">
        <f>[1]!b_dq_close(A2359,B2359,2)</f>
        <v>101.1769</v>
      </c>
      <c r="E2359" s="6">
        <f>[1]!B_Calc_Yield(A2359,B2359,D2359,2,"",,,,"",)</f>
        <v>3.2251432886360258</v>
      </c>
      <c r="F2359" s="14">
        <f>[1]!b_calc_accrued(A2359,B2359,info!$M$9,info!$K$9,info!$Y$9,info!$X$9,info!$C$9,100)</f>
        <v>0.81173076923076926</v>
      </c>
      <c r="G2359" s="4">
        <f>(info!$M$9-B2359)/365</f>
        <v>0.31506849315068491</v>
      </c>
      <c r="H2359" s="6">
        <f>(info!$M$9-B2359)</f>
        <v>115</v>
      </c>
      <c r="I2359" s="13">
        <f>[1]!b_calc_duration(A2359,B2359,E2359,info!$M$9,info!$K$9,info!$Y$9,info!$X$9,info!$C$9,)</f>
        <v>0.31506849315068497</v>
      </c>
      <c r="J2359" s="13">
        <f>[1]!b_calc_mduration(A2359,B2359,E2359,info!$M$9,info!$K$9,info!$Y$9,info!$X$9,info!$C$9,)</f>
        <v>0.30522469162120935</v>
      </c>
      <c r="K2359" s="13">
        <f>[1]!b_calc_conv(A2359,B2359,E2359,info!$M$9,info!$K$9,info!$Y$9,info!$X$9,info!$C$9,)</f>
        <v>0.388892996310441</v>
      </c>
    </row>
    <row r="2360" spans="1:11" x14ac:dyDescent="0.2">
      <c r="A2360" s="15" t="s">
        <v>37</v>
      </c>
      <c r="B2360" t="s">
        <v>2446</v>
      </c>
      <c r="C2360" s="13">
        <f>[1]!b_dq_close(A2360,B2360,1)</f>
        <v>100.3535</v>
      </c>
      <c r="D2360" s="13">
        <f>[1]!b_dq_close(A2360,B2360,2)</f>
        <v>101.1773</v>
      </c>
      <c r="E2360" s="6">
        <f>[1]!B_Calc_Yield(A2360,B2360,D2360,2,"",,,,"",)</f>
        <v>3.2521553574330677</v>
      </c>
      <c r="F2360" s="14">
        <f>[1]!b_calc_accrued(A2360,B2360,info!$M$9,info!$K$9,info!$Y$9,info!$X$9,info!$C$9,100)</f>
        <v>0.82384615384615378</v>
      </c>
      <c r="G2360" s="4">
        <f>(info!$M$9-B2360)/365</f>
        <v>0.31232876712328766</v>
      </c>
      <c r="H2360" s="6">
        <f>(info!$M$9-B2360)</f>
        <v>114</v>
      </c>
      <c r="I2360" s="13">
        <f>[1]!b_calc_duration(A2360,B2360,E2360,info!$M$9,info!$K$9,info!$Y$9,info!$X$9,info!$C$9,)</f>
        <v>0.31232876712328766</v>
      </c>
      <c r="J2360" s="13">
        <f>[1]!b_calc_mduration(A2360,B2360,E2360,info!$M$9,info!$K$9,info!$Y$9,info!$X$9,info!$C$9,)</f>
        <v>0.30249114994478343</v>
      </c>
      <c r="K2360" s="13">
        <f>[1]!b_calc_conv(A2360,B2360,E2360,info!$M$9,info!$K$9,info!$Y$9,info!$X$9,info!$C$9,)</f>
        <v>0.38450675078179125</v>
      </c>
    </row>
    <row r="2361" spans="1:11" x14ac:dyDescent="0.2">
      <c r="A2361" s="15" t="s">
        <v>37</v>
      </c>
      <c r="B2361" t="s">
        <v>2447</v>
      </c>
      <c r="C2361" s="13">
        <f>[1]!b_dq_close(A2361,B2361,1)</f>
        <v>100.3631</v>
      </c>
      <c r="D2361" s="13">
        <f>[1]!b_dq_close(A2361,B2361,2)</f>
        <v>101.1991</v>
      </c>
      <c r="E2361" s="6">
        <f>[1]!B_Calc_Yield(A2361,B2361,D2361,2,"",,,,"",)</f>
        <v>3.2106471477504299</v>
      </c>
      <c r="F2361" s="14">
        <f>[1]!b_calc_accrued(A2361,B2361,info!$M$9,info!$K$9,info!$Y$9,info!$X$9,info!$C$9,100)</f>
        <v>0.83596153846153853</v>
      </c>
      <c r="G2361" s="4">
        <f>(info!$M$9-B2361)/365</f>
        <v>0.30958904109589042</v>
      </c>
      <c r="H2361" s="6">
        <f>(info!$M$9-B2361)</f>
        <v>113</v>
      </c>
      <c r="I2361" s="13">
        <f>[1]!b_calc_duration(A2361,B2361,E2361,info!$M$9,info!$K$9,info!$Y$9,info!$X$9,info!$C$9,)</f>
        <v>0.30958904109589047</v>
      </c>
      <c r="J2361" s="13">
        <f>[1]!b_calc_mduration(A2361,B2361,E2361,info!$M$9,info!$K$9,info!$Y$9,info!$X$9,info!$C$9,)</f>
        <v>0.29995857120866509</v>
      </c>
      <c r="K2361" s="13">
        <f>[1]!b_calc_conv(A2361,B2361,E2361,info!$M$9,info!$K$9,info!$Y$9,info!$X$9,info!$C$9,)</f>
        <v>0.38064360824038146</v>
      </c>
    </row>
    <row r="2362" spans="1:11" x14ac:dyDescent="0.2">
      <c r="A2362" s="15" t="s">
        <v>37</v>
      </c>
      <c r="B2362" t="s">
        <v>2448</v>
      </c>
      <c r="C2362" s="13">
        <f>[1]!b_dq_close(A2362,B2362,1)</f>
        <v>100.3578</v>
      </c>
      <c r="D2362" s="13">
        <f>[1]!b_dq_close(A2362,B2362,2)</f>
        <v>101.23009999999999</v>
      </c>
      <c r="E2362" s="6">
        <f>[1]!B_Calc_Yield(A2362,B2362,D2362,2,"",,,,"",)</f>
        <v>3.1955865444620439</v>
      </c>
      <c r="F2362" s="14">
        <f>[1]!b_calc_accrued(A2362,B2362,info!$M$9,info!$K$9,info!$Y$9,info!$X$9,info!$C$9,100)</f>
        <v>0.87230769230769223</v>
      </c>
      <c r="G2362" s="4">
        <f>(info!$M$9-B2362)/365</f>
        <v>0.30136986301369861</v>
      </c>
      <c r="H2362" s="6">
        <f>(info!$M$9-B2362)</f>
        <v>110</v>
      </c>
      <c r="I2362" s="13">
        <f>[1]!b_calc_duration(A2362,B2362,E2362,info!$M$9,info!$K$9,info!$Y$9,info!$X$9,info!$C$9,)</f>
        <v>0.30136986301369861</v>
      </c>
      <c r="J2362" s="13">
        <f>[1]!b_calc_mduration(A2362,B2362,E2362,info!$M$9,info!$K$9,info!$Y$9,info!$X$9,info!$C$9,)</f>
        <v>0.29203751227154895</v>
      </c>
      <c r="K2362" s="13">
        <f>[1]!b_calc_conv(A2362,B2362,E2362,info!$M$9,info!$K$9,info!$Y$9,info!$X$9,info!$C$9,)</f>
        <v>0.36831858288559416</v>
      </c>
    </row>
    <row r="2363" spans="1:11" x14ac:dyDescent="0.2">
      <c r="A2363" s="15" t="s">
        <v>37</v>
      </c>
      <c r="B2363" t="s">
        <v>2449</v>
      </c>
      <c r="C2363" s="13">
        <f>[1]!b_dq_close(A2363,B2363,1)</f>
        <v>100.3516</v>
      </c>
      <c r="D2363" s="13">
        <f>[1]!b_dq_close(A2363,B2363,2)</f>
        <v>101.23609999999999</v>
      </c>
      <c r="E2363" s="6">
        <f>[1]!B_Calc_Yield(A2363,B2363,D2363,2,"",,,,"",)</f>
        <v>3.2048662990535624</v>
      </c>
      <c r="F2363" s="14">
        <f>[1]!b_calc_accrued(A2363,B2363,info!$M$9,info!$K$9,info!$Y$9,info!$X$9,info!$C$9,100)</f>
        <v>0.88442307692307698</v>
      </c>
      <c r="G2363" s="4">
        <f>(info!$M$9-B2363)/365</f>
        <v>0.29863013698630136</v>
      </c>
      <c r="H2363" s="6">
        <f>(info!$M$9-B2363)</f>
        <v>109</v>
      </c>
      <c r="I2363" s="13">
        <f>[1]!b_calc_duration(A2363,B2363,E2363,info!$M$9,info!$K$9,info!$Y$9,info!$X$9,info!$C$9,)</f>
        <v>0.29863013698630136</v>
      </c>
      <c r="J2363" s="13">
        <f>[1]!b_calc_mduration(A2363,B2363,E2363,info!$M$9,info!$K$9,info!$Y$9,info!$X$9,info!$C$9,)</f>
        <v>0.28935654894903379</v>
      </c>
      <c r="K2363" s="13">
        <f>[1]!b_calc_conv(A2363,B2363,E2363,info!$M$9,info!$K$9,info!$Y$9,info!$X$9,info!$C$9,)</f>
        <v>0.36413626060066401</v>
      </c>
    </row>
    <row r="2364" spans="1:11" x14ac:dyDescent="0.2">
      <c r="A2364" s="15" t="s">
        <v>37</v>
      </c>
      <c r="B2364" t="s">
        <v>2450</v>
      </c>
      <c r="C2364" s="13">
        <f>[1]!b_dq_close(A2364,B2364,1)</f>
        <v>100.346</v>
      </c>
      <c r="D2364" s="13">
        <f>[1]!b_dq_close(A2364,B2364,2)</f>
        <v>101.24250000000001</v>
      </c>
      <c r="E2364" s="6">
        <f>[1]!B_Calc_Yield(A2364,B2364,D2364,2,"",,,,"",)</f>
        <v>3.2129723372284262</v>
      </c>
      <c r="F2364" s="14">
        <f>[1]!b_calc_accrued(A2364,B2364,info!$M$9,info!$K$9,info!$Y$9,info!$X$9,info!$C$9,100)</f>
        <v>0.89653846153846162</v>
      </c>
      <c r="G2364" s="4">
        <f>(info!$M$9-B2364)/365</f>
        <v>0.29589041095890412</v>
      </c>
      <c r="H2364" s="6">
        <f>(info!$M$9-B2364)</f>
        <v>108</v>
      </c>
      <c r="I2364" s="13">
        <f>[1]!b_calc_duration(A2364,B2364,E2364,info!$M$9,info!$K$9,info!$Y$9,info!$X$9,info!$C$9,)</f>
        <v>0.29589041095890412</v>
      </c>
      <c r="J2364" s="13">
        <f>[1]!b_calc_mduration(A2364,B2364,E2364,info!$M$9,info!$K$9,info!$Y$9,info!$X$9,info!$C$9,)</f>
        <v>0.28667940177972168</v>
      </c>
      <c r="K2364" s="13">
        <f>[1]!b_calc_conv(A2364,B2364,E2364,info!$M$9,info!$K$9,info!$Y$9,info!$X$9,info!$C$9,)</f>
        <v>0.35997787065221404</v>
      </c>
    </row>
    <row r="2365" spans="1:11" x14ac:dyDescent="0.2">
      <c r="A2365" s="15" t="s">
        <v>37</v>
      </c>
      <c r="B2365" t="s">
        <v>2451</v>
      </c>
      <c r="C2365" s="13">
        <f>[1]!b_dq_close(A2365,B2365,1)</f>
        <v>100.34220000000001</v>
      </c>
      <c r="D2365" s="13">
        <f>[1]!b_dq_close(A2365,B2365,2)</f>
        <v>101.2508</v>
      </c>
      <c r="E2365" s="6">
        <f>[1]!B_Calc_Yield(A2365,B2365,D2365,2,"",,,,"",)</f>
        <v>3.2147709533270015</v>
      </c>
      <c r="F2365" s="14">
        <f>[1]!b_calc_accrued(A2365,B2365,info!$M$9,info!$K$9,info!$Y$9,info!$X$9,info!$C$9,100)</f>
        <v>0.90865384615384615</v>
      </c>
      <c r="G2365" s="4">
        <f>(info!$M$9-B2365)/365</f>
        <v>0.29315068493150687</v>
      </c>
      <c r="H2365" s="6">
        <f>(info!$M$9-B2365)</f>
        <v>107</v>
      </c>
      <c r="I2365" s="13">
        <f>[1]!b_calc_duration(A2365,B2365,E2365,info!$M$9,info!$K$9,info!$Y$9,info!$X$9,info!$C$9,)</f>
        <v>0.29315068493150687</v>
      </c>
      <c r="J2365" s="13">
        <f>[1]!b_calc_mduration(A2365,B2365,E2365,info!$M$9,info!$K$9,info!$Y$9,info!$X$9,info!$C$9,)</f>
        <v>0.28402000966092733</v>
      </c>
      <c r="K2365" s="13">
        <f>[1]!b_calc_conv(A2365,B2365,E2365,info!$M$9,info!$K$9,info!$Y$9,info!$X$9,info!$C$9,)</f>
        <v>0.35587816538915024</v>
      </c>
    </row>
    <row r="2366" spans="1:11" x14ac:dyDescent="0.2">
      <c r="A2366" s="15" t="s">
        <v>37</v>
      </c>
      <c r="B2366" t="s">
        <v>2452</v>
      </c>
      <c r="C2366" s="13">
        <f>[1]!b_dq_close(A2366,B2366,1)</f>
        <v>100.3595</v>
      </c>
      <c r="D2366" s="13">
        <f>[1]!b_dq_close(A2366,B2366,2)</f>
        <v>101.2803</v>
      </c>
      <c r="E2366" s="6">
        <f>[1]!B_Calc_Yield(A2366,B2366,D2366,2,"",,,,"",)</f>
        <v>3.1438576806802931</v>
      </c>
      <c r="F2366" s="14">
        <f>[1]!b_calc_accrued(A2366,B2366,info!$M$9,info!$K$9,info!$Y$9,info!$X$9,info!$C$9,100)</f>
        <v>0.92076923076923078</v>
      </c>
      <c r="G2366" s="4">
        <f>(info!$M$9-B2366)/365</f>
        <v>0.29041095890410956</v>
      </c>
      <c r="H2366" s="6">
        <f>(info!$M$9-B2366)</f>
        <v>106</v>
      </c>
      <c r="I2366" s="13">
        <f>[1]!b_calc_duration(A2366,B2366,E2366,info!$M$9,info!$K$9,info!$Y$9,info!$X$9,info!$C$9,)</f>
        <v>0.29041095890410956</v>
      </c>
      <c r="J2366" s="13">
        <f>[1]!b_calc_mduration(A2366,B2366,E2366,info!$M$9,info!$K$9,info!$Y$9,info!$X$9,info!$C$9,)</f>
        <v>0.2815590247257565</v>
      </c>
      <c r="K2366" s="13">
        <f>[1]!b_calc_conv(A2366,B2366,E2366,info!$M$9,info!$K$9,info!$Y$9,info!$X$9,info!$C$9,)</f>
        <v>0.3522873176136187</v>
      </c>
    </row>
    <row r="2367" spans="1:11" x14ac:dyDescent="0.2">
      <c r="A2367" s="15" t="s">
        <v>37</v>
      </c>
      <c r="B2367" t="s">
        <v>2453</v>
      </c>
      <c r="C2367" s="13">
        <f>[1]!b_dq_close(A2367,B2367,1)</f>
        <v>100.3456</v>
      </c>
      <c r="D2367" s="13">
        <f>[1]!b_dq_close(A2367,B2367,2)</f>
        <v>101.3027</v>
      </c>
      <c r="E2367" s="6">
        <f>[1]!B_Calc_Yield(A2367,B2367,D2367,2,"",,,,"",)</f>
        <v>3.1563530624419642</v>
      </c>
      <c r="F2367" s="14">
        <f>[1]!b_calc_accrued(A2367,B2367,info!$M$9,info!$K$9,info!$Y$9,info!$X$9,info!$C$9,100)</f>
        <v>0.95711538461538459</v>
      </c>
      <c r="G2367" s="4">
        <f>(info!$M$9-B2367)/365</f>
        <v>0.28219178082191781</v>
      </c>
      <c r="H2367" s="6">
        <f>(info!$M$9-B2367)</f>
        <v>103</v>
      </c>
      <c r="I2367" s="13">
        <f>[1]!b_calc_duration(A2367,B2367,E2367,info!$M$9,info!$K$9,info!$Y$9,info!$X$9,info!$C$9,)</f>
        <v>0.28219178082191781</v>
      </c>
      <c r="J2367" s="13">
        <f>[1]!b_calc_mduration(A2367,B2367,E2367,info!$M$9,info!$K$9,info!$Y$9,info!$X$9,info!$C$9,)</f>
        <v>0.2735572207075061</v>
      </c>
      <c r="K2367" s="13">
        <f>[1]!b_calc_conv(A2367,B2367,E2367,info!$M$9,info!$K$9,info!$Y$9,info!$X$9,info!$C$9,)</f>
        <v>0.34005382352193264</v>
      </c>
    </row>
    <row r="2368" spans="1:11" x14ac:dyDescent="0.2">
      <c r="A2368" s="15" t="s">
        <v>37</v>
      </c>
      <c r="B2368" t="s">
        <v>2454</v>
      </c>
      <c r="C2368" s="13">
        <f>[1]!b_dq_close(A2368,B2368,1)</f>
        <v>100.33580000000001</v>
      </c>
      <c r="D2368" s="13">
        <f>[1]!b_dq_close(A2368,B2368,2)</f>
        <v>101.30500000000001</v>
      </c>
      <c r="E2368" s="6">
        <f>[1]!B_Calc_Yield(A2368,B2368,D2368,2,"",,,,"",)</f>
        <v>3.1791009676660451</v>
      </c>
      <c r="F2368" s="14">
        <f>[1]!b_calc_accrued(A2368,B2368,info!$M$9,info!$K$9,info!$Y$9,info!$X$9,info!$C$9,100)</f>
        <v>0.96923076923076923</v>
      </c>
      <c r="G2368" s="4">
        <f>(info!$M$9-B2368)/365</f>
        <v>0.27945205479452057</v>
      </c>
      <c r="H2368" s="6">
        <f>(info!$M$9-B2368)</f>
        <v>102</v>
      </c>
      <c r="I2368" s="13">
        <f>[1]!b_calc_duration(A2368,B2368,E2368,info!$M$9,info!$K$9,info!$Y$9,info!$X$9,info!$C$9,)</f>
        <v>0.27945205479452057</v>
      </c>
      <c r="J2368" s="13">
        <f>[1]!b_calc_mduration(A2368,B2368,E2368,info!$M$9,info!$K$9,info!$Y$9,info!$X$9,info!$C$9,)</f>
        <v>0.27084172549917629</v>
      </c>
      <c r="K2368" s="13">
        <f>[1]!b_calc_conv(A2368,B2368,E2368,info!$M$9,info!$K$9,info!$Y$9,info!$X$9,info!$C$9,)</f>
        <v>0.33588520526147875</v>
      </c>
    </row>
    <row r="2369" spans="1:11" x14ac:dyDescent="0.2">
      <c r="A2369" s="15" t="s">
        <v>37</v>
      </c>
      <c r="B2369" t="s">
        <v>2455</v>
      </c>
      <c r="C2369" s="13">
        <f>[1]!b_dq_close(A2369,B2369,1)</f>
        <v>100.3365</v>
      </c>
      <c r="D2369" s="13">
        <f>[1]!b_dq_close(A2369,B2369,2)</f>
        <v>101.31780000000001</v>
      </c>
      <c r="E2369" s="6">
        <f>[1]!B_Calc_Yield(A2369,B2369,D2369,2,"",,,,"",)</f>
        <v>3.1645158321461304</v>
      </c>
      <c r="F2369" s="14">
        <f>[1]!b_calc_accrued(A2369,B2369,info!$M$9,info!$K$9,info!$Y$9,info!$X$9,info!$C$9,100)</f>
        <v>0.98134615384615398</v>
      </c>
      <c r="G2369" s="4">
        <f>(info!$M$9-B2369)/365</f>
        <v>0.27671232876712326</v>
      </c>
      <c r="H2369" s="6">
        <f>(info!$M$9-B2369)</f>
        <v>101</v>
      </c>
      <c r="I2369" s="13">
        <f>[1]!b_calc_duration(A2369,B2369,E2369,info!$M$9,info!$K$9,info!$Y$9,info!$X$9,info!$C$9,)</f>
        <v>0.27671232876712326</v>
      </c>
      <c r="J2369" s="13">
        <f>[1]!b_calc_mduration(A2369,B2369,E2369,info!$M$9,info!$K$9,info!$Y$9,info!$X$9,info!$C$9,)</f>
        <v>0.26822436862207766</v>
      </c>
      <c r="K2369" s="13">
        <f>[1]!b_calc_conv(A2369,B2369,E2369,info!$M$9,info!$K$9,info!$Y$9,info!$X$9,info!$C$9,)</f>
        <v>0.3319734748133204</v>
      </c>
    </row>
    <row r="2370" spans="1:11" x14ac:dyDescent="0.2">
      <c r="A2370" s="15" t="s">
        <v>37</v>
      </c>
      <c r="B2370" t="s">
        <v>2456</v>
      </c>
      <c r="C2370" s="13">
        <f>[1]!b_dq_close(A2370,B2370,1)</f>
        <v>100.3329</v>
      </c>
      <c r="D2370" s="13">
        <f>[1]!b_dq_close(A2370,B2370,2)</f>
        <v>101.3263</v>
      </c>
      <c r="E2370" s="6">
        <f>[1]!B_Calc_Yield(A2370,B2370,D2370,2,"",,,,"",)</f>
        <v>3.1652739713183853</v>
      </c>
      <c r="F2370" s="14">
        <f>[1]!b_calc_accrued(A2370,B2370,info!$M$9,info!$K$9,info!$Y$9,info!$X$9,info!$C$9,100)</f>
        <v>0.99346153846153851</v>
      </c>
      <c r="G2370" s="4">
        <f>(info!$M$9-B2370)/365</f>
        <v>0.27397260273972601</v>
      </c>
      <c r="H2370" s="6">
        <f>(info!$M$9-B2370)</f>
        <v>100</v>
      </c>
      <c r="I2370" s="13">
        <f>[1]!b_calc_duration(A2370,B2370,E2370,info!$M$9,info!$K$9,info!$Y$9,info!$X$9,info!$C$9,)</f>
        <v>0.27397260273972601</v>
      </c>
      <c r="J2370" s="13">
        <f>[1]!b_calc_mduration(A2370,B2370,E2370,info!$M$9,info!$K$9,info!$Y$9,info!$X$9,info!$C$9,)</f>
        <v>0.26556662243964396</v>
      </c>
      <c r="K2370" s="13">
        <f>[1]!b_calc_conv(A2370,B2370,E2370,info!$M$9,info!$K$9,info!$Y$9,info!$X$9,info!$C$9,)</f>
        <v>0.32797600683631994</v>
      </c>
    </row>
    <row r="2371" spans="1:11" x14ac:dyDescent="0.2">
      <c r="A2371" s="15" t="s">
        <v>37</v>
      </c>
      <c r="B2371" t="s">
        <v>2457</v>
      </c>
      <c r="C2371" s="13">
        <f>[1]!b_dq_close(A2371,B2371,1)</f>
        <v>100.33710000000001</v>
      </c>
      <c r="D2371" s="13">
        <f>[1]!b_dq_close(A2371,B2371,2)</f>
        <v>101.34269999999999</v>
      </c>
      <c r="E2371" s="6">
        <f>[1]!B_Calc_Yield(A2371,B2371,D2371,2,"",,,,"",)</f>
        <v>3.1370654903479838</v>
      </c>
      <c r="F2371" s="14">
        <f>[1]!b_calc_accrued(A2371,B2371,info!$M$9,info!$K$9,info!$Y$9,info!$X$9,info!$C$9,100)</f>
        <v>1.0055769230769231</v>
      </c>
      <c r="G2371" s="4">
        <f>(info!$M$9-B2371)/365</f>
        <v>0.27123287671232876</v>
      </c>
      <c r="H2371" s="6">
        <f>(info!$M$9-B2371)</f>
        <v>99</v>
      </c>
      <c r="I2371" s="13">
        <f>[1]!b_calc_duration(A2371,B2371,E2371,info!$M$9,info!$K$9,info!$Y$9,info!$X$9,info!$C$9,)</f>
        <v>0.27123287671232876</v>
      </c>
      <c r="J2371" s="13">
        <f>[1]!b_calc_mduration(A2371,B2371,E2371,info!$M$9,info!$K$9,info!$Y$9,info!$X$9,info!$C$9,)</f>
        <v>0.26298284197667837</v>
      </c>
      <c r="K2371" s="13">
        <f>[1]!b_calc_conv(A2371,B2371,E2371,info!$M$9,info!$K$9,info!$Y$9,info!$X$9,info!$C$9,)</f>
        <v>0.32417443353832198</v>
      </c>
    </row>
    <row r="2372" spans="1:11" x14ac:dyDescent="0.2">
      <c r="A2372" s="15" t="s">
        <v>37</v>
      </c>
      <c r="B2372" t="s">
        <v>2458</v>
      </c>
      <c r="C2372" s="13">
        <f>[1]!b_dq_close(A2372,B2372,1)</f>
        <v>100.33280000000001</v>
      </c>
      <c r="D2372" s="13">
        <f>[1]!b_dq_close(A2372,B2372,2)</f>
        <v>101.37479999999999</v>
      </c>
      <c r="E2372" s="6">
        <f>[1]!B_Calc_Yield(A2372,B2372,D2372,2,"",,,,"",)</f>
        <v>3.113682673932133</v>
      </c>
      <c r="F2372" s="14">
        <f>[1]!b_calc_accrued(A2372,B2372,info!$M$9,info!$K$9,info!$Y$9,info!$X$9,info!$C$9,100)</f>
        <v>1.041923076923077</v>
      </c>
      <c r="G2372" s="4">
        <f>(info!$M$9-B2372)/365</f>
        <v>0.26301369863013696</v>
      </c>
      <c r="H2372" s="6">
        <f>(info!$M$9-B2372)</f>
        <v>96</v>
      </c>
      <c r="I2372" s="13">
        <f>[1]!b_calc_duration(A2372,B2372,E2372,info!$M$9,info!$K$9,info!$Y$9,info!$X$9,info!$C$9,)</f>
        <v>0.26301369863013696</v>
      </c>
      <c r="J2372" s="13">
        <f>[1]!b_calc_mduration(A2372,B2372,E2372,info!$M$9,info!$K$9,info!$Y$9,info!$X$9,info!$C$9,)</f>
        <v>0.25507153620725176</v>
      </c>
      <c r="K2372" s="13">
        <f>[1]!b_calc_conv(A2372,B2372,E2372,info!$M$9,info!$K$9,info!$Y$9,info!$X$9,info!$C$9,)</f>
        <v>0.3124592973169259</v>
      </c>
    </row>
    <row r="2373" spans="1:11" x14ac:dyDescent="0.2">
      <c r="A2373" s="15" t="s">
        <v>37</v>
      </c>
      <c r="B2373" t="s">
        <v>2459</v>
      </c>
      <c r="C2373" s="13">
        <f>[1]!b_dq_close(A2373,B2373,1)</f>
        <v>100.3355</v>
      </c>
      <c r="D2373" s="13">
        <f>[1]!b_dq_close(A2373,B2373,2)</f>
        <v>101.3895</v>
      </c>
      <c r="E2373" s="6">
        <f>[1]!B_Calc_Yield(A2373,B2373,D2373,2,"",,,,"",)</f>
        <v>3.0902971630250304</v>
      </c>
      <c r="F2373" s="14">
        <f>[1]!b_calc_accrued(A2373,B2373,info!$M$9,info!$K$9,info!$Y$9,info!$X$9,info!$C$9,100)</f>
        <v>1.0540384615384615</v>
      </c>
      <c r="G2373" s="4">
        <f>(info!$M$9-B2373)/365</f>
        <v>0.26027397260273971</v>
      </c>
      <c r="H2373" s="6">
        <f>(info!$M$9-B2373)</f>
        <v>95</v>
      </c>
      <c r="I2373" s="13">
        <f>[1]!b_calc_duration(A2373,B2373,E2373,info!$M$9,info!$K$9,info!$Y$9,info!$X$9,info!$C$9,)</f>
        <v>0.26027397260273971</v>
      </c>
      <c r="J2373" s="13">
        <f>[1]!b_calc_mduration(A2373,B2373,E2373,info!$M$9,info!$K$9,info!$Y$9,info!$X$9,info!$C$9,)</f>
        <v>0.25247183547117402</v>
      </c>
      <c r="K2373" s="13">
        <f>[1]!b_calc_conv(A2373,B2373,E2373,info!$M$9,info!$K$9,info!$Y$9,info!$X$9,info!$C$9,)</f>
        <v>0.30867326471937762</v>
      </c>
    </row>
    <row r="2374" spans="1:11" x14ac:dyDescent="0.2">
      <c r="A2374" s="15" t="s">
        <v>37</v>
      </c>
      <c r="B2374" t="s">
        <v>2460</v>
      </c>
      <c r="C2374" s="13">
        <f>[1]!b_dq_close(A2374,B2374,1)</f>
        <v>100.3352</v>
      </c>
      <c r="D2374" s="13">
        <f>[1]!b_dq_close(A2374,B2374,2)</f>
        <v>101.4014</v>
      </c>
      <c r="E2374" s="6">
        <f>[1]!B_Calc_Yield(A2374,B2374,D2374,2,"",,,,"",)</f>
        <v>3.0772372986247443</v>
      </c>
      <c r="F2374" s="14">
        <f>[1]!b_calc_accrued(A2374,B2374,info!$M$9,info!$K$9,info!$Y$9,info!$X$9,info!$C$9,100)</f>
        <v>1.0661538461538462</v>
      </c>
      <c r="G2374" s="4">
        <f>(info!$M$9-B2374)/365</f>
        <v>0.25753424657534246</v>
      </c>
      <c r="H2374" s="6">
        <f>(info!$M$9-B2374)</f>
        <v>94</v>
      </c>
      <c r="I2374" s="13">
        <f>[1]!b_calc_duration(A2374,B2374,E2374,info!$M$9,info!$K$9,info!$Y$9,info!$X$9,info!$C$9,)</f>
        <v>0.25753424657534246</v>
      </c>
      <c r="J2374" s="13">
        <f>[1]!b_calc_mduration(A2374,B2374,E2374,info!$M$9,info!$K$9,info!$Y$9,info!$X$9,info!$C$9,)</f>
        <v>0.24984598589731041</v>
      </c>
      <c r="K2374" s="13">
        <f>[1]!b_calc_conv(A2374,B2374,E2374,info!$M$9,info!$K$9,info!$Y$9,info!$X$9,info!$C$9,)</f>
        <v>0.3048371629231052</v>
      </c>
    </row>
    <row r="2375" spans="1:11" x14ac:dyDescent="0.2">
      <c r="A2375" s="15" t="s">
        <v>37</v>
      </c>
      <c r="B2375" t="s">
        <v>2461</v>
      </c>
      <c r="C2375" s="13">
        <f>[1]!b_dq_close(A2375,B2375,1)</f>
        <v>100.33540000000001</v>
      </c>
      <c r="D2375" s="13">
        <f>[1]!b_dq_close(A2375,B2375,2)</f>
        <v>101.41370000000001</v>
      </c>
      <c r="E2375" s="6">
        <f>[1]!B_Calc_Yield(A2375,B2375,D2375,2,"",,,,"",)</f>
        <v>3.062347380034657</v>
      </c>
      <c r="F2375" s="14">
        <f>[1]!b_calc_accrued(A2375,B2375,info!$M$9,info!$K$9,info!$Y$9,info!$X$9,info!$C$9,100)</f>
        <v>1.0782692307692308</v>
      </c>
      <c r="G2375" s="4">
        <f>(info!$M$9-B2375)/365</f>
        <v>0.25479452054794521</v>
      </c>
      <c r="H2375" s="6">
        <f>(info!$M$9-B2375)</f>
        <v>93</v>
      </c>
      <c r="I2375" s="13">
        <f>[1]!b_calc_duration(A2375,B2375,E2375,info!$M$9,info!$K$9,info!$Y$9,info!$X$9,info!$C$9,)</f>
        <v>0.25479452054794521</v>
      </c>
      <c r="J2375" s="13">
        <f>[1]!b_calc_mduration(A2375,B2375,E2375,info!$M$9,info!$K$9,info!$Y$9,info!$X$9,info!$C$9,)</f>
        <v>0.24722378653294677</v>
      </c>
      <c r="K2375" s="13">
        <f>[1]!b_calc_conv(A2375,B2375,E2375,info!$M$9,info!$K$9,info!$Y$9,info!$X$9,info!$C$9,)</f>
        <v>0.30102373145468581</v>
      </c>
    </row>
    <row r="2376" spans="1:11" x14ac:dyDescent="0.2">
      <c r="A2376" s="15" t="s">
        <v>37</v>
      </c>
      <c r="B2376" t="s">
        <v>2462</v>
      </c>
      <c r="C2376" s="13">
        <f>[1]!b_dq_close(A2376,B2376,1)</f>
        <v>100.35129999999999</v>
      </c>
      <c r="D2376" s="13">
        <f>[1]!b_dq_close(A2376,B2376,2)</f>
        <v>101.4417</v>
      </c>
      <c r="E2376" s="6">
        <f>[1]!B_Calc_Yield(A2376,B2376,D2376,2,"",,,,"",)</f>
        <v>2.9852711287455751</v>
      </c>
      <c r="F2376" s="14">
        <f>[1]!b_calc_accrued(A2376,B2376,info!$M$9,info!$K$9,info!$Y$9,info!$X$9,info!$C$9,100)</f>
        <v>1.0903846153846155</v>
      </c>
      <c r="G2376" s="4">
        <f>(info!$M$9-B2376)/365</f>
        <v>0.25205479452054796</v>
      </c>
      <c r="H2376" s="6">
        <f>(info!$M$9-B2376)</f>
        <v>92</v>
      </c>
      <c r="I2376" s="13">
        <f>[1]!b_calc_duration(A2376,B2376,E2376,info!$M$9,info!$K$9,info!$Y$9,info!$X$9,info!$C$9,)</f>
        <v>0.25205479452054796</v>
      </c>
      <c r="J2376" s="13">
        <f>[1]!b_calc_mduration(A2376,B2376,E2376,info!$M$9,info!$K$9,info!$Y$9,info!$X$9,info!$C$9,)</f>
        <v>0.2447483228388401</v>
      </c>
      <c r="K2376" s="13">
        <f>[1]!b_calc_conv(A2376,B2376,E2376,info!$M$9,info!$K$9,info!$Y$9,info!$X$9,info!$C$9,)</f>
        <v>0.2975797789006514</v>
      </c>
    </row>
    <row r="2377" spans="1:11" x14ac:dyDescent="0.2">
      <c r="A2377" s="15" t="s">
        <v>37</v>
      </c>
      <c r="B2377" t="s">
        <v>2463</v>
      </c>
      <c r="C2377" s="13">
        <f>[1]!b_dq_close(A2377,B2377,1)</f>
        <v>100.3398</v>
      </c>
      <c r="D2377" s="13">
        <f>[1]!b_dq_close(A2377,B2377,2)</f>
        <v>101.4665</v>
      </c>
      <c r="E2377" s="6">
        <f>[1]!B_Calc_Yield(A2377,B2377,D2377,2,"",,,,"",)</f>
        <v>2.9849061269294856</v>
      </c>
      <c r="F2377" s="14">
        <f>[1]!b_calc_accrued(A2377,B2377,info!$M$9,info!$K$9,info!$Y$9,info!$X$9,info!$C$9,100)</f>
        <v>1.1267307692307693</v>
      </c>
      <c r="G2377" s="4">
        <f>(info!$M$9-B2377)/365</f>
        <v>0.24383561643835616</v>
      </c>
      <c r="H2377" s="6">
        <f>(info!$M$9-B2377)</f>
        <v>89</v>
      </c>
      <c r="I2377" s="13">
        <f>[1]!b_calc_duration(A2377,B2377,E2377,info!$M$9,info!$K$9,info!$Y$9,info!$X$9,info!$C$9,)</f>
        <v>0.24383561643835616</v>
      </c>
      <c r="J2377" s="13">
        <f>[1]!b_calc_mduration(A2377,B2377,E2377,info!$M$9,info!$K$9,info!$Y$9,info!$X$9,info!$C$9,)</f>
        <v>0.23676831888787206</v>
      </c>
      <c r="K2377" s="13">
        <f>[1]!b_calc_conv(A2377,B2377,E2377,info!$M$9,info!$K$9,info!$Y$9,info!$X$9,info!$C$9,)</f>
        <v>0.28598801712925365</v>
      </c>
    </row>
    <row r="2378" spans="1:11" x14ac:dyDescent="0.2">
      <c r="A2378" s="15" t="s">
        <v>37</v>
      </c>
      <c r="B2378" t="s">
        <v>2464</v>
      </c>
      <c r="C2378" s="13">
        <f>[1]!b_dq_close(A2378,B2378,1)</f>
        <v>100.3274</v>
      </c>
      <c r="D2378" s="13">
        <f>[1]!b_dq_close(A2378,B2378,2)</f>
        <v>101.4662</v>
      </c>
      <c r="E2378" s="6">
        <f>[1]!B_Calc_Yield(A2378,B2378,D2378,2,"",,,,"",)</f>
        <v>3.0200607779643853</v>
      </c>
      <c r="F2378" s="14">
        <f>[1]!b_calc_accrued(A2378,B2378,info!$M$9,info!$K$9,info!$Y$9,info!$X$9,info!$C$9,100)</f>
        <v>1.1388461538461538</v>
      </c>
      <c r="G2378" s="4">
        <f>(info!$M$9-B2378)/365</f>
        <v>0.24109589041095891</v>
      </c>
      <c r="H2378" s="6">
        <f>(info!$M$9-B2378)</f>
        <v>88</v>
      </c>
      <c r="I2378" s="13">
        <f>[1]!b_calc_duration(A2378,B2378,E2378,info!$M$9,info!$K$9,info!$Y$9,info!$X$9,info!$C$9,)</f>
        <v>0.24109589041095889</v>
      </c>
      <c r="J2378" s="13">
        <f>[1]!b_calc_mduration(A2378,B2378,E2378,info!$M$9,info!$K$9,info!$Y$9,info!$X$9,info!$C$9,)</f>
        <v>0.23402801046684957</v>
      </c>
      <c r="K2378" s="13">
        <f>[1]!b_calc_conv(A2378,B2378,E2378,info!$M$9,info!$K$9,info!$Y$9,info!$X$9,info!$C$9,)</f>
        <v>0.28195939188981833</v>
      </c>
    </row>
    <row r="2379" spans="1:11" x14ac:dyDescent="0.2">
      <c r="A2379" s="15" t="s">
        <v>37</v>
      </c>
      <c r="B2379" t="s">
        <v>2465</v>
      </c>
      <c r="C2379" s="13">
        <f>[1]!b_dq_close(A2379,B2379,1)</f>
        <v>100.32089999999999</v>
      </c>
      <c r="D2379" s="13">
        <f>[1]!b_dq_close(A2379,B2379,2)</f>
        <v>101.47190000000001</v>
      </c>
      <c r="E2379" s="6">
        <f>[1]!B_Calc_Yield(A2379,B2379,D2379,2,"",,,,"",)</f>
        <v>3.0310356121126416</v>
      </c>
      <c r="F2379" s="14">
        <f>[1]!b_calc_accrued(A2379,B2379,info!$M$9,info!$K$9,info!$Y$9,info!$X$9,info!$C$9,100)</f>
        <v>1.1509615384615384</v>
      </c>
      <c r="G2379" s="4">
        <f>(info!$M$9-B2379)/365</f>
        <v>0.23835616438356164</v>
      </c>
      <c r="H2379" s="6">
        <f>(info!$M$9-B2379)</f>
        <v>87</v>
      </c>
      <c r="I2379" s="13">
        <f>[1]!b_calc_duration(A2379,B2379,E2379,info!$M$9,info!$K$9,info!$Y$9,info!$X$9,info!$C$9,)</f>
        <v>0.23835616438356166</v>
      </c>
      <c r="J2379" s="13">
        <f>[1]!b_calc_mduration(A2379,B2379,E2379,info!$M$9,info!$K$9,info!$Y$9,info!$X$9,info!$C$9,)</f>
        <v>0.23134412398555934</v>
      </c>
      <c r="K2379" s="13">
        <f>[1]!b_calc_conv(A2379,B2379,E2379,info!$M$9,info!$K$9,info!$Y$9,info!$X$9,info!$C$9,)</f>
        <v>0.27808109159991357</v>
      </c>
    </row>
    <row r="2380" spans="1:11" x14ac:dyDescent="0.2">
      <c r="A2380" s="15" t="s">
        <v>37</v>
      </c>
      <c r="B2380" t="s">
        <v>2466</v>
      </c>
      <c r="C2380" s="13">
        <f>[1]!b_dq_close(A2380,B2380,1)</f>
        <v>100.32089999999999</v>
      </c>
      <c r="D2380" s="13">
        <f>[1]!b_dq_close(A2380,B2380,2)</f>
        <v>101.48399999999999</v>
      </c>
      <c r="E2380" s="6">
        <f>[1]!B_Calc_Yield(A2380,B2380,D2380,2,"",,,,"",)</f>
        <v>3.0153109254019341</v>
      </c>
      <c r="F2380" s="14">
        <f>[1]!b_calc_accrued(A2380,B2380,info!$M$9,info!$K$9,info!$Y$9,info!$X$9,info!$C$9,100)</f>
        <v>1.1630769230769231</v>
      </c>
      <c r="G2380" s="4">
        <f>(info!$M$9-B2380)/365</f>
        <v>0.23561643835616439</v>
      </c>
      <c r="H2380" s="6">
        <f>(info!$M$9-B2380)</f>
        <v>86</v>
      </c>
      <c r="I2380" s="13">
        <f>[1]!b_calc_duration(A2380,B2380,E2380,info!$M$9,info!$K$9,info!$Y$9,info!$X$9,info!$C$9,)</f>
        <v>0.23561643835616441</v>
      </c>
      <c r="J2380" s="13">
        <f>[1]!b_calc_mduration(A2380,B2380,E2380,info!$M$9,info!$K$9,info!$Y$9,info!$X$9,info!$C$9,)</f>
        <v>0.22871984875660645</v>
      </c>
      <c r="K2380" s="13">
        <f>[1]!b_calc_conv(A2380,B2380,E2380,info!$M$9,info!$K$9,info!$Y$9,info!$X$9,info!$C$9,)</f>
        <v>0.27435981146121802</v>
      </c>
    </row>
    <row r="2381" spans="1:11" x14ac:dyDescent="0.2">
      <c r="A2381" s="15" t="s">
        <v>37</v>
      </c>
      <c r="B2381" t="s">
        <v>2467</v>
      </c>
      <c r="C2381" s="13">
        <f>[1]!b_dq_close(A2381,B2381,1)</f>
        <v>100.3292</v>
      </c>
      <c r="D2381" s="13">
        <f>[1]!b_dq_close(A2381,B2381,2)</f>
        <v>101.5044</v>
      </c>
      <c r="E2381" s="6">
        <f>[1]!B_Calc_Yield(A2381,B2381,D2381,2,"",,,,"",)</f>
        <v>2.9638703578656567</v>
      </c>
      <c r="F2381" s="14">
        <f>[1]!b_calc_accrued(A2381,B2381,info!$M$9,info!$K$9,info!$Y$9,info!$X$9,info!$C$9,100)</f>
        <v>1.1751923076923079</v>
      </c>
      <c r="G2381" s="4">
        <f>(info!$M$9-B2381)/365</f>
        <v>0.23287671232876711</v>
      </c>
      <c r="H2381" s="6">
        <f>(info!$M$9-B2381)</f>
        <v>85</v>
      </c>
      <c r="I2381" s="13">
        <f>[1]!b_calc_duration(A2381,B2381,E2381,info!$M$9,info!$K$9,info!$Y$9,info!$X$9,info!$C$9,)</f>
        <v>0.23287671232876714</v>
      </c>
      <c r="J2381" s="13">
        <f>[1]!b_calc_mduration(A2381,B2381,E2381,info!$M$9,info!$K$9,info!$Y$9,info!$X$9,info!$C$9,)</f>
        <v>0.22617316586567443</v>
      </c>
      <c r="K2381" s="13">
        <f>[1]!b_calc_conv(A2381,B2381,E2381,info!$M$9,info!$K$9,info!$Y$9,info!$X$9,info!$C$9,)</f>
        <v>0.27083763252823828</v>
      </c>
    </row>
    <row r="2382" spans="1:11" x14ac:dyDescent="0.2">
      <c r="A2382" s="15" t="s">
        <v>37</v>
      </c>
      <c r="B2382" t="s">
        <v>2468</v>
      </c>
      <c r="C2382" s="13">
        <f>[1]!b_dq_close(A2382,B2382,1)</f>
        <v>100.3206</v>
      </c>
      <c r="D2382" s="13">
        <f>[1]!b_dq_close(A2382,B2382,2)</f>
        <v>101.5321</v>
      </c>
      <c r="E2382" s="6">
        <f>[1]!B_Calc_Yield(A2382,B2382,D2382,2,"",,,,"",)</f>
        <v>2.9500282272858445</v>
      </c>
      <c r="F2382" s="14">
        <f>[1]!b_calc_accrued(A2382,B2382,info!$M$9,info!$K$9,info!$Y$9,info!$X$9,info!$C$9,100)</f>
        <v>1.2115384615384615</v>
      </c>
      <c r="G2382" s="4">
        <f>(info!$M$9-B2382)/365</f>
        <v>0.22465753424657534</v>
      </c>
      <c r="H2382" s="6">
        <f>(info!$M$9-B2382)</f>
        <v>82</v>
      </c>
      <c r="I2382" s="13">
        <f>[1]!b_calc_duration(A2382,B2382,E2382,info!$M$9,info!$K$9,info!$Y$9,info!$X$9,info!$C$9,)</f>
        <v>0.22465753424657534</v>
      </c>
      <c r="J2382" s="13">
        <f>[1]!b_calc_mduration(A2382,B2382,E2382,info!$M$9,info!$K$9,info!$Y$9,info!$X$9,info!$C$9,)</f>
        <v>0.21822004297870357</v>
      </c>
      <c r="K2382" s="13">
        <f>[1]!b_calc_conv(A2382,B2382,E2382,info!$M$9,info!$K$9,info!$Y$9,info!$X$9,info!$C$9,)</f>
        <v>0.25960621552524571</v>
      </c>
    </row>
    <row r="2383" spans="1:11" x14ac:dyDescent="0.2">
      <c r="A2383" s="15" t="s">
        <v>37</v>
      </c>
      <c r="B2383" t="s">
        <v>2469</v>
      </c>
      <c r="C2383" s="13">
        <f>[1]!b_dq_close(A2383,B2383,1)</f>
        <v>100.29940000000001</v>
      </c>
      <c r="D2383" s="13">
        <f>[1]!b_dq_close(A2383,B2383,2)</f>
        <v>101.5231</v>
      </c>
      <c r="E2383" s="6">
        <f>[1]!B_Calc_Yield(A2383,B2383,D2383,2,"",,,,"",)</f>
        <v>3.0266601977867635</v>
      </c>
      <c r="F2383" s="14">
        <f>[1]!b_calc_accrued(A2383,B2383,info!$M$9,info!$K$9,info!$Y$9,info!$X$9,info!$C$9,100)</f>
        <v>1.2236538461538462</v>
      </c>
      <c r="G2383" s="4">
        <f>(info!$M$9-B2383)/365</f>
        <v>0.22191780821917809</v>
      </c>
      <c r="H2383" s="6">
        <f>(info!$M$9-B2383)</f>
        <v>81</v>
      </c>
      <c r="I2383" s="13">
        <f>[1]!b_calc_duration(A2383,B2383,E2383,info!$M$9,info!$K$9,info!$Y$9,info!$X$9,info!$C$9,)</f>
        <v>0.22191780821917806</v>
      </c>
      <c r="J2383" s="13">
        <f>[1]!b_calc_mduration(A2383,B2383,E2383,info!$M$9,info!$K$9,info!$Y$9,info!$X$9,info!$C$9,)</f>
        <v>0.2153983464666713</v>
      </c>
      <c r="K2383" s="13">
        <f>[1]!b_calc_conv(A2383,B2383,E2383,info!$M$9,info!$K$9,info!$Y$9,info!$X$9,info!$C$9,)</f>
        <v>0.25548657912729245</v>
      </c>
    </row>
    <row r="2384" spans="1:11" x14ac:dyDescent="0.2">
      <c r="A2384" s="15" t="s">
        <v>37</v>
      </c>
      <c r="B2384" t="s">
        <v>2470</v>
      </c>
      <c r="C2384" s="13">
        <f>[1]!b_dq_close(A2384,B2384,1)</f>
        <v>100.3382</v>
      </c>
      <c r="D2384" s="13">
        <f>[1]!b_dq_close(A2384,B2384,2)</f>
        <v>101.57389999999999</v>
      </c>
      <c r="E2384" s="6">
        <f>[1]!B_Calc_Yield(A2384,B2384,D2384,2,"",,,,"",)</f>
        <v>2.8347771917786129</v>
      </c>
      <c r="F2384" s="14">
        <f>[1]!b_calc_accrued(A2384,B2384,info!$M$9,info!$K$9,info!$Y$9,info!$X$9,info!$C$9,100)</f>
        <v>1.2357692307692307</v>
      </c>
      <c r="G2384" s="4">
        <f>(info!$M$9-B2384)/365</f>
        <v>0.21917808219178081</v>
      </c>
      <c r="H2384" s="6">
        <f>(info!$M$9-B2384)</f>
        <v>80</v>
      </c>
      <c r="I2384" s="13">
        <f>[1]!b_calc_duration(A2384,B2384,E2384,info!$M$9,info!$K$9,info!$Y$9,info!$X$9,info!$C$9,)</f>
        <v>0.21917808219178078</v>
      </c>
      <c r="J2384" s="13">
        <f>[1]!b_calc_mduration(A2384,B2384,E2384,info!$M$9,info!$K$9,info!$Y$9,info!$X$9,info!$C$9,)</f>
        <v>0.21313610002818187</v>
      </c>
      <c r="K2384" s="13">
        <f>[1]!b_calc_conv(A2384,B2384,E2384,info!$M$9,info!$K$9,info!$Y$9,info!$X$9,info!$C$9,)</f>
        <v>0.25270465635784795</v>
      </c>
    </row>
    <row r="2385" spans="1:11" x14ac:dyDescent="0.2">
      <c r="A2385" s="15" t="s">
        <v>37</v>
      </c>
      <c r="B2385" t="s">
        <v>2471</v>
      </c>
      <c r="C2385" s="13">
        <f>[1]!b_dq_close(A2385,B2385,1)</f>
        <v>100.3556</v>
      </c>
      <c r="D2385" s="13">
        <f>[1]!b_dq_close(A2385,B2385,2)</f>
        <v>101.652</v>
      </c>
      <c r="E2385" s="6">
        <f>[1]!B_Calc_Yield(A2385,B2385,D2385,2,"",,,,"",)</f>
        <v>2.647529479662627</v>
      </c>
      <c r="F2385" s="14">
        <f>[1]!b_calc_accrued(A2385,B2385,info!$M$9,info!$K$9,info!$Y$9,info!$X$9,info!$C$9,100)</f>
        <v>1.2963461538461538</v>
      </c>
      <c r="G2385" s="4">
        <f>(info!$M$9-B2385)/365</f>
        <v>0.20547945205479451</v>
      </c>
      <c r="H2385" s="6">
        <f>(info!$M$9-B2385)</f>
        <v>75</v>
      </c>
      <c r="I2385" s="13">
        <f>[1]!b_calc_duration(A2385,B2385,E2385,info!$M$9,info!$K$9,info!$Y$9,info!$X$9,info!$C$9,)</f>
        <v>0.20547945205479451</v>
      </c>
      <c r="J2385" s="13">
        <f>[1]!b_calc_mduration(A2385,B2385,E2385,info!$M$9,info!$K$9,info!$Y$9,info!$X$9,info!$C$9,)</f>
        <v>0.20017969463922111</v>
      </c>
      <c r="K2385" s="13">
        <f>[1]!b_calc_conv(A2385,B2385,E2385,info!$M$9,info!$K$9,info!$Y$9,info!$X$9,info!$C$9,)</f>
        <v>0.23510171022552032</v>
      </c>
    </row>
    <row r="2386" spans="1:11" x14ac:dyDescent="0.2">
      <c r="A2386" s="15" t="s">
        <v>37</v>
      </c>
      <c r="B2386" t="s">
        <v>2472</v>
      </c>
      <c r="C2386" s="13">
        <f>[1]!b_dq_close(A2386,B2386,1)</f>
        <v>100.35299999999999</v>
      </c>
      <c r="D2386" s="13">
        <f>[1]!b_dq_close(A2386,B2386,2)</f>
        <v>101.6615</v>
      </c>
      <c r="E2386" s="6">
        <f>[1]!B_Calc_Yield(A2386,B2386,D2386,2,"",,,,"",)</f>
        <v>2.6369638722889195</v>
      </c>
      <c r="F2386" s="14">
        <f>[1]!b_calc_accrued(A2386,B2386,info!$M$9,info!$K$9,info!$Y$9,info!$X$9,info!$C$9,100)</f>
        <v>1.3084615384615386</v>
      </c>
      <c r="G2386" s="4">
        <f>(info!$M$9-B2386)/365</f>
        <v>0.20273972602739726</v>
      </c>
      <c r="H2386" s="6">
        <f>(info!$M$9-B2386)</f>
        <v>74</v>
      </c>
      <c r="I2386" s="13">
        <f>[1]!b_calc_duration(A2386,B2386,E2386,info!$M$9,info!$K$9,info!$Y$9,info!$X$9,info!$C$9,)</f>
        <v>0.20273972602739729</v>
      </c>
      <c r="J2386" s="13">
        <f>[1]!b_calc_mduration(A2386,B2386,E2386,info!$M$9,info!$K$9,info!$Y$9,info!$X$9,info!$C$9,)</f>
        <v>0.19753083783372205</v>
      </c>
      <c r="K2386" s="13">
        <f>[1]!b_calc_conv(A2386,B2386,E2386,info!$M$9,info!$K$9,info!$Y$9,info!$X$9,info!$C$9,)</f>
        <v>0.23148695027980018</v>
      </c>
    </row>
    <row r="2387" spans="1:11" x14ac:dyDescent="0.2">
      <c r="A2387" s="15" t="s">
        <v>37</v>
      </c>
      <c r="B2387" t="s">
        <v>2473</v>
      </c>
      <c r="C2387" s="13">
        <f>[1]!b_dq_close(A2387,B2387,1)</f>
        <v>100.34610000000001</v>
      </c>
      <c r="D2387" s="13">
        <f>[1]!b_dq_close(A2387,B2387,2)</f>
        <v>101.66670000000001</v>
      </c>
      <c r="E2387" s="6">
        <f>[1]!B_Calc_Yield(A2387,B2387,D2387,2,"",,,,"",)</f>
        <v>2.6473761811881</v>
      </c>
      <c r="F2387" s="14">
        <f>[1]!b_calc_accrued(A2387,B2387,info!$M$9,info!$K$9,info!$Y$9,info!$X$9,info!$C$9,100)</f>
        <v>1.3205769230769231</v>
      </c>
      <c r="G2387" s="4">
        <f>(info!$M$9-B2387)/365</f>
        <v>0.2</v>
      </c>
      <c r="H2387" s="6">
        <f>(info!$M$9-B2387)</f>
        <v>73</v>
      </c>
      <c r="I2387" s="13">
        <f>[1]!b_calc_duration(A2387,B2387,E2387,info!$M$9,info!$K$9,info!$Y$9,info!$X$9,info!$C$9,)</f>
        <v>0.2</v>
      </c>
      <c r="J2387" s="13">
        <f>[1]!b_calc_mduration(A2387,B2387,E2387,info!$M$9,info!$K$9,info!$Y$9,info!$X$9,info!$C$9,)</f>
        <v>0.19484175926521274</v>
      </c>
      <c r="K2387" s="13">
        <f>[1]!b_calc_conv(A2387,B2387,E2387,info!$M$9,info!$K$9,info!$Y$9,info!$X$9,info!$C$9,)</f>
        <v>0.22779237378181083</v>
      </c>
    </row>
    <row r="2388" spans="1:11" x14ac:dyDescent="0.2">
      <c r="A2388" s="15" t="s">
        <v>37</v>
      </c>
      <c r="B2388" t="s">
        <v>2474</v>
      </c>
      <c r="C2388" s="13">
        <f>[1]!b_dq_close(A2388,B2388,1)</f>
        <v>100.34780000000001</v>
      </c>
      <c r="D2388" s="13">
        <f>[1]!b_dq_close(A2388,B2388,2)</f>
        <v>101.68049999999999</v>
      </c>
      <c r="E2388" s="6">
        <f>[1]!B_Calc_Yield(A2388,B2388,D2388,2,"",,,,"",)</f>
        <v>2.6149788908503875</v>
      </c>
      <c r="F2388" s="14">
        <f>[1]!b_calc_accrued(A2388,B2388,info!$M$9,info!$K$9,info!$Y$9,info!$X$9,info!$C$9,100)</f>
        <v>1.3326923076923078</v>
      </c>
      <c r="G2388" s="4">
        <f>(info!$M$9-B2388)/365</f>
        <v>0.19726027397260273</v>
      </c>
      <c r="H2388" s="6">
        <f>(info!$M$9-B2388)</f>
        <v>72</v>
      </c>
      <c r="I2388" s="13">
        <f>[1]!b_calc_duration(A2388,B2388,E2388,info!$M$9,info!$K$9,info!$Y$9,info!$X$9,info!$C$9,)</f>
        <v>0.19726027397260271</v>
      </c>
      <c r="J2388" s="13">
        <f>[1]!b_calc_mduration(A2388,B2388,E2388,info!$M$9,info!$K$9,info!$Y$9,info!$X$9,info!$C$9,)</f>
        <v>0.19223337131277368</v>
      </c>
      <c r="K2388" s="13">
        <f>[1]!b_calc_conv(A2388,B2388,E2388,info!$M$9,info!$K$9,info!$Y$9,info!$X$9,info!$C$9,)</f>
        <v>0.22430013641225896</v>
      </c>
    </row>
    <row r="2389" spans="1:11" x14ac:dyDescent="0.2">
      <c r="A2389" s="15" t="s">
        <v>37</v>
      </c>
      <c r="B2389" t="s">
        <v>2475</v>
      </c>
      <c r="C2389" s="13">
        <f>[1]!b_dq_close(A2389,B2389,1)</f>
        <v>100.3459</v>
      </c>
      <c r="D2389" s="13">
        <f>[1]!b_dq_close(A2389,B2389,2)</f>
        <v>101.69070000000001</v>
      </c>
      <c r="E2389" s="6">
        <f>[1]!B_Calc_Yield(A2389,B2389,D2389,2,"",,,,"",)</f>
        <v>2.5999787785099979</v>
      </c>
      <c r="F2389" s="14">
        <f>[1]!b_calc_accrued(A2389,B2389,info!$M$9,info!$K$9,info!$Y$9,info!$X$9,info!$C$9,100)</f>
        <v>1.3448076923076924</v>
      </c>
      <c r="G2389" s="4">
        <f>(info!$M$9-B2389)/365</f>
        <v>0.19452054794520549</v>
      </c>
      <c r="H2389" s="6">
        <f>(info!$M$9-B2389)</f>
        <v>71</v>
      </c>
      <c r="I2389" s="13">
        <f>[1]!b_calc_duration(A2389,B2389,E2389,info!$M$9,info!$K$9,info!$Y$9,info!$X$9,info!$C$9,)</f>
        <v>0.19452054794520551</v>
      </c>
      <c r="J2389" s="13">
        <f>[1]!b_calc_mduration(A2389,B2389,E2389,info!$M$9,info!$K$9,info!$Y$9,info!$X$9,info!$C$9,)</f>
        <v>0.18959117733450828</v>
      </c>
      <c r="K2389" s="13">
        <f>[1]!b_calc_conv(A2389,B2389,E2389,info!$M$9,info!$K$9,info!$Y$9,info!$X$9,info!$C$9,)</f>
        <v>0.22074298974102541</v>
      </c>
    </row>
    <row r="2390" spans="1:11" x14ac:dyDescent="0.2">
      <c r="A2390" s="15" t="s">
        <v>37</v>
      </c>
      <c r="B2390" t="s">
        <v>2476</v>
      </c>
      <c r="C2390" s="13">
        <f>[1]!b_dq_close(A2390,B2390,1)</f>
        <v>100.3383</v>
      </c>
      <c r="D2390" s="13">
        <f>[1]!b_dq_close(A2390,B2390,2)</f>
        <v>101.71939999999999</v>
      </c>
      <c r="E2390" s="6">
        <f>[1]!B_Calc_Yield(A2390,B2390,D2390,2,"",,,,"",)</f>
        <v>2.5624702974700337</v>
      </c>
      <c r="F2390" s="14">
        <f>[1]!b_calc_accrued(A2390,B2390,info!$M$9,info!$K$9,info!$Y$9,info!$X$9,info!$C$9,100)</f>
        <v>1.3811538461538462</v>
      </c>
      <c r="G2390" s="4">
        <f>(info!$M$9-B2390)/365</f>
        <v>0.18630136986301371</v>
      </c>
      <c r="H2390" s="6">
        <f>(info!$M$9-B2390)</f>
        <v>68</v>
      </c>
      <c r="I2390" s="13">
        <f>[1]!b_calc_duration(A2390,B2390,E2390,info!$M$9,info!$K$9,info!$Y$9,info!$X$9,info!$C$9,)</f>
        <v>0.18630136986301371</v>
      </c>
      <c r="J2390" s="13">
        <f>[1]!b_calc_mduration(A2390,B2390,E2390,info!$M$9,info!$K$9,info!$Y$9,info!$X$9,info!$C$9,)</f>
        <v>0.1816466738457172</v>
      </c>
      <c r="K2390" s="13">
        <f>[1]!b_calc_conv(A2390,B2390,E2390,info!$M$9,info!$K$9,info!$Y$9,info!$X$9,info!$C$9,)</f>
        <v>0.21011403796983349</v>
      </c>
    </row>
    <row r="2391" spans="1:11" x14ac:dyDescent="0.2">
      <c r="A2391" s="15" t="s">
        <v>37</v>
      </c>
      <c r="B2391" t="s">
        <v>2477</v>
      </c>
      <c r="C2391" s="13">
        <f>[1]!b_dq_close(A2391,B2391,1)</f>
        <v>100.33459999999999</v>
      </c>
      <c r="D2391" s="13">
        <f>[1]!b_dq_close(A2391,B2391,2)</f>
        <v>101.72790000000001</v>
      </c>
      <c r="E2391" s="6">
        <f>[1]!B_Calc_Yield(A2391,B2391,D2391,2,"",,,,"",)</f>
        <v>2.5549793770161422</v>
      </c>
      <c r="F2391" s="14">
        <f>[1]!b_calc_accrued(A2391,B2391,info!$M$9,info!$K$9,info!$Y$9,info!$X$9,info!$C$9,100)</f>
        <v>1.3932692307692309</v>
      </c>
      <c r="G2391" s="4">
        <f>(info!$M$9-B2391)/365</f>
        <v>0.18356164383561643</v>
      </c>
      <c r="H2391" s="6">
        <f>(info!$M$9-B2391)</f>
        <v>67</v>
      </c>
      <c r="I2391" s="13">
        <f>[1]!b_calc_duration(A2391,B2391,E2391,info!$M$9,info!$K$9,info!$Y$9,info!$X$9,info!$C$9,)</f>
        <v>0.18356164383561643</v>
      </c>
      <c r="J2391" s="13">
        <f>[1]!b_calc_mduration(A2391,B2391,E2391,info!$M$9,info!$K$9,info!$Y$9,info!$X$9,info!$C$9,)</f>
        <v>0.17898848796803318</v>
      </c>
      <c r="K2391" s="13">
        <f>[1]!b_calc_conv(A2391,B2391,E2391,info!$M$9,info!$K$9,info!$Y$9,info!$X$9,info!$C$9,)</f>
        <v>0.2065760490642822</v>
      </c>
    </row>
    <row r="2392" spans="1:11" x14ac:dyDescent="0.2">
      <c r="A2392" s="15" t="s">
        <v>37</v>
      </c>
      <c r="B2392" t="s">
        <v>2478</v>
      </c>
      <c r="C2392" s="13">
        <f>[1]!b_dq_close(A2392,B2392,1)</f>
        <v>100.3399</v>
      </c>
      <c r="D2392" s="13">
        <f>[1]!b_dq_close(A2392,B2392,2)</f>
        <v>101.7453</v>
      </c>
      <c r="E2392" s="6">
        <f>[1]!B_Calc_Yield(A2392,B2392,D2392,2,"",,,,"",)</f>
        <v>2.4986709981004447</v>
      </c>
      <c r="F2392" s="14">
        <f>[1]!b_calc_accrued(A2392,B2392,info!$M$9,info!$K$9,info!$Y$9,info!$X$9,info!$C$9,100)</f>
        <v>1.4053846153846155</v>
      </c>
      <c r="G2392" s="4">
        <f>(info!$M$9-B2392)/365</f>
        <v>0.18082191780821918</v>
      </c>
      <c r="H2392" s="6">
        <f>(info!$M$9-B2392)</f>
        <v>66</v>
      </c>
      <c r="I2392" s="13">
        <f>[1]!b_calc_duration(A2392,B2392,E2392,info!$M$9,info!$K$9,info!$Y$9,info!$X$9,info!$C$9,)</f>
        <v>0.18082191780821918</v>
      </c>
      <c r="J2392" s="13">
        <f>[1]!b_calc_mduration(A2392,B2392,E2392,info!$M$9,info!$K$9,info!$Y$9,info!$X$9,info!$C$9,)</f>
        <v>0.17641386457410599</v>
      </c>
      <c r="K2392" s="13">
        <f>[1]!b_calc_conv(A2392,B2392,E2392,info!$M$9,info!$K$9,info!$Y$9,info!$X$9,info!$C$9,)</f>
        <v>0.20324433855066951</v>
      </c>
    </row>
    <row r="2393" spans="1:11" x14ac:dyDescent="0.2">
      <c r="A2393" s="15" t="s">
        <v>37</v>
      </c>
      <c r="B2393" t="s">
        <v>2479</v>
      </c>
      <c r="C2393" s="13">
        <f>[1]!b_dq_close(A2393,B2393,1)</f>
        <v>100.32210000000001</v>
      </c>
      <c r="D2393" s="13">
        <f>[1]!b_dq_close(A2393,B2393,2)</f>
        <v>101.7396</v>
      </c>
      <c r="E2393" s="6">
        <f>[1]!B_Calc_Yield(A2393,B2393,D2393,2,"",,,,"",)</f>
        <v>2.5687146401204779</v>
      </c>
      <c r="F2393" s="14">
        <f>[1]!b_calc_accrued(A2393,B2393,info!$M$9,info!$K$9,info!$Y$9,info!$X$9,info!$C$9,100)</f>
        <v>1.4175</v>
      </c>
      <c r="G2393" s="4">
        <f>(info!$M$9-B2393)/365</f>
        <v>0.17808219178082191</v>
      </c>
      <c r="H2393" s="6">
        <f>(info!$M$9-B2393)</f>
        <v>65</v>
      </c>
      <c r="I2393" s="13">
        <f>[1]!b_calc_duration(A2393,B2393,E2393,info!$M$9,info!$K$9,info!$Y$9,info!$X$9,info!$C$9,)</f>
        <v>0.17808219178082191</v>
      </c>
      <c r="J2393" s="13">
        <f>[1]!b_calc_mduration(A2393,B2393,E2393,info!$M$9,info!$K$9,info!$Y$9,info!$X$9,info!$C$9,)</f>
        <v>0.17362235436426698</v>
      </c>
      <c r="K2393" s="13">
        <f>[1]!b_calc_conv(A2393,B2393,E2393,info!$M$9,info!$K$9,info!$Y$9,info!$X$9,info!$C$9,)</f>
        <v>0.1994283691252228</v>
      </c>
    </row>
    <row r="2394" spans="1:11" x14ac:dyDescent="0.2">
      <c r="A2394" s="15" t="s">
        <v>37</v>
      </c>
      <c r="B2394" t="s">
        <v>2480</v>
      </c>
      <c r="C2394" s="13">
        <f>[1]!b_dq_close(A2394,B2394,1)</f>
        <v>100.31010000000001</v>
      </c>
      <c r="D2394" s="13">
        <f>[1]!b_dq_close(A2394,B2394,2)</f>
        <v>101.7398</v>
      </c>
      <c r="E2394" s="6">
        <f>[1]!B_Calc_Yield(A2394,B2394,D2394,2,"",,,,"",)</f>
        <v>2.6077245581374999</v>
      </c>
      <c r="F2394" s="14">
        <f>[1]!b_calc_accrued(A2394,B2394,info!$M$9,info!$K$9,info!$Y$9,info!$X$9,info!$C$9,100)</f>
        <v>1.4296153846153845</v>
      </c>
      <c r="G2394" s="4">
        <f>(info!$M$9-B2394)/365</f>
        <v>0.17534246575342466</v>
      </c>
      <c r="H2394" s="6">
        <f>(info!$M$9-B2394)</f>
        <v>64</v>
      </c>
      <c r="I2394" s="13">
        <f>[1]!b_calc_duration(A2394,B2394,E2394,info!$M$9,info!$K$9,info!$Y$9,info!$X$9,info!$C$9,)</f>
        <v>0.17534246575342466</v>
      </c>
      <c r="J2394" s="13">
        <f>[1]!b_calc_mduration(A2394,B2394,E2394,info!$M$9,info!$K$9,info!$Y$9,info!$X$9,info!$C$9,)</f>
        <v>0.17088626463065118</v>
      </c>
      <c r="K2394" s="13">
        <f>[1]!b_calc_conv(A2394,B2394,E2394,info!$M$9,info!$K$9,info!$Y$9,info!$X$9,info!$C$9,)</f>
        <v>0.19575486111054327</v>
      </c>
    </row>
    <row r="2395" spans="1:11" x14ac:dyDescent="0.2">
      <c r="A2395" s="15" t="s">
        <v>37</v>
      </c>
      <c r="B2395" t="s">
        <v>2481</v>
      </c>
      <c r="C2395" s="13">
        <f>[1]!b_dq_close(A2395,B2395,1)</f>
        <v>100.2739</v>
      </c>
      <c r="D2395" s="13">
        <f>[1]!b_dq_close(A2395,B2395,2)</f>
        <v>101.73990000000001</v>
      </c>
      <c r="E2395" s="6">
        <f>[1]!B_Calc_Yield(A2395,B2395,D2395,2,"",,,,"",)</f>
        <v>2.7353824898943491</v>
      </c>
      <c r="F2395" s="14">
        <f>[1]!b_calc_accrued(A2395,B2395,info!$M$9,info!$K$9,info!$Y$9,info!$X$9,info!$C$9,100)</f>
        <v>1.4659615384615385</v>
      </c>
      <c r="G2395" s="4">
        <f>(info!$M$9-B2395)/365</f>
        <v>0.16712328767123288</v>
      </c>
      <c r="H2395" s="6">
        <f>(info!$M$9-B2395)</f>
        <v>61</v>
      </c>
      <c r="I2395" s="13">
        <f>[1]!b_calc_duration(A2395,B2395,E2395,info!$M$9,info!$K$9,info!$Y$9,info!$X$9,info!$C$9,)</f>
        <v>0.16712328767123288</v>
      </c>
      <c r="J2395" s="13">
        <f>[1]!b_calc_mduration(A2395,B2395,E2395,info!$M$9,info!$K$9,info!$Y$9,info!$X$9,info!$C$9,)</f>
        <v>0.16267351630619326</v>
      </c>
      <c r="K2395" s="13">
        <f>[1]!b_calc_conv(A2395,B2395,E2395,info!$M$9,info!$K$9,info!$Y$9,info!$X$9,info!$C$9,)</f>
        <v>0.18481431938178816</v>
      </c>
    </row>
    <row r="2396" spans="1:11" x14ac:dyDescent="0.2">
      <c r="A2396" s="15" t="s">
        <v>37</v>
      </c>
      <c r="B2396" t="s">
        <v>2482</v>
      </c>
      <c r="C2396" s="13">
        <f>[1]!b_dq_close(A2396,B2396,1)</f>
        <v>100.2392</v>
      </c>
      <c r="D2396" s="13">
        <f>[1]!b_dq_close(A2396,B2396,2)</f>
        <v>101.71729999999999</v>
      </c>
      <c r="E2396" s="6">
        <f>[1]!B_Calc_Yield(A2396,B2396,D2396,2,"",,,,"",)</f>
        <v>2.9167522797662642</v>
      </c>
      <c r="F2396" s="14">
        <f>[1]!b_calc_accrued(A2396,B2396,info!$M$9,info!$K$9,info!$Y$9,info!$X$9,info!$C$9,100)</f>
        <v>1.4780769230769231</v>
      </c>
      <c r="G2396" s="4">
        <f>(info!$M$9-B2396)/365</f>
        <v>0.16438356164383561</v>
      </c>
      <c r="H2396" s="6">
        <f>(info!$M$9-B2396)</f>
        <v>60</v>
      </c>
      <c r="I2396" s="13">
        <f>[1]!b_calc_duration(A2396,B2396,E2396,info!$M$9,info!$K$9,info!$Y$9,info!$X$9,info!$C$9,)</f>
        <v>0.16438356164383558</v>
      </c>
      <c r="J2396" s="13">
        <f>[1]!b_calc_mduration(A2396,B2396,E2396,info!$M$9,info!$K$9,info!$Y$9,info!$X$9,info!$C$9,)</f>
        <v>0.15972471126563939</v>
      </c>
      <c r="K2396" s="13">
        <f>[1]!b_calc_conv(A2396,B2396,E2396,info!$M$9,info!$K$9,info!$Y$9,info!$X$9,info!$C$9,)</f>
        <v>0.18072020797193497</v>
      </c>
    </row>
    <row r="2397" spans="1:11" x14ac:dyDescent="0.2">
      <c r="A2397" s="15" t="s">
        <v>37</v>
      </c>
      <c r="B2397" t="s">
        <v>2483</v>
      </c>
      <c r="C2397" s="13">
        <f>[1]!b_dq_close(A2397,B2397,1)</f>
        <v>100.2392</v>
      </c>
      <c r="D2397" s="13">
        <f>[1]!b_dq_close(A2397,B2397,2)</f>
        <v>101.7294</v>
      </c>
      <c r="E2397" s="6">
        <f>[1]!B_Calc_Yield(A2397,B2397,D2397,2,"",,,,"",)</f>
        <v>2.8922525704866811</v>
      </c>
      <c r="F2397" s="14">
        <f>[1]!b_calc_accrued(A2397,B2397,info!$M$9,info!$K$9,info!$Y$9,info!$X$9,info!$C$9,100)</f>
        <v>1.4901923076923078</v>
      </c>
      <c r="G2397" s="4">
        <f>(info!$M$9-B2397)/365</f>
        <v>0.16164383561643836</v>
      </c>
      <c r="H2397" s="6">
        <f>(info!$M$9-B2397)</f>
        <v>59</v>
      </c>
      <c r="I2397" s="13">
        <f>[1]!b_calc_duration(A2397,B2397,E2397,info!$M$9,info!$K$9,info!$Y$9,info!$X$9,info!$C$9,)</f>
        <v>0.16164383561643839</v>
      </c>
      <c r="J2397" s="13">
        <f>[1]!b_calc_mduration(A2397,B2397,E2397,info!$M$9,info!$K$9,info!$Y$9,info!$X$9,info!$C$9,)</f>
        <v>0.15710003140802409</v>
      </c>
      <c r="K2397" s="13">
        <f>[1]!b_calc_conv(A2397,B2397,E2397,info!$M$9,info!$K$9,info!$Y$9,info!$X$9,info!$C$9,)</f>
        <v>0.17737420661178738</v>
      </c>
    </row>
    <row r="2398" spans="1:11" x14ac:dyDescent="0.2">
      <c r="A2398" s="15" t="s">
        <v>37</v>
      </c>
      <c r="B2398" t="s">
        <v>2484</v>
      </c>
      <c r="C2398" s="13">
        <f>[1]!b_dq_close(A2398,B2398,1)</f>
        <v>100.2</v>
      </c>
      <c r="D2398" s="13">
        <f>[1]!b_dq_close(A2398,B2398,2)</f>
        <v>101.70229999999999</v>
      </c>
      <c r="E2398" s="6">
        <f>[1]!B_Calc_Yield(A2398,B2398,D2398,2,"",,,,"",)</f>
        <v>3.1105915042710963</v>
      </c>
      <c r="F2398" s="14">
        <f>[1]!b_calc_accrued(A2398,B2398,info!$M$9,info!$K$9,info!$Y$9,info!$X$9,info!$C$9,100)</f>
        <v>1.5023076923076923</v>
      </c>
      <c r="G2398" s="4">
        <f>(info!$M$9-B2398)/365</f>
        <v>0.15890410958904111</v>
      </c>
      <c r="H2398" s="6">
        <f>(info!$M$9-B2398)</f>
        <v>58</v>
      </c>
      <c r="I2398" s="13">
        <f>[1]!b_calc_duration(A2398,B2398,E2398,info!$M$9,info!$K$9,info!$Y$9,info!$X$9,info!$C$9,)</f>
        <v>0.15890410958904114</v>
      </c>
      <c r="J2398" s="13">
        <f>[1]!b_calc_mduration(A2398,B2398,E2398,info!$M$9,info!$K$9,info!$Y$9,info!$X$9,info!$C$9,)</f>
        <v>0.15411035295017303</v>
      </c>
      <c r="K2398" s="13">
        <f>[1]!b_calc_conv(A2398,B2398,E2398,info!$M$9,info!$K$9,info!$Y$9,info!$X$9,info!$C$9,)</f>
        <v>0.17322215072536259</v>
      </c>
    </row>
    <row r="2399" spans="1:11" x14ac:dyDescent="0.2">
      <c r="A2399" s="15" t="s">
        <v>37</v>
      </c>
      <c r="B2399" t="s">
        <v>2485</v>
      </c>
      <c r="C2399" s="13">
        <f>[1]!b_dq_close(A2399,B2399,1)</f>
        <v>100.1605</v>
      </c>
      <c r="D2399" s="13">
        <f>[1]!b_dq_close(A2399,B2399,2)</f>
        <v>101.67489999999999</v>
      </c>
      <c r="E2399" s="6">
        <f>[1]!B_Calc_Yield(A2399,B2399,D2399,2,"",,,,"",)</f>
        <v>3.3385820885980988</v>
      </c>
      <c r="F2399" s="14">
        <f>[1]!b_calc_accrued(A2399,B2399,info!$M$9,info!$K$9,info!$Y$9,info!$X$9,info!$C$9,100)</f>
        <v>1.5144230769230769</v>
      </c>
      <c r="G2399" s="4">
        <f>(info!$M$9-B2399)/365</f>
        <v>0.15616438356164383</v>
      </c>
      <c r="H2399" s="6">
        <f>(info!$M$9-B2399)</f>
        <v>57</v>
      </c>
      <c r="I2399" s="13">
        <f>[1]!b_calc_duration(A2399,B2399,E2399,info!$M$9,info!$K$9,info!$Y$9,info!$X$9,info!$C$9,)</f>
        <v>0.15616438356164383</v>
      </c>
      <c r="J2399" s="13">
        <f>[1]!b_calc_mduration(A2399,B2399,E2399,info!$M$9,info!$K$9,info!$Y$9,info!$X$9,info!$C$9,)</f>
        <v>0.15111912060125049</v>
      </c>
      <c r="K2399" s="13">
        <f>[1]!b_calc_conv(A2399,B2399,E2399,info!$M$9,info!$K$9,info!$Y$9,info!$X$9,info!$C$9,)</f>
        <v>0.16908595132453158</v>
      </c>
    </row>
    <row r="2400" spans="1:11" x14ac:dyDescent="0.2">
      <c r="A2400" s="15" t="s">
        <v>37</v>
      </c>
      <c r="B2400" t="s">
        <v>2486</v>
      </c>
      <c r="C2400" s="13">
        <f>[1]!b_dq_close(A2400,B2400,1)</f>
        <v>100.1992</v>
      </c>
      <c r="D2400" s="13">
        <f>[1]!b_dq_close(A2400,B2400,2)</f>
        <v>101.77419999999999</v>
      </c>
      <c r="E2400" s="6">
        <f>[1]!B_Calc_Yield(A2400,B2400,D2400,2,"",,,,"",)</f>
        <v>2.9711701152007586</v>
      </c>
      <c r="F2400" s="14">
        <f>[1]!b_calc_accrued(A2400,B2400,info!$M$9,info!$K$9,info!$Y$9,info!$X$9,info!$C$9,100)</f>
        <v>1.5750000000000002</v>
      </c>
      <c r="G2400" s="4">
        <f>(info!$M$9-B2400)/365</f>
        <v>0.14246575342465753</v>
      </c>
      <c r="H2400" s="6">
        <f>(info!$M$9-B2400)</f>
        <v>52</v>
      </c>
      <c r="I2400" s="13">
        <f>[1]!b_calc_duration(A2400,B2400,E2400,info!$M$9,info!$K$9,info!$Y$9,info!$X$9,info!$C$9,)</f>
        <v>0.14246575342465756</v>
      </c>
      <c r="J2400" s="13">
        <f>[1]!b_calc_mduration(A2400,B2400,E2400,info!$M$9,info!$K$9,info!$Y$9,info!$X$9,info!$C$9,)</f>
        <v>0.13835495111706728</v>
      </c>
      <c r="K2400" s="13">
        <f>[1]!b_calc_conv(A2400,B2400,E2400,info!$M$9,info!$K$9,info!$Y$9,info!$X$9,info!$C$9,)</f>
        <v>0.15351295204362639</v>
      </c>
    </row>
    <row r="2401" spans="1:11" x14ac:dyDescent="0.2">
      <c r="A2401" s="15" t="s">
        <v>37</v>
      </c>
      <c r="B2401" t="s">
        <v>2487</v>
      </c>
      <c r="C2401" s="13">
        <f>[1]!b_dq_close(A2401,B2401,1)</f>
        <v>100.1913</v>
      </c>
      <c r="D2401" s="13">
        <f>[1]!b_dq_close(A2401,B2401,2)</f>
        <v>101.7784</v>
      </c>
      <c r="E2401" s="6">
        <f>[1]!B_Calc_Yield(A2401,B2401,D2401,2,"",,,,"",)</f>
        <v>2.9997697419676244</v>
      </c>
      <c r="F2401" s="14">
        <f>[1]!b_calc_accrued(A2401,B2401,info!$M$9,info!$K$9,info!$Y$9,info!$X$9,info!$C$9,100)</f>
        <v>1.5871153846153847</v>
      </c>
      <c r="G2401" s="4">
        <f>(info!$M$9-B2401)/365</f>
        <v>0.13972602739726028</v>
      </c>
      <c r="H2401" s="6">
        <f>(info!$M$9-B2401)</f>
        <v>51</v>
      </c>
      <c r="I2401" s="13">
        <f>[1]!b_calc_duration(A2401,B2401,E2401,info!$M$9,info!$K$9,info!$Y$9,info!$X$9,info!$C$9,)</f>
        <v>0.13972602739726028</v>
      </c>
      <c r="J2401" s="13">
        <f>[1]!b_calc_mduration(A2401,B2401,E2401,info!$M$9,info!$K$9,info!$Y$9,info!$X$9,info!$C$9,)</f>
        <v>0.13565660068976862</v>
      </c>
      <c r="K2401" s="13">
        <f>[1]!b_calc_conv(A2401,B2401,E2401,info!$M$9,info!$K$9,info!$Y$9,info!$X$9,info!$C$9,)</f>
        <v>0.15011634437486238</v>
      </c>
    </row>
    <row r="2402" spans="1:11" x14ac:dyDescent="0.2">
      <c r="A2402" s="15" t="s">
        <v>37</v>
      </c>
      <c r="B2402" t="s">
        <v>2488</v>
      </c>
      <c r="C2402" s="13">
        <f>[1]!b_dq_close(A2402,B2402,1)</f>
        <v>100.20610000000001</v>
      </c>
      <c r="D2402" s="13">
        <f>[1]!b_dq_close(A2402,B2402,2)</f>
        <v>101.8053</v>
      </c>
      <c r="E2402" s="6">
        <f>[1]!B_Calc_Yield(A2402,B2402,D2402,2,"",,,,"",)</f>
        <v>2.86606885889042</v>
      </c>
      <c r="F2402" s="14">
        <f>[1]!b_calc_accrued(A2402,B2402,info!$M$9,info!$K$9,info!$Y$9,info!$X$9,info!$C$9,100)</f>
        <v>1.5992307692307692</v>
      </c>
      <c r="G2402" s="4">
        <f>(info!$M$9-B2402)/365</f>
        <v>0.13698630136986301</v>
      </c>
      <c r="H2402" s="6">
        <f>(info!$M$9-B2402)</f>
        <v>50</v>
      </c>
      <c r="I2402" s="13">
        <f>[1]!b_calc_duration(A2402,B2402,E2402,info!$M$9,info!$K$9,info!$Y$9,info!$X$9,info!$C$9,)</f>
        <v>0.13698630136986301</v>
      </c>
      <c r="J2402" s="13">
        <f>[1]!b_calc_mduration(A2402,B2402,E2402,info!$M$9,info!$K$9,info!$Y$9,info!$X$9,info!$C$9,)</f>
        <v>0.13316952948528524</v>
      </c>
      <c r="K2402" s="13">
        <f>[1]!b_calc_conv(A2402,B2402,E2402,info!$M$9,info!$K$9,info!$Y$9,info!$X$9,info!$C$9,)</f>
        <v>0.14720022114350381</v>
      </c>
    </row>
    <row r="2403" spans="1:11" x14ac:dyDescent="0.2">
      <c r="A2403" s="15" t="s">
        <v>37</v>
      </c>
      <c r="B2403" t="s">
        <v>2489</v>
      </c>
      <c r="C2403" s="13">
        <f>[1]!b_dq_close(A2403,B2403,1)</f>
        <v>100.244</v>
      </c>
      <c r="D2403" s="13">
        <f>[1]!b_dq_close(A2403,B2403,2)</f>
        <v>101.8796</v>
      </c>
      <c r="E2403" s="6">
        <f>[1]!B_Calc_Yield(A2403,B2403,D2403,2,"",,,,"",)</f>
        <v>2.4804205681917715</v>
      </c>
      <c r="F2403" s="14">
        <f>[1]!b_calc_accrued(A2403,B2403,info!$M$9,info!$K$9,info!$Y$9,info!$X$9,info!$C$9,100)</f>
        <v>1.635576923076923</v>
      </c>
      <c r="G2403" s="4">
        <f>(info!$M$9-B2403)/365</f>
        <v>0.12876712328767123</v>
      </c>
      <c r="H2403" s="6">
        <f>(info!$M$9-B2403)</f>
        <v>47</v>
      </c>
      <c r="I2403" s="13">
        <f>[1]!b_calc_duration(A2403,B2403,E2403,info!$M$9,info!$K$9,info!$Y$9,info!$X$9,info!$C$9,)</f>
        <v>0.12876712328767123</v>
      </c>
      <c r="J2403" s="13">
        <f>[1]!b_calc_mduration(A2403,B2403,E2403,info!$M$9,info!$K$9,info!$Y$9,info!$X$9,info!$C$9,)</f>
        <v>0.12565048856920077</v>
      </c>
      <c r="K2403" s="13">
        <f>[1]!b_calc_conv(A2403,B2403,E2403,info!$M$9,info!$K$9,info!$Y$9,info!$X$9,info!$C$9,)</f>
        <v>0.13840202183019357</v>
      </c>
    </row>
    <row r="2404" spans="1:11" x14ac:dyDescent="0.2">
      <c r="A2404" s="15" t="s">
        <v>37</v>
      </c>
      <c r="B2404" t="s">
        <v>2490</v>
      </c>
      <c r="C2404" s="13">
        <f>[1]!b_dq_close(A2404,B2404,1)</f>
        <v>100.2294</v>
      </c>
      <c r="D2404" s="13">
        <f>[1]!b_dq_close(A2404,B2404,2)</f>
        <v>101.8771</v>
      </c>
      <c r="E2404" s="6">
        <f>[1]!B_Calc_Yield(A2404,B2404,D2404,2,"",,,,"",)</f>
        <v>2.5538764034226551</v>
      </c>
      <c r="F2404" s="14">
        <f>[1]!b_calc_accrued(A2404,B2404,info!$M$9,info!$K$9,info!$Y$9,info!$X$9,info!$C$9,100)</f>
        <v>1.6476923076923076</v>
      </c>
      <c r="G2404" s="4">
        <f>(info!$M$9-B2404)/365</f>
        <v>0.12602739726027398</v>
      </c>
      <c r="H2404" s="6">
        <f>(info!$M$9-B2404)</f>
        <v>46</v>
      </c>
      <c r="I2404" s="13">
        <f>[1]!b_calc_duration(A2404,B2404,E2404,info!$M$9,info!$K$9,info!$Y$9,info!$X$9,info!$C$9,)</f>
        <v>0.12602739726027398</v>
      </c>
      <c r="J2404" s="13">
        <f>[1]!b_calc_mduration(A2404,B2404,E2404,info!$M$9,info!$K$9,info!$Y$9,info!$X$9,info!$C$9,)</f>
        <v>0.12288893670574594</v>
      </c>
      <c r="K2404" s="13">
        <f>[1]!b_calc_conv(A2404,B2404,E2404,info!$M$9,info!$K$9,info!$Y$9,info!$X$9,info!$C$9,)</f>
        <v>0.1349350796826255</v>
      </c>
    </row>
    <row r="2405" spans="1:11" x14ac:dyDescent="0.2">
      <c r="A2405" s="15" t="s">
        <v>37</v>
      </c>
      <c r="B2405" t="s">
        <v>2491</v>
      </c>
      <c r="C2405" s="13">
        <f>[1]!b_dq_close(A2405,B2405,1)</f>
        <v>100.2272</v>
      </c>
      <c r="D2405" s="13">
        <f>[1]!b_dq_close(A2405,B2405,2)</f>
        <v>101.887</v>
      </c>
      <c r="E2405" s="6">
        <f>[1]!B_Calc_Yield(A2405,B2405,D2405,2,"",,,,"",)</f>
        <v>2.5315627443474789</v>
      </c>
      <c r="F2405" s="14">
        <f>[1]!b_calc_accrued(A2405,B2405,info!$M$9,info!$K$9,info!$Y$9,info!$X$9,info!$C$9,100)</f>
        <v>1.6598076923076925</v>
      </c>
      <c r="G2405" s="4">
        <f>(info!$M$9-B2405)/365</f>
        <v>0.12328767123287671</v>
      </c>
      <c r="H2405" s="6">
        <f>(info!$M$9-B2405)</f>
        <v>45</v>
      </c>
      <c r="I2405" s="13">
        <f>[1]!b_calc_duration(A2405,B2405,E2405,info!$M$9,info!$K$9,info!$Y$9,info!$X$9,info!$C$9,)</f>
        <v>0.12328767123287671</v>
      </c>
      <c r="J2405" s="13">
        <f>[1]!b_calc_mduration(A2405,B2405,E2405,info!$M$9,info!$K$9,info!$Y$9,info!$X$9,info!$C$9,)</f>
        <v>0.1202435846440285</v>
      </c>
      <c r="K2405" s="13">
        <f>[1]!b_calc_conv(A2405,B2405,E2405,info!$M$9,info!$K$9,info!$Y$9,info!$X$9,info!$C$9,)</f>
        <v>0.13173765702820447</v>
      </c>
    </row>
    <row r="2406" spans="1:11" x14ac:dyDescent="0.2">
      <c r="A2406" s="15" t="s">
        <v>37</v>
      </c>
      <c r="B2406" t="s">
        <v>2492</v>
      </c>
      <c r="C2406" s="13">
        <f>[1]!b_dq_close(A2406,B2406,1)</f>
        <v>100.2234</v>
      </c>
      <c r="D2406" s="13">
        <f>[1]!b_dq_close(A2406,B2406,2)</f>
        <v>101.8954</v>
      </c>
      <c r="E2406" s="6">
        <f>[1]!B_Calc_Yield(A2406,B2406,D2406,2,"",,,,"",)</f>
        <v>2.5204991857068659</v>
      </c>
      <c r="F2406" s="14">
        <f>[1]!b_calc_accrued(A2406,B2406,info!$M$9,info!$K$9,info!$Y$9,info!$X$9,info!$C$9,100)</f>
        <v>1.6719230769230771</v>
      </c>
      <c r="G2406" s="4">
        <f>(info!$M$9-B2406)/365</f>
        <v>0.12054794520547946</v>
      </c>
      <c r="H2406" s="6">
        <f>(info!$M$9-B2406)</f>
        <v>44</v>
      </c>
      <c r="I2406" s="13">
        <f>[1]!b_calc_duration(A2406,B2406,E2406,info!$M$9,info!$K$9,info!$Y$9,info!$X$9,info!$C$9,)</f>
        <v>0.12054794520547946</v>
      </c>
      <c r="J2406" s="13">
        <f>[1]!b_calc_mduration(A2406,B2406,E2406,info!$M$9,info!$K$9,info!$Y$9,info!$X$9,info!$C$9,)</f>
        <v>0.11758423457306535</v>
      </c>
      <c r="K2406" s="13">
        <f>[1]!b_calc_conv(A2406,B2406,E2406,info!$M$9,info!$K$9,info!$Y$9,info!$X$9,info!$C$9,)</f>
        <v>0.12852368803376027</v>
      </c>
    </row>
    <row r="2407" spans="1:11" x14ac:dyDescent="0.2">
      <c r="A2407" s="15" t="s">
        <v>37</v>
      </c>
      <c r="B2407" t="s">
        <v>2493</v>
      </c>
      <c r="C2407" s="13">
        <f>[1]!b_dq_close(A2407,B2407,1)</f>
        <v>100.211</v>
      </c>
      <c r="D2407" s="13">
        <f>[1]!b_dq_close(A2407,B2407,2)</f>
        <v>101.8951</v>
      </c>
      <c r="E2407" s="6">
        <f>[1]!B_Calc_Yield(A2407,B2407,D2407,2,"",,,,"",)</f>
        <v>2.5816221895144107</v>
      </c>
      <c r="F2407" s="14">
        <f>[1]!b_calc_accrued(A2407,B2407,info!$M$9,info!$K$9,info!$Y$9,info!$X$9,info!$C$9,100)</f>
        <v>1.6840384615384616</v>
      </c>
      <c r="G2407" s="4">
        <f>(info!$M$9-B2407)/365</f>
        <v>0.11780821917808219</v>
      </c>
      <c r="H2407" s="6">
        <f>(info!$M$9-B2407)</f>
        <v>43</v>
      </c>
      <c r="I2407" s="13">
        <f>[1]!b_calc_duration(A2407,B2407,E2407,info!$M$9,info!$K$9,info!$Y$9,info!$X$9,info!$C$9,)</f>
        <v>0.11780821917808221</v>
      </c>
      <c r="J2407" s="13">
        <f>[1]!b_calc_mduration(A2407,B2407,E2407,info!$M$9,info!$K$9,info!$Y$9,info!$X$9,info!$C$9,)</f>
        <v>0.11484342141093744</v>
      </c>
      <c r="K2407" s="13">
        <f>[1]!b_calc_conv(A2407,B2407,E2407,info!$M$9,info!$K$9,info!$Y$9,info!$X$9,info!$C$9,)</f>
        <v>0.12514650040517153</v>
      </c>
    </row>
    <row r="2408" spans="1:11" x14ac:dyDescent="0.2">
      <c r="A2408" s="15" t="s">
        <v>37</v>
      </c>
      <c r="B2408" t="s">
        <v>2494</v>
      </c>
      <c r="C2408" s="13">
        <f>[1]!b_dq_close(A2408,B2408,1)</f>
        <v>100.1964</v>
      </c>
      <c r="D2408" s="13">
        <f>[1]!b_dq_close(A2408,B2408,2)</f>
        <v>101.91679999999999</v>
      </c>
      <c r="E2408" s="6">
        <f>[1]!B_Calc_Yield(A2408,B2408,D2408,2,"",,,,"",)</f>
        <v>2.5803645718861175</v>
      </c>
      <c r="F2408" s="14">
        <f>[1]!b_calc_accrued(A2408,B2408,info!$M$9,info!$K$9,info!$Y$9,info!$X$9,info!$C$9,100)</f>
        <v>1.7203846153846154</v>
      </c>
      <c r="G2408" s="4">
        <f>(info!$M$9-B2408)/365</f>
        <v>0.1095890410958904</v>
      </c>
      <c r="H2408" s="6">
        <f>(info!$M$9-B2408)</f>
        <v>40</v>
      </c>
      <c r="I2408" s="13">
        <f>[1]!b_calc_duration(A2408,B2408,E2408,info!$M$9,info!$K$9,info!$Y$9,info!$X$9,info!$C$9,)</f>
        <v>0.1095890410958904</v>
      </c>
      <c r="J2408" s="13">
        <f>[1]!b_calc_mduration(A2408,B2408,E2408,info!$M$9,info!$K$9,info!$Y$9,info!$X$9,info!$C$9,)</f>
        <v>0.10683233940976095</v>
      </c>
      <c r="K2408" s="13">
        <f>[1]!b_calc_conv(A2408,B2408,E2408,info!$M$9,info!$K$9,info!$Y$9,info!$X$9,info!$C$9,)</f>
        <v>0.11556181487408258</v>
      </c>
    </row>
    <row r="2409" spans="1:11" x14ac:dyDescent="0.2">
      <c r="A2409" s="15" t="s">
        <v>37</v>
      </c>
      <c r="B2409" t="s">
        <v>2495</v>
      </c>
      <c r="C2409" s="13">
        <f>[1]!b_dq_close(A2409,B2409,1)</f>
        <v>100.18380000000001</v>
      </c>
      <c r="D2409" s="13">
        <f>[1]!b_dq_close(A2409,B2409,2)</f>
        <v>101.91630000000001</v>
      </c>
      <c r="E2409" s="6">
        <f>[1]!B_Calc_Yield(A2409,B2409,D2409,2,"",,,,"",)</f>
        <v>2.6511322501266412</v>
      </c>
      <c r="F2409" s="14">
        <f>[1]!b_calc_accrued(A2409,B2409,info!$M$9,info!$K$9,info!$Y$9,info!$X$9,info!$C$9,100)</f>
        <v>1.7324999999999999</v>
      </c>
      <c r="G2409" s="4">
        <f>(info!$M$9-B2409)/365</f>
        <v>0.10684931506849316</v>
      </c>
      <c r="H2409" s="6">
        <f>(info!$M$9-B2409)</f>
        <v>39</v>
      </c>
      <c r="I2409" s="13">
        <f>[1]!b_calc_duration(A2409,B2409,E2409,info!$M$9,info!$K$9,info!$Y$9,info!$X$9,info!$C$9,)</f>
        <v>0.10684931506849314</v>
      </c>
      <c r="J2409" s="13">
        <f>[1]!b_calc_mduration(A2409,B2409,E2409,info!$M$9,info!$K$9,info!$Y$9,info!$X$9,info!$C$9,)</f>
        <v>0.10408979062912443</v>
      </c>
      <c r="K2409" s="13">
        <f>[1]!b_calc_conv(A2409,B2409,E2409,info!$M$9,info!$K$9,info!$Y$9,info!$X$9,info!$C$9,)</f>
        <v>0.11223991095402994</v>
      </c>
    </row>
    <row r="2410" spans="1:11" x14ac:dyDescent="0.2">
      <c r="A2410" s="15" t="s">
        <v>37</v>
      </c>
      <c r="B2410" t="s">
        <v>2496</v>
      </c>
      <c r="C2410" s="13">
        <f>[1]!b_dq_close(A2410,B2410,1)</f>
        <v>100.178</v>
      </c>
      <c r="D2410" s="13">
        <f>[1]!b_dq_close(A2410,B2410,2)</f>
        <v>101.9226</v>
      </c>
      <c r="E2410" s="6">
        <f>[1]!B_Calc_Yield(A2410,B2410,D2410,2,"",,,,"",)</f>
        <v>2.661359027133757</v>
      </c>
      <c r="F2410" s="14">
        <f>[1]!b_calc_accrued(A2410,B2410,info!$M$9,info!$K$9,info!$Y$9,info!$X$9,info!$C$9,100)</f>
        <v>1.7446153846153845</v>
      </c>
      <c r="G2410" s="4">
        <f>(info!$M$9-B2410)/365</f>
        <v>0.10410958904109589</v>
      </c>
      <c r="H2410" s="6">
        <f>(info!$M$9-B2410)</f>
        <v>38</v>
      </c>
      <c r="I2410" s="13">
        <f>[1]!b_calc_duration(A2410,B2410,E2410,info!$M$9,info!$K$9,info!$Y$9,info!$X$9,info!$C$9,)</f>
        <v>0.10410958904109591</v>
      </c>
      <c r="J2410" s="13">
        <f>[1]!b_calc_mduration(A2410,B2410,E2410,info!$M$9,info!$K$9,info!$Y$9,info!$X$9,info!$C$9,)</f>
        <v>0.10141064610564041</v>
      </c>
      <c r="K2410" s="13">
        <f>[1]!b_calc_conv(A2410,B2410,E2410,info!$M$9,info!$K$9,info!$Y$9,info!$X$9,info!$C$9,)</f>
        <v>0.10906932340897285</v>
      </c>
    </row>
    <row r="2411" spans="1:11" x14ac:dyDescent="0.2">
      <c r="A2411" s="15" t="s">
        <v>37</v>
      </c>
      <c r="B2411" t="s">
        <v>2497</v>
      </c>
      <c r="C2411" s="13">
        <f>[1]!b_dq_close(A2411,B2411,1)</f>
        <v>100.18429999999999</v>
      </c>
      <c r="D2411" s="13">
        <f>[1]!b_dq_close(A2411,B2411,2)</f>
        <v>101.941</v>
      </c>
      <c r="E2411" s="6">
        <f>[1]!B_Calc_Yield(A2411,B2411,D2411,2,"",,,,"",)</f>
        <v>2.5547368814552369</v>
      </c>
      <c r="F2411" s="14">
        <f>[1]!b_calc_accrued(A2411,B2411,info!$M$9,info!$K$9,info!$Y$9,info!$X$9,info!$C$9,100)</f>
        <v>1.7567307692307694</v>
      </c>
      <c r="G2411" s="4">
        <f>(info!$M$9-B2411)/365</f>
        <v>0.10136986301369863</v>
      </c>
      <c r="H2411" s="6">
        <f>(info!$M$9-B2411)</f>
        <v>37</v>
      </c>
      <c r="I2411" s="13">
        <f>[1]!b_calc_duration(A2411,B2411,E2411,info!$M$9,info!$K$9,info!$Y$9,info!$X$9,info!$C$9,)</f>
        <v>0.10136986301369863</v>
      </c>
      <c r="J2411" s="13">
        <f>[1]!b_calc_mduration(A2411,B2411,E2411,info!$M$9,info!$K$9,info!$Y$9,info!$X$9,info!$C$9,)</f>
        <v>9.8844678024214039E-2</v>
      </c>
      <c r="K2411" s="13">
        <f>[1]!b_calc_conv(A2411,B2411,E2411,info!$M$9,info!$K$9,info!$Y$9,info!$X$9,info!$C$9,)</f>
        <v>0.10615576479728796</v>
      </c>
    </row>
    <row r="2412" spans="1:11" x14ac:dyDescent="0.2">
      <c r="A2412" s="15" t="s">
        <v>37</v>
      </c>
      <c r="B2412" t="s">
        <v>2498</v>
      </c>
      <c r="C2412" s="13">
        <f>[1]!b_dq_close(A2412,B2412,1)</f>
        <v>100.1832</v>
      </c>
      <c r="D2412" s="13">
        <f>[1]!b_dq_close(A2412,B2412,2)</f>
        <v>101.952</v>
      </c>
      <c r="E2412" s="6">
        <f>[1]!B_Calc_Yield(A2412,B2412,D2412,2,"",,,,"",)</f>
        <v>2.5160260601939051</v>
      </c>
      <c r="F2412" s="14">
        <f>[1]!b_calc_accrued(A2412,B2412,info!$M$9,info!$K$9,info!$Y$9,info!$X$9,info!$C$9,100)</f>
        <v>1.768846153846154</v>
      </c>
      <c r="G2412" s="4">
        <f>(info!$M$9-B2412)/365</f>
        <v>9.8630136986301367E-2</v>
      </c>
      <c r="H2412" s="6">
        <f>(info!$M$9-B2412)</f>
        <v>36</v>
      </c>
      <c r="I2412" s="13">
        <f>[1]!b_calc_duration(A2412,B2412,E2412,info!$M$9,info!$K$9,info!$Y$9,info!$X$9,info!$C$9,)</f>
        <v>9.8630136986301367E-2</v>
      </c>
      <c r="J2412" s="13">
        <f>[1]!b_calc_mduration(A2412,B2412,E2412,info!$M$9,info!$K$9,info!$Y$9,info!$X$9,info!$C$9,)</f>
        <v>9.620950581987335E-2</v>
      </c>
      <c r="K2412" s="13">
        <f>[1]!b_calc_conv(A2412,B2412,E2412,info!$M$9,info!$K$9,info!$Y$9,info!$X$9,info!$C$9,)</f>
        <v>0.10310740083086131</v>
      </c>
    </row>
    <row r="2413" spans="1:11" x14ac:dyDescent="0.2">
      <c r="A2413" s="15" t="s">
        <v>37</v>
      </c>
      <c r="B2413" t="s">
        <v>2499</v>
      </c>
      <c r="C2413" s="13">
        <f>[1]!b_dq_close(A2413,B2413,1)</f>
        <v>100.1698</v>
      </c>
      <c r="D2413" s="13">
        <f>[1]!b_dq_close(A2413,B2413,2)</f>
        <v>101.97499999999999</v>
      </c>
      <c r="E2413" s="6">
        <f>[1]!B_Calc_Yield(A2413,B2413,D2413,2,"",,,,"",)</f>
        <v>2.494669667996507</v>
      </c>
      <c r="F2413" s="14">
        <f>[1]!b_calc_accrued(A2413,B2413,info!$M$9,info!$K$9,info!$Y$9,info!$X$9,info!$C$9,100)</f>
        <v>1.8051923076923078</v>
      </c>
      <c r="G2413" s="4">
        <f>(info!$M$9-B2413)/365</f>
        <v>9.0410958904109592E-2</v>
      </c>
      <c r="H2413" s="6">
        <f>(info!$M$9-B2413)</f>
        <v>33</v>
      </c>
      <c r="I2413" s="13">
        <f>[1]!b_calc_duration(A2413,B2413,E2413,info!$M$9,info!$K$9,info!$Y$9,info!$X$9,info!$C$9,)</f>
        <v>9.0410958904109592E-2</v>
      </c>
      <c r="J2413" s="13">
        <f>[1]!b_calc_mduration(A2413,B2413,E2413,info!$M$9,info!$K$9,info!$Y$9,info!$X$9,info!$C$9,)</f>
        <v>8.8210374686798043E-2</v>
      </c>
      <c r="K2413" s="13">
        <f>[1]!b_calc_conv(A2413,B2413,E2413,info!$M$9,info!$K$9,info!$Y$9,info!$X$9,info!$C$9,)</f>
        <v>9.3846781217893138E-2</v>
      </c>
    </row>
    <row r="2414" spans="1:11" x14ac:dyDescent="0.2">
      <c r="A2414" s="15" t="s">
        <v>37</v>
      </c>
      <c r="B2414" t="s">
        <v>2500</v>
      </c>
      <c r="C2414" s="13">
        <f>[1]!b_dq_close(A2414,B2414,1)</f>
        <v>100.1682</v>
      </c>
      <c r="D2414" s="13">
        <f>[1]!b_dq_close(A2414,B2414,2)</f>
        <v>101.9855</v>
      </c>
      <c r="E2414" s="6">
        <f>[1]!B_Calc_Yield(A2414,B2414,D2414,2,"",,,,"",)</f>
        <v>2.4549292546489059</v>
      </c>
      <c r="F2414" s="14">
        <f>[1]!b_calc_accrued(A2414,B2414,info!$M$9,info!$K$9,info!$Y$9,info!$X$9,info!$C$9,100)</f>
        <v>1.8173076923076923</v>
      </c>
      <c r="G2414" s="4">
        <f>(info!$M$9-B2414)/365</f>
        <v>8.7671232876712329E-2</v>
      </c>
      <c r="H2414" s="6">
        <f>(info!$M$9-B2414)</f>
        <v>32</v>
      </c>
      <c r="I2414" s="13">
        <f>[1]!b_calc_duration(A2414,B2414,E2414,info!$M$9,info!$K$9,info!$Y$9,info!$X$9,info!$C$9,)</f>
        <v>8.7671232876712329E-2</v>
      </c>
      <c r="J2414" s="13">
        <f>[1]!b_calc_mduration(A2414,B2414,E2414,info!$M$9,info!$K$9,info!$Y$9,info!$X$9,info!$C$9,)</f>
        <v>8.5570561170536824E-2</v>
      </c>
      <c r="K2414" s="13">
        <f>[1]!b_calc_conv(A2414,B2414,E2414,info!$M$9,info!$K$9,info!$Y$9,info!$X$9,info!$C$9,)</f>
        <v>9.0844695361918776E-2</v>
      </c>
    </row>
    <row r="2415" spans="1:11" x14ac:dyDescent="0.2">
      <c r="A2415" s="15" t="s">
        <v>37</v>
      </c>
      <c r="B2415" t="s">
        <v>2501</v>
      </c>
      <c r="C2415" s="13">
        <f>[1]!b_dq_close(A2415,B2415,1)</f>
        <v>100.1555</v>
      </c>
      <c r="D2415" s="13">
        <f>[1]!b_dq_close(A2415,B2415,2)</f>
        <v>101.985</v>
      </c>
      <c r="E2415" s="6">
        <f>[1]!B_Calc_Yield(A2415,B2415,D2415,2,"",,,,"",)</f>
        <v>2.5399054573173974</v>
      </c>
      <c r="F2415" s="14">
        <f>[1]!b_calc_accrued(A2415,B2415,info!$M$9,info!$K$9,info!$Y$9,info!$X$9,info!$C$9,100)</f>
        <v>1.8294230769230768</v>
      </c>
      <c r="G2415" s="4">
        <f>(info!$M$9-B2415)/365</f>
        <v>8.4931506849315067E-2</v>
      </c>
      <c r="H2415" s="6">
        <f>(info!$M$9-B2415)</f>
        <v>31</v>
      </c>
      <c r="I2415" s="13">
        <f>[1]!b_calc_duration(A2415,B2415,E2415,info!$M$9,info!$K$9,info!$Y$9,info!$X$9,info!$C$9,)</f>
        <v>8.4931506849315067E-2</v>
      </c>
      <c r="J2415" s="13">
        <f>[1]!b_calc_mduration(A2415,B2415,E2415,info!$M$9,info!$K$9,info!$Y$9,info!$X$9,info!$C$9,)</f>
        <v>8.2827764459800599E-2</v>
      </c>
      <c r="K2415" s="13">
        <f>[1]!b_calc_conv(A2415,B2415,E2415,info!$M$9,info!$K$9,info!$Y$9,info!$X$9,info!$C$9,)</f>
        <v>8.76387273913804E-2</v>
      </c>
    </row>
    <row r="2416" spans="1:11" x14ac:dyDescent="0.2">
      <c r="A2416" s="15" t="s">
        <v>37</v>
      </c>
      <c r="B2416" t="s">
        <v>2502</v>
      </c>
      <c r="C2416" s="13">
        <f>[1]!b_dq_close(A2416,B2416,1)</f>
        <v>100.15389999999999</v>
      </c>
      <c r="D2416" s="13">
        <f>[1]!b_dq_close(A2416,B2416,2)</f>
        <v>101.99550000000001</v>
      </c>
      <c r="E2416" s="6">
        <f>[1]!B_Calc_Yield(A2416,B2416,D2416,2,"",,,,"",)</f>
        <v>2.4990481606213621</v>
      </c>
      <c r="F2416" s="14">
        <f>[1]!b_calc_accrued(A2416,B2416,info!$M$9,info!$K$9,info!$Y$9,info!$X$9,info!$C$9,100)</f>
        <v>1.8415384615384616</v>
      </c>
      <c r="G2416" s="4">
        <f>(info!$M$9-B2416)/365</f>
        <v>8.2191780821917804E-2</v>
      </c>
      <c r="H2416" s="6">
        <f>(info!$M$9-B2416)</f>
        <v>30</v>
      </c>
      <c r="I2416" s="13">
        <f>[1]!b_calc_duration(A2416,B2416,E2416,info!$M$9,info!$K$9,info!$Y$9,info!$X$9,info!$C$9,)</f>
        <v>8.219178082191779E-2</v>
      </c>
      <c r="J2416" s="13">
        <f>[1]!b_calc_mduration(A2416,B2416,E2416,info!$M$9,info!$K$9,info!$Y$9,info!$X$9,info!$C$9,)</f>
        <v>8.0187885561730149E-2</v>
      </c>
      <c r="K2416" s="13">
        <f>[1]!b_calc_conv(A2416,B2416,E2416,info!$M$9,info!$K$9,info!$Y$9,info!$X$9,info!$C$9,)</f>
        <v>8.4664902680236812E-2</v>
      </c>
    </row>
    <row r="2417" spans="1:11" x14ac:dyDescent="0.2">
      <c r="A2417" s="15" t="s">
        <v>37</v>
      </c>
      <c r="B2417" t="s">
        <v>2503</v>
      </c>
      <c r="C2417" s="13">
        <f>[1]!b_dq_close(A2417,B2417,1)</f>
        <v>100.1377</v>
      </c>
      <c r="D2417" s="13">
        <f>[1]!b_dq_close(A2417,B2417,2)</f>
        <v>101.9913</v>
      </c>
      <c r="E2417" s="6">
        <f>[1]!B_Calc_Yield(A2417,B2417,D2417,2,"",,,,"",)</f>
        <v>2.6371586731350027</v>
      </c>
      <c r="F2417" s="14">
        <f>[1]!b_calc_accrued(A2417,B2417,info!$M$9,info!$K$9,info!$Y$9,info!$X$9,info!$C$9,100)</f>
        <v>1.8536538461538461</v>
      </c>
      <c r="G2417" s="4">
        <f>(info!$M$9-B2417)/365</f>
        <v>7.9452054794520555E-2</v>
      </c>
      <c r="H2417" s="6">
        <f>(info!$M$9-B2417)</f>
        <v>29</v>
      </c>
      <c r="I2417" s="13">
        <f>[1]!b_calc_duration(A2417,B2417,E2417,info!$M$9,info!$K$9,info!$Y$9,info!$X$9,info!$C$9,)</f>
        <v>7.9452054794520555E-2</v>
      </c>
      <c r="J2417" s="13">
        <f>[1]!b_calc_mduration(A2417,B2417,E2417,info!$M$9,info!$K$9,info!$Y$9,info!$X$9,info!$C$9,)</f>
        <v>7.7410582902223121E-2</v>
      </c>
      <c r="K2417" s="13">
        <f>[1]!b_calc_conv(A2417,B2417,E2417,info!$M$9,info!$K$9,info!$Y$9,info!$X$9,info!$C$9,)</f>
        <v>8.1415995868552998E-2</v>
      </c>
    </row>
    <row r="2418" spans="1:11" x14ac:dyDescent="0.2">
      <c r="A2418" s="15" t="s">
        <v>37</v>
      </c>
      <c r="B2418" t="s">
        <v>2504</v>
      </c>
      <c r="C2418" s="13">
        <f>[1]!b_dq_close(A2418,B2418,1)</f>
        <v>100.1195</v>
      </c>
      <c r="D2418" s="13">
        <f>[1]!b_dq_close(A2418,B2418,2)</f>
        <v>102.0095</v>
      </c>
      <c r="E2418" s="6">
        <f>[1]!B_Calc_Yield(A2418,B2418,D2418,2,"",,,,"",)</f>
        <v>2.690454546654153</v>
      </c>
      <c r="F2418" s="14">
        <f>[1]!b_calc_accrued(A2418,B2418,info!$M$9,info!$K$9,info!$Y$9,info!$X$9,info!$C$9,100)</f>
        <v>1.8900000000000001</v>
      </c>
      <c r="G2418" s="4">
        <f>(info!$M$9-B2418)/365</f>
        <v>7.1232876712328766E-2</v>
      </c>
      <c r="H2418" s="6">
        <f>(info!$M$9-B2418)</f>
        <v>26</v>
      </c>
      <c r="I2418" s="13">
        <f>[1]!b_calc_duration(A2418,B2418,E2418,info!$M$9,info!$K$9,info!$Y$9,info!$X$9,info!$C$9,)</f>
        <v>7.123287671232878E-2</v>
      </c>
      <c r="J2418" s="13">
        <f>[1]!b_calc_mduration(A2418,B2418,E2418,info!$M$9,info!$K$9,info!$Y$9,info!$X$9,info!$C$9,)</f>
        <v>6.9366569168841111E-2</v>
      </c>
      <c r="K2418" s="13">
        <f>[1]!b_calc_conv(A2418,B2418,E2418,info!$M$9,info!$K$9,info!$Y$9,info!$X$9,info!$C$9,)</f>
        <v>7.2362580065834028E-2</v>
      </c>
    </row>
    <row r="2419" spans="1:11" x14ac:dyDescent="0.2">
      <c r="A2419" s="15" t="s">
        <v>37</v>
      </c>
      <c r="B2419" t="s">
        <v>2505</v>
      </c>
      <c r="C2419" s="13">
        <f>[1]!b_dq_close(A2419,B2419,1)</f>
        <v>100.11320000000001</v>
      </c>
      <c r="D2419" s="13">
        <f>[1]!b_dq_close(A2419,B2419,2)</f>
        <v>102.0153</v>
      </c>
      <c r="E2419" s="6">
        <f>[1]!B_Calc_Yield(A2419,B2419,D2419,2,"",,,,"",)</f>
        <v>2.7149064895167969</v>
      </c>
      <c r="F2419" s="14">
        <f>[1]!b_calc_accrued(A2419,B2419,info!$M$9,info!$K$9,info!$Y$9,info!$X$9,info!$C$9,100)</f>
        <v>1.9021153846153847</v>
      </c>
      <c r="G2419" s="4">
        <f>(info!$M$9-B2419)/365</f>
        <v>6.8493150684931503E-2</v>
      </c>
      <c r="H2419" s="6">
        <f>(info!$M$9-B2419)</f>
        <v>25</v>
      </c>
      <c r="I2419" s="13">
        <f>[1]!b_calc_duration(A2419,B2419,E2419,info!$M$9,info!$K$9,info!$Y$9,info!$X$9,info!$C$9,)</f>
        <v>6.8493150684931503E-2</v>
      </c>
      <c r="J2419" s="13">
        <f>[1]!b_calc_mduration(A2419,B2419,E2419,info!$M$9,info!$K$9,info!$Y$9,info!$X$9,info!$C$9,)</f>
        <v>6.668277989360015E-2</v>
      </c>
      <c r="K2419" s="13">
        <f>[1]!b_calc_conv(A2419,B2419,E2419,info!$M$9,info!$K$9,info!$Y$9,info!$X$9,info!$C$9,)</f>
        <v>6.9368453036381353E-2</v>
      </c>
    </row>
    <row r="2420" spans="1:11" x14ac:dyDescent="0.2">
      <c r="A2420" s="15" t="s">
        <v>37</v>
      </c>
      <c r="B2420" t="s">
        <v>2506</v>
      </c>
      <c r="C2420" s="13">
        <f>[1]!b_dq_close(A2420,B2420,1)</f>
        <v>100.0968</v>
      </c>
      <c r="D2420" s="13">
        <f>[1]!b_dq_close(A2420,B2420,2)</f>
        <v>102.011</v>
      </c>
      <c r="E2420" s="6">
        <f>[1]!B_Calc_Yield(A2420,B2420,D2420,2,"",,,,"",)</f>
        <v>2.8922534497914012</v>
      </c>
      <c r="F2420" s="14">
        <f>[1]!b_calc_accrued(A2420,B2420,info!$M$9,info!$K$9,info!$Y$9,info!$X$9,info!$C$9,100)</f>
        <v>1.9142307692307692</v>
      </c>
      <c r="G2420" s="4">
        <f>(info!$M$9-B2420)/365</f>
        <v>6.575342465753424E-2</v>
      </c>
      <c r="H2420" s="6">
        <f>(info!$M$9-B2420)</f>
        <v>24</v>
      </c>
      <c r="I2420" s="13">
        <f>[1]!b_calc_duration(A2420,B2420,E2420,info!$M$9,info!$K$9,info!$Y$9,info!$X$9,info!$C$9,)</f>
        <v>6.575342465753424E-2</v>
      </c>
      <c r="J2420" s="13">
        <f>[1]!b_calc_mduration(A2420,B2420,E2420,info!$M$9,info!$K$9,info!$Y$9,info!$X$9,info!$C$9,)</f>
        <v>6.3905097521908094E-2</v>
      </c>
      <c r="K2420" s="13">
        <f>[1]!b_calc_conv(A2420,B2420,E2420,info!$M$9,info!$K$9,info!$Y$9,info!$X$9,info!$C$9,)</f>
        <v>6.619425489125072E-2</v>
      </c>
    </row>
    <row r="2421" spans="1:11" x14ac:dyDescent="0.2">
      <c r="A2421" s="15" t="s">
        <v>37</v>
      </c>
      <c r="B2421" t="s">
        <v>2507</v>
      </c>
      <c r="C2421" s="13">
        <f>[1]!b_dq_close(A2421,B2421,1)</f>
        <v>100.089</v>
      </c>
      <c r="D2421" s="13">
        <f>[1]!b_dq_close(A2421,B2421,2)</f>
        <v>102.0153</v>
      </c>
      <c r="E2421" s="6">
        <f>[1]!B_Calc_Yield(A2421,B2421,D2421,2,"",,,,"",)</f>
        <v>2.9509853146921703</v>
      </c>
      <c r="F2421" s="14">
        <f>[1]!b_calc_accrued(A2421,B2421,info!$M$9,info!$K$9,info!$Y$9,info!$X$9,info!$C$9,100)</f>
        <v>1.9263461538461539</v>
      </c>
      <c r="G2421" s="4">
        <f>(info!$M$9-B2421)/365</f>
        <v>6.3013698630136991E-2</v>
      </c>
      <c r="H2421" s="6">
        <f>(info!$M$9-B2421)</f>
        <v>23</v>
      </c>
      <c r="I2421" s="13">
        <f>[1]!b_calc_duration(A2421,B2421,E2421,info!$M$9,info!$K$9,info!$Y$9,info!$X$9,info!$C$9,)</f>
        <v>6.3013698630136991E-2</v>
      </c>
      <c r="J2421" s="13">
        <f>[1]!b_calc_mduration(A2421,B2421,E2421,info!$M$9,info!$K$9,info!$Y$9,info!$X$9,info!$C$9,)</f>
        <v>6.120746629963477E-2</v>
      </c>
      <c r="K2421" s="13">
        <f>[1]!b_calc_conv(A2421,B2421,E2421,info!$M$9,info!$K$9,info!$Y$9,info!$X$9,info!$C$9,)</f>
        <v>6.3200953502664151E-2</v>
      </c>
    </row>
    <row r="2422" spans="1:11" x14ac:dyDescent="0.2">
      <c r="A2422" s="15" t="s">
        <v>37</v>
      </c>
      <c r="B2422" t="s">
        <v>2508</v>
      </c>
      <c r="C2422" s="13">
        <f>[1]!b_dq_close(A2422,B2422,1)</f>
        <v>100.0821</v>
      </c>
      <c r="D2422" s="13">
        <f>[1]!b_dq_close(A2422,B2422,2)</f>
        <v>102.0206</v>
      </c>
      <c r="E2422" s="6">
        <f>[1]!B_Calc_Yield(A2422,B2422,D2422,2,"",,,,"",)</f>
        <v>2.9987704800438144</v>
      </c>
      <c r="F2422" s="14">
        <f>[1]!b_calc_accrued(A2422,B2422,info!$M$9,info!$K$9,info!$Y$9,info!$X$9,info!$C$9,100)</f>
        <v>1.9384615384615385</v>
      </c>
      <c r="G2422" s="4">
        <f>(info!$M$9-B2422)/365</f>
        <v>6.0273972602739728E-2</v>
      </c>
      <c r="H2422" s="6">
        <f>(info!$M$9-B2422)</f>
        <v>22</v>
      </c>
      <c r="I2422" s="13">
        <f>[1]!b_calc_duration(A2422,B2422,E2422,info!$M$9,info!$K$9,info!$Y$9,info!$X$9,info!$C$9,)</f>
        <v>6.0273972602739728E-2</v>
      </c>
      <c r="J2422" s="13">
        <f>[1]!b_calc_mduration(A2422,B2422,E2422,info!$M$9,info!$K$9,info!$Y$9,info!$X$9,info!$C$9,)</f>
        <v>5.8519101778602985E-2</v>
      </c>
      <c r="K2422" s="13">
        <f>[1]!b_calc_conv(A2422,B2422,E2422,info!$M$9,info!$K$9,info!$Y$9,info!$X$9,info!$C$9,)</f>
        <v>6.0241311527101084E-2</v>
      </c>
    </row>
    <row r="2423" spans="1:11" x14ac:dyDescent="0.2">
      <c r="A2423" s="15" t="s">
        <v>37</v>
      </c>
      <c r="B2423" t="s">
        <v>2509</v>
      </c>
      <c r="C2423" s="13">
        <f>[1]!b_dq_close(A2423,B2423,1)</f>
        <v>100.0744</v>
      </c>
      <c r="D2423" s="13">
        <f>[1]!b_dq_close(A2423,B2423,2)</f>
        <v>102.0492</v>
      </c>
      <c r="E2423" s="6">
        <f>[1]!B_Calc_Yield(A2423,B2423,D2423,2,"",,,,"",)</f>
        <v>2.9328990330154339</v>
      </c>
      <c r="F2423" s="14">
        <f>[1]!b_calc_accrued(A2423,B2423,info!$M$9,info!$K$9,info!$Y$9,info!$X$9,info!$C$9,100)</f>
        <v>1.9748076923076925</v>
      </c>
      <c r="G2423" s="4">
        <f>(info!$M$9-B2423)/365</f>
        <v>5.2054794520547946E-2</v>
      </c>
      <c r="H2423" s="6">
        <f>(info!$M$9-B2423)</f>
        <v>19</v>
      </c>
      <c r="I2423" s="13">
        <f>[1]!b_calc_duration(A2423,B2423,E2423,info!$M$9,info!$K$9,info!$Y$9,info!$X$9,info!$C$9,)</f>
        <v>5.2054794520547953E-2</v>
      </c>
      <c r="J2423" s="13">
        <f>[1]!b_calc_mduration(A2423,B2423,E2423,info!$M$9,info!$K$9,info!$Y$9,info!$X$9,info!$C$9,)</f>
        <v>5.0571580632186558E-2</v>
      </c>
      <c r="K2423" s="13">
        <f>[1]!b_calc_conv(A2423,B2423,E2423,info!$M$9,info!$K$9,info!$Y$9,info!$X$9,info!$C$9,)</f>
        <v>5.1689188111721282E-2</v>
      </c>
    </row>
    <row r="2424" spans="1:11" x14ac:dyDescent="0.2">
      <c r="A2424" s="15" t="s">
        <v>37</v>
      </c>
      <c r="B2424" t="s">
        <v>2510</v>
      </c>
      <c r="C2424" s="13">
        <f>[1]!b_dq_close(A2424,B2424,1)</f>
        <v>100.07259999999999</v>
      </c>
      <c r="D2424" s="13">
        <f>[1]!b_dq_close(A2424,B2424,2)</f>
        <v>102.0595</v>
      </c>
      <c r="E2424" s="6">
        <f>[1]!B_Calc_Yield(A2424,B2424,D2424,2,"",,,,"",)</f>
        <v>2.890879013385951</v>
      </c>
      <c r="F2424" s="14">
        <f>[1]!b_calc_accrued(A2424,B2424,info!$M$9,info!$K$9,info!$Y$9,info!$X$9,info!$C$9,100)</f>
        <v>1.986923076923077</v>
      </c>
      <c r="G2424" s="4">
        <f>(info!$M$9-B2424)/365</f>
        <v>4.9315068493150684E-2</v>
      </c>
      <c r="H2424" s="6">
        <f>(info!$M$9-B2424)</f>
        <v>18</v>
      </c>
      <c r="I2424" s="13">
        <f>[1]!b_calc_duration(A2424,B2424,E2424,info!$M$9,info!$K$9,info!$Y$9,info!$X$9,info!$C$9,)</f>
        <v>4.9315068493150684E-2</v>
      </c>
      <c r="J2424" s="13">
        <f>[1]!b_calc_mduration(A2424,B2424,E2424,info!$M$9,info!$K$9,info!$Y$9,info!$X$9,info!$C$9,)</f>
        <v>4.7929475291936099E-2</v>
      </c>
      <c r="K2424" s="13">
        <f>[1]!b_calc_conv(A2424,B2424,E2424,info!$M$9,info!$K$9,info!$Y$9,info!$X$9,info!$C$9,)</f>
        <v>4.8880986014126854E-2</v>
      </c>
    </row>
    <row r="2425" spans="1:11" x14ac:dyDescent="0.2">
      <c r="A2425" s="15" t="s">
        <v>37</v>
      </c>
      <c r="B2425" t="s">
        <v>2511</v>
      </c>
      <c r="C2425" s="13">
        <f>[1]!b_dq_close(A2425,B2425,1)</f>
        <v>100.0692</v>
      </c>
      <c r="D2425" s="13">
        <f>[1]!b_dq_close(A2425,B2425,2)</f>
        <v>102.0682</v>
      </c>
      <c r="E2425" s="6">
        <f>[1]!B_Calc_Yield(A2425,B2425,D2425,2,"",,,,"",)</f>
        <v>2.8776606921529941</v>
      </c>
      <c r="F2425" s="14">
        <f>[1]!b_calc_accrued(A2425,B2425,info!$M$9,info!$K$9,info!$Y$9,info!$X$9,info!$C$9,100)</f>
        <v>1.9990384615384615</v>
      </c>
      <c r="G2425" s="4">
        <f>(info!$M$9-B2425)/365</f>
        <v>4.6575342465753428E-2</v>
      </c>
      <c r="H2425" s="6">
        <f>(info!$M$9-B2425)</f>
        <v>17</v>
      </c>
      <c r="I2425" s="13">
        <f>[1]!b_calc_duration(A2425,B2425,E2425,info!$M$9,info!$K$9,info!$Y$9,info!$X$9,info!$C$9,)</f>
        <v>4.6575342465753421E-2</v>
      </c>
      <c r="J2425" s="13">
        <f>[1]!b_calc_mduration(A2425,B2425,E2425,info!$M$9,info!$K$9,info!$Y$9,info!$X$9,info!$C$9,)</f>
        <v>4.5272534733721129E-2</v>
      </c>
      <c r="K2425" s="13">
        <f>[1]!b_calc_conv(A2425,B2425,E2425,info!$M$9,info!$K$9,info!$Y$9,info!$X$9,info!$C$9,)</f>
        <v>4.6056601781288516E-2</v>
      </c>
    </row>
    <row r="2426" spans="1:11" x14ac:dyDescent="0.2">
      <c r="A2426" s="15" t="s">
        <v>37</v>
      </c>
      <c r="B2426" t="s">
        <v>2512</v>
      </c>
      <c r="C2426" s="13">
        <f>[1]!b_dq_close(A2426,B2426,1)</f>
        <v>100.0615</v>
      </c>
      <c r="D2426" s="13">
        <f>[1]!b_dq_close(A2426,B2426,2)</f>
        <v>102.0727</v>
      </c>
      <c r="E2426" s="6">
        <f>[1]!B_Calc_Yield(A2426,B2426,D2426,2,"",,,,"",)</f>
        <v>2.9568079907752192</v>
      </c>
      <c r="F2426" s="14">
        <f>[1]!b_calc_accrued(A2426,B2426,info!$M$9,info!$K$9,info!$Y$9,info!$X$9,info!$C$9,100)</f>
        <v>2.0111538461538463</v>
      </c>
      <c r="G2426" s="4">
        <f>(info!$M$9-B2426)/365</f>
        <v>4.3835616438356165E-2</v>
      </c>
      <c r="H2426" s="6">
        <f>(info!$M$9-B2426)</f>
        <v>16</v>
      </c>
      <c r="I2426" s="13">
        <f>[1]!b_calc_duration(A2426,B2426,E2426,info!$M$9,info!$K$9,info!$Y$9,info!$X$9,info!$C$9,)</f>
        <v>4.3835616438356165E-2</v>
      </c>
      <c r="J2426" s="13">
        <f>[1]!b_calc_mduration(A2426,B2426,E2426,info!$M$9,info!$K$9,info!$Y$9,info!$X$9,info!$C$9,)</f>
        <v>4.2576708326556537E-2</v>
      </c>
      <c r="K2426" s="13">
        <f>[1]!b_calc_conv(A2426,B2426,E2426,info!$M$9,info!$K$9,info!$Y$9,info!$X$9,info!$C$9,)</f>
        <v>4.3167505677567532E-2</v>
      </c>
    </row>
    <row r="2427" spans="1:11" x14ac:dyDescent="0.2">
      <c r="A2427" s="15" t="s">
        <v>37</v>
      </c>
      <c r="B2427" t="s">
        <v>2513</v>
      </c>
      <c r="C2427" s="13">
        <f>[1]!b_dq_close(A2427,B2427,1)</f>
        <v>100.06529999999999</v>
      </c>
      <c r="D2427" s="13">
        <f>[1]!b_dq_close(A2427,B2427,2)</f>
        <v>102.0885</v>
      </c>
      <c r="E2427" s="6">
        <f>[1]!B_Calc_Yield(A2427,B2427,D2427,2,"",,,,"",)</f>
        <v>2.7768390497787538</v>
      </c>
      <c r="F2427" s="14">
        <f>[1]!b_calc_accrued(A2427,B2427,info!$M$9,info!$K$9,info!$Y$9,info!$X$9,info!$C$9,100)</f>
        <v>2.0232692307692308</v>
      </c>
      <c r="G2427" s="4">
        <f>(info!$M$9-B2427)/365</f>
        <v>4.1095890410958902E-2</v>
      </c>
      <c r="H2427" s="6">
        <f>(info!$M$9-B2427)</f>
        <v>15</v>
      </c>
      <c r="I2427" s="13">
        <f>[1]!b_calc_duration(A2427,B2427,E2427,info!$M$9,info!$K$9,info!$Y$9,info!$X$9,info!$C$9,)</f>
        <v>4.1095890410958895E-2</v>
      </c>
      <c r="J2427" s="13">
        <f>[1]!b_calc_mduration(A2427,B2427,E2427,info!$M$9,info!$K$9,info!$Y$9,info!$X$9,info!$C$9,)</f>
        <v>3.9985571073392921E-2</v>
      </c>
      <c r="K2427" s="13">
        <f>[1]!b_calc_conv(A2427,B2427,E2427,info!$M$9,info!$K$9,info!$Y$9,info!$X$9,info!$C$9,)</f>
        <v>4.050469973323894E-2</v>
      </c>
    </row>
    <row r="2428" spans="1:11" x14ac:dyDescent="0.2">
      <c r="A2428" s="15" t="s">
        <v>37</v>
      </c>
      <c r="B2428" t="s">
        <v>2514</v>
      </c>
      <c r="C2428" s="13">
        <f>[1]!b_dq_close(A2428,B2428,1)</f>
        <v>100.0582</v>
      </c>
      <c r="D2428" s="13">
        <f>[1]!b_dq_close(A2428,B2428,2)</f>
        <v>102.1178</v>
      </c>
      <c r="E2428" s="6">
        <f>[1]!B_Calc_Yield(A2428,B2428,D2428,2,"",,,,"",)</f>
        <v>2.5973271391796562</v>
      </c>
      <c r="F2428" s="14">
        <f>[1]!b_calc_accrued(A2428,B2428,info!$M$9,info!$K$9,info!$Y$9,info!$X$9,info!$C$9,100)</f>
        <v>2.0596153846153848</v>
      </c>
      <c r="G2428" s="4">
        <f>(info!$M$9-B2428)/365</f>
        <v>3.287671232876712E-2</v>
      </c>
      <c r="H2428" s="6">
        <f>(info!$M$9-B2428)</f>
        <v>12</v>
      </c>
      <c r="I2428" s="13">
        <f>[1]!b_calc_duration(A2428,B2428,E2428,info!$M$9,info!$K$9,info!$Y$9,info!$X$9,info!$C$9,)</f>
        <v>3.287671232876712E-2</v>
      </c>
      <c r="J2428" s="13">
        <f>[1]!b_calc_mduration(A2428,B2428,E2428,info!$M$9,info!$K$9,info!$Y$9,info!$X$9,info!$C$9,)</f>
        <v>3.2044422542081633E-2</v>
      </c>
      <c r="K2428" s="13">
        <f>[1]!b_calc_conv(A2428,B2428,E2428,info!$M$9,info!$K$9,info!$Y$9,info!$X$9,info!$C$9,)</f>
        <v>3.2260387498825427E-2</v>
      </c>
    </row>
    <row r="2429" spans="1:11" x14ac:dyDescent="0.2">
      <c r="A2429" s="15" t="s">
        <v>37</v>
      </c>
      <c r="B2429" t="s">
        <v>2515</v>
      </c>
      <c r="C2429" s="13">
        <f>[1]!b_dq_close(A2429,B2429,1)</f>
        <v>100.05459999999999</v>
      </c>
      <c r="D2429" s="13">
        <f>[1]!b_dq_close(A2429,B2429,2)</f>
        <v>102.1263</v>
      </c>
      <c r="E2429" s="6">
        <f>[1]!B_Calc_Yield(A2429,B2429,D2429,2,"",,,,"",)</f>
        <v>2.5570387754271104</v>
      </c>
      <c r="F2429" s="14">
        <f>[1]!b_calc_accrued(A2429,B2429,info!$M$9,info!$K$9,info!$Y$9,info!$X$9,info!$C$9,100)</f>
        <v>2.0717307692307694</v>
      </c>
      <c r="G2429" s="4">
        <f>(info!$M$9-B2429)/365</f>
        <v>3.0136986301369864E-2</v>
      </c>
      <c r="H2429" s="6">
        <f>(info!$M$9-B2429)</f>
        <v>11</v>
      </c>
      <c r="I2429" s="13">
        <f>[1]!b_calc_duration(A2429,B2429,E2429,info!$M$9,info!$K$9,info!$Y$9,info!$X$9,info!$C$9,)</f>
        <v>3.0136986301369864E-2</v>
      </c>
      <c r="J2429" s="13">
        <f>[1]!b_calc_mduration(A2429,B2429,E2429,info!$M$9,info!$K$9,info!$Y$9,info!$X$9,info!$C$9,)</f>
        <v>2.9385596596399916E-2</v>
      </c>
      <c r="K2429" s="13">
        <f>[1]!b_calc_conv(A2429,B2429,E2429,info!$M$9,info!$K$9,info!$Y$9,info!$X$9,info!$C$9,)</f>
        <v>2.9516731363608936E-2</v>
      </c>
    </row>
    <row r="2430" spans="1:11" x14ac:dyDescent="0.2">
      <c r="A2430" s="15" t="s">
        <v>37</v>
      </c>
      <c r="B2430" t="s">
        <v>2516</v>
      </c>
      <c r="C2430" s="13">
        <f>[1]!b_dq_close(A2430,B2430,1)</f>
        <v>100.051</v>
      </c>
      <c r="D2430" s="13">
        <f>[1]!b_dq_close(A2430,B2430,2)</f>
        <v>102.1349</v>
      </c>
      <c r="E2430" s="6">
        <f>[1]!B_Calc_Yield(A2430,B2430,D2430,2,"",,,,"",)</f>
        <v>2.5051671857512683</v>
      </c>
      <c r="F2430" s="14">
        <f>[1]!b_calc_accrued(A2430,B2430,info!$M$9,info!$K$9,info!$Y$9,info!$X$9,info!$C$9,100)</f>
        <v>2.0838461538461539</v>
      </c>
      <c r="G2430" s="4">
        <f>(info!$M$9-B2430)/365</f>
        <v>2.7397260273972601E-2</v>
      </c>
      <c r="H2430" s="6">
        <f>(info!$M$9-B2430)</f>
        <v>10</v>
      </c>
      <c r="I2430" s="13">
        <f>[1]!b_calc_duration(A2430,B2430,E2430,info!$M$9,info!$K$9,info!$Y$9,info!$X$9,info!$C$9,)</f>
        <v>2.7397260273972601E-2</v>
      </c>
      <c r="J2430" s="13">
        <f>[1]!b_calc_mduration(A2430,B2430,E2430,info!$M$9,info!$K$9,info!$Y$9,info!$X$9,info!$C$9,)</f>
        <v>2.6727678472870255E-2</v>
      </c>
      <c r="K2430" s="13">
        <f>[1]!b_calc_conv(A2430,B2430,E2430,info!$M$9,info!$K$9,info!$Y$9,info!$X$9,info!$C$9,)</f>
        <v>2.6789050100356995E-2</v>
      </c>
    </row>
    <row r="2431" spans="1:11" x14ac:dyDescent="0.2">
      <c r="A2431" s="15" t="s">
        <v>37</v>
      </c>
      <c r="B2431" t="s">
        <v>2517</v>
      </c>
      <c r="C2431" s="13">
        <f>[1]!b_dq_close(A2431,B2431,1)</f>
        <v>100.04519999999999</v>
      </c>
      <c r="D2431" s="13">
        <f>[1]!b_dq_close(A2431,B2431,2)</f>
        <v>102.1412</v>
      </c>
      <c r="E2431" s="6">
        <f>[1]!B_Calc_Yield(A2431,B2431,D2431,2,"",,,,"",)</f>
        <v>2.5332034912889858</v>
      </c>
      <c r="F2431" s="14">
        <f>[1]!b_calc_accrued(A2431,B2431,info!$M$9,info!$K$9,info!$Y$9,info!$X$9,info!$C$9,100)</f>
        <v>2.0959615384615384</v>
      </c>
      <c r="G2431" s="4">
        <f>(info!$M$9-B2431)/365</f>
        <v>2.4657534246575342E-2</v>
      </c>
      <c r="H2431" s="6">
        <f>(info!$M$9-B2431)</f>
        <v>9</v>
      </c>
      <c r="I2431" s="13">
        <f>[1]!b_calc_duration(A2431,B2431,E2431,info!$M$9,info!$K$9,info!$Y$9,info!$X$9,info!$C$9,)</f>
        <v>2.4657534246575342E-2</v>
      </c>
      <c r="J2431" s="13">
        <f>[1]!b_calc_mduration(A2431,B2431,E2431,info!$M$9,info!$K$9,info!$Y$9,info!$X$9,info!$C$9,)</f>
        <v>2.4048341655751839E-2</v>
      </c>
      <c r="K2431" s="13">
        <f>[1]!b_calc_conv(A2431,B2431,E2431,info!$M$9,info!$K$9,info!$Y$9,info!$X$9,info!$C$9,)</f>
        <v>2.4032704897625018E-2</v>
      </c>
    </row>
    <row r="2432" spans="1:11" x14ac:dyDescent="0.2">
      <c r="A2432" s="15" t="s">
        <v>37</v>
      </c>
      <c r="B2432" t="s">
        <v>2518</v>
      </c>
      <c r="C2432" s="13">
        <f>[1]!b_dq_close(A2432,B2432,1)</f>
        <v>100.04049999999999</v>
      </c>
      <c r="D2432" s="13">
        <f>[1]!b_dq_close(A2432,B2432,2)</f>
        <v>102.1486</v>
      </c>
      <c r="E2432" s="6">
        <f>[1]!B_Calc_Yield(A2432,B2432,D2432,2,"",,,,"",)</f>
        <v>2.5191240995959201</v>
      </c>
      <c r="F2432" s="14">
        <f>[1]!b_calc_accrued(A2432,B2432,info!$M$9,info!$K$9,info!$Y$9,info!$X$9,info!$C$9,100)</f>
        <v>2.108076923076923</v>
      </c>
      <c r="G2432" s="4">
        <f>(info!$M$9-B2432)/365</f>
        <v>2.1917808219178082E-2</v>
      </c>
      <c r="H2432" s="6">
        <f>(info!$M$9-B2432)</f>
        <v>8</v>
      </c>
      <c r="I2432" s="13">
        <f>[1]!b_calc_duration(A2432,B2432,E2432,info!$M$9,info!$K$9,info!$Y$9,info!$X$9,info!$C$9,)</f>
        <v>2.1917808219178082E-2</v>
      </c>
      <c r="J2432" s="13">
        <f>[1]!b_calc_mduration(A2432,B2432,E2432,info!$M$9,info!$K$9,info!$Y$9,info!$X$9,info!$C$9,)</f>
        <v>2.1379243691349303E-2</v>
      </c>
      <c r="K2432" s="13">
        <f>[1]!b_calc_conv(A2432,B2432,E2432,info!$M$9,info!$K$9,info!$Y$9,info!$X$9,info!$C$9,)</f>
        <v>2.1311127350484661E-2</v>
      </c>
    </row>
    <row r="2433" spans="1:11" x14ac:dyDescent="0.2">
      <c r="A2433" s="15" t="s">
        <v>37</v>
      </c>
      <c r="B2433" t="s">
        <v>2519</v>
      </c>
      <c r="C2433" s="13">
        <f>[1]!b_dq_close(A2433,B2433,1)</f>
        <v>100.0224</v>
      </c>
      <c r="D2433" s="13">
        <f>[1]!b_dq_close(A2433,B2433,2)</f>
        <v>102.1789</v>
      </c>
      <c r="E2433" s="6">
        <f>[1]!B_Calc_Yield(A2433,B2433,D2433,2,"",,,,"",)</f>
        <v>2.3308383629105034</v>
      </c>
      <c r="F2433" s="14">
        <f>[1]!b_calc_accrued(A2433,B2433,info!$M$9,info!$K$9,info!$Y$9,info!$X$9,info!$C$9,100)</f>
        <v>2.1565384615384615</v>
      </c>
      <c r="G2433" s="4">
        <f>(info!$M$9-B2433)/365</f>
        <v>1.0958904109589041E-2</v>
      </c>
      <c r="H2433" s="6">
        <f>(info!$M$9-B2433)</f>
        <v>4</v>
      </c>
      <c r="I2433" s="13">
        <f>[1]!b_calc_duration(A2433,B2433,E2433,info!$M$9,info!$K$9,info!$Y$9,info!$X$9,info!$C$9,)</f>
        <v>1.0958904109589041E-2</v>
      </c>
      <c r="J2433" s="13">
        <f>[1]!b_calc_mduration(A2433,B2433,E2433,info!$M$9,info!$K$9,info!$Y$9,info!$X$9,info!$C$9,)</f>
        <v>1.0709291933209786E-2</v>
      </c>
      <c r="K2433" s="13">
        <f>[1]!b_calc_conv(A2433,B2433,E2433,info!$M$9,info!$K$9,info!$Y$9,info!$X$9,info!$C$9,)</f>
        <v>1.058008480330982E-2</v>
      </c>
    </row>
    <row r="2434" spans="1:11" x14ac:dyDescent="0.2">
      <c r="A2434" s="15" t="s">
        <v>37</v>
      </c>
      <c r="B2434" t="s">
        <v>2520</v>
      </c>
      <c r="C2434" s="13">
        <f>[1]!b_dq_close(A2434,B2434,1)</f>
        <v>100.01600000000001</v>
      </c>
      <c r="D2434" s="13">
        <f>[1]!b_dq_close(A2434,B2434,2)</f>
        <v>102.1846</v>
      </c>
      <c r="E2434" s="6">
        <f>[1]!B_Calc_Yield(A2434,B2434,D2434,2,"",,,,"",)</f>
        <v>2.4289374328415461</v>
      </c>
      <c r="F2434" s="14">
        <f>[1]!b_calc_accrued(A2434,B2434,info!$M$9,info!$K$9,info!$Y$9,info!$X$9,info!$C$9,100)</f>
        <v>2.168653846153846</v>
      </c>
      <c r="G2434" s="4">
        <f>(info!$M$9-B2434)/365</f>
        <v>8.21917808219178E-3</v>
      </c>
      <c r="H2434" s="6">
        <f>(info!$M$9-B2434)</f>
        <v>3</v>
      </c>
      <c r="I2434" s="13">
        <f>[1]!b_calc_duration(A2434,B2434,E2434,info!$M$9,info!$K$9,info!$Y$9,info!$X$9,info!$C$9,)</f>
        <v>8.21917808219178E-3</v>
      </c>
      <c r="J2434" s="13">
        <f>[1]!b_calc_mduration(A2434,B2434,E2434,info!$M$9,info!$K$9,info!$Y$9,info!$X$9,info!$C$9,)</f>
        <v>8.0242764319364748E-3</v>
      </c>
      <c r="K2434" s="13">
        <f>[1]!b_calc_conv(A2434,B2434,E2434,info!$M$9,info!$K$9,info!$Y$9,info!$X$9,info!$C$9,)</f>
        <v>7.8984041909659908E-3</v>
      </c>
    </row>
    <row r="2435" spans="1:11" x14ac:dyDescent="0.2">
      <c r="A2435" s="15" t="s">
        <v>37</v>
      </c>
      <c r="B2435" t="s">
        <v>2521</v>
      </c>
      <c r="C2435" s="13">
        <f>[1]!b_dq_close(A2435,B2435,1)</f>
        <v>100.0111</v>
      </c>
      <c r="D2435" s="13">
        <f>[1]!b_dq_close(A2435,B2435,2)</f>
        <v>102.1919</v>
      </c>
      <c r="E2435" s="6">
        <f>[1]!B_Calc_Yield(A2435,B2435,D2435,2,"",,,,"",)</f>
        <v>2.3394711322511537</v>
      </c>
      <c r="F2435" s="14">
        <f>[1]!b_calc_accrued(A2435,B2435,info!$M$9,info!$K$9,info!$Y$9,info!$X$9,info!$C$9,100)</f>
        <v>2.180769230769231</v>
      </c>
      <c r="G2435" s="4">
        <f>(info!$M$9-B2435)/365</f>
        <v>5.4794520547945206E-3</v>
      </c>
      <c r="H2435" s="6">
        <f>(info!$M$9-B2435)</f>
        <v>2</v>
      </c>
      <c r="I2435" s="13">
        <f>[1]!b_calc_duration(A2435,B2435,E2435,info!$M$9,info!$K$9,info!$Y$9,info!$X$9,info!$C$9,)</f>
        <v>5.4794520547945206E-3</v>
      </c>
      <c r="J2435" s="13">
        <f>[1]!b_calc_mduration(A2435,B2435,E2435,info!$M$9,info!$K$9,info!$Y$9,info!$X$9,info!$C$9,)</f>
        <v>5.3541907619194156E-3</v>
      </c>
      <c r="K2435" s="13">
        <f>[1]!b_calc_conv(A2435,B2435,E2435,info!$M$9,info!$K$9,info!$Y$9,info!$X$9,info!$C$9,)</f>
        <v>5.2604680482660334E-3</v>
      </c>
    </row>
    <row r="2436" spans="1:11" x14ac:dyDescent="0.2">
      <c r="A2436" s="15" t="s">
        <v>37</v>
      </c>
      <c r="B2436" t="s">
        <v>2522</v>
      </c>
      <c r="C2436" s="13">
        <f>[1]!b_dq_close(A2436,B2436,1)</f>
        <v>100.0056</v>
      </c>
      <c r="D2436" s="13">
        <f>[1]!b_dq_close(A2436,B2436,2)</f>
        <v>102.1985</v>
      </c>
      <c r="E2436" s="6">
        <f>[1]!B_Calc_Yield(A2436,B2436,D2436,2,"",,,,"",)</f>
        <v>2.3214626437775059</v>
      </c>
      <c r="F2436" s="14">
        <f>[1]!b_calc_accrued(A2436,B2436,info!$M$9,info!$K$9,info!$Y$9,info!$X$9,info!$C$9,100)</f>
        <v>2.1928846153846155</v>
      </c>
      <c r="G2436" s="4">
        <f>(info!$M$9-B2436)/365</f>
        <v>2.7397260273972603E-3</v>
      </c>
      <c r="H2436" s="6">
        <f>(info!$M$9-B2436)</f>
        <v>1</v>
      </c>
      <c r="I2436" s="13">
        <f>[1]!b_calc_duration(A2436,B2436,E2436,info!$M$9,info!$K$9,info!$Y$9,info!$X$9,info!$C$9,)</f>
        <v>2.7397260273972599E-3</v>
      </c>
      <c r="J2436" s="13">
        <f>[1]!b_calc_mduration(A2436,B2436,E2436,info!$M$9,info!$K$9,info!$Y$9,info!$X$9,info!$C$9,)</f>
        <v>2.6775663251587005E-3</v>
      </c>
      <c r="K2436" s="13">
        <f>[1]!b_calc_conv(A2436,B2436,E2436,info!$M$9,info!$K$9,info!$Y$9,info!$X$9,info!$C$9,)</f>
        <v>2.6239881842100364E-3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DAB69-C2FB-4EF1-AEEF-F8B25965665D}">
  <dimension ref="A1:V93"/>
  <sheetViews>
    <sheetView workbookViewId="0">
      <selection activeCell="D9" sqref="D9"/>
    </sheetView>
  </sheetViews>
  <sheetFormatPr defaultRowHeight="14.25" x14ac:dyDescent="0.2"/>
  <cols>
    <col min="1" max="1" width="20" bestFit="1" customWidth="1"/>
    <col min="7" max="7" width="18.125" customWidth="1"/>
    <col min="17" max="17" width="12.5" customWidth="1"/>
    <col min="20" max="20" width="12.125" customWidth="1"/>
  </cols>
  <sheetData>
    <row r="1" spans="1:6" x14ac:dyDescent="0.2">
      <c r="A1" t="s">
        <v>45</v>
      </c>
      <c r="B1" t="s">
        <v>46</v>
      </c>
      <c r="C1" t="s">
        <v>47</v>
      </c>
    </row>
    <row r="2" spans="1:6" x14ac:dyDescent="0.2">
      <c r="A2" s="18">
        <v>39974</v>
      </c>
      <c r="B2" t="e">
        <f>(convexity!A2-#REF!)/365</f>
        <v>#REF!</v>
      </c>
      <c r="C2">
        <v>103.42</v>
      </c>
      <c r="D2" t="e">
        <f>(B2+1)*B2*C2/(1+$F$2)^(B2+2)</f>
        <v>#REF!</v>
      </c>
      <c r="F2" t="e">
        <f>#REF!/100</f>
        <v>#REF!</v>
      </c>
    </row>
    <row r="4" spans="1:6" x14ac:dyDescent="0.2">
      <c r="B4" t="s">
        <v>48</v>
      </c>
      <c r="C4" t="e">
        <f>SUM(D2:D2)/#REF!</f>
        <v>#REF!</v>
      </c>
    </row>
    <row r="7" spans="1:6" x14ac:dyDescent="0.2">
      <c r="A7" t="s">
        <v>45</v>
      </c>
      <c r="B7" t="s">
        <v>46</v>
      </c>
      <c r="C7" t="s">
        <v>47</v>
      </c>
    </row>
    <row r="8" spans="1:6" x14ac:dyDescent="0.2">
      <c r="A8" s="18">
        <v>39917</v>
      </c>
      <c r="B8" t="e">
        <f>(A8-#REF!)/365</f>
        <v>#REF!</v>
      </c>
      <c r="C8">
        <v>3.56</v>
      </c>
      <c r="D8" t="e">
        <f>(B8+1)*B8*C8/(1+$F$8)^(B8+2)</f>
        <v>#REF!</v>
      </c>
      <c r="F8" t="e">
        <f>#REF!/100</f>
        <v>#REF!</v>
      </c>
    </row>
    <row r="9" spans="1:6" x14ac:dyDescent="0.2">
      <c r="A9" s="18">
        <v>40282</v>
      </c>
      <c r="B9" t="e">
        <f>(A9-#REF!)/365</f>
        <v>#REF!</v>
      </c>
      <c r="C9">
        <v>3.56</v>
      </c>
      <c r="D9" t="e">
        <f>(B9+1)*B9*C9/(1+$F$8)^(B9+2)</f>
        <v>#REF!</v>
      </c>
    </row>
    <row r="10" spans="1:6" x14ac:dyDescent="0.2">
      <c r="A10" s="18">
        <v>40647</v>
      </c>
      <c r="B10" t="e">
        <f>(A10-#REF!)/365</f>
        <v>#REF!</v>
      </c>
      <c r="C10">
        <v>103.56</v>
      </c>
      <c r="D10" t="e">
        <f>(B10+1)*B10*C10/(1+$F$8)^(B10+2)</f>
        <v>#REF!</v>
      </c>
    </row>
    <row r="12" spans="1:6" x14ac:dyDescent="0.2">
      <c r="B12" t="s">
        <v>48</v>
      </c>
      <c r="C12" t="e">
        <f>SUM(D8:D10)/#REF!</f>
        <v>#REF!</v>
      </c>
    </row>
    <row r="16" spans="1:6" x14ac:dyDescent="0.2">
      <c r="A16" t="s">
        <v>45</v>
      </c>
      <c r="B16" t="s">
        <v>46</v>
      </c>
      <c r="C16" t="s">
        <v>47</v>
      </c>
    </row>
    <row r="17" spans="1:6" x14ac:dyDescent="0.2">
      <c r="A17" s="18">
        <v>40008</v>
      </c>
      <c r="B17" t="e">
        <f>(A17-#REF!)/365</f>
        <v>#REF!</v>
      </c>
      <c r="C17">
        <v>3.92</v>
      </c>
      <c r="D17" t="e">
        <f>(B17+1)*B17*C17/(1+$F$17)^(B17+2)</f>
        <v>#REF!</v>
      </c>
      <c r="F17" t="e">
        <f>#REF!/100</f>
        <v>#REF!</v>
      </c>
    </row>
    <row r="18" spans="1:6" x14ac:dyDescent="0.2">
      <c r="A18" s="18">
        <v>40373</v>
      </c>
      <c r="B18" t="e">
        <f>(A18-#REF!)/365</f>
        <v>#REF!</v>
      </c>
      <c r="C18">
        <v>3.92</v>
      </c>
      <c r="D18" t="e">
        <f>(B18+1)*B18*C18/(1+$F$17)^(B18+2)</f>
        <v>#REF!</v>
      </c>
    </row>
    <row r="19" spans="1:6" x14ac:dyDescent="0.2">
      <c r="A19" s="18">
        <v>40738</v>
      </c>
      <c r="B19" t="e">
        <f>(A19-#REF!)/365</f>
        <v>#REF!</v>
      </c>
      <c r="C19">
        <v>103.29</v>
      </c>
      <c r="D19" t="e">
        <f>(B19+1)*B19*C19/(1+$F$17)^(B19+2)</f>
        <v>#REF!</v>
      </c>
    </row>
    <row r="21" spans="1:6" x14ac:dyDescent="0.2">
      <c r="B21" t="s">
        <v>48</v>
      </c>
      <c r="C21" t="e">
        <f>SUM(D17:D19)/#REF!</f>
        <v>#REF!</v>
      </c>
    </row>
    <row r="25" spans="1:6" x14ac:dyDescent="0.2">
      <c r="A25" t="s">
        <v>45</v>
      </c>
      <c r="B25" t="s">
        <v>46</v>
      </c>
      <c r="C25" t="s">
        <v>47</v>
      </c>
    </row>
    <row r="26" spans="1:6" x14ac:dyDescent="0.2">
      <c r="A26" s="18">
        <v>40099</v>
      </c>
      <c r="B26" t="e">
        <f>(A26-#REF!)/365</f>
        <v>#REF!</v>
      </c>
      <c r="C26">
        <v>2.64</v>
      </c>
      <c r="D26" t="e">
        <f t="shared" ref="D26:D27" si="0">(B26+1)*B26*C26/(1+$F$26)^(B26+2)</f>
        <v>#REF!</v>
      </c>
      <c r="F26" t="e">
        <f>#REF!/100</f>
        <v>#REF!</v>
      </c>
    </row>
    <row r="27" spans="1:6" x14ac:dyDescent="0.2">
      <c r="A27" s="18">
        <v>40464</v>
      </c>
      <c r="B27" t="e">
        <f>(A27-#REF!)/365</f>
        <v>#REF!</v>
      </c>
      <c r="C27">
        <v>2.64</v>
      </c>
      <c r="D27" t="e">
        <f t="shared" si="0"/>
        <v>#REF!</v>
      </c>
    </row>
    <row r="28" spans="1:6" x14ac:dyDescent="0.2">
      <c r="A28" s="18">
        <v>40829</v>
      </c>
      <c r="B28" t="e">
        <f>(A28-#REF!)/365</f>
        <v>#REF!</v>
      </c>
      <c r="C28">
        <v>102.64</v>
      </c>
      <c r="D28" t="e">
        <f>(B28+1)*B28*C28/(1+$F$26)^(B28+2)</f>
        <v>#REF!</v>
      </c>
    </row>
    <row r="30" spans="1:6" x14ac:dyDescent="0.2">
      <c r="B30" t="s">
        <v>48</v>
      </c>
      <c r="C30" t="e">
        <f>SUM(D26:D28)/#REF!</f>
        <v>#REF!</v>
      </c>
    </row>
    <row r="34" spans="1:22" x14ac:dyDescent="0.2">
      <c r="A34" t="s">
        <v>45</v>
      </c>
      <c r="B34" t="s">
        <v>46</v>
      </c>
      <c r="C34" t="s">
        <v>47</v>
      </c>
    </row>
    <row r="35" spans="1:22" x14ac:dyDescent="0.2">
      <c r="A35" s="18">
        <v>40072</v>
      </c>
      <c r="B35" t="e">
        <f>(A35-#REF!)/365</f>
        <v>#REF!</v>
      </c>
      <c r="C35">
        <v>3.69</v>
      </c>
      <c r="D35" t="e">
        <f t="shared" ref="D35:D39" si="1">(B35+1)*B35*C35/(1+$F$35)^(B35+2)</f>
        <v>#REF!</v>
      </c>
      <c r="F35" t="e">
        <f>#REF!/100</f>
        <v>#REF!</v>
      </c>
    </row>
    <row r="36" spans="1:22" x14ac:dyDescent="0.2">
      <c r="A36" s="18">
        <v>40437</v>
      </c>
      <c r="B36" t="e">
        <f>(A36-#REF!)/365</f>
        <v>#REF!</v>
      </c>
      <c r="C36">
        <v>3.69</v>
      </c>
      <c r="D36" t="e">
        <f t="shared" si="1"/>
        <v>#REF!</v>
      </c>
    </row>
    <row r="37" spans="1:22" x14ac:dyDescent="0.2">
      <c r="A37" s="18">
        <v>40802</v>
      </c>
      <c r="B37" t="e">
        <f>(A37-#REF!)/365</f>
        <v>#REF!</v>
      </c>
      <c r="C37">
        <v>3.69</v>
      </c>
      <c r="D37" t="e">
        <f t="shared" si="1"/>
        <v>#REF!</v>
      </c>
    </row>
    <row r="38" spans="1:22" x14ac:dyDescent="0.2">
      <c r="A38" s="18">
        <v>41169</v>
      </c>
      <c r="B38" t="e">
        <f>(A38-#REF!)/365</f>
        <v>#REF!</v>
      </c>
      <c r="C38">
        <v>3.69</v>
      </c>
      <c r="D38" t="e">
        <f>(B38+1)*B38*C38/(1+$F$35)^(B38+2)</f>
        <v>#REF!</v>
      </c>
    </row>
    <row r="39" spans="1:22" x14ac:dyDescent="0.2">
      <c r="A39" s="18">
        <v>41533</v>
      </c>
      <c r="B39" t="e">
        <f>(A39-#REF!)/365</f>
        <v>#REF!</v>
      </c>
      <c r="C39">
        <v>103.69</v>
      </c>
      <c r="D39" t="e">
        <f t="shared" si="1"/>
        <v>#REF!</v>
      </c>
    </row>
    <row r="41" spans="1:22" x14ac:dyDescent="0.2">
      <c r="B41" t="s">
        <v>48</v>
      </c>
      <c r="C41" t="e">
        <f>SUM(D35:D39)/#REF!</f>
        <v>#REF!</v>
      </c>
    </row>
    <row r="45" spans="1:22" x14ac:dyDescent="0.2">
      <c r="A45" t="s">
        <v>45</v>
      </c>
      <c r="B45" t="s">
        <v>46</v>
      </c>
      <c r="C45" t="s">
        <v>47</v>
      </c>
    </row>
    <row r="46" spans="1:22" x14ac:dyDescent="0.2">
      <c r="A46" s="18">
        <v>39857</v>
      </c>
      <c r="B46" t="e">
        <f>(A46-#REF!)/365</f>
        <v>#REF!</v>
      </c>
      <c r="C46">
        <v>3.95</v>
      </c>
      <c r="D46" t="e">
        <f>(B46+1)*B46*C46/(1+$F$46)^(B46+2)</f>
        <v>#REF!</v>
      </c>
      <c r="F46" t="e">
        <f>#REF!/100</f>
        <v>#REF!</v>
      </c>
      <c r="L46" t="s">
        <v>44</v>
      </c>
    </row>
    <row r="47" spans="1:22" x14ac:dyDescent="0.2">
      <c r="A47" s="18">
        <v>40231</v>
      </c>
      <c r="B47" t="e">
        <f>(A47-#REF!)/365</f>
        <v>#REF!</v>
      </c>
      <c r="C47">
        <v>3.95</v>
      </c>
      <c r="D47" t="e">
        <f t="shared" ref="D47:D52" si="2">(B47+1)*B47*C47/(1+$F$46)^(B47+2)</f>
        <v>#REF!</v>
      </c>
      <c r="L47" t="s">
        <v>49</v>
      </c>
      <c r="Q47" t="str">
        <f t="shared" ref="Q47:Q54" si="3">RIGHT(L47,23)</f>
        <v>2009   CashFlow: 3.9500</v>
      </c>
      <c r="R47" t="str">
        <f t="shared" ref="R47:R54" si="4">LEFT(Q47,4)</f>
        <v>2009</v>
      </c>
      <c r="S47" t="str">
        <f t="shared" ref="S47:S54" si="5">RIGHT(L47,29)</f>
        <v>13th, 2009   CashFlow: 3.9500</v>
      </c>
      <c r="T47" t="str">
        <f t="shared" ref="T47:T54" si="6">LEFT(S47,2)</f>
        <v>13</v>
      </c>
      <c r="U47">
        <v>2</v>
      </c>
      <c r="V47" t="str">
        <f t="shared" ref="V47:V54" si="7">R47&amp;"/"&amp;U47&amp;"/"&amp;T47</f>
        <v>2009/2/13</v>
      </c>
    </row>
    <row r="48" spans="1:22" x14ac:dyDescent="0.2">
      <c r="A48" s="18">
        <v>40588</v>
      </c>
      <c r="B48" t="e">
        <f>(A48-#REF!)/365</f>
        <v>#REF!</v>
      </c>
      <c r="C48">
        <v>3.95</v>
      </c>
      <c r="D48" t="e">
        <f t="shared" si="2"/>
        <v>#REF!</v>
      </c>
      <c r="L48" t="s">
        <v>50</v>
      </c>
      <c r="Q48" t="str">
        <f t="shared" si="3"/>
        <v>2010   CashFlow: 3.9500</v>
      </c>
      <c r="R48" t="str">
        <f t="shared" si="4"/>
        <v>2010</v>
      </c>
      <c r="S48" t="str">
        <f t="shared" si="5"/>
        <v>22nd, 2010   CashFlow: 3.9500</v>
      </c>
      <c r="T48" t="str">
        <f t="shared" si="6"/>
        <v>22</v>
      </c>
      <c r="U48">
        <v>2</v>
      </c>
      <c r="V48" t="str">
        <f t="shared" si="7"/>
        <v>2010/2/22</v>
      </c>
    </row>
    <row r="49" spans="1:22" x14ac:dyDescent="0.2">
      <c r="A49" s="18">
        <v>40952</v>
      </c>
      <c r="B49" t="e">
        <f>(A49-#REF!)/365</f>
        <v>#REF!</v>
      </c>
      <c r="C49">
        <v>3.95</v>
      </c>
      <c r="D49" t="e">
        <f t="shared" si="2"/>
        <v>#REF!</v>
      </c>
      <c r="L49" t="s">
        <v>51</v>
      </c>
      <c r="Q49" t="str">
        <f t="shared" si="3"/>
        <v>2011   CashFlow: 3.9500</v>
      </c>
      <c r="R49" t="str">
        <f t="shared" si="4"/>
        <v>2011</v>
      </c>
      <c r="S49" t="str">
        <f t="shared" si="5"/>
        <v>14th, 2011   CashFlow: 3.9500</v>
      </c>
      <c r="T49" t="str">
        <f t="shared" si="6"/>
        <v>14</v>
      </c>
      <c r="U49">
        <v>2</v>
      </c>
      <c r="V49" t="str">
        <f t="shared" si="7"/>
        <v>2011/2/14</v>
      </c>
    </row>
    <row r="50" spans="1:22" x14ac:dyDescent="0.2">
      <c r="A50" s="18">
        <v>41323</v>
      </c>
      <c r="B50" t="e">
        <f>(A50-#REF!)/365</f>
        <v>#REF!</v>
      </c>
      <c r="C50">
        <v>3.95</v>
      </c>
      <c r="D50" t="e">
        <f t="shared" si="2"/>
        <v>#REF!</v>
      </c>
      <c r="L50" t="s">
        <v>52</v>
      </c>
      <c r="Q50" t="str">
        <f t="shared" si="3"/>
        <v>2012   CashFlow: 3.9500</v>
      </c>
      <c r="R50" t="str">
        <f t="shared" si="4"/>
        <v>2012</v>
      </c>
      <c r="S50" t="str">
        <f t="shared" si="5"/>
        <v>13th, 2012   CashFlow: 3.9500</v>
      </c>
      <c r="T50" t="str">
        <f t="shared" si="6"/>
        <v>13</v>
      </c>
      <c r="U50">
        <v>2</v>
      </c>
      <c r="V50" t="str">
        <f t="shared" si="7"/>
        <v>2012/2/13</v>
      </c>
    </row>
    <row r="51" spans="1:22" x14ac:dyDescent="0.2">
      <c r="A51" s="18">
        <v>41683</v>
      </c>
      <c r="B51" t="e">
        <f>(A51-#REF!)/365</f>
        <v>#REF!</v>
      </c>
      <c r="C51">
        <v>3.95</v>
      </c>
      <c r="D51" t="e">
        <f t="shared" si="2"/>
        <v>#REF!</v>
      </c>
      <c r="L51" t="s">
        <v>53</v>
      </c>
      <c r="Q51" t="str">
        <f t="shared" si="3"/>
        <v>2013   CashFlow: 3.9500</v>
      </c>
      <c r="R51" t="str">
        <f t="shared" si="4"/>
        <v>2013</v>
      </c>
      <c r="S51" t="str">
        <f t="shared" si="5"/>
        <v>18th, 2013   CashFlow: 3.9500</v>
      </c>
      <c r="T51" t="str">
        <f t="shared" si="6"/>
        <v>18</v>
      </c>
      <c r="U51">
        <v>2</v>
      </c>
      <c r="V51" t="str">
        <f t="shared" si="7"/>
        <v>2013/2/18</v>
      </c>
    </row>
    <row r="52" spans="1:22" x14ac:dyDescent="0.2">
      <c r="A52" s="18">
        <v>42048</v>
      </c>
      <c r="B52" t="e">
        <f>(A52-#REF!)/365</f>
        <v>#REF!</v>
      </c>
      <c r="C52">
        <v>103.95</v>
      </c>
      <c r="D52" t="e">
        <f t="shared" si="2"/>
        <v>#REF!</v>
      </c>
      <c r="L52" t="s">
        <v>54</v>
      </c>
      <c r="Q52" t="str">
        <f t="shared" si="3"/>
        <v>2014   CashFlow: 3.9500</v>
      </c>
      <c r="R52" t="str">
        <f t="shared" si="4"/>
        <v>2014</v>
      </c>
      <c r="S52" t="str">
        <f t="shared" si="5"/>
        <v>13th, 2014   CashFlow: 3.9500</v>
      </c>
      <c r="T52" t="str">
        <f t="shared" si="6"/>
        <v>13</v>
      </c>
      <c r="U52">
        <v>2</v>
      </c>
      <c r="V52" t="str">
        <f t="shared" si="7"/>
        <v>2014/2/13</v>
      </c>
    </row>
    <row r="53" spans="1:22" x14ac:dyDescent="0.2">
      <c r="A53" s="18"/>
      <c r="L53" t="s">
        <v>55</v>
      </c>
      <c r="Q53" t="str">
        <f t="shared" si="3"/>
        <v>2015   CashFlow: 3.9500</v>
      </c>
      <c r="R53" t="str">
        <f t="shared" si="4"/>
        <v>2015</v>
      </c>
      <c r="S53" t="str">
        <f t="shared" si="5"/>
        <v>13th, 2015   CashFlow: 3.9500</v>
      </c>
      <c r="T53" t="str">
        <f t="shared" si="6"/>
        <v>13</v>
      </c>
      <c r="U53">
        <v>2</v>
      </c>
      <c r="V53" t="str">
        <f t="shared" si="7"/>
        <v>2015/2/13</v>
      </c>
    </row>
    <row r="54" spans="1:22" x14ac:dyDescent="0.2">
      <c r="A54" s="18"/>
      <c r="L54" t="s">
        <v>56</v>
      </c>
      <c r="Q54" t="str">
        <f t="shared" si="3"/>
        <v>15   CashFlow: 100.0000</v>
      </c>
      <c r="R54" t="str">
        <f t="shared" si="4"/>
        <v xml:space="preserve">15  </v>
      </c>
      <c r="S54" t="str">
        <f t="shared" si="5"/>
        <v>th, 2015   CashFlow: 100.0000</v>
      </c>
      <c r="T54" t="str">
        <f t="shared" si="6"/>
        <v>th</v>
      </c>
      <c r="U54">
        <v>2</v>
      </c>
      <c r="V54" t="str">
        <f t="shared" si="7"/>
        <v>15  /2/th</v>
      </c>
    </row>
    <row r="55" spans="1:22" x14ac:dyDescent="0.2">
      <c r="B55" t="s">
        <v>48</v>
      </c>
      <c r="C55" t="e">
        <f>SUM(D46:D52)/#REF!</f>
        <v>#REF!</v>
      </c>
    </row>
    <row r="59" spans="1:22" x14ac:dyDescent="0.2">
      <c r="A59" t="s">
        <v>45</v>
      </c>
      <c r="B59" t="s">
        <v>46</v>
      </c>
      <c r="C59" t="s">
        <v>47</v>
      </c>
      <c r="L59" t="s">
        <v>44</v>
      </c>
    </row>
    <row r="60" spans="1:22" x14ac:dyDescent="0.2">
      <c r="A60" s="18">
        <v>40141</v>
      </c>
      <c r="B60" t="e">
        <f>(A60-#REF!)/365</f>
        <v>#REF!</v>
      </c>
      <c r="C60">
        <v>2.71</v>
      </c>
      <c r="D60" t="e">
        <f>(B60+1)*B60*C60/(1+$F$60)^(B60+2)</f>
        <v>#REF!</v>
      </c>
      <c r="F60" t="e">
        <f>#REF!/100</f>
        <v>#REF!</v>
      </c>
      <c r="L60" t="s">
        <v>57</v>
      </c>
      <c r="Q60" t="str">
        <f t="shared" ref="Q60:Q67" si="8">RIGHT(L60,23)</f>
        <v>2009   CashFlow: 2.7100</v>
      </c>
      <c r="R60" t="str">
        <f t="shared" ref="R60:R67" si="9">LEFT(Q60,4)</f>
        <v>2009</v>
      </c>
      <c r="S60" t="str">
        <f t="shared" ref="S60:S67" si="10">RIGHT(L60,29)</f>
        <v>24th, 2009   CashFlow: 2.7100</v>
      </c>
      <c r="T60" t="str">
        <f t="shared" ref="T60:T67" si="11">LEFT(S60,2)</f>
        <v>24</v>
      </c>
      <c r="U60">
        <v>11</v>
      </c>
      <c r="V60" t="str">
        <f t="shared" ref="V60:V67" si="12">R60&amp;"/"&amp;U60&amp;"/"&amp;T60</f>
        <v>2009/11/24</v>
      </c>
    </row>
    <row r="61" spans="1:22" x14ac:dyDescent="0.2">
      <c r="A61" s="18">
        <v>40506</v>
      </c>
      <c r="B61" t="e">
        <f>(A61-#REF!)/365</f>
        <v>#REF!</v>
      </c>
      <c r="C61">
        <v>2.71</v>
      </c>
      <c r="D61" t="e">
        <f t="shared" ref="D61:D66" si="13">(B61+1)*B61*C61/(1+$F$60)^(B61+2)</f>
        <v>#REF!</v>
      </c>
      <c r="L61" t="s">
        <v>58</v>
      </c>
      <c r="Q61" t="str">
        <f t="shared" si="8"/>
        <v>2010   CashFlow: 2.7100</v>
      </c>
      <c r="R61" t="str">
        <f t="shared" si="9"/>
        <v>2010</v>
      </c>
      <c r="S61" t="str">
        <f t="shared" si="10"/>
        <v>24th, 2010   CashFlow: 2.7100</v>
      </c>
      <c r="T61" t="str">
        <f t="shared" si="11"/>
        <v>24</v>
      </c>
      <c r="U61">
        <v>11</v>
      </c>
      <c r="V61" t="str">
        <f t="shared" si="12"/>
        <v>2010/11/24</v>
      </c>
    </row>
    <row r="62" spans="1:22" x14ac:dyDescent="0.2">
      <c r="A62" s="18">
        <v>40871</v>
      </c>
      <c r="B62" t="e">
        <f>(A62-#REF!)/365</f>
        <v>#REF!</v>
      </c>
      <c r="C62">
        <v>2.71</v>
      </c>
      <c r="D62" t="e">
        <f t="shared" si="13"/>
        <v>#REF!</v>
      </c>
      <c r="L62" t="s">
        <v>59</v>
      </c>
      <c r="Q62" t="str">
        <f t="shared" si="8"/>
        <v>2011   CashFlow: 2.7100</v>
      </c>
      <c r="R62" t="str">
        <f t="shared" si="9"/>
        <v>2011</v>
      </c>
      <c r="S62" t="str">
        <f t="shared" si="10"/>
        <v>24th, 2011   CashFlow: 2.7100</v>
      </c>
      <c r="T62" t="str">
        <f t="shared" si="11"/>
        <v>24</v>
      </c>
      <c r="U62">
        <v>11</v>
      </c>
      <c r="V62" t="str">
        <f t="shared" si="12"/>
        <v>2011/11/24</v>
      </c>
    </row>
    <row r="63" spans="1:22" x14ac:dyDescent="0.2">
      <c r="A63" s="18">
        <v>41239</v>
      </c>
      <c r="B63" t="e">
        <f>(A63-#REF!)/365</f>
        <v>#REF!</v>
      </c>
      <c r="C63">
        <v>2.71</v>
      </c>
      <c r="D63" t="e">
        <f t="shared" si="13"/>
        <v>#REF!</v>
      </c>
      <c r="L63" t="s">
        <v>60</v>
      </c>
      <c r="Q63" t="str">
        <f t="shared" si="8"/>
        <v>2012   CashFlow: 2.7100</v>
      </c>
      <c r="R63" t="str">
        <f t="shared" si="9"/>
        <v>2012</v>
      </c>
      <c r="S63" t="str">
        <f t="shared" si="10"/>
        <v>26th, 2012   CashFlow: 2.7100</v>
      </c>
      <c r="T63" t="str">
        <f t="shared" si="11"/>
        <v>26</v>
      </c>
      <c r="U63">
        <v>11</v>
      </c>
      <c r="V63" t="str">
        <f t="shared" si="12"/>
        <v>2012/11/26</v>
      </c>
    </row>
    <row r="64" spans="1:22" x14ac:dyDescent="0.2">
      <c r="A64" s="18">
        <v>41603</v>
      </c>
      <c r="B64" t="e">
        <f>(A64-#REF!)/365</f>
        <v>#REF!</v>
      </c>
      <c r="C64">
        <v>2.71</v>
      </c>
      <c r="D64" t="e">
        <f t="shared" si="13"/>
        <v>#REF!</v>
      </c>
      <c r="L64" t="s">
        <v>61</v>
      </c>
      <c r="Q64" t="str">
        <f t="shared" si="8"/>
        <v>2013   CashFlow: 2.7100</v>
      </c>
      <c r="R64" t="str">
        <f t="shared" si="9"/>
        <v>2013</v>
      </c>
      <c r="S64" t="str">
        <f t="shared" si="10"/>
        <v>25th, 2013   CashFlow: 2.7100</v>
      </c>
      <c r="T64" t="str">
        <f t="shared" si="11"/>
        <v>25</v>
      </c>
      <c r="U64">
        <v>11</v>
      </c>
      <c r="V64" t="str">
        <f t="shared" si="12"/>
        <v>2013/11/25</v>
      </c>
    </row>
    <row r="65" spans="1:22" x14ac:dyDescent="0.2">
      <c r="A65" s="18">
        <v>41967</v>
      </c>
      <c r="B65" t="e">
        <f>(A65-#REF!)/365</f>
        <v>#REF!</v>
      </c>
      <c r="C65">
        <v>2.71</v>
      </c>
      <c r="D65" t="e">
        <f t="shared" si="13"/>
        <v>#REF!</v>
      </c>
      <c r="L65" t="s">
        <v>62</v>
      </c>
      <c r="Q65" t="str">
        <f t="shared" si="8"/>
        <v>2014   CashFlow: 2.7100</v>
      </c>
      <c r="R65" t="str">
        <f t="shared" si="9"/>
        <v>2014</v>
      </c>
      <c r="S65" t="str">
        <f t="shared" si="10"/>
        <v>24th, 2014   CashFlow: 2.7100</v>
      </c>
      <c r="T65" t="str">
        <f t="shared" si="11"/>
        <v>24</v>
      </c>
      <c r="U65">
        <v>11</v>
      </c>
      <c r="V65" t="str">
        <f t="shared" si="12"/>
        <v>2014/11/24</v>
      </c>
    </row>
    <row r="66" spans="1:22" x14ac:dyDescent="0.2">
      <c r="A66" s="18">
        <v>42332</v>
      </c>
      <c r="B66" t="e">
        <f>(A66-#REF!)/365</f>
        <v>#REF!</v>
      </c>
      <c r="C66">
        <v>102.71</v>
      </c>
      <c r="D66" t="e">
        <f t="shared" si="13"/>
        <v>#REF!</v>
      </c>
      <c r="L66" t="s">
        <v>63</v>
      </c>
      <c r="Q66" t="str">
        <f t="shared" si="8"/>
        <v>2015   CashFlow: 2.7100</v>
      </c>
      <c r="R66" t="str">
        <f t="shared" si="9"/>
        <v>2015</v>
      </c>
      <c r="S66" t="str">
        <f t="shared" si="10"/>
        <v>24th, 2015   CashFlow: 2.7100</v>
      </c>
      <c r="T66" t="str">
        <f t="shared" si="11"/>
        <v>24</v>
      </c>
      <c r="U66">
        <v>11</v>
      </c>
      <c r="V66" t="str">
        <f t="shared" si="12"/>
        <v>2015/11/24</v>
      </c>
    </row>
    <row r="67" spans="1:22" x14ac:dyDescent="0.2">
      <c r="L67" t="s">
        <v>64</v>
      </c>
      <c r="Q67" t="str">
        <f t="shared" si="8"/>
        <v>15   CashFlow: 100.0000</v>
      </c>
      <c r="R67" t="str">
        <f t="shared" si="9"/>
        <v xml:space="preserve">15  </v>
      </c>
      <c r="S67" t="str">
        <f t="shared" si="10"/>
        <v>th, 2015   CashFlow: 100.0000</v>
      </c>
      <c r="T67" t="str">
        <f t="shared" si="11"/>
        <v>th</v>
      </c>
      <c r="U67">
        <v>10</v>
      </c>
      <c r="V67" t="str">
        <f t="shared" si="12"/>
        <v>15  /10/th</v>
      </c>
    </row>
    <row r="68" spans="1:22" x14ac:dyDescent="0.2">
      <c r="B68" t="s">
        <v>48</v>
      </c>
      <c r="C68" t="e">
        <f>SUM(D60:D66)/#REF!</f>
        <v>#REF!</v>
      </c>
    </row>
    <row r="72" spans="1:22" x14ac:dyDescent="0.2">
      <c r="A72" t="s">
        <v>45</v>
      </c>
      <c r="B72" t="s">
        <v>46</v>
      </c>
      <c r="C72" t="s">
        <v>47</v>
      </c>
      <c r="L72" t="s">
        <v>44</v>
      </c>
    </row>
    <row r="73" spans="1:22" x14ac:dyDescent="0.2">
      <c r="A73" s="18">
        <v>39987</v>
      </c>
      <c r="B73" t="e">
        <f>(A73-#REF!)/365</f>
        <v>#REF!</v>
      </c>
      <c r="C73">
        <v>2.2050000000000001</v>
      </c>
      <c r="D73" t="e">
        <f t="shared" ref="D73:D91" si="14">(B73+1)*B73*C73/(1+$F$73)^(B73+2)</f>
        <v>#REF!</v>
      </c>
      <c r="F73" t="e">
        <f>#REF!/100</f>
        <v>#REF!</v>
      </c>
      <c r="L73" t="s">
        <v>65</v>
      </c>
      <c r="Q73" t="str">
        <f t="shared" ref="Q73" si="15">RIGHT(L73,23)</f>
        <v>2008   CashFlow: 2.2050</v>
      </c>
      <c r="R73" t="str">
        <f t="shared" ref="R73" si="16">LEFT(Q73,4)</f>
        <v>2008</v>
      </c>
      <c r="S73" t="str">
        <f t="shared" ref="S73" si="17">RIGHT(L73,29)</f>
        <v>23rd, 2008   CashFlow: 2.2050</v>
      </c>
      <c r="T73" t="str">
        <f t="shared" ref="T73" si="18">LEFT(S73,2)</f>
        <v>23</v>
      </c>
      <c r="U73">
        <v>12</v>
      </c>
      <c r="V73" t="str">
        <f t="shared" ref="V73:V93" si="19">R73&amp;"/"&amp;U73&amp;"/"&amp;T73</f>
        <v>2008/12/23</v>
      </c>
    </row>
    <row r="74" spans="1:22" x14ac:dyDescent="0.2">
      <c r="A74" s="18">
        <v>40170</v>
      </c>
      <c r="B74" t="e">
        <f>(A74-#REF!)/365</f>
        <v>#REF!</v>
      </c>
      <c r="C74">
        <v>2.2050000000000001</v>
      </c>
      <c r="D74" t="e">
        <f t="shared" si="14"/>
        <v>#REF!</v>
      </c>
      <c r="L74" t="s">
        <v>66</v>
      </c>
      <c r="Q74" t="str">
        <f t="shared" ref="Q74:Q93" si="20">RIGHT(L74,23)</f>
        <v>2009   CashFlow: 2.2050</v>
      </c>
      <c r="R74" t="str">
        <f t="shared" ref="R74:R93" si="21">LEFT(Q74,4)</f>
        <v>2009</v>
      </c>
      <c r="S74" t="str">
        <f t="shared" ref="S74:S93" si="22">RIGHT(L74,29)</f>
        <v>23rd, 2009   CashFlow: 2.2050</v>
      </c>
      <c r="T74" t="str">
        <f t="shared" ref="T74:T93" si="23">LEFT(S74,2)</f>
        <v>23</v>
      </c>
      <c r="U74">
        <v>6</v>
      </c>
      <c r="V74" t="str">
        <f t="shared" si="19"/>
        <v>2009/6/23</v>
      </c>
    </row>
    <row r="75" spans="1:22" x14ac:dyDescent="0.2">
      <c r="A75" s="18">
        <v>40352</v>
      </c>
      <c r="B75" t="e">
        <f>(A75-#REF!)/365</f>
        <v>#REF!</v>
      </c>
      <c r="C75">
        <v>2.2050000000000001</v>
      </c>
      <c r="D75" t="e">
        <f t="shared" si="14"/>
        <v>#REF!</v>
      </c>
      <c r="L75" t="s">
        <v>67</v>
      </c>
      <c r="Q75" t="str">
        <f t="shared" si="20"/>
        <v>2009   CashFlow: 2.2050</v>
      </c>
      <c r="R75" t="str">
        <f t="shared" si="21"/>
        <v>2009</v>
      </c>
      <c r="S75" t="str">
        <f t="shared" si="22"/>
        <v>23rd, 2009   CashFlow: 2.2050</v>
      </c>
      <c r="T75" t="str">
        <f t="shared" si="23"/>
        <v>23</v>
      </c>
      <c r="U75">
        <v>12</v>
      </c>
      <c r="V75" t="str">
        <f t="shared" si="19"/>
        <v>2009/12/23</v>
      </c>
    </row>
    <row r="76" spans="1:22" x14ac:dyDescent="0.2">
      <c r="A76" s="18">
        <v>40535</v>
      </c>
      <c r="B76" t="e">
        <f>(A76-#REF!)/365</f>
        <v>#REF!</v>
      </c>
      <c r="C76">
        <v>2.2050000000000001</v>
      </c>
      <c r="D76" t="e">
        <f t="shared" si="14"/>
        <v>#REF!</v>
      </c>
      <c r="L76" t="s">
        <v>68</v>
      </c>
      <c r="Q76" t="str">
        <f t="shared" si="20"/>
        <v>2010   CashFlow: 2.2050</v>
      </c>
      <c r="R76" t="str">
        <f t="shared" si="21"/>
        <v>2010</v>
      </c>
      <c r="S76" t="str">
        <f t="shared" si="22"/>
        <v>23rd, 2010   CashFlow: 2.2050</v>
      </c>
      <c r="T76" t="str">
        <f t="shared" si="23"/>
        <v>23</v>
      </c>
      <c r="U76">
        <v>6</v>
      </c>
      <c r="V76" t="str">
        <f t="shared" si="19"/>
        <v>2010/6/23</v>
      </c>
    </row>
    <row r="77" spans="1:22" x14ac:dyDescent="0.2">
      <c r="A77" s="18">
        <v>40717</v>
      </c>
      <c r="B77" t="e">
        <f>(A77-#REF!)/365</f>
        <v>#REF!</v>
      </c>
      <c r="C77">
        <v>2.2050000000000001</v>
      </c>
      <c r="D77" t="e">
        <f t="shared" si="14"/>
        <v>#REF!</v>
      </c>
      <c r="L77" t="s">
        <v>69</v>
      </c>
      <c r="Q77" t="str">
        <f t="shared" si="20"/>
        <v>2010   CashFlow: 2.2050</v>
      </c>
      <c r="R77" t="str">
        <f t="shared" si="21"/>
        <v>2010</v>
      </c>
      <c r="S77" t="str">
        <f t="shared" si="22"/>
        <v>23rd, 2010   CashFlow: 2.2050</v>
      </c>
      <c r="T77" t="str">
        <f t="shared" si="23"/>
        <v>23</v>
      </c>
      <c r="U77">
        <v>12</v>
      </c>
      <c r="V77" t="str">
        <f t="shared" si="19"/>
        <v>2010/12/23</v>
      </c>
    </row>
    <row r="78" spans="1:22" x14ac:dyDescent="0.2">
      <c r="A78" s="18">
        <v>40900</v>
      </c>
      <c r="B78" t="e">
        <f>(A78-#REF!)/365</f>
        <v>#REF!</v>
      </c>
      <c r="C78">
        <v>2.2050000000000001</v>
      </c>
      <c r="D78" t="e">
        <f t="shared" si="14"/>
        <v>#REF!</v>
      </c>
      <c r="L78" t="s">
        <v>70</v>
      </c>
      <c r="Q78" t="str">
        <f t="shared" si="20"/>
        <v>2011   CashFlow: 2.2050</v>
      </c>
      <c r="R78" t="str">
        <f t="shared" si="21"/>
        <v>2011</v>
      </c>
      <c r="S78" t="str">
        <f t="shared" si="22"/>
        <v>23rd, 2011   CashFlow: 2.2050</v>
      </c>
      <c r="T78" t="str">
        <f t="shared" si="23"/>
        <v>23</v>
      </c>
      <c r="U78">
        <v>6</v>
      </c>
      <c r="V78" t="str">
        <f t="shared" si="19"/>
        <v>2011/6/23</v>
      </c>
    </row>
    <row r="79" spans="1:22" x14ac:dyDescent="0.2">
      <c r="A79" s="18">
        <v>41085</v>
      </c>
      <c r="B79" t="e">
        <f>(A79-#REF!)/365</f>
        <v>#REF!</v>
      </c>
      <c r="C79">
        <v>2.2050000000000001</v>
      </c>
      <c r="D79" t="e">
        <f t="shared" si="14"/>
        <v>#REF!</v>
      </c>
      <c r="L79" t="s">
        <v>71</v>
      </c>
      <c r="Q79" t="str">
        <f t="shared" si="20"/>
        <v>2011   CashFlow: 2.2050</v>
      </c>
      <c r="R79" t="str">
        <f t="shared" si="21"/>
        <v>2011</v>
      </c>
      <c r="S79" t="str">
        <f t="shared" si="22"/>
        <v>23rd, 2011   CashFlow: 2.2050</v>
      </c>
      <c r="T79" t="str">
        <f t="shared" si="23"/>
        <v>23</v>
      </c>
      <c r="U79">
        <v>12</v>
      </c>
      <c r="V79" t="str">
        <f t="shared" si="19"/>
        <v>2011/12/23</v>
      </c>
    </row>
    <row r="80" spans="1:22" x14ac:dyDescent="0.2">
      <c r="A80" s="18">
        <v>41267</v>
      </c>
      <c r="B80" t="e">
        <f>(A80-#REF!)/365</f>
        <v>#REF!</v>
      </c>
      <c r="C80">
        <v>2.2050000000000001</v>
      </c>
      <c r="D80" t="e">
        <f t="shared" si="14"/>
        <v>#REF!</v>
      </c>
      <c r="L80" t="s">
        <v>72</v>
      </c>
      <c r="Q80" t="str">
        <f t="shared" si="20"/>
        <v>2012   CashFlow: 2.2050</v>
      </c>
      <c r="R80" t="str">
        <f t="shared" si="21"/>
        <v>2012</v>
      </c>
      <c r="S80" t="str">
        <f t="shared" si="22"/>
        <v>25th, 2012   CashFlow: 2.2050</v>
      </c>
      <c r="T80" t="str">
        <f t="shared" si="23"/>
        <v>25</v>
      </c>
      <c r="U80">
        <v>6</v>
      </c>
      <c r="V80" t="str">
        <f t="shared" si="19"/>
        <v>2012/6/25</v>
      </c>
    </row>
    <row r="81" spans="1:22" x14ac:dyDescent="0.2">
      <c r="A81" s="18">
        <v>41449</v>
      </c>
      <c r="B81" t="e">
        <f>(A81-#REF!)/365</f>
        <v>#REF!</v>
      </c>
      <c r="C81">
        <v>2.2050000000000001</v>
      </c>
      <c r="D81" t="e">
        <f t="shared" si="14"/>
        <v>#REF!</v>
      </c>
      <c r="L81" t="s">
        <v>73</v>
      </c>
      <c r="Q81" t="str">
        <f t="shared" si="20"/>
        <v>2012   CashFlow: 2.2050</v>
      </c>
      <c r="R81" t="str">
        <f t="shared" si="21"/>
        <v>2012</v>
      </c>
      <c r="S81" t="str">
        <f t="shared" si="22"/>
        <v>24th, 2012   CashFlow: 2.2050</v>
      </c>
      <c r="T81" t="str">
        <f t="shared" si="23"/>
        <v>24</v>
      </c>
      <c r="U81">
        <v>12</v>
      </c>
      <c r="V81" t="str">
        <f t="shared" si="19"/>
        <v>2012/12/24</v>
      </c>
    </row>
    <row r="82" spans="1:22" x14ac:dyDescent="0.2">
      <c r="A82" s="18">
        <v>41631</v>
      </c>
      <c r="B82" t="e">
        <f>(A82-#REF!)/365</f>
        <v>#REF!</v>
      </c>
      <c r="C82">
        <v>2.2050000000000001</v>
      </c>
      <c r="D82" t="e">
        <f t="shared" si="14"/>
        <v>#REF!</v>
      </c>
      <c r="L82" t="s">
        <v>74</v>
      </c>
      <c r="Q82" t="str">
        <f t="shared" si="20"/>
        <v>2013   CashFlow: 2.2050</v>
      </c>
      <c r="R82" t="str">
        <f t="shared" si="21"/>
        <v>2013</v>
      </c>
      <c r="S82" t="str">
        <f t="shared" si="22"/>
        <v>24th, 2013   CashFlow: 2.2050</v>
      </c>
      <c r="T82" t="str">
        <f t="shared" si="23"/>
        <v>24</v>
      </c>
      <c r="U82">
        <v>6</v>
      </c>
      <c r="V82" t="str">
        <f t="shared" si="19"/>
        <v>2013/6/24</v>
      </c>
    </row>
    <row r="83" spans="1:22" x14ac:dyDescent="0.2">
      <c r="A83" s="18">
        <v>41813</v>
      </c>
      <c r="B83" t="e">
        <f>(A83-#REF!)/365</f>
        <v>#REF!</v>
      </c>
      <c r="C83">
        <v>2.2050000000000001</v>
      </c>
      <c r="D83" t="e">
        <f t="shared" si="14"/>
        <v>#REF!</v>
      </c>
      <c r="L83" t="s">
        <v>75</v>
      </c>
      <c r="Q83" t="str">
        <f t="shared" si="20"/>
        <v>2013   CashFlow: 2.2050</v>
      </c>
      <c r="R83" t="str">
        <f t="shared" si="21"/>
        <v>2013</v>
      </c>
      <c r="S83" t="str">
        <f t="shared" si="22"/>
        <v>23rd, 2013   CashFlow: 2.2050</v>
      </c>
      <c r="T83" t="str">
        <f t="shared" si="23"/>
        <v>23</v>
      </c>
      <c r="U83">
        <v>12</v>
      </c>
      <c r="V83" t="str">
        <f t="shared" si="19"/>
        <v>2013/12/23</v>
      </c>
    </row>
    <row r="84" spans="1:22" x14ac:dyDescent="0.2">
      <c r="A84" s="18">
        <v>41996</v>
      </c>
      <c r="B84" t="e">
        <f>(A84-#REF!)/365</f>
        <v>#REF!</v>
      </c>
      <c r="C84">
        <v>2.2050000000000001</v>
      </c>
      <c r="D84" t="e">
        <f t="shared" si="14"/>
        <v>#REF!</v>
      </c>
      <c r="L84" t="s">
        <v>76</v>
      </c>
      <c r="Q84" t="str">
        <f t="shared" si="20"/>
        <v>2014   CashFlow: 2.2050</v>
      </c>
      <c r="R84" t="str">
        <f t="shared" si="21"/>
        <v>2014</v>
      </c>
      <c r="S84" t="str">
        <f t="shared" si="22"/>
        <v>23rd, 2014   CashFlow: 2.2050</v>
      </c>
      <c r="T84" t="str">
        <f t="shared" si="23"/>
        <v>23</v>
      </c>
      <c r="U84">
        <v>6</v>
      </c>
      <c r="V84" t="str">
        <f t="shared" si="19"/>
        <v>2014/6/23</v>
      </c>
    </row>
    <row r="85" spans="1:22" x14ac:dyDescent="0.2">
      <c r="A85" s="18">
        <v>42178</v>
      </c>
      <c r="B85" t="e">
        <f>(A85-#REF!)/365</f>
        <v>#REF!</v>
      </c>
      <c r="C85">
        <v>2.2050000000000001</v>
      </c>
      <c r="D85" t="e">
        <f t="shared" si="14"/>
        <v>#REF!</v>
      </c>
      <c r="L85" t="s">
        <v>77</v>
      </c>
      <c r="Q85" t="str">
        <f t="shared" si="20"/>
        <v>2014   CashFlow: 2.2050</v>
      </c>
      <c r="R85" t="str">
        <f t="shared" si="21"/>
        <v>2014</v>
      </c>
      <c r="S85" t="str">
        <f t="shared" si="22"/>
        <v>23rd, 2014   CashFlow: 2.2050</v>
      </c>
      <c r="T85" t="str">
        <f t="shared" si="23"/>
        <v>23</v>
      </c>
      <c r="U85">
        <v>12</v>
      </c>
      <c r="V85" t="str">
        <f t="shared" si="19"/>
        <v>2014/12/23</v>
      </c>
    </row>
    <row r="86" spans="1:22" x14ac:dyDescent="0.2">
      <c r="A86" s="18">
        <v>42361</v>
      </c>
      <c r="B86" t="e">
        <f>(A86-#REF!)/365</f>
        <v>#REF!</v>
      </c>
      <c r="C86">
        <v>2.2050000000000001</v>
      </c>
      <c r="D86" t="e">
        <f t="shared" si="14"/>
        <v>#REF!</v>
      </c>
      <c r="L86" t="s">
        <v>78</v>
      </c>
      <c r="Q86" t="str">
        <f t="shared" si="20"/>
        <v>2015   CashFlow: 2.2050</v>
      </c>
      <c r="R86" t="str">
        <f t="shared" si="21"/>
        <v>2015</v>
      </c>
      <c r="S86" t="str">
        <f t="shared" si="22"/>
        <v>23rd, 2015   CashFlow: 2.2050</v>
      </c>
      <c r="T86" t="str">
        <f t="shared" si="23"/>
        <v>23</v>
      </c>
      <c r="U86">
        <v>6</v>
      </c>
      <c r="V86" t="str">
        <f t="shared" si="19"/>
        <v>2015/6/23</v>
      </c>
    </row>
    <row r="87" spans="1:22" x14ac:dyDescent="0.2">
      <c r="A87" s="18">
        <v>42544</v>
      </c>
      <c r="B87" t="e">
        <f>(A87-#REF!)/365</f>
        <v>#REF!</v>
      </c>
      <c r="C87">
        <v>2.2050000000000001</v>
      </c>
      <c r="D87" t="e">
        <f t="shared" si="14"/>
        <v>#REF!</v>
      </c>
      <c r="L87" t="s">
        <v>79</v>
      </c>
      <c r="Q87" t="str">
        <f t="shared" si="20"/>
        <v>2015   CashFlow: 2.2050</v>
      </c>
      <c r="R87" t="str">
        <f t="shared" si="21"/>
        <v>2015</v>
      </c>
      <c r="S87" t="str">
        <f t="shared" si="22"/>
        <v>23rd, 2015   CashFlow: 2.2050</v>
      </c>
      <c r="T87" t="str">
        <f t="shared" si="23"/>
        <v>23</v>
      </c>
      <c r="U87">
        <v>12</v>
      </c>
      <c r="V87" t="str">
        <f t="shared" si="19"/>
        <v>2015/12/23</v>
      </c>
    </row>
    <row r="88" spans="1:22" x14ac:dyDescent="0.2">
      <c r="A88" s="18">
        <v>42727</v>
      </c>
      <c r="B88" t="e">
        <f>(A88-#REF!)/365</f>
        <v>#REF!</v>
      </c>
      <c r="C88">
        <v>2.2050000000000001</v>
      </c>
      <c r="D88" t="e">
        <f t="shared" si="14"/>
        <v>#REF!</v>
      </c>
      <c r="L88" t="s">
        <v>80</v>
      </c>
      <c r="Q88" t="str">
        <f t="shared" si="20"/>
        <v>2016   CashFlow: 2.2050</v>
      </c>
      <c r="R88" t="str">
        <f t="shared" si="21"/>
        <v>2016</v>
      </c>
      <c r="S88" t="str">
        <f t="shared" si="22"/>
        <v>23rd, 2016   CashFlow: 2.2050</v>
      </c>
      <c r="T88" t="str">
        <f t="shared" si="23"/>
        <v>23</v>
      </c>
      <c r="U88">
        <v>6</v>
      </c>
      <c r="V88" t="str">
        <f t="shared" si="19"/>
        <v>2016/6/23</v>
      </c>
    </row>
    <row r="89" spans="1:22" x14ac:dyDescent="0.2">
      <c r="A89" s="18">
        <v>42909</v>
      </c>
      <c r="B89" t="e">
        <f>(A89-#REF!)/365</f>
        <v>#REF!</v>
      </c>
      <c r="C89">
        <v>2.2050000000000001</v>
      </c>
      <c r="D89" t="e">
        <f t="shared" si="14"/>
        <v>#REF!</v>
      </c>
      <c r="L89" t="s">
        <v>81</v>
      </c>
      <c r="Q89" t="str">
        <f t="shared" si="20"/>
        <v>2016   CashFlow: 2.2050</v>
      </c>
      <c r="R89" t="str">
        <f t="shared" si="21"/>
        <v>2016</v>
      </c>
      <c r="S89" t="str">
        <f t="shared" si="22"/>
        <v>23rd, 2016   CashFlow: 2.2050</v>
      </c>
      <c r="T89" t="str">
        <f t="shared" si="23"/>
        <v>23</v>
      </c>
      <c r="U89">
        <v>12</v>
      </c>
      <c r="V89" t="str">
        <f t="shared" si="19"/>
        <v>2016/12/23</v>
      </c>
    </row>
    <row r="90" spans="1:22" x14ac:dyDescent="0.2">
      <c r="A90" s="18">
        <v>43094</v>
      </c>
      <c r="B90" t="e">
        <f>(A90-#REF!)/365</f>
        <v>#REF!</v>
      </c>
      <c r="C90">
        <v>2.2050000000000001</v>
      </c>
      <c r="D90" t="e">
        <f t="shared" si="14"/>
        <v>#REF!</v>
      </c>
      <c r="L90" t="s">
        <v>82</v>
      </c>
      <c r="Q90" t="str">
        <f t="shared" si="20"/>
        <v>2017   CashFlow: 2.2050</v>
      </c>
      <c r="R90" t="str">
        <f t="shared" si="21"/>
        <v>2017</v>
      </c>
      <c r="S90" t="str">
        <f t="shared" si="22"/>
        <v>23rd, 2017   CashFlow: 2.2050</v>
      </c>
      <c r="T90" t="str">
        <f t="shared" si="23"/>
        <v>23</v>
      </c>
      <c r="U90">
        <v>6</v>
      </c>
      <c r="V90" t="str">
        <f t="shared" si="19"/>
        <v>2017/6/23</v>
      </c>
    </row>
    <row r="91" spans="1:22" x14ac:dyDescent="0.2">
      <c r="A91" s="18">
        <v>43276</v>
      </c>
      <c r="B91" t="e">
        <f>(A91-#REF!)/365</f>
        <v>#REF!</v>
      </c>
      <c r="C91">
        <v>102.205</v>
      </c>
      <c r="D91" t="e">
        <f t="shared" si="14"/>
        <v>#REF!</v>
      </c>
      <c r="L91" t="s">
        <v>83</v>
      </c>
      <c r="Q91" t="str">
        <f t="shared" si="20"/>
        <v>2017   CashFlow: 2.2050</v>
      </c>
      <c r="R91" t="str">
        <f t="shared" si="21"/>
        <v>2017</v>
      </c>
      <c r="S91" t="str">
        <f t="shared" si="22"/>
        <v>25th, 2017   CashFlow: 2.2050</v>
      </c>
      <c r="T91" t="str">
        <f t="shared" si="23"/>
        <v>25</v>
      </c>
      <c r="U91">
        <v>12</v>
      </c>
      <c r="V91" t="str">
        <f t="shared" si="19"/>
        <v>2017/12/25</v>
      </c>
    </row>
    <row r="92" spans="1:22" x14ac:dyDescent="0.2">
      <c r="B92" t="s">
        <v>48</v>
      </c>
      <c r="C92" t="e">
        <f>SUM(D73:D91)/#REF!</f>
        <v>#REF!</v>
      </c>
      <c r="L92" t="s">
        <v>84</v>
      </c>
      <c r="Q92" t="str">
        <f t="shared" si="20"/>
        <v>2018   CashFlow: 2.2050</v>
      </c>
      <c r="R92" t="str">
        <f t="shared" si="21"/>
        <v>2018</v>
      </c>
      <c r="S92" t="str">
        <f t="shared" si="22"/>
        <v>25th, 2018   CashFlow: 2.2050</v>
      </c>
      <c r="T92" t="str">
        <f t="shared" si="23"/>
        <v>25</v>
      </c>
      <c r="U92">
        <v>6</v>
      </c>
      <c r="V92" t="str">
        <f t="shared" si="19"/>
        <v>2018/6/25</v>
      </c>
    </row>
    <row r="93" spans="1:22" x14ac:dyDescent="0.2">
      <c r="L93" t="s">
        <v>85</v>
      </c>
      <c r="Q93" t="str">
        <f t="shared" si="20"/>
        <v>18   CashFlow: 100.0000</v>
      </c>
      <c r="R93" t="str">
        <f t="shared" si="21"/>
        <v xml:space="preserve">18  </v>
      </c>
      <c r="S93" t="str">
        <f t="shared" si="22"/>
        <v>th, 2018   CashFlow: 100.0000</v>
      </c>
      <c r="T93" t="str">
        <f t="shared" si="23"/>
        <v>th</v>
      </c>
      <c r="U93">
        <v>12</v>
      </c>
      <c r="V93" t="str">
        <f t="shared" si="19"/>
        <v>18  /12/th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daily</vt:lpstr>
      <vt:lpstr>info</vt:lpstr>
      <vt:lpstr>080010_data</vt:lpstr>
      <vt:lpstr>convexity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ymzhu</dc:creator>
  <cp:lastModifiedBy>ymzhu</cp:lastModifiedBy>
  <dcterms:created xsi:type="dcterms:W3CDTF">2018-11-08T07:11:50Z</dcterms:created>
  <dcterms:modified xsi:type="dcterms:W3CDTF">2018-12-13T10:19:15Z</dcterms:modified>
</cp:coreProperties>
</file>