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ownloads\"/>
    </mc:Choice>
  </mc:AlternateContent>
  <bookViews>
    <workbookView xWindow="480" yWindow="270" windowWidth="14910" windowHeight="8385" activeTab="1"/>
  </bookViews>
  <sheets>
    <sheet name="Resumen" sheetId="3" r:id="rId1"/>
    <sheet name="Matriz" sheetId="1" r:id="rId2"/>
    <sheet name="Estatus" sheetId="2" r:id="rId3"/>
  </sheets>
  <externalReferences>
    <externalReference r:id="rId4"/>
  </externalReferences>
  <definedNames>
    <definedName name="_xlnm._FilterDatabase" localSheetId="1" hidden="1">Matriz!$P$10:$V$560</definedName>
    <definedName name="Estatus">Estatus!$A$1:$A$6</definedName>
    <definedName name="Status" localSheetId="1">Estatus!$A$1:$A$4</definedName>
    <definedName name="Status">Estatus!$A$1:$A$6</definedName>
  </definedNames>
  <calcPr calcId="152511"/>
</workbook>
</file>

<file path=xl/calcChain.xml><?xml version="1.0" encoding="utf-8"?>
<calcChain xmlns="http://schemas.openxmlformats.org/spreadsheetml/2006/main">
  <c r="C39" i="3" l="1"/>
  <c r="D38" i="3" s="1"/>
  <c r="B39" i="3"/>
  <c r="Q13" i="1"/>
  <c r="R13" i="1"/>
  <c r="S13" i="1"/>
  <c r="T13" i="1"/>
  <c r="U13" i="1"/>
  <c r="Q14" i="1"/>
  <c r="R14" i="1"/>
  <c r="S14" i="1"/>
  <c r="T14" i="1"/>
  <c r="U14" i="1"/>
  <c r="Q15" i="1"/>
  <c r="R15" i="1"/>
  <c r="S15" i="1"/>
  <c r="T15" i="1"/>
  <c r="U15" i="1"/>
  <c r="Q16" i="1"/>
  <c r="R16" i="1"/>
  <c r="S16" i="1"/>
  <c r="T16" i="1"/>
  <c r="T560" i="1" s="1"/>
  <c r="T10" i="1" s="1"/>
  <c r="C20" i="3" s="1"/>
  <c r="U16" i="1"/>
  <c r="Q17" i="1"/>
  <c r="R17" i="1"/>
  <c r="S17" i="1"/>
  <c r="T17" i="1"/>
  <c r="U17" i="1"/>
  <c r="Q18" i="1"/>
  <c r="R18" i="1"/>
  <c r="S18" i="1"/>
  <c r="T18" i="1"/>
  <c r="U18" i="1"/>
  <c r="Q19" i="1"/>
  <c r="R19" i="1"/>
  <c r="S19" i="1"/>
  <c r="T19" i="1"/>
  <c r="U19" i="1"/>
  <c r="Q20" i="1"/>
  <c r="R20" i="1"/>
  <c r="S20" i="1"/>
  <c r="T20" i="1"/>
  <c r="U20" i="1"/>
  <c r="Q21" i="1"/>
  <c r="R21" i="1"/>
  <c r="S21" i="1"/>
  <c r="T21" i="1"/>
  <c r="U21" i="1"/>
  <c r="Q22" i="1"/>
  <c r="R22" i="1"/>
  <c r="S22" i="1"/>
  <c r="T22" i="1"/>
  <c r="U22" i="1"/>
  <c r="Q23" i="1"/>
  <c r="R23" i="1"/>
  <c r="S23" i="1"/>
  <c r="T23" i="1"/>
  <c r="U23" i="1"/>
  <c r="Q24" i="1"/>
  <c r="R24" i="1"/>
  <c r="S24" i="1"/>
  <c r="T24" i="1"/>
  <c r="U24" i="1"/>
  <c r="Q25" i="1"/>
  <c r="R25" i="1"/>
  <c r="S25" i="1"/>
  <c r="T25" i="1"/>
  <c r="U25" i="1"/>
  <c r="Q26" i="1"/>
  <c r="R26" i="1"/>
  <c r="S26" i="1"/>
  <c r="T26" i="1"/>
  <c r="U26" i="1"/>
  <c r="Q27" i="1"/>
  <c r="R27" i="1"/>
  <c r="S27" i="1"/>
  <c r="T27" i="1"/>
  <c r="U27" i="1"/>
  <c r="Q28" i="1"/>
  <c r="R28" i="1"/>
  <c r="S28" i="1"/>
  <c r="T28" i="1"/>
  <c r="U28" i="1"/>
  <c r="Q29" i="1"/>
  <c r="R29" i="1"/>
  <c r="S29" i="1"/>
  <c r="T29" i="1"/>
  <c r="U29" i="1"/>
  <c r="Q30" i="1"/>
  <c r="R30" i="1"/>
  <c r="S30" i="1"/>
  <c r="T30" i="1"/>
  <c r="U30" i="1"/>
  <c r="Q31" i="1"/>
  <c r="R31" i="1"/>
  <c r="S31" i="1"/>
  <c r="T31" i="1"/>
  <c r="U31" i="1"/>
  <c r="Q32" i="1"/>
  <c r="R32" i="1"/>
  <c r="S32" i="1"/>
  <c r="T32" i="1"/>
  <c r="U32" i="1"/>
  <c r="Q33" i="1"/>
  <c r="R33" i="1"/>
  <c r="S33" i="1"/>
  <c r="T33" i="1"/>
  <c r="U33" i="1"/>
  <c r="Q34" i="1"/>
  <c r="R34" i="1"/>
  <c r="S34" i="1"/>
  <c r="T34" i="1"/>
  <c r="U34" i="1"/>
  <c r="Q35" i="1"/>
  <c r="R35" i="1"/>
  <c r="S35" i="1"/>
  <c r="T35" i="1"/>
  <c r="U35" i="1"/>
  <c r="Q36" i="1"/>
  <c r="R36" i="1"/>
  <c r="S36" i="1"/>
  <c r="T36" i="1"/>
  <c r="U36" i="1"/>
  <c r="Q37" i="1"/>
  <c r="R37" i="1"/>
  <c r="S37" i="1"/>
  <c r="T37" i="1"/>
  <c r="U37" i="1"/>
  <c r="Q38" i="1"/>
  <c r="R38" i="1"/>
  <c r="S38" i="1"/>
  <c r="T38" i="1"/>
  <c r="U38" i="1"/>
  <c r="Q39" i="1"/>
  <c r="R39" i="1"/>
  <c r="S39" i="1"/>
  <c r="T39" i="1"/>
  <c r="U39" i="1"/>
  <c r="Q40" i="1"/>
  <c r="R40" i="1"/>
  <c r="S40" i="1"/>
  <c r="T40" i="1"/>
  <c r="U40" i="1"/>
  <c r="Q41" i="1"/>
  <c r="R41" i="1"/>
  <c r="S41" i="1"/>
  <c r="T41" i="1"/>
  <c r="U41" i="1"/>
  <c r="Q42" i="1"/>
  <c r="R42" i="1"/>
  <c r="S42" i="1"/>
  <c r="T42" i="1"/>
  <c r="U42" i="1"/>
  <c r="Q43" i="1"/>
  <c r="R43" i="1"/>
  <c r="S43" i="1"/>
  <c r="T43" i="1"/>
  <c r="U43" i="1"/>
  <c r="Q44" i="1"/>
  <c r="R44" i="1"/>
  <c r="S44" i="1"/>
  <c r="T44" i="1"/>
  <c r="U44" i="1"/>
  <c r="Q45" i="1"/>
  <c r="R45" i="1"/>
  <c r="S45" i="1"/>
  <c r="T45" i="1"/>
  <c r="U45" i="1"/>
  <c r="Q46" i="1"/>
  <c r="R46" i="1"/>
  <c r="S46" i="1"/>
  <c r="T46" i="1"/>
  <c r="U46" i="1"/>
  <c r="Q47" i="1"/>
  <c r="R47" i="1"/>
  <c r="S47" i="1"/>
  <c r="T47" i="1"/>
  <c r="U47" i="1"/>
  <c r="Q48" i="1"/>
  <c r="R48" i="1"/>
  <c r="S48" i="1"/>
  <c r="T48" i="1"/>
  <c r="U48" i="1"/>
  <c r="Q49" i="1"/>
  <c r="R49" i="1"/>
  <c r="S49" i="1"/>
  <c r="T49" i="1"/>
  <c r="U49" i="1"/>
  <c r="Q50" i="1"/>
  <c r="R50" i="1"/>
  <c r="S50" i="1"/>
  <c r="T50" i="1"/>
  <c r="U50" i="1"/>
  <c r="Q51" i="1"/>
  <c r="R51" i="1"/>
  <c r="S51" i="1"/>
  <c r="T51" i="1"/>
  <c r="U51" i="1"/>
  <c r="Q52" i="1"/>
  <c r="R52" i="1"/>
  <c r="S52" i="1"/>
  <c r="T52" i="1"/>
  <c r="U52" i="1"/>
  <c r="Q53" i="1"/>
  <c r="R53" i="1"/>
  <c r="S53" i="1"/>
  <c r="T53" i="1"/>
  <c r="U53" i="1"/>
  <c r="Q54" i="1"/>
  <c r="R54" i="1"/>
  <c r="S54" i="1"/>
  <c r="T54" i="1"/>
  <c r="U54" i="1"/>
  <c r="Q55" i="1"/>
  <c r="R55" i="1"/>
  <c r="S55" i="1"/>
  <c r="T55" i="1"/>
  <c r="U55" i="1"/>
  <c r="Q56" i="1"/>
  <c r="R56" i="1"/>
  <c r="S56" i="1"/>
  <c r="T56" i="1"/>
  <c r="U56" i="1"/>
  <c r="U560" i="1" s="1"/>
  <c r="U10" i="1" s="1"/>
  <c r="C21" i="3" s="1"/>
  <c r="Q57" i="1"/>
  <c r="R57" i="1"/>
  <c r="S57" i="1"/>
  <c r="T57" i="1"/>
  <c r="U57" i="1"/>
  <c r="Q58" i="1"/>
  <c r="R58" i="1"/>
  <c r="S58" i="1"/>
  <c r="T58" i="1"/>
  <c r="U58" i="1"/>
  <c r="Q59" i="1"/>
  <c r="R59" i="1"/>
  <c r="S59" i="1"/>
  <c r="T59" i="1"/>
  <c r="U59" i="1"/>
  <c r="Q60" i="1"/>
  <c r="Q560" i="1" s="1"/>
  <c r="Q10" i="1" s="1"/>
  <c r="R60" i="1"/>
  <c r="S60" i="1"/>
  <c r="T60" i="1"/>
  <c r="U60" i="1"/>
  <c r="Q61" i="1"/>
  <c r="R61" i="1"/>
  <c r="S61" i="1"/>
  <c r="T61" i="1"/>
  <c r="U61" i="1"/>
  <c r="Q62" i="1"/>
  <c r="R62" i="1"/>
  <c r="S62" i="1"/>
  <c r="T62" i="1"/>
  <c r="U62" i="1"/>
  <c r="Q63" i="1"/>
  <c r="R63" i="1"/>
  <c r="S63" i="1"/>
  <c r="T63" i="1"/>
  <c r="U63" i="1"/>
  <c r="Q64" i="1"/>
  <c r="R64" i="1"/>
  <c r="S64" i="1"/>
  <c r="T64" i="1"/>
  <c r="U64" i="1"/>
  <c r="Q65" i="1"/>
  <c r="R65" i="1"/>
  <c r="S65" i="1"/>
  <c r="T65" i="1"/>
  <c r="U65" i="1"/>
  <c r="Q66" i="1"/>
  <c r="R66" i="1"/>
  <c r="S66" i="1"/>
  <c r="T66" i="1"/>
  <c r="U66" i="1"/>
  <c r="Q67" i="1"/>
  <c r="R67" i="1"/>
  <c r="S67" i="1"/>
  <c r="T67" i="1"/>
  <c r="U67" i="1"/>
  <c r="Q68" i="1"/>
  <c r="R68" i="1"/>
  <c r="S68" i="1"/>
  <c r="T68" i="1"/>
  <c r="U68" i="1"/>
  <c r="Q69" i="1"/>
  <c r="R69" i="1"/>
  <c r="S69" i="1"/>
  <c r="T69" i="1"/>
  <c r="U69" i="1"/>
  <c r="Q70" i="1"/>
  <c r="R70" i="1"/>
  <c r="S70" i="1"/>
  <c r="T70" i="1"/>
  <c r="U70" i="1"/>
  <c r="Q71" i="1"/>
  <c r="R71" i="1"/>
  <c r="S71" i="1"/>
  <c r="T71" i="1"/>
  <c r="U71" i="1"/>
  <c r="Q72" i="1"/>
  <c r="R72" i="1"/>
  <c r="S72" i="1"/>
  <c r="T72" i="1"/>
  <c r="U72" i="1"/>
  <c r="Q73" i="1"/>
  <c r="R73" i="1"/>
  <c r="S73" i="1"/>
  <c r="T73" i="1"/>
  <c r="U73" i="1"/>
  <c r="Q74" i="1"/>
  <c r="R74" i="1"/>
  <c r="S74" i="1"/>
  <c r="T74" i="1"/>
  <c r="U74" i="1"/>
  <c r="Q75" i="1"/>
  <c r="R75" i="1"/>
  <c r="S75" i="1"/>
  <c r="T75" i="1"/>
  <c r="U75" i="1"/>
  <c r="Q76" i="1"/>
  <c r="R76" i="1"/>
  <c r="S76" i="1"/>
  <c r="T76" i="1"/>
  <c r="U76" i="1"/>
  <c r="Q77" i="1"/>
  <c r="R77" i="1"/>
  <c r="S77" i="1"/>
  <c r="T77" i="1"/>
  <c r="U77" i="1"/>
  <c r="Q78" i="1"/>
  <c r="R78" i="1"/>
  <c r="S78" i="1"/>
  <c r="T78" i="1"/>
  <c r="U78" i="1"/>
  <c r="Q79" i="1"/>
  <c r="R79" i="1"/>
  <c r="S79" i="1"/>
  <c r="T79" i="1"/>
  <c r="U79" i="1"/>
  <c r="Q80" i="1"/>
  <c r="R80" i="1"/>
  <c r="S80" i="1"/>
  <c r="T80" i="1"/>
  <c r="U80" i="1"/>
  <c r="Q81" i="1"/>
  <c r="R81" i="1"/>
  <c r="S81" i="1"/>
  <c r="T81" i="1"/>
  <c r="U81" i="1"/>
  <c r="Q82" i="1"/>
  <c r="R82" i="1"/>
  <c r="S82" i="1"/>
  <c r="T82" i="1"/>
  <c r="U82" i="1"/>
  <c r="Q83" i="1"/>
  <c r="R83" i="1"/>
  <c r="S83" i="1"/>
  <c r="T83" i="1"/>
  <c r="U83" i="1"/>
  <c r="Q84" i="1"/>
  <c r="R84" i="1"/>
  <c r="S84" i="1"/>
  <c r="T84" i="1"/>
  <c r="U84" i="1"/>
  <c r="Q85" i="1"/>
  <c r="R85" i="1"/>
  <c r="S85" i="1"/>
  <c r="T85" i="1"/>
  <c r="U85" i="1"/>
  <c r="Q86" i="1"/>
  <c r="R86" i="1"/>
  <c r="S86" i="1"/>
  <c r="T86" i="1"/>
  <c r="U86" i="1"/>
  <c r="Q87" i="1"/>
  <c r="R87" i="1"/>
  <c r="S87" i="1"/>
  <c r="T87" i="1"/>
  <c r="U87" i="1"/>
  <c r="Q88" i="1"/>
  <c r="R88" i="1"/>
  <c r="S88" i="1"/>
  <c r="T88" i="1"/>
  <c r="U88" i="1"/>
  <c r="Q89" i="1"/>
  <c r="R89" i="1"/>
  <c r="S89" i="1"/>
  <c r="T89" i="1"/>
  <c r="U89" i="1"/>
  <c r="Q90" i="1"/>
  <c r="R90" i="1"/>
  <c r="S90" i="1"/>
  <c r="T90" i="1"/>
  <c r="U90" i="1"/>
  <c r="Q91" i="1"/>
  <c r="R91" i="1"/>
  <c r="S91" i="1"/>
  <c r="T91" i="1"/>
  <c r="U91" i="1"/>
  <c r="Q92" i="1"/>
  <c r="R92" i="1"/>
  <c r="S92" i="1"/>
  <c r="T92" i="1"/>
  <c r="U92" i="1"/>
  <c r="Q93" i="1"/>
  <c r="R93" i="1"/>
  <c r="S93" i="1"/>
  <c r="T93" i="1"/>
  <c r="U93" i="1"/>
  <c r="Q94" i="1"/>
  <c r="R94" i="1"/>
  <c r="S94" i="1"/>
  <c r="T94" i="1"/>
  <c r="U94" i="1"/>
  <c r="Q95" i="1"/>
  <c r="R95" i="1"/>
  <c r="S95" i="1"/>
  <c r="T95" i="1"/>
  <c r="U95" i="1"/>
  <c r="Q96" i="1"/>
  <c r="R96" i="1"/>
  <c r="S96" i="1"/>
  <c r="T96" i="1"/>
  <c r="U96" i="1"/>
  <c r="Q97" i="1"/>
  <c r="R97" i="1"/>
  <c r="S97" i="1"/>
  <c r="T97" i="1"/>
  <c r="U97" i="1"/>
  <c r="Q98" i="1"/>
  <c r="R98" i="1"/>
  <c r="S98" i="1"/>
  <c r="T98" i="1"/>
  <c r="U98" i="1"/>
  <c r="Q99" i="1"/>
  <c r="R99" i="1"/>
  <c r="S99" i="1"/>
  <c r="T99" i="1"/>
  <c r="U99" i="1"/>
  <c r="Q100" i="1"/>
  <c r="R100" i="1"/>
  <c r="S100" i="1"/>
  <c r="T100" i="1"/>
  <c r="U100" i="1"/>
  <c r="Q101" i="1"/>
  <c r="R101" i="1"/>
  <c r="S101" i="1"/>
  <c r="T101" i="1"/>
  <c r="U101" i="1"/>
  <c r="Q102" i="1"/>
  <c r="R102" i="1"/>
  <c r="S102" i="1"/>
  <c r="T102" i="1"/>
  <c r="U102" i="1"/>
  <c r="Q103" i="1"/>
  <c r="R103" i="1"/>
  <c r="S103" i="1"/>
  <c r="T103" i="1"/>
  <c r="U103" i="1"/>
  <c r="Q104" i="1"/>
  <c r="R104" i="1"/>
  <c r="S104" i="1"/>
  <c r="T104" i="1"/>
  <c r="U104" i="1"/>
  <c r="Q105" i="1"/>
  <c r="R105" i="1"/>
  <c r="S105" i="1"/>
  <c r="T105" i="1"/>
  <c r="U105" i="1"/>
  <c r="Q106" i="1"/>
  <c r="R106" i="1"/>
  <c r="S106" i="1"/>
  <c r="T106" i="1"/>
  <c r="U106" i="1"/>
  <c r="Q107" i="1"/>
  <c r="R107" i="1"/>
  <c r="S107" i="1"/>
  <c r="T107" i="1"/>
  <c r="U107" i="1"/>
  <c r="Q108" i="1"/>
  <c r="R108" i="1"/>
  <c r="S108" i="1"/>
  <c r="T108" i="1"/>
  <c r="U108" i="1"/>
  <c r="Q109" i="1"/>
  <c r="R109" i="1"/>
  <c r="S109" i="1"/>
  <c r="T109" i="1"/>
  <c r="U109" i="1"/>
  <c r="Q110" i="1"/>
  <c r="R110" i="1"/>
  <c r="S110" i="1"/>
  <c r="T110" i="1"/>
  <c r="U110" i="1"/>
  <c r="Q111" i="1"/>
  <c r="R111" i="1"/>
  <c r="S111" i="1"/>
  <c r="T111" i="1"/>
  <c r="U111" i="1"/>
  <c r="Q112" i="1"/>
  <c r="R112" i="1"/>
  <c r="S112" i="1"/>
  <c r="T112" i="1"/>
  <c r="U112" i="1"/>
  <c r="Q113" i="1"/>
  <c r="R113" i="1"/>
  <c r="S113" i="1"/>
  <c r="T113" i="1"/>
  <c r="U113" i="1"/>
  <c r="Q114" i="1"/>
  <c r="R114" i="1"/>
  <c r="S114" i="1"/>
  <c r="T114" i="1"/>
  <c r="U114" i="1"/>
  <c r="Q115" i="1"/>
  <c r="R115" i="1"/>
  <c r="S115" i="1"/>
  <c r="T115" i="1"/>
  <c r="U115" i="1"/>
  <c r="Q116" i="1"/>
  <c r="R116" i="1"/>
  <c r="S116" i="1"/>
  <c r="T116" i="1"/>
  <c r="U116" i="1"/>
  <c r="Q117" i="1"/>
  <c r="R117" i="1"/>
  <c r="S117" i="1"/>
  <c r="T117" i="1"/>
  <c r="U117" i="1"/>
  <c r="Q118" i="1"/>
  <c r="R118" i="1"/>
  <c r="S118" i="1"/>
  <c r="T118" i="1"/>
  <c r="U118" i="1"/>
  <c r="Q119" i="1"/>
  <c r="R119" i="1"/>
  <c r="S119" i="1"/>
  <c r="T119" i="1"/>
  <c r="U119" i="1"/>
  <c r="Q120" i="1"/>
  <c r="R120" i="1"/>
  <c r="S120" i="1"/>
  <c r="T120" i="1"/>
  <c r="U120" i="1"/>
  <c r="Q121" i="1"/>
  <c r="R121" i="1"/>
  <c r="S121" i="1"/>
  <c r="T121" i="1"/>
  <c r="U121" i="1"/>
  <c r="Q122" i="1"/>
  <c r="R122" i="1"/>
  <c r="S122" i="1"/>
  <c r="T122" i="1"/>
  <c r="U122" i="1"/>
  <c r="Q123" i="1"/>
  <c r="R123" i="1"/>
  <c r="S123" i="1"/>
  <c r="T123" i="1"/>
  <c r="U123" i="1"/>
  <c r="Q124" i="1"/>
  <c r="R124" i="1"/>
  <c r="S124" i="1"/>
  <c r="T124" i="1"/>
  <c r="U124" i="1"/>
  <c r="Q125" i="1"/>
  <c r="R125" i="1"/>
  <c r="S125" i="1"/>
  <c r="T125" i="1"/>
  <c r="U125" i="1"/>
  <c r="Q126" i="1"/>
  <c r="R126" i="1"/>
  <c r="S126" i="1"/>
  <c r="T126" i="1"/>
  <c r="U126" i="1"/>
  <c r="Q127" i="1"/>
  <c r="R127" i="1"/>
  <c r="S127" i="1"/>
  <c r="T127" i="1"/>
  <c r="U127" i="1"/>
  <c r="Q128" i="1"/>
  <c r="R128" i="1"/>
  <c r="S128" i="1"/>
  <c r="T128" i="1"/>
  <c r="U128" i="1"/>
  <c r="Q129" i="1"/>
  <c r="R129" i="1"/>
  <c r="S129" i="1"/>
  <c r="T129" i="1"/>
  <c r="U129" i="1"/>
  <c r="Q130" i="1"/>
  <c r="R130" i="1"/>
  <c r="S130" i="1"/>
  <c r="T130" i="1"/>
  <c r="U130" i="1"/>
  <c r="Q131" i="1"/>
  <c r="R131" i="1"/>
  <c r="S131" i="1"/>
  <c r="T131" i="1"/>
  <c r="U131" i="1"/>
  <c r="Q132" i="1"/>
  <c r="R132" i="1"/>
  <c r="S132" i="1"/>
  <c r="T132" i="1"/>
  <c r="U132" i="1"/>
  <c r="Q133" i="1"/>
  <c r="R133" i="1"/>
  <c r="S133" i="1"/>
  <c r="T133" i="1"/>
  <c r="U133" i="1"/>
  <c r="Q134" i="1"/>
  <c r="R134" i="1"/>
  <c r="S134" i="1"/>
  <c r="T134" i="1"/>
  <c r="U134" i="1"/>
  <c r="Q135" i="1"/>
  <c r="R135" i="1"/>
  <c r="S135" i="1"/>
  <c r="T135" i="1"/>
  <c r="U135" i="1"/>
  <c r="Q136" i="1"/>
  <c r="R136" i="1"/>
  <c r="S136" i="1"/>
  <c r="T136" i="1"/>
  <c r="U136" i="1"/>
  <c r="Q137" i="1"/>
  <c r="R137" i="1"/>
  <c r="S137" i="1"/>
  <c r="T137" i="1"/>
  <c r="U137" i="1"/>
  <c r="Q138" i="1"/>
  <c r="R138" i="1"/>
  <c r="S138" i="1"/>
  <c r="T138" i="1"/>
  <c r="U138" i="1"/>
  <c r="Q139" i="1"/>
  <c r="R139" i="1"/>
  <c r="S139" i="1"/>
  <c r="T139" i="1"/>
  <c r="U139" i="1"/>
  <c r="Q140" i="1"/>
  <c r="R140" i="1"/>
  <c r="S140" i="1"/>
  <c r="T140" i="1"/>
  <c r="U140" i="1"/>
  <c r="Q141" i="1"/>
  <c r="R141" i="1"/>
  <c r="S141" i="1"/>
  <c r="T141" i="1"/>
  <c r="U141" i="1"/>
  <c r="Q142" i="1"/>
  <c r="R142" i="1"/>
  <c r="S142" i="1"/>
  <c r="T142" i="1"/>
  <c r="U142" i="1"/>
  <c r="Q143" i="1"/>
  <c r="R143" i="1"/>
  <c r="S143" i="1"/>
  <c r="T143" i="1"/>
  <c r="U143" i="1"/>
  <c r="Q144" i="1"/>
  <c r="R144" i="1"/>
  <c r="S144" i="1"/>
  <c r="T144" i="1"/>
  <c r="U144" i="1"/>
  <c r="Q145" i="1"/>
  <c r="R145" i="1"/>
  <c r="S145" i="1"/>
  <c r="T145" i="1"/>
  <c r="U145" i="1"/>
  <c r="Q146" i="1"/>
  <c r="R146" i="1"/>
  <c r="S146" i="1"/>
  <c r="T146" i="1"/>
  <c r="U146" i="1"/>
  <c r="Q147" i="1"/>
  <c r="R147" i="1"/>
  <c r="S147" i="1"/>
  <c r="T147" i="1"/>
  <c r="U147" i="1"/>
  <c r="Q148" i="1"/>
  <c r="R148" i="1"/>
  <c r="S148" i="1"/>
  <c r="T148" i="1"/>
  <c r="U148" i="1"/>
  <c r="Q149" i="1"/>
  <c r="R149" i="1"/>
  <c r="S149" i="1"/>
  <c r="T149" i="1"/>
  <c r="U149" i="1"/>
  <c r="Q150" i="1"/>
  <c r="R150" i="1"/>
  <c r="S150" i="1"/>
  <c r="T150" i="1"/>
  <c r="U150" i="1"/>
  <c r="Q151" i="1"/>
  <c r="R151" i="1"/>
  <c r="S151" i="1"/>
  <c r="T151" i="1"/>
  <c r="U151" i="1"/>
  <c r="Q152" i="1"/>
  <c r="R152" i="1"/>
  <c r="S152" i="1"/>
  <c r="T152" i="1"/>
  <c r="U152"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Q248" i="1"/>
  <c r="R248" i="1"/>
  <c r="S248" i="1"/>
  <c r="T248" i="1"/>
  <c r="U248" i="1"/>
  <c r="Q249" i="1"/>
  <c r="R249" i="1"/>
  <c r="S249" i="1"/>
  <c r="T249" i="1"/>
  <c r="U249" i="1"/>
  <c r="Q250" i="1"/>
  <c r="R250" i="1"/>
  <c r="S250" i="1"/>
  <c r="T250" i="1"/>
  <c r="U250" i="1"/>
  <c r="Q251" i="1"/>
  <c r="R251" i="1"/>
  <c r="S251" i="1"/>
  <c r="T251" i="1"/>
  <c r="U251" i="1"/>
  <c r="Q252" i="1"/>
  <c r="R252" i="1"/>
  <c r="S252" i="1"/>
  <c r="T252" i="1"/>
  <c r="U252" i="1"/>
  <c r="Q253" i="1"/>
  <c r="R253" i="1"/>
  <c r="S253" i="1"/>
  <c r="T253" i="1"/>
  <c r="U253" i="1"/>
  <c r="Q254" i="1"/>
  <c r="R254" i="1"/>
  <c r="S254" i="1"/>
  <c r="T254" i="1"/>
  <c r="U254" i="1"/>
  <c r="Q255" i="1"/>
  <c r="R255" i="1"/>
  <c r="S255" i="1"/>
  <c r="T255" i="1"/>
  <c r="U255" i="1"/>
  <c r="Q256" i="1"/>
  <c r="R256" i="1"/>
  <c r="S256" i="1"/>
  <c r="T256" i="1"/>
  <c r="U256" i="1"/>
  <c r="Q257" i="1"/>
  <c r="R257" i="1"/>
  <c r="S257" i="1"/>
  <c r="T257" i="1"/>
  <c r="U257" i="1"/>
  <c r="Q258" i="1"/>
  <c r="R258" i="1"/>
  <c r="S258" i="1"/>
  <c r="T258" i="1"/>
  <c r="U258" i="1"/>
  <c r="Q259" i="1"/>
  <c r="R259" i="1"/>
  <c r="S259" i="1"/>
  <c r="T259" i="1"/>
  <c r="U259" i="1"/>
  <c r="Q260" i="1"/>
  <c r="R260" i="1"/>
  <c r="S260" i="1"/>
  <c r="T260" i="1"/>
  <c r="U260" i="1"/>
  <c r="Q261" i="1"/>
  <c r="R261" i="1"/>
  <c r="S261" i="1"/>
  <c r="T261" i="1"/>
  <c r="U261" i="1"/>
  <c r="Q262" i="1"/>
  <c r="R262" i="1"/>
  <c r="S262" i="1"/>
  <c r="T262" i="1"/>
  <c r="U262" i="1"/>
  <c r="Q263" i="1"/>
  <c r="R263" i="1"/>
  <c r="S263" i="1"/>
  <c r="T263" i="1"/>
  <c r="U263" i="1"/>
  <c r="Q264" i="1"/>
  <c r="R264" i="1"/>
  <c r="S264" i="1"/>
  <c r="T264" i="1"/>
  <c r="U264" i="1"/>
  <c r="Q265" i="1"/>
  <c r="R265" i="1"/>
  <c r="S265" i="1"/>
  <c r="T265" i="1"/>
  <c r="U265" i="1"/>
  <c r="Q266" i="1"/>
  <c r="R266" i="1"/>
  <c r="S266" i="1"/>
  <c r="T266" i="1"/>
  <c r="U266" i="1"/>
  <c r="Q267" i="1"/>
  <c r="R267" i="1"/>
  <c r="S267" i="1"/>
  <c r="T267" i="1"/>
  <c r="U267" i="1"/>
  <c r="Q268" i="1"/>
  <c r="R268" i="1"/>
  <c r="S268" i="1"/>
  <c r="T268" i="1"/>
  <c r="U268" i="1"/>
  <c r="Q269" i="1"/>
  <c r="R269" i="1"/>
  <c r="S269" i="1"/>
  <c r="T269" i="1"/>
  <c r="U269" i="1"/>
  <c r="Q270" i="1"/>
  <c r="R270" i="1"/>
  <c r="S270" i="1"/>
  <c r="T270" i="1"/>
  <c r="U270" i="1"/>
  <c r="Q271" i="1"/>
  <c r="R271" i="1"/>
  <c r="S271" i="1"/>
  <c r="T271" i="1"/>
  <c r="U271" i="1"/>
  <c r="Q272" i="1"/>
  <c r="R272" i="1"/>
  <c r="S272" i="1"/>
  <c r="T272" i="1"/>
  <c r="U272" i="1"/>
  <c r="Q273" i="1"/>
  <c r="R273" i="1"/>
  <c r="S273" i="1"/>
  <c r="T273" i="1"/>
  <c r="U273" i="1"/>
  <c r="Q274" i="1"/>
  <c r="R274" i="1"/>
  <c r="R560" i="1" s="1"/>
  <c r="R10" i="1" s="1"/>
  <c r="C18" i="3" s="1"/>
  <c r="S274" i="1"/>
  <c r="T274" i="1"/>
  <c r="U274" i="1"/>
  <c r="Q275" i="1"/>
  <c r="R275" i="1"/>
  <c r="S275" i="1"/>
  <c r="T275" i="1"/>
  <c r="U275" i="1"/>
  <c r="Q276" i="1"/>
  <c r="R276" i="1"/>
  <c r="S276" i="1"/>
  <c r="T276" i="1"/>
  <c r="U276" i="1"/>
  <c r="Q277" i="1"/>
  <c r="R277" i="1"/>
  <c r="S277" i="1"/>
  <c r="T277" i="1"/>
  <c r="U277" i="1"/>
  <c r="Q278" i="1"/>
  <c r="R278" i="1"/>
  <c r="S278" i="1"/>
  <c r="T278" i="1"/>
  <c r="U278" i="1"/>
  <c r="Q279" i="1"/>
  <c r="R279" i="1"/>
  <c r="S279" i="1"/>
  <c r="T279" i="1"/>
  <c r="U279" i="1"/>
  <c r="Q280" i="1"/>
  <c r="R280" i="1"/>
  <c r="S280" i="1"/>
  <c r="T280" i="1"/>
  <c r="U280" i="1"/>
  <c r="Q281" i="1"/>
  <c r="R281" i="1"/>
  <c r="S281" i="1"/>
  <c r="T281" i="1"/>
  <c r="U281" i="1"/>
  <c r="Q282" i="1"/>
  <c r="R282" i="1"/>
  <c r="S282" i="1"/>
  <c r="T282" i="1"/>
  <c r="U282" i="1"/>
  <c r="Q283" i="1"/>
  <c r="R283" i="1"/>
  <c r="S283" i="1"/>
  <c r="T283" i="1"/>
  <c r="U283" i="1"/>
  <c r="Q284" i="1"/>
  <c r="R284" i="1"/>
  <c r="S284" i="1"/>
  <c r="T284" i="1"/>
  <c r="U284" i="1"/>
  <c r="Q285" i="1"/>
  <c r="R285" i="1"/>
  <c r="S285" i="1"/>
  <c r="T285" i="1"/>
  <c r="U285" i="1"/>
  <c r="Q286" i="1"/>
  <c r="R286" i="1"/>
  <c r="S286" i="1"/>
  <c r="T286" i="1"/>
  <c r="U286" i="1"/>
  <c r="Q287" i="1"/>
  <c r="R287" i="1"/>
  <c r="S287" i="1"/>
  <c r="T287" i="1"/>
  <c r="U287" i="1"/>
  <c r="Q288" i="1"/>
  <c r="R288" i="1"/>
  <c r="S288" i="1"/>
  <c r="T288" i="1"/>
  <c r="U288" i="1"/>
  <c r="Q289" i="1"/>
  <c r="R289" i="1"/>
  <c r="S289" i="1"/>
  <c r="T289" i="1"/>
  <c r="U289" i="1"/>
  <c r="Q290" i="1"/>
  <c r="R290" i="1"/>
  <c r="S290" i="1"/>
  <c r="T290" i="1"/>
  <c r="U290" i="1"/>
  <c r="Q291" i="1"/>
  <c r="R291" i="1"/>
  <c r="S291" i="1"/>
  <c r="T291" i="1"/>
  <c r="U291" i="1"/>
  <c r="Q292" i="1"/>
  <c r="R292" i="1"/>
  <c r="S292" i="1"/>
  <c r="T292" i="1"/>
  <c r="U292" i="1"/>
  <c r="Q293" i="1"/>
  <c r="R293" i="1"/>
  <c r="S293" i="1"/>
  <c r="T293" i="1"/>
  <c r="U293" i="1"/>
  <c r="Q294" i="1"/>
  <c r="R294" i="1"/>
  <c r="S294" i="1"/>
  <c r="T294" i="1"/>
  <c r="U294" i="1"/>
  <c r="Q295" i="1"/>
  <c r="R295" i="1"/>
  <c r="S295" i="1"/>
  <c r="T295" i="1"/>
  <c r="U295" i="1"/>
  <c r="Q296" i="1"/>
  <c r="R296" i="1"/>
  <c r="S296" i="1"/>
  <c r="T296" i="1"/>
  <c r="U296" i="1"/>
  <c r="Q297" i="1"/>
  <c r="R297" i="1"/>
  <c r="S297" i="1"/>
  <c r="T297" i="1"/>
  <c r="U297" i="1"/>
  <c r="Q298" i="1"/>
  <c r="R298" i="1"/>
  <c r="S298" i="1"/>
  <c r="T298" i="1"/>
  <c r="U298" i="1"/>
  <c r="Q299" i="1"/>
  <c r="R299" i="1"/>
  <c r="S299" i="1"/>
  <c r="T299" i="1"/>
  <c r="U299" i="1"/>
  <c r="Q300" i="1"/>
  <c r="R300" i="1"/>
  <c r="S300" i="1"/>
  <c r="T300" i="1"/>
  <c r="U300" i="1"/>
  <c r="Q301" i="1"/>
  <c r="R301" i="1"/>
  <c r="S301" i="1"/>
  <c r="T301" i="1"/>
  <c r="U301" i="1"/>
  <c r="Q302" i="1"/>
  <c r="R302" i="1"/>
  <c r="S302" i="1"/>
  <c r="T302" i="1"/>
  <c r="U302" i="1"/>
  <c r="Q303" i="1"/>
  <c r="R303" i="1"/>
  <c r="S303" i="1"/>
  <c r="T303" i="1"/>
  <c r="U303" i="1"/>
  <c r="Q304" i="1"/>
  <c r="R304" i="1"/>
  <c r="S304" i="1"/>
  <c r="T304" i="1"/>
  <c r="U304" i="1"/>
  <c r="Q305" i="1"/>
  <c r="R305" i="1"/>
  <c r="S305" i="1"/>
  <c r="T305" i="1"/>
  <c r="U305" i="1"/>
  <c r="Q306" i="1"/>
  <c r="R306" i="1"/>
  <c r="S306" i="1"/>
  <c r="T306" i="1"/>
  <c r="U306" i="1"/>
  <c r="Q307" i="1"/>
  <c r="R307" i="1"/>
  <c r="S307" i="1"/>
  <c r="T307" i="1"/>
  <c r="U307" i="1"/>
  <c r="Q308" i="1"/>
  <c r="R308" i="1"/>
  <c r="S308" i="1"/>
  <c r="T308" i="1"/>
  <c r="U308" i="1"/>
  <c r="Q309" i="1"/>
  <c r="R309" i="1"/>
  <c r="S309" i="1"/>
  <c r="T309" i="1"/>
  <c r="U309" i="1"/>
  <c r="Q310" i="1"/>
  <c r="R310" i="1"/>
  <c r="S310" i="1"/>
  <c r="T310" i="1"/>
  <c r="U310" i="1"/>
  <c r="Q311" i="1"/>
  <c r="R311" i="1"/>
  <c r="S311" i="1"/>
  <c r="T311" i="1"/>
  <c r="U311" i="1"/>
  <c r="Q312" i="1"/>
  <c r="R312" i="1"/>
  <c r="S312" i="1"/>
  <c r="T312" i="1"/>
  <c r="U312" i="1"/>
  <c r="Q313" i="1"/>
  <c r="R313" i="1"/>
  <c r="S313" i="1"/>
  <c r="T313" i="1"/>
  <c r="U313" i="1"/>
  <c r="Q314" i="1"/>
  <c r="R314" i="1"/>
  <c r="S314" i="1"/>
  <c r="T314" i="1"/>
  <c r="U314" i="1"/>
  <c r="Q315" i="1"/>
  <c r="R315" i="1"/>
  <c r="S315" i="1"/>
  <c r="T315" i="1"/>
  <c r="U315" i="1"/>
  <c r="Q316" i="1"/>
  <c r="R316" i="1"/>
  <c r="S316" i="1"/>
  <c r="T316" i="1"/>
  <c r="U316" i="1"/>
  <c r="Q317" i="1"/>
  <c r="R317" i="1"/>
  <c r="S317" i="1"/>
  <c r="T317" i="1"/>
  <c r="U317" i="1"/>
  <c r="Q318" i="1"/>
  <c r="R318" i="1"/>
  <c r="S318" i="1"/>
  <c r="T318" i="1"/>
  <c r="U318" i="1"/>
  <c r="Q319" i="1"/>
  <c r="R319" i="1"/>
  <c r="S319" i="1"/>
  <c r="T319" i="1"/>
  <c r="U319" i="1"/>
  <c r="Q320" i="1"/>
  <c r="R320" i="1"/>
  <c r="S320" i="1"/>
  <c r="T320" i="1"/>
  <c r="U320" i="1"/>
  <c r="Q321" i="1"/>
  <c r="R321" i="1"/>
  <c r="S321" i="1"/>
  <c r="T321" i="1"/>
  <c r="U321" i="1"/>
  <c r="Q322" i="1"/>
  <c r="R322" i="1"/>
  <c r="S322" i="1"/>
  <c r="T322" i="1"/>
  <c r="U322" i="1"/>
  <c r="Q323" i="1"/>
  <c r="R323" i="1"/>
  <c r="S323" i="1"/>
  <c r="T323" i="1"/>
  <c r="U323" i="1"/>
  <c r="Q324" i="1"/>
  <c r="R324" i="1"/>
  <c r="S324" i="1"/>
  <c r="T324" i="1"/>
  <c r="U324" i="1"/>
  <c r="Q325" i="1"/>
  <c r="R325" i="1"/>
  <c r="S325" i="1"/>
  <c r="T325" i="1"/>
  <c r="U325" i="1"/>
  <c r="Q326" i="1"/>
  <c r="R326" i="1"/>
  <c r="S326" i="1"/>
  <c r="T326" i="1"/>
  <c r="U326" i="1"/>
  <c r="Q327" i="1"/>
  <c r="R327" i="1"/>
  <c r="S327" i="1"/>
  <c r="T327" i="1"/>
  <c r="U327" i="1"/>
  <c r="Q328" i="1"/>
  <c r="R328" i="1"/>
  <c r="S328" i="1"/>
  <c r="T328" i="1"/>
  <c r="U328" i="1"/>
  <c r="Q329" i="1"/>
  <c r="R329" i="1"/>
  <c r="S329" i="1"/>
  <c r="T329" i="1"/>
  <c r="U329" i="1"/>
  <c r="Q330" i="1"/>
  <c r="R330" i="1"/>
  <c r="S330" i="1"/>
  <c r="T330" i="1"/>
  <c r="U330" i="1"/>
  <c r="Q331" i="1"/>
  <c r="R331" i="1"/>
  <c r="S331" i="1"/>
  <c r="T331" i="1"/>
  <c r="U331" i="1"/>
  <c r="Q332" i="1"/>
  <c r="R332" i="1"/>
  <c r="S332" i="1"/>
  <c r="T332" i="1"/>
  <c r="U332" i="1"/>
  <c r="Q333" i="1"/>
  <c r="R333" i="1"/>
  <c r="S333" i="1"/>
  <c r="T333" i="1"/>
  <c r="U333" i="1"/>
  <c r="Q334" i="1"/>
  <c r="R334" i="1"/>
  <c r="S334" i="1"/>
  <c r="T334" i="1"/>
  <c r="U334" i="1"/>
  <c r="Q335" i="1"/>
  <c r="R335" i="1"/>
  <c r="S335" i="1"/>
  <c r="T335" i="1"/>
  <c r="U335" i="1"/>
  <c r="Q336" i="1"/>
  <c r="R336" i="1"/>
  <c r="S336" i="1"/>
  <c r="T336" i="1"/>
  <c r="U336" i="1"/>
  <c r="Q337" i="1"/>
  <c r="R337" i="1"/>
  <c r="S337" i="1"/>
  <c r="T337" i="1"/>
  <c r="U337" i="1"/>
  <c r="Q338" i="1"/>
  <c r="R338" i="1"/>
  <c r="S338" i="1"/>
  <c r="T338" i="1"/>
  <c r="U338" i="1"/>
  <c r="Q339" i="1"/>
  <c r="R339" i="1"/>
  <c r="S339" i="1"/>
  <c r="T339" i="1"/>
  <c r="U339" i="1"/>
  <c r="Q340" i="1"/>
  <c r="R340" i="1"/>
  <c r="S340" i="1"/>
  <c r="T340" i="1"/>
  <c r="U340" i="1"/>
  <c r="Q341" i="1"/>
  <c r="R341" i="1"/>
  <c r="S341" i="1"/>
  <c r="T341" i="1"/>
  <c r="U341" i="1"/>
  <c r="Q342" i="1"/>
  <c r="R342" i="1"/>
  <c r="S342" i="1"/>
  <c r="T342" i="1"/>
  <c r="U342" i="1"/>
  <c r="Q343" i="1"/>
  <c r="R343" i="1"/>
  <c r="S343" i="1"/>
  <c r="T343" i="1"/>
  <c r="U343" i="1"/>
  <c r="Q344" i="1"/>
  <c r="R344" i="1"/>
  <c r="S344" i="1"/>
  <c r="T344" i="1"/>
  <c r="U344" i="1"/>
  <c r="Q345" i="1"/>
  <c r="R345" i="1"/>
  <c r="S345" i="1"/>
  <c r="T345" i="1"/>
  <c r="U345" i="1"/>
  <c r="Q346" i="1"/>
  <c r="R346" i="1"/>
  <c r="S346" i="1"/>
  <c r="T346" i="1"/>
  <c r="U346" i="1"/>
  <c r="Q347" i="1"/>
  <c r="R347" i="1"/>
  <c r="S347" i="1"/>
  <c r="T347" i="1"/>
  <c r="U347" i="1"/>
  <c r="Q348" i="1"/>
  <c r="R348" i="1"/>
  <c r="S348" i="1"/>
  <c r="T348" i="1"/>
  <c r="U348" i="1"/>
  <c r="Q349" i="1"/>
  <c r="R349" i="1"/>
  <c r="S349" i="1"/>
  <c r="T349" i="1"/>
  <c r="U349" i="1"/>
  <c r="Q350" i="1"/>
  <c r="R350" i="1"/>
  <c r="S350" i="1"/>
  <c r="T350" i="1"/>
  <c r="U350" i="1"/>
  <c r="Q351" i="1"/>
  <c r="R351" i="1"/>
  <c r="S351" i="1"/>
  <c r="T351" i="1"/>
  <c r="U351" i="1"/>
  <c r="Q352" i="1"/>
  <c r="R352" i="1"/>
  <c r="S352" i="1"/>
  <c r="T352" i="1"/>
  <c r="U352" i="1"/>
  <c r="Q353" i="1"/>
  <c r="R353" i="1"/>
  <c r="S353" i="1"/>
  <c r="T353" i="1"/>
  <c r="U353" i="1"/>
  <c r="Q354" i="1"/>
  <c r="R354" i="1"/>
  <c r="S354" i="1"/>
  <c r="T354" i="1"/>
  <c r="U354" i="1"/>
  <c r="Q355" i="1"/>
  <c r="R355" i="1"/>
  <c r="S355" i="1"/>
  <c r="T355" i="1"/>
  <c r="U355" i="1"/>
  <c r="Q356" i="1"/>
  <c r="R356" i="1"/>
  <c r="S356" i="1"/>
  <c r="T356" i="1"/>
  <c r="U356" i="1"/>
  <c r="Q357" i="1"/>
  <c r="R357" i="1"/>
  <c r="S357" i="1"/>
  <c r="T357" i="1"/>
  <c r="U357" i="1"/>
  <c r="Q358" i="1"/>
  <c r="R358" i="1"/>
  <c r="S358" i="1"/>
  <c r="T358" i="1"/>
  <c r="U358" i="1"/>
  <c r="Q359" i="1"/>
  <c r="R359" i="1"/>
  <c r="S359" i="1"/>
  <c r="T359" i="1"/>
  <c r="U359" i="1"/>
  <c r="Q360" i="1"/>
  <c r="R360" i="1"/>
  <c r="S360" i="1"/>
  <c r="T360" i="1"/>
  <c r="U360" i="1"/>
  <c r="Q361" i="1"/>
  <c r="R361" i="1"/>
  <c r="S361" i="1"/>
  <c r="T361" i="1"/>
  <c r="U361" i="1"/>
  <c r="Q362" i="1"/>
  <c r="R362" i="1"/>
  <c r="S362" i="1"/>
  <c r="T362" i="1"/>
  <c r="U362" i="1"/>
  <c r="Q363" i="1"/>
  <c r="R363" i="1"/>
  <c r="S363" i="1"/>
  <c r="T363" i="1"/>
  <c r="U363" i="1"/>
  <c r="Q364" i="1"/>
  <c r="R364" i="1"/>
  <c r="S364" i="1"/>
  <c r="T364" i="1"/>
  <c r="U364" i="1"/>
  <c r="Q365" i="1"/>
  <c r="R365" i="1"/>
  <c r="S365" i="1"/>
  <c r="T365" i="1"/>
  <c r="U365" i="1"/>
  <c r="Q366" i="1"/>
  <c r="R366" i="1"/>
  <c r="S366" i="1"/>
  <c r="T366" i="1"/>
  <c r="U366" i="1"/>
  <c r="Q367" i="1"/>
  <c r="R367" i="1"/>
  <c r="S367" i="1"/>
  <c r="T367" i="1"/>
  <c r="U367" i="1"/>
  <c r="Q368" i="1"/>
  <c r="R368" i="1"/>
  <c r="S368" i="1"/>
  <c r="T368" i="1"/>
  <c r="U368" i="1"/>
  <c r="Q369" i="1"/>
  <c r="R369" i="1"/>
  <c r="S369" i="1"/>
  <c r="T369" i="1"/>
  <c r="U369" i="1"/>
  <c r="Q370" i="1"/>
  <c r="R370" i="1"/>
  <c r="S370" i="1"/>
  <c r="T370" i="1"/>
  <c r="U370" i="1"/>
  <c r="Q371" i="1"/>
  <c r="R371" i="1"/>
  <c r="S371" i="1"/>
  <c r="T371" i="1"/>
  <c r="U371" i="1"/>
  <c r="Q372" i="1"/>
  <c r="R372" i="1"/>
  <c r="S372" i="1"/>
  <c r="T372" i="1"/>
  <c r="U372" i="1"/>
  <c r="Q373" i="1"/>
  <c r="R373" i="1"/>
  <c r="S373" i="1"/>
  <c r="T373" i="1"/>
  <c r="U373" i="1"/>
  <c r="Q374" i="1"/>
  <c r="R374" i="1"/>
  <c r="S374" i="1"/>
  <c r="T374" i="1"/>
  <c r="U374" i="1"/>
  <c r="Q375" i="1"/>
  <c r="R375" i="1"/>
  <c r="S375" i="1"/>
  <c r="T375" i="1"/>
  <c r="U375" i="1"/>
  <c r="Q376" i="1"/>
  <c r="R376" i="1"/>
  <c r="S376" i="1"/>
  <c r="T376" i="1"/>
  <c r="U376" i="1"/>
  <c r="Q377" i="1"/>
  <c r="R377" i="1"/>
  <c r="S377" i="1"/>
  <c r="T377" i="1"/>
  <c r="U377" i="1"/>
  <c r="Q378" i="1"/>
  <c r="R378" i="1"/>
  <c r="S378" i="1"/>
  <c r="T378" i="1"/>
  <c r="U378" i="1"/>
  <c r="Q379" i="1"/>
  <c r="R379" i="1"/>
  <c r="S379" i="1"/>
  <c r="T379" i="1"/>
  <c r="U379" i="1"/>
  <c r="Q380" i="1"/>
  <c r="R380" i="1"/>
  <c r="S380" i="1"/>
  <c r="T380" i="1"/>
  <c r="U380" i="1"/>
  <c r="Q381" i="1"/>
  <c r="R381" i="1"/>
  <c r="S381" i="1"/>
  <c r="T381" i="1"/>
  <c r="U381" i="1"/>
  <c r="Q382" i="1"/>
  <c r="R382" i="1"/>
  <c r="S382" i="1"/>
  <c r="T382" i="1"/>
  <c r="U382" i="1"/>
  <c r="Q383" i="1"/>
  <c r="R383" i="1"/>
  <c r="S383" i="1"/>
  <c r="T383" i="1"/>
  <c r="U383" i="1"/>
  <c r="Q384" i="1"/>
  <c r="R384" i="1"/>
  <c r="S384" i="1"/>
  <c r="T384" i="1"/>
  <c r="U384" i="1"/>
  <c r="Q385" i="1"/>
  <c r="R385" i="1"/>
  <c r="S385" i="1"/>
  <c r="T385" i="1"/>
  <c r="U385" i="1"/>
  <c r="Q386" i="1"/>
  <c r="R386" i="1"/>
  <c r="S386" i="1"/>
  <c r="T386" i="1"/>
  <c r="U386" i="1"/>
  <c r="Q387" i="1"/>
  <c r="R387" i="1"/>
  <c r="S387" i="1"/>
  <c r="T387" i="1"/>
  <c r="U387" i="1"/>
  <c r="Q388" i="1"/>
  <c r="R388" i="1"/>
  <c r="S388" i="1"/>
  <c r="T388" i="1"/>
  <c r="U388" i="1"/>
  <c r="Q389" i="1"/>
  <c r="R389" i="1"/>
  <c r="S389" i="1"/>
  <c r="T389" i="1"/>
  <c r="U389" i="1"/>
  <c r="Q390" i="1"/>
  <c r="R390" i="1"/>
  <c r="S390" i="1"/>
  <c r="T390" i="1"/>
  <c r="U390" i="1"/>
  <c r="Q391" i="1"/>
  <c r="R391" i="1"/>
  <c r="S391" i="1"/>
  <c r="T391" i="1"/>
  <c r="U391" i="1"/>
  <c r="Q392" i="1"/>
  <c r="R392" i="1"/>
  <c r="S392" i="1"/>
  <c r="T392" i="1"/>
  <c r="U392" i="1"/>
  <c r="Q393" i="1"/>
  <c r="R393" i="1"/>
  <c r="S393" i="1"/>
  <c r="T393" i="1"/>
  <c r="U393" i="1"/>
  <c r="Q394" i="1"/>
  <c r="R394" i="1"/>
  <c r="S394" i="1"/>
  <c r="T394" i="1"/>
  <c r="U394" i="1"/>
  <c r="Q395" i="1"/>
  <c r="R395" i="1"/>
  <c r="S395" i="1"/>
  <c r="T395" i="1"/>
  <c r="U395" i="1"/>
  <c r="Q396" i="1"/>
  <c r="R396" i="1"/>
  <c r="S396" i="1"/>
  <c r="T396" i="1"/>
  <c r="U396" i="1"/>
  <c r="Q397" i="1"/>
  <c r="R397" i="1"/>
  <c r="S397" i="1"/>
  <c r="T397" i="1"/>
  <c r="U397" i="1"/>
  <c r="Q398" i="1"/>
  <c r="R398" i="1"/>
  <c r="S398" i="1"/>
  <c r="T398" i="1"/>
  <c r="U398" i="1"/>
  <c r="Q399" i="1"/>
  <c r="R399" i="1"/>
  <c r="S399" i="1"/>
  <c r="T399" i="1"/>
  <c r="U399" i="1"/>
  <c r="Q400" i="1"/>
  <c r="R400" i="1"/>
  <c r="S400" i="1"/>
  <c r="T400" i="1"/>
  <c r="U400" i="1"/>
  <c r="Q401" i="1"/>
  <c r="R401" i="1"/>
  <c r="S401" i="1"/>
  <c r="T401" i="1"/>
  <c r="U401" i="1"/>
  <c r="Q402" i="1"/>
  <c r="R402" i="1"/>
  <c r="S402" i="1"/>
  <c r="T402" i="1"/>
  <c r="U402" i="1"/>
  <c r="Q403" i="1"/>
  <c r="R403" i="1"/>
  <c r="S403" i="1"/>
  <c r="T403" i="1"/>
  <c r="U403" i="1"/>
  <c r="Q404" i="1"/>
  <c r="R404" i="1"/>
  <c r="S404" i="1"/>
  <c r="T404" i="1"/>
  <c r="U404" i="1"/>
  <c r="Q405" i="1"/>
  <c r="R405" i="1"/>
  <c r="S405" i="1"/>
  <c r="T405" i="1"/>
  <c r="U405" i="1"/>
  <c r="Q406" i="1"/>
  <c r="R406" i="1"/>
  <c r="S406" i="1"/>
  <c r="T406" i="1"/>
  <c r="U406" i="1"/>
  <c r="Q407" i="1"/>
  <c r="R407" i="1"/>
  <c r="S407" i="1"/>
  <c r="T407" i="1"/>
  <c r="U407" i="1"/>
  <c r="Q408" i="1"/>
  <c r="R408" i="1"/>
  <c r="S408" i="1"/>
  <c r="T408" i="1"/>
  <c r="U408" i="1"/>
  <c r="Q409" i="1"/>
  <c r="R409" i="1"/>
  <c r="S409" i="1"/>
  <c r="T409" i="1"/>
  <c r="U409" i="1"/>
  <c r="Q410" i="1"/>
  <c r="R410" i="1"/>
  <c r="S410" i="1"/>
  <c r="T410" i="1"/>
  <c r="U410" i="1"/>
  <c r="Q411" i="1"/>
  <c r="R411" i="1"/>
  <c r="S411" i="1"/>
  <c r="T411" i="1"/>
  <c r="U411" i="1"/>
  <c r="Q412" i="1"/>
  <c r="R412" i="1"/>
  <c r="S412" i="1"/>
  <c r="T412" i="1"/>
  <c r="U412" i="1"/>
  <c r="Q413" i="1"/>
  <c r="R413" i="1"/>
  <c r="S413" i="1"/>
  <c r="T413" i="1"/>
  <c r="U413" i="1"/>
  <c r="Q414" i="1"/>
  <c r="R414" i="1"/>
  <c r="S414" i="1"/>
  <c r="T414" i="1"/>
  <c r="U414" i="1"/>
  <c r="Q415" i="1"/>
  <c r="R415" i="1"/>
  <c r="S415" i="1"/>
  <c r="T415" i="1"/>
  <c r="U415" i="1"/>
  <c r="Q416" i="1"/>
  <c r="R416" i="1"/>
  <c r="S416" i="1"/>
  <c r="T416" i="1"/>
  <c r="U416" i="1"/>
  <c r="Q417" i="1"/>
  <c r="R417" i="1"/>
  <c r="S417" i="1"/>
  <c r="T417" i="1"/>
  <c r="U417" i="1"/>
  <c r="Q418" i="1"/>
  <c r="R418" i="1"/>
  <c r="S418" i="1"/>
  <c r="T418" i="1"/>
  <c r="U418" i="1"/>
  <c r="Q419" i="1"/>
  <c r="R419" i="1"/>
  <c r="S419" i="1"/>
  <c r="T419" i="1"/>
  <c r="U419" i="1"/>
  <c r="Q420" i="1"/>
  <c r="R420" i="1"/>
  <c r="S420" i="1"/>
  <c r="T420" i="1"/>
  <c r="U420" i="1"/>
  <c r="Q421" i="1"/>
  <c r="R421" i="1"/>
  <c r="S421" i="1"/>
  <c r="T421" i="1"/>
  <c r="U421" i="1"/>
  <c r="Q422" i="1"/>
  <c r="R422" i="1"/>
  <c r="S422" i="1"/>
  <c r="T422" i="1"/>
  <c r="U422" i="1"/>
  <c r="Q423" i="1"/>
  <c r="R423" i="1"/>
  <c r="S423" i="1"/>
  <c r="T423" i="1"/>
  <c r="U423" i="1"/>
  <c r="Q424" i="1"/>
  <c r="R424" i="1"/>
  <c r="S424" i="1"/>
  <c r="T424" i="1"/>
  <c r="U424" i="1"/>
  <c r="Q425" i="1"/>
  <c r="R425" i="1"/>
  <c r="S425" i="1"/>
  <c r="T425" i="1"/>
  <c r="U425" i="1"/>
  <c r="Q426" i="1"/>
  <c r="R426" i="1"/>
  <c r="S426" i="1"/>
  <c r="T426" i="1"/>
  <c r="U426" i="1"/>
  <c r="Q427" i="1"/>
  <c r="R427" i="1"/>
  <c r="S427" i="1"/>
  <c r="T427" i="1"/>
  <c r="U427" i="1"/>
  <c r="Q428" i="1"/>
  <c r="R428" i="1"/>
  <c r="S428" i="1"/>
  <c r="T428" i="1"/>
  <c r="U428" i="1"/>
  <c r="Q429" i="1"/>
  <c r="R429" i="1"/>
  <c r="S429" i="1"/>
  <c r="T429" i="1"/>
  <c r="U429" i="1"/>
  <c r="Q430" i="1"/>
  <c r="R430" i="1"/>
  <c r="S430" i="1"/>
  <c r="T430" i="1"/>
  <c r="U430" i="1"/>
  <c r="Q431" i="1"/>
  <c r="R431" i="1"/>
  <c r="S431" i="1"/>
  <c r="T431" i="1"/>
  <c r="U431" i="1"/>
  <c r="Q432" i="1"/>
  <c r="R432" i="1"/>
  <c r="S432" i="1"/>
  <c r="T432" i="1"/>
  <c r="U432" i="1"/>
  <c r="Q433" i="1"/>
  <c r="R433" i="1"/>
  <c r="S433" i="1"/>
  <c r="T433" i="1"/>
  <c r="U433" i="1"/>
  <c r="Q434" i="1"/>
  <c r="R434" i="1"/>
  <c r="S434" i="1"/>
  <c r="T434" i="1"/>
  <c r="U434" i="1"/>
  <c r="Q435" i="1"/>
  <c r="R435" i="1"/>
  <c r="S435" i="1"/>
  <c r="T435" i="1"/>
  <c r="U435" i="1"/>
  <c r="Q436" i="1"/>
  <c r="R436" i="1"/>
  <c r="S436" i="1"/>
  <c r="T436" i="1"/>
  <c r="U436" i="1"/>
  <c r="Q437" i="1"/>
  <c r="R437" i="1"/>
  <c r="S437" i="1"/>
  <c r="T437" i="1"/>
  <c r="U437" i="1"/>
  <c r="Q438" i="1"/>
  <c r="R438" i="1"/>
  <c r="S438" i="1"/>
  <c r="T438" i="1"/>
  <c r="U438" i="1"/>
  <c r="Q439" i="1"/>
  <c r="R439" i="1"/>
  <c r="S439" i="1"/>
  <c r="T439" i="1"/>
  <c r="U439" i="1"/>
  <c r="Q440" i="1"/>
  <c r="R440" i="1"/>
  <c r="S440" i="1"/>
  <c r="T440" i="1"/>
  <c r="U440" i="1"/>
  <c r="Q441" i="1"/>
  <c r="R441" i="1"/>
  <c r="S441" i="1"/>
  <c r="T441" i="1"/>
  <c r="U441" i="1"/>
  <c r="Q442" i="1"/>
  <c r="R442" i="1"/>
  <c r="S442" i="1"/>
  <c r="T442" i="1"/>
  <c r="U442" i="1"/>
  <c r="Q443" i="1"/>
  <c r="R443" i="1"/>
  <c r="S443" i="1"/>
  <c r="T443" i="1"/>
  <c r="U443" i="1"/>
  <c r="Q444" i="1"/>
  <c r="R444" i="1"/>
  <c r="S444" i="1"/>
  <c r="T444" i="1"/>
  <c r="U444" i="1"/>
  <c r="Q445" i="1"/>
  <c r="R445" i="1"/>
  <c r="S445" i="1"/>
  <c r="T445" i="1"/>
  <c r="U445" i="1"/>
  <c r="Q446" i="1"/>
  <c r="R446" i="1"/>
  <c r="S446" i="1"/>
  <c r="T446" i="1"/>
  <c r="U446" i="1"/>
  <c r="Q447" i="1"/>
  <c r="R447" i="1"/>
  <c r="S447" i="1"/>
  <c r="T447" i="1"/>
  <c r="U447" i="1"/>
  <c r="Q448" i="1"/>
  <c r="R448" i="1"/>
  <c r="S448" i="1"/>
  <c r="T448" i="1"/>
  <c r="U448" i="1"/>
  <c r="Q449" i="1"/>
  <c r="R449" i="1"/>
  <c r="S449" i="1"/>
  <c r="T449" i="1"/>
  <c r="U449" i="1"/>
  <c r="Q450" i="1"/>
  <c r="R450" i="1"/>
  <c r="S450" i="1"/>
  <c r="T450" i="1"/>
  <c r="U450" i="1"/>
  <c r="Q451" i="1"/>
  <c r="R451" i="1"/>
  <c r="S451" i="1"/>
  <c r="T451" i="1"/>
  <c r="U451" i="1"/>
  <c r="Q452" i="1"/>
  <c r="R452" i="1"/>
  <c r="S452" i="1"/>
  <c r="T452" i="1"/>
  <c r="U452" i="1"/>
  <c r="Q453" i="1"/>
  <c r="R453" i="1"/>
  <c r="S453" i="1"/>
  <c r="T453" i="1"/>
  <c r="U453" i="1"/>
  <c r="Q454" i="1"/>
  <c r="R454" i="1"/>
  <c r="S454" i="1"/>
  <c r="T454" i="1"/>
  <c r="U454" i="1"/>
  <c r="Q455" i="1"/>
  <c r="R455" i="1"/>
  <c r="S455" i="1"/>
  <c r="T455" i="1"/>
  <c r="U455" i="1"/>
  <c r="Q456" i="1"/>
  <c r="R456" i="1"/>
  <c r="S456" i="1"/>
  <c r="T456" i="1"/>
  <c r="U456" i="1"/>
  <c r="Q457" i="1"/>
  <c r="R457" i="1"/>
  <c r="S457" i="1"/>
  <c r="T457" i="1"/>
  <c r="U457" i="1"/>
  <c r="Q458" i="1"/>
  <c r="R458" i="1"/>
  <c r="S458" i="1"/>
  <c r="T458" i="1"/>
  <c r="U458" i="1"/>
  <c r="Q459" i="1"/>
  <c r="R459" i="1"/>
  <c r="S459" i="1"/>
  <c r="T459" i="1"/>
  <c r="U459" i="1"/>
  <c r="Q460" i="1"/>
  <c r="R460" i="1"/>
  <c r="S460" i="1"/>
  <c r="T460" i="1"/>
  <c r="U460" i="1"/>
  <c r="Q461" i="1"/>
  <c r="R461" i="1"/>
  <c r="S461" i="1"/>
  <c r="T461" i="1"/>
  <c r="U461" i="1"/>
  <c r="Q462" i="1"/>
  <c r="R462" i="1"/>
  <c r="S462" i="1"/>
  <c r="T462" i="1"/>
  <c r="U462" i="1"/>
  <c r="Q463" i="1"/>
  <c r="R463" i="1"/>
  <c r="S463" i="1"/>
  <c r="T463" i="1"/>
  <c r="U463" i="1"/>
  <c r="Q464" i="1"/>
  <c r="R464" i="1"/>
  <c r="S464" i="1"/>
  <c r="T464" i="1"/>
  <c r="U464" i="1"/>
  <c r="Q465" i="1"/>
  <c r="R465" i="1"/>
  <c r="S465" i="1"/>
  <c r="T465" i="1"/>
  <c r="U465" i="1"/>
  <c r="Q466" i="1"/>
  <c r="R466" i="1"/>
  <c r="S466" i="1"/>
  <c r="T466" i="1"/>
  <c r="U466" i="1"/>
  <c r="Q467" i="1"/>
  <c r="R467" i="1"/>
  <c r="S467" i="1"/>
  <c r="T467" i="1"/>
  <c r="U467" i="1"/>
  <c r="Q468" i="1"/>
  <c r="R468" i="1"/>
  <c r="S468" i="1"/>
  <c r="T468" i="1"/>
  <c r="U468" i="1"/>
  <c r="Q469" i="1"/>
  <c r="R469" i="1"/>
  <c r="S469" i="1"/>
  <c r="T469" i="1"/>
  <c r="U469" i="1"/>
  <c r="Q470" i="1"/>
  <c r="R470" i="1"/>
  <c r="S470" i="1"/>
  <c r="T470" i="1"/>
  <c r="U470" i="1"/>
  <c r="Q471" i="1"/>
  <c r="R471" i="1"/>
  <c r="S471" i="1"/>
  <c r="T471" i="1"/>
  <c r="U471" i="1"/>
  <c r="Q472" i="1"/>
  <c r="R472" i="1"/>
  <c r="S472" i="1"/>
  <c r="T472" i="1"/>
  <c r="U472" i="1"/>
  <c r="Q473" i="1"/>
  <c r="R473" i="1"/>
  <c r="S473" i="1"/>
  <c r="T473" i="1"/>
  <c r="U473" i="1"/>
  <c r="Q474" i="1"/>
  <c r="R474" i="1"/>
  <c r="S474" i="1"/>
  <c r="T474" i="1"/>
  <c r="U474" i="1"/>
  <c r="Q475" i="1"/>
  <c r="R475" i="1"/>
  <c r="S475" i="1"/>
  <c r="T475" i="1"/>
  <c r="U475" i="1"/>
  <c r="Q476" i="1"/>
  <c r="R476" i="1"/>
  <c r="S476" i="1"/>
  <c r="T476" i="1"/>
  <c r="U476" i="1"/>
  <c r="Q477" i="1"/>
  <c r="R477" i="1"/>
  <c r="S477" i="1"/>
  <c r="T477" i="1"/>
  <c r="U477" i="1"/>
  <c r="Q478" i="1"/>
  <c r="R478" i="1"/>
  <c r="S478" i="1"/>
  <c r="T478" i="1"/>
  <c r="U478" i="1"/>
  <c r="Q479" i="1"/>
  <c r="R479" i="1"/>
  <c r="S479" i="1"/>
  <c r="T479" i="1"/>
  <c r="U479" i="1"/>
  <c r="Q480" i="1"/>
  <c r="R480" i="1"/>
  <c r="S480" i="1"/>
  <c r="T480" i="1"/>
  <c r="U480" i="1"/>
  <c r="Q481" i="1"/>
  <c r="R481" i="1"/>
  <c r="S481" i="1"/>
  <c r="T481" i="1"/>
  <c r="U481" i="1"/>
  <c r="Q482" i="1"/>
  <c r="R482" i="1"/>
  <c r="S482" i="1"/>
  <c r="T482" i="1"/>
  <c r="U482" i="1"/>
  <c r="Q483" i="1"/>
  <c r="R483" i="1"/>
  <c r="S483" i="1"/>
  <c r="T483" i="1"/>
  <c r="U483" i="1"/>
  <c r="Q484" i="1"/>
  <c r="R484" i="1"/>
  <c r="S484" i="1"/>
  <c r="T484" i="1"/>
  <c r="U484" i="1"/>
  <c r="Q485" i="1"/>
  <c r="R485" i="1"/>
  <c r="S485" i="1"/>
  <c r="T485" i="1"/>
  <c r="U485" i="1"/>
  <c r="Q486" i="1"/>
  <c r="R486" i="1"/>
  <c r="S486" i="1"/>
  <c r="T486" i="1"/>
  <c r="U486" i="1"/>
  <c r="Q487" i="1"/>
  <c r="R487" i="1"/>
  <c r="S487" i="1"/>
  <c r="T487" i="1"/>
  <c r="U487" i="1"/>
  <c r="Q488" i="1"/>
  <c r="R488" i="1"/>
  <c r="S488" i="1"/>
  <c r="T488" i="1"/>
  <c r="U488" i="1"/>
  <c r="Q489" i="1"/>
  <c r="R489" i="1"/>
  <c r="S489" i="1"/>
  <c r="T489" i="1"/>
  <c r="U489" i="1"/>
  <c r="Q490" i="1"/>
  <c r="R490" i="1"/>
  <c r="S490" i="1"/>
  <c r="T490" i="1"/>
  <c r="U490" i="1"/>
  <c r="Q491" i="1"/>
  <c r="R491" i="1"/>
  <c r="S491" i="1"/>
  <c r="T491" i="1"/>
  <c r="U491" i="1"/>
  <c r="Q492" i="1"/>
  <c r="R492" i="1"/>
  <c r="S492" i="1"/>
  <c r="T492" i="1"/>
  <c r="U492" i="1"/>
  <c r="Q493" i="1"/>
  <c r="R493" i="1"/>
  <c r="S493" i="1"/>
  <c r="T493" i="1"/>
  <c r="U493" i="1"/>
  <c r="Q494" i="1"/>
  <c r="R494" i="1"/>
  <c r="S494" i="1"/>
  <c r="T494" i="1"/>
  <c r="U494" i="1"/>
  <c r="Q495" i="1"/>
  <c r="R495" i="1"/>
  <c r="S495" i="1"/>
  <c r="T495" i="1"/>
  <c r="U495" i="1"/>
  <c r="Q496" i="1"/>
  <c r="R496" i="1"/>
  <c r="S496" i="1"/>
  <c r="T496" i="1"/>
  <c r="U496" i="1"/>
  <c r="Q497" i="1"/>
  <c r="R497" i="1"/>
  <c r="S497" i="1"/>
  <c r="T497" i="1"/>
  <c r="U497" i="1"/>
  <c r="Q498" i="1"/>
  <c r="R498" i="1"/>
  <c r="S498" i="1"/>
  <c r="T498" i="1"/>
  <c r="U498" i="1"/>
  <c r="Q499" i="1"/>
  <c r="R499" i="1"/>
  <c r="S499" i="1"/>
  <c r="T499" i="1"/>
  <c r="U499" i="1"/>
  <c r="Q500" i="1"/>
  <c r="R500" i="1"/>
  <c r="S500" i="1"/>
  <c r="T500" i="1"/>
  <c r="U500" i="1"/>
  <c r="Q501" i="1"/>
  <c r="R501" i="1"/>
  <c r="S501" i="1"/>
  <c r="T501" i="1"/>
  <c r="U501" i="1"/>
  <c r="Q502" i="1"/>
  <c r="R502" i="1"/>
  <c r="S502" i="1"/>
  <c r="T502" i="1"/>
  <c r="U502" i="1"/>
  <c r="Q503" i="1"/>
  <c r="R503" i="1"/>
  <c r="S503" i="1"/>
  <c r="T503" i="1"/>
  <c r="U503" i="1"/>
  <c r="Q504" i="1"/>
  <c r="R504" i="1"/>
  <c r="S504" i="1"/>
  <c r="T504" i="1"/>
  <c r="U504" i="1"/>
  <c r="Q505" i="1"/>
  <c r="R505" i="1"/>
  <c r="S505" i="1"/>
  <c r="T505" i="1"/>
  <c r="U505" i="1"/>
  <c r="Q506" i="1"/>
  <c r="R506" i="1"/>
  <c r="S506" i="1"/>
  <c r="T506" i="1"/>
  <c r="U506" i="1"/>
  <c r="Q507" i="1"/>
  <c r="R507" i="1"/>
  <c r="S507" i="1"/>
  <c r="T507" i="1"/>
  <c r="U507" i="1"/>
  <c r="Q508" i="1"/>
  <c r="R508" i="1"/>
  <c r="S508" i="1"/>
  <c r="T508" i="1"/>
  <c r="U508" i="1"/>
  <c r="Q509" i="1"/>
  <c r="R509" i="1"/>
  <c r="S509" i="1"/>
  <c r="T509" i="1"/>
  <c r="U509" i="1"/>
  <c r="Q510" i="1"/>
  <c r="R510" i="1"/>
  <c r="S510" i="1"/>
  <c r="T510" i="1"/>
  <c r="U510" i="1"/>
  <c r="Q511" i="1"/>
  <c r="R511" i="1"/>
  <c r="S511" i="1"/>
  <c r="T511" i="1"/>
  <c r="U511" i="1"/>
  <c r="Q512" i="1"/>
  <c r="R512" i="1"/>
  <c r="S512" i="1"/>
  <c r="T512" i="1"/>
  <c r="U512" i="1"/>
  <c r="Q513" i="1"/>
  <c r="R513" i="1"/>
  <c r="S513" i="1"/>
  <c r="T513" i="1"/>
  <c r="U513" i="1"/>
  <c r="Q514" i="1"/>
  <c r="R514" i="1"/>
  <c r="S514" i="1"/>
  <c r="T514" i="1"/>
  <c r="U514" i="1"/>
  <c r="Q515" i="1"/>
  <c r="R515" i="1"/>
  <c r="S515" i="1"/>
  <c r="T515" i="1"/>
  <c r="U515" i="1"/>
  <c r="Q516" i="1"/>
  <c r="R516" i="1"/>
  <c r="S516" i="1"/>
  <c r="T516" i="1"/>
  <c r="U516" i="1"/>
  <c r="Q517" i="1"/>
  <c r="R517" i="1"/>
  <c r="S517" i="1"/>
  <c r="T517" i="1"/>
  <c r="U517" i="1"/>
  <c r="Q518" i="1"/>
  <c r="R518" i="1"/>
  <c r="S518" i="1"/>
  <c r="T518" i="1"/>
  <c r="U518" i="1"/>
  <c r="Q519" i="1"/>
  <c r="R519" i="1"/>
  <c r="S519" i="1"/>
  <c r="T519" i="1"/>
  <c r="U519" i="1"/>
  <c r="Q520" i="1"/>
  <c r="R520" i="1"/>
  <c r="S520" i="1"/>
  <c r="T520" i="1"/>
  <c r="U520" i="1"/>
  <c r="Q521" i="1"/>
  <c r="R521" i="1"/>
  <c r="S521" i="1"/>
  <c r="T521" i="1"/>
  <c r="U521" i="1"/>
  <c r="Q522" i="1"/>
  <c r="R522" i="1"/>
  <c r="S522" i="1"/>
  <c r="T522" i="1"/>
  <c r="U522" i="1"/>
  <c r="Q523" i="1"/>
  <c r="R523" i="1"/>
  <c r="S523" i="1"/>
  <c r="T523" i="1"/>
  <c r="U523" i="1"/>
  <c r="Q524" i="1"/>
  <c r="R524" i="1"/>
  <c r="S524" i="1"/>
  <c r="T524" i="1"/>
  <c r="U524" i="1"/>
  <c r="Q525" i="1"/>
  <c r="R525" i="1"/>
  <c r="S525" i="1"/>
  <c r="T525" i="1"/>
  <c r="U525" i="1"/>
  <c r="Q526" i="1"/>
  <c r="R526" i="1"/>
  <c r="S526" i="1"/>
  <c r="T526" i="1"/>
  <c r="U526" i="1"/>
  <c r="Q527" i="1"/>
  <c r="R527" i="1"/>
  <c r="S527" i="1"/>
  <c r="T527" i="1"/>
  <c r="U527" i="1"/>
  <c r="Q528" i="1"/>
  <c r="R528" i="1"/>
  <c r="S528" i="1"/>
  <c r="T528" i="1"/>
  <c r="U528" i="1"/>
  <c r="Q529" i="1"/>
  <c r="R529" i="1"/>
  <c r="S529" i="1"/>
  <c r="T529" i="1"/>
  <c r="U529" i="1"/>
  <c r="Q530" i="1"/>
  <c r="R530" i="1"/>
  <c r="S530" i="1"/>
  <c r="T530" i="1"/>
  <c r="U530" i="1"/>
  <c r="Q531" i="1"/>
  <c r="R531" i="1"/>
  <c r="S531" i="1"/>
  <c r="T531" i="1"/>
  <c r="U531" i="1"/>
  <c r="Q532" i="1"/>
  <c r="R532" i="1"/>
  <c r="S532" i="1"/>
  <c r="T532" i="1"/>
  <c r="U532" i="1"/>
  <c r="Q533" i="1"/>
  <c r="R533" i="1"/>
  <c r="S533" i="1"/>
  <c r="T533" i="1"/>
  <c r="U533" i="1"/>
  <c r="Q534" i="1"/>
  <c r="R534" i="1"/>
  <c r="S534" i="1"/>
  <c r="T534" i="1"/>
  <c r="U534" i="1"/>
  <c r="Q535" i="1"/>
  <c r="R535" i="1"/>
  <c r="S535" i="1"/>
  <c r="T535" i="1"/>
  <c r="U535" i="1"/>
  <c r="Q536" i="1"/>
  <c r="R536" i="1"/>
  <c r="S536" i="1"/>
  <c r="T536" i="1"/>
  <c r="U536" i="1"/>
  <c r="Q537" i="1"/>
  <c r="R537" i="1"/>
  <c r="S537" i="1"/>
  <c r="T537" i="1"/>
  <c r="U537" i="1"/>
  <c r="Q538" i="1"/>
  <c r="R538" i="1"/>
  <c r="S538" i="1"/>
  <c r="T538" i="1"/>
  <c r="U538" i="1"/>
  <c r="Q539" i="1"/>
  <c r="R539" i="1"/>
  <c r="S539" i="1"/>
  <c r="T539" i="1"/>
  <c r="U539" i="1"/>
  <c r="Q540" i="1"/>
  <c r="R540" i="1"/>
  <c r="S540" i="1"/>
  <c r="T540" i="1"/>
  <c r="U540" i="1"/>
  <c r="Q541" i="1"/>
  <c r="R541" i="1"/>
  <c r="S541" i="1"/>
  <c r="T541" i="1"/>
  <c r="U541" i="1"/>
  <c r="Q542" i="1"/>
  <c r="R542" i="1"/>
  <c r="S542" i="1"/>
  <c r="T542" i="1"/>
  <c r="U542" i="1"/>
  <c r="Q543" i="1"/>
  <c r="R543" i="1"/>
  <c r="S543" i="1"/>
  <c r="T543" i="1"/>
  <c r="U543" i="1"/>
  <c r="Q544" i="1"/>
  <c r="R544" i="1"/>
  <c r="S544" i="1"/>
  <c r="T544" i="1"/>
  <c r="U544" i="1"/>
  <c r="Q545" i="1"/>
  <c r="R545" i="1"/>
  <c r="S545" i="1"/>
  <c r="T545" i="1"/>
  <c r="U545" i="1"/>
  <c r="Q546" i="1"/>
  <c r="R546" i="1"/>
  <c r="S546" i="1"/>
  <c r="T546" i="1"/>
  <c r="U546" i="1"/>
  <c r="Q547" i="1"/>
  <c r="R547" i="1"/>
  <c r="S547" i="1"/>
  <c r="T547" i="1"/>
  <c r="U547" i="1"/>
  <c r="Q548" i="1"/>
  <c r="R548" i="1"/>
  <c r="S548" i="1"/>
  <c r="T548" i="1"/>
  <c r="U548" i="1"/>
  <c r="Q549" i="1"/>
  <c r="R549" i="1"/>
  <c r="S549" i="1"/>
  <c r="T549" i="1"/>
  <c r="U549" i="1"/>
  <c r="Q550" i="1"/>
  <c r="R550" i="1"/>
  <c r="S550" i="1"/>
  <c r="T550" i="1"/>
  <c r="U550" i="1"/>
  <c r="Q551" i="1"/>
  <c r="R551" i="1"/>
  <c r="S551" i="1"/>
  <c r="T551" i="1"/>
  <c r="U551" i="1"/>
  <c r="Q552" i="1"/>
  <c r="R552" i="1"/>
  <c r="S552" i="1"/>
  <c r="T552" i="1"/>
  <c r="U552" i="1"/>
  <c r="Q553" i="1"/>
  <c r="R553" i="1"/>
  <c r="S553" i="1"/>
  <c r="T553" i="1"/>
  <c r="U553" i="1"/>
  <c r="Q554" i="1"/>
  <c r="R554" i="1"/>
  <c r="S554" i="1"/>
  <c r="T554" i="1"/>
  <c r="U554" i="1"/>
  <c r="Q555" i="1"/>
  <c r="R555" i="1"/>
  <c r="S555" i="1"/>
  <c r="T555" i="1"/>
  <c r="U555" i="1"/>
  <c r="Q556" i="1"/>
  <c r="R556" i="1"/>
  <c r="S556" i="1"/>
  <c r="T556" i="1"/>
  <c r="U556" i="1"/>
  <c r="Q557" i="1"/>
  <c r="R557" i="1"/>
  <c r="S557" i="1"/>
  <c r="T557" i="1"/>
  <c r="U557" i="1"/>
  <c r="Q558" i="1"/>
  <c r="R558" i="1"/>
  <c r="S558" i="1"/>
  <c r="T558" i="1"/>
  <c r="U558" i="1"/>
  <c r="Q559" i="1"/>
  <c r="R559" i="1"/>
  <c r="S559" i="1"/>
  <c r="T559" i="1"/>
  <c r="U559" i="1"/>
  <c r="B21" i="3"/>
  <c r="B20" i="3"/>
  <c r="B19" i="3"/>
  <c r="B18" i="3"/>
  <c r="B17" i="3"/>
  <c r="T12" i="1"/>
  <c r="U12" i="1"/>
  <c r="S12" i="1"/>
  <c r="S560" i="1" s="1"/>
  <c r="S10" i="1" s="1"/>
  <c r="C19" i="3" s="1"/>
  <c r="R12" i="1"/>
  <c r="Q12" i="1"/>
  <c r="B22" i="3"/>
  <c r="C17" i="3" l="1"/>
  <c r="V10" i="1"/>
  <c r="D36" i="3"/>
  <c r="D37" i="3"/>
  <c r="D39" i="3"/>
  <c r="C22" i="3" l="1"/>
  <c r="D19" i="3" l="1"/>
  <c r="D22" i="3" s="1"/>
  <c r="D21" i="3"/>
  <c r="D20" i="3"/>
  <c r="D18" i="3"/>
  <c r="D17" i="3"/>
</calcChain>
</file>

<file path=xl/comments1.xml><?xml version="1.0" encoding="utf-8"?>
<comments xmlns="http://schemas.openxmlformats.org/spreadsheetml/2006/main">
  <authors>
    <author>Administrador</author>
  </authors>
  <commentList>
    <comment ref="C11" authorId="0" shapeId="0">
      <text>
        <r>
          <rPr>
            <b/>
            <sz val="8"/>
            <color indexed="81"/>
            <rFont val="Tahoma"/>
            <family val="2"/>
          </rPr>
          <t>Administrador:</t>
        </r>
        <r>
          <rPr>
            <sz val="8"/>
            <color indexed="81"/>
            <rFont val="Tahoma"/>
            <family val="2"/>
          </rPr>
          <t xml:space="preserve">
Los consecutivos deberán de ir de 10 en 10</t>
        </r>
      </text>
    </comment>
  </commentList>
</comments>
</file>

<file path=xl/sharedStrings.xml><?xml version="1.0" encoding="utf-8"?>
<sst xmlns="http://schemas.openxmlformats.org/spreadsheetml/2006/main" count="6749" uniqueCount="2784">
  <si>
    <t>Número de caso de prueba</t>
  </si>
  <si>
    <t>Nombre de caso de prueba</t>
  </si>
  <si>
    <t xml:space="preserve">Módulo </t>
  </si>
  <si>
    <t>Nombre del Tester</t>
  </si>
  <si>
    <t>Pasos para el resultado esperado</t>
  </si>
  <si>
    <t xml:space="preserve">Status </t>
  </si>
  <si>
    <t>Comentarios</t>
  </si>
  <si>
    <t>Cancelado</t>
  </si>
  <si>
    <t>Aprobado</t>
  </si>
  <si>
    <t>Nombre del documento</t>
  </si>
  <si>
    <t>Objetivo del caso de prueba</t>
  </si>
  <si>
    <t>Precondiciones</t>
  </si>
  <si>
    <t>Área</t>
  </si>
  <si>
    <t>Resultado esperado</t>
  </si>
  <si>
    <t>Fecha /Hora</t>
  </si>
  <si>
    <t>PCS, TEMM</t>
  </si>
  <si>
    <t>Fallado</t>
  </si>
  <si>
    <t>Movi-XXXX-XXX-XXX-0010</t>
  </si>
  <si>
    <t>Servicio Gestor 3.0CU.doc</t>
  </si>
  <si>
    <t xml:space="preserve">PCS Pruebas: Jonathan
PCS Desarrollo: 
TEMM Movitslk: 
TEMM SCL: </t>
  </si>
  <si>
    <t>Ingresar a la aplicación Gestor 3.0 sin capturar información en al menos uno de los campos requeridos: Usuario y/o Contraseña</t>
  </si>
  <si>
    <t>Inicio de sesión sin ingresar información</t>
  </si>
  <si>
    <t>1. Ingresar a la aplicación Gestor 3.0 en la url predefinida
2. No capturar información en al menos uno de los campos requeridos
3. Dar clic en el botón "Iniciar sesión"</t>
  </si>
  <si>
    <t>Movi-XXXX-XXX-XXX-0020</t>
  </si>
  <si>
    <t>Inicio de sesión con información inexistente en la base de datos</t>
  </si>
  <si>
    <t>Ingresar a la aplicación Gestor 3.0 capturando información inexistente en la base de datos en al menos uno de los campos requeridos: Usuario y/o Contraseña</t>
  </si>
  <si>
    <t xml:space="preserve">1. Contar con el navegador IE10
2. Contar con acceso al ambiente Gestor 3.0 en la URL: http://172.17.1.60:8001/Gestor3.0/login.jsf
3. Haber selección el idioma "Español"
4. La información capturada en usuario o contraseña no debe de existir en la base de datos
</t>
  </si>
  <si>
    <t>1. Ingresar a la aplicación Gestor 3.0 en la url predefinida
2. Capturar información inexistente en la base de datos en al menos uno de los campos requeridos
3. Dar clic en el botón "Iniciar sesión"</t>
  </si>
  <si>
    <t xml:space="preserve">1. Contar con el navegador IE10
2. Contar con acceso al ambiente Gestor 3.0 en la URL: http://172.17.1.60:8001/Gestor3.0/login.jsf
3. Haber selección el idioma "Español"
</t>
  </si>
  <si>
    <t>Inicio de sesión con información existente en la base de datos</t>
  </si>
  <si>
    <t>Ingresar a la aplicación Gestor 3.0 capturando información existente en la base de datos</t>
  </si>
  <si>
    <t xml:space="preserve">1. Contar con el navegador IE10
2. Contar con acceso al ambiente Gestor 3.0 en la URL: http://172.17.1.60:8001/Gestor3.0/login.jsf
3. Haber selección el idioma "Español"
4. El usuario para firmarse debe estar dado de alta en la base de datos con los permisos correspondientes a su perfil asignado
</t>
  </si>
  <si>
    <t>1. Ingresar a la aplicación Gestor 3.0 en la url predefinida
2. Capturar información existente en la base de datos en los campos requeridos
3. Dar clic en el botón "Iniciar sesión"</t>
  </si>
  <si>
    <t>1. Ingresar a la aplicación Gestor 3.0 en la url predefinida
2. Capturar información existente en la base de datos en los campos requeridos
3. Dar clic en el botón "Iniciar sesión"
4. Dar clic en el botón "No acepto y salir"</t>
  </si>
  <si>
    <t>a) Se muestra un mensaje indicando que los campos son requeridos: "El usuario es requerido" y/o "La contraseña es requerida" sin permitir el acceso a la aplicación</t>
  </si>
  <si>
    <t>a) Accede a la aplicación mostrando el mensaje:
"Telefónica México 
AVISO: Ha accedido a un sistema propiedad de Telefónica México o sus empresas subsidiarias. Requiere autorización para usarlo, estando limitado estrictamente al uso indicado en dicha autorización. El acceso no autorizado a este sistema o el uso indebido del mismo están prohibidos y es contrario a las Políticas de Seguridad de Telefónica Móviles y a la legislación vigente. 
Por otra parte, si usted revela información interna de Telefónica México o de sus clientes sin previa autorización estará incurriendo en una violación de la Política de Seguridad de Telefónica México, que podría suponer la comisión de un delito. "
b) Solicita la confirmación de acceso</t>
  </si>
  <si>
    <t>Movi-XXXX-XXX-XXX-0030</t>
  </si>
  <si>
    <t>Ingresar a la aplicación Gestor 3.0 capturando información existente en la base de datos y sin confirmar el acceso a la aplicación</t>
  </si>
  <si>
    <t>Movi-XXXX-XXX-XXX-0040</t>
  </si>
  <si>
    <t>Inicio de sesión con información existente en la base de datos sin confirmación de acceso</t>
  </si>
  <si>
    <t>Inicio de sesión con información existente en la base de datos con confirmación de acceso</t>
  </si>
  <si>
    <t>Ingresar a la aplicación Gestor 3.0 capturando información existente en la base de datos y confirmar el acceso a la aplicación</t>
  </si>
  <si>
    <t>a) No accede a la aplicación y muestra la pantalla de ingreso a la aplicación</t>
  </si>
  <si>
    <t>1. Ingresar a la aplicación Gestor 3.0 en la url predefinida
2. Capturar información existente en la base de datos en los campos requeridos
3. Dar clic en el botón "Iniciar sesión"
4. Dar clic en el botón "Acepto y entrar"</t>
  </si>
  <si>
    <t>Movi-XXXX-XXX-XXX-0050</t>
  </si>
  <si>
    <t>Inicio de sesión con contraseña vencida</t>
  </si>
  <si>
    <t>Ingresar a la aplicación Gestor 3.0 capturando una contraseña vencida</t>
  </si>
  <si>
    <t>1. Contar con el navegador IE10
2. Contar con acceso al ambiente Gestor 3.0 en la URL: http://172.17.1.60:8001/Gestor3.0/login.jsf
3. Haber selección el idioma "Español"
4. Contar con un usuario existente en la base de datos con contraseña vencida</t>
  </si>
  <si>
    <t>1. Contar con el navegador IE10
2. Contar con acceso al ambiente Gestor 3.0 en la URL: http://172.17.1.60:8001/Gestor3.0/login.jsf
3. Haber selección el idioma "Español"
4. Contar con un usuario existente en la base de datos</t>
  </si>
  <si>
    <t>Inicio de sesión con renovación de contraseña</t>
  </si>
  <si>
    <t>1. Contar con el navegador IE10
2. Contar con acceso al ambiente Gestor 3.0 en la URL: http://172.17.1.60:8001/Gestor3.0/login.jsf
3. Haber selección el idioma "Español"
4. Contar con un usuario existente en la base de datos con contraseña por vencer</t>
  </si>
  <si>
    <t>1. Ingresar a la aplicación Gestor 3.0 en la url predefinida
2. Capturar información existente en la base de datos en los campos requeridos
3. Dar clic en el botón "Iniciar sesión"
4. Capturar en la pantalla de renovación de contraseña la "contraseña anterior" incorrecta
5. Capturar "Nueva contraseña"
6. Confirmar contraseña en "Introducir nueva contraseña"
7. Dar clic en el botón "Continuar"</t>
  </si>
  <si>
    <t>1. Ingresar a la aplicación Gestor 3.0 en la url predefinida
2. Capturar información existente en la base de datos en los campos requeridos
3. Dar clic en el botón "Iniciar sesión"
4. No capturar en la pantalla de renovación de contraseña la "contraseña anterior"
5. Capturar "Nueva contraseña"
6. Confirmar contraseña en "Introducir nueva contraseña"
7. Dar clic en el botón "Continuar"</t>
  </si>
  <si>
    <t>1. Ingresar a la aplicación Gestor 3.0 en la url predefinida
2. Capturar información existente en la base de datos en los campos requeridos
3. Dar clic en el botón "Iniciar sesión"
4. Capturar en la pantalla de renovación de contraseña la "contraseña anterior"
5. Capturar "Nueva contraseña"
6. Capturar en "Introducir nueva contraseña" una contraseña diferente a la "Nueva contraseña"
7. Dar clic en el botón "Continuar"</t>
  </si>
  <si>
    <t>Inicio de sesión con renovación de contraseña, "Nueva contraseña" e "Introducir nueva contraseña" diferentes</t>
  </si>
  <si>
    <t>Inicio de sesión con renovación de contraseña, sin capturar "Nueva contraseña" e "Introducir nueva contraseña"</t>
  </si>
  <si>
    <t>Inicio de sesión con renovación de contraseña, "Contraseña anterior" sin capturar</t>
  </si>
  <si>
    <t>Ingresar a la aplicación Gestor 3.0 renovando contraseña, con la "Contraseña anterior" incorrecta</t>
  </si>
  <si>
    <t>Inicio de sesión con renovación de contraseña, "Contraseña anterior" incorrecta</t>
  </si>
  <si>
    <t>Ingresar a la aplicación Gestor 3.0 renovando contraseña, con la "Contraseña anterior" sin capturar</t>
  </si>
  <si>
    <t>Ingresar a la aplicación Gestor 3.0 renovando contraseña, con la "Nueva contraseña" diferente a "Introducir nueva contraseña"</t>
  </si>
  <si>
    <t>Ingresar a la aplicación Gestor 3.0 renovando contraseña, sin capturar "Nueva contraseña" e "Introducir nueva contraseña"</t>
  </si>
  <si>
    <t>1. Ingresar a la aplicación Gestor 3.0 en la url predefinida
2. Capturar información existente en la base de datos en los campos requeridos
3. Dar clic en el botón "Iniciar sesión"
4. Capturar en la pantalla de renovación de contraseña la "contraseña anterior"
5. No capturar "Nueva contraseña"
6. No capturar "Introducir nueva contraseña"
7. Dar clic en el botón "Continuar"</t>
  </si>
  <si>
    <t>Ingresar a la aplicación Gestor 3.0 renovando la contraseña</t>
  </si>
  <si>
    <t>1. Ingresar a la aplicación Gestor 3.0 en la url predefinida
2. Capturar información existente en la base de datos en los campos requeridos
3. Dar clic en el botón "Iniciar sesión"
4. Capturar en la pantalla de renovación de contraseña la "contraseña anterior"
5. Capturar "Nueva contraseña"
6. Capturar "Introducir nueva contraseña" similar a "Nueva contraseña"
7. Dar clic en el botón "Continuar"</t>
  </si>
  <si>
    <t>a) Actualiza la contraseña</t>
  </si>
  <si>
    <t>Movi-XXXX-XXX-XXX-0060</t>
  </si>
  <si>
    <t>Movi-XXXX-XXX-XXX-0070</t>
  </si>
  <si>
    <t>Movi-XXXX-XXX-XXX-0080</t>
  </si>
  <si>
    <t>Movi-XXXX-XXX-XXX-0090</t>
  </si>
  <si>
    <t>Movi-XXXX-XXX-XXX-0100</t>
  </si>
  <si>
    <t>Movi-XXXX-XXX-XXX-0110</t>
  </si>
  <si>
    <t>Movi-XXXX-XXX-XXX-0120</t>
  </si>
  <si>
    <t>Movi-XXXX-XXX-XXX-0130</t>
  </si>
  <si>
    <t>Movi-XXXX-XXX-XXX-0140</t>
  </si>
  <si>
    <t>Movi-XXXX-XXX-XXX-0150</t>
  </si>
  <si>
    <t>Movi-XXXX-XXX-XXX-0160</t>
  </si>
  <si>
    <t>Movi-XXXX-XXX-XXX-0170</t>
  </si>
  <si>
    <t>Movi-XXXX-XXX-XXX-0180</t>
  </si>
  <si>
    <t>Movi-XXXX-XXX-XXX-0190</t>
  </si>
  <si>
    <t>Iniciar Sesión</t>
  </si>
  <si>
    <t>Iniciar Sesión - Renovación de Contraseña</t>
  </si>
  <si>
    <t>Iniciar Sesión - Contraseña Vencida</t>
  </si>
  <si>
    <t>Bloquear/Desbloquear Sesión - Acumulación de intentos sin generar bloqueo</t>
  </si>
  <si>
    <t>Acumulación de intentos de sesión generando bloqueo</t>
  </si>
  <si>
    <t>Acumulación de intentos de sesión sin generar bloqueo</t>
  </si>
  <si>
    <t>Realizar varios tres intentos de acceso a la aplicación de forma incorrecta sin bloquear la sesión, considerando un lapso entre el primer y último intento mayor a 15 minutos</t>
  </si>
  <si>
    <t>1. Ingresar a la aplicación Gestor 3.0 en la url predefinida
2. Capturar un "Usuario" existente en la base de datos
3. Capturar una "Contraseña" incorrecta
4. Dar clic en el botón "Iniciar sesión"
5. Capturar un "Usuario" existente en la base de datos
6. Capturar una "Contraseña" incorrecta
7. Dar clic en el botón "Iniciar sesión"
8. Capturar un "Usuario" existente en la base de datos
9. Capturar una "Contraseña" incorrecta (considerar un lapso mayor a 15 min entre este intento y el primero)
10. Dar clic en el botón "Iniciar sesión"</t>
  </si>
  <si>
    <t>Realizar varios tres intentos de acceso a la aplicación de forma incorrecta sin bloquear la sesión, considerando un lapso entre el primer y último intento menor a 15 minutos</t>
  </si>
  <si>
    <t>1. Ingresar a la aplicación Gestor 3.0 en la url predefinida
2. Capturar un "Usuario" existente en la base de datos
3. Capturar una "Contraseña" incorrecta
4. Dar clic en el botón "Iniciar sesión"
5. Capturar un "Usuario" existente en la base de datos
6. Capturar una "Contraseña" incorrecta
7. Dar clic en el botón "Iniciar sesión"
8. Capturar un "Usuario" existente en la base de datos
9. Capturar una "Contraseña" incorrecta (considerar un lapso menor a 15 min entre este intento y el primero)
10. Dar clic en el botón "Iniciar sesión"</t>
  </si>
  <si>
    <t>Bloquear/Desbloquear Sesión - Tiempo de espera de 15 min para desbloqueo automático</t>
  </si>
  <si>
    <t>Desbloquear la sesión de forma automática considerando un tiempo de espera mayor a 15 minutos entre el último intento y un nuevo intento de inicio de sesión</t>
  </si>
  <si>
    <t>Desbloquear de forma automática la sesión por tiempo de espera</t>
  </si>
  <si>
    <t>1. Contar con el navegador IE10
2. Contar con acceso al ambiente Gestor 3.0 en la URL: http://172.17.1.60:8001/Gestor3.0/login.jsf
3. Haber selección el idioma "Español"
4. Contar con un usuario existente en la base de datos
5. Contar con la sesión bloqueada para el usuario ingresado</t>
  </si>
  <si>
    <t xml:space="preserve">1. Esperar un tiempo mayor a 15 minutos de la sesión bloqueada
2. Ingresar a la aplicación Gestor 3.0 en la url predefinida
3. Capturar información existente en la base de datos en el campo "Usuario"
4. Capturar una "Contraseña" correcta
5. Dar clic en el botón "Iniciar sesión"
6. Dar clic en el botón "Acepto y entrar"
</t>
  </si>
  <si>
    <t>a) Se muestra el mensaje "Usuario y/o contraseña inválido(s)." sin permitir el acceso a la aplicación</t>
  </si>
  <si>
    <t>a) Se muestra la aplicación mostrando la etiqueta de bienvenida y el nombre del usuario que ingreso
b) Se muestran las opciones de navegación:
 - Administrar Empresa (habilitado)
- Administra VPN (inhabilitado)
- Administrar Usuarios (inhabilitado)
- Mi perfil (habilitado)
- Mi bitácora (habilitado)
- Ayuda (inhabilitado)
- Salir (habilitado)
c) Se muestra la aplicación con los datos de la conexión:
 - IP 
- Usuario
- Nombre
- Último Acceso
- Su contraseña expira
- Fallos acumulados antes de acceder</t>
  </si>
  <si>
    <t>a) Se muestra el mensaje "Contraseña anterior inválida" sin permitir la renovación de la contraseña</t>
  </si>
  <si>
    <t>a) Se muestra el mensaje "Confirmación de contraseña errónea" sin permitir la renovación de la contraseña</t>
  </si>
  <si>
    <t>a) Se muestra el mensaje "La contraseña ha caducado" sin permitir el acceso a la aplicación</t>
  </si>
  <si>
    <t>a) Se muestra el mensaje "Usuario y/o contraseña inválido(s)." sin bloquear la sesión y sin permitir el acceso a la aplicación</t>
  </si>
  <si>
    <t>a) Se muestra el mensaje "La cuenta ha sido bloqueada." sin permitir el acceso a la aplicación</t>
  </si>
  <si>
    <t>Bloquear/Desbloquear Sesión - Bloqueo por inactividad</t>
  </si>
  <si>
    <t xml:space="preserve">1. Ingresar a la aplicación Gestor 3.0 en la url predefinida
2. Capturar información existente en la base de datos en el campo "Usuario"
3. Capturar una "Contraseña" correcta
4. Dar clic en el botón "Iniciar sesión"
5. Dar clic en el botón "Acepto y entrar"
6. Esperar 10 minutos sin generar actividad en la aplicación
7. Capturar una contraseña incorrecta para desbloquear la sesión
8. Dar clic en el botón "Continuar"
9. Realizar un segundo intento para desbloquear capturando una contraseña incorrecta
10. Dar clic en el botón "Continuar"
11. Realizar un tercer intento para desbloquear capturando una contraseña incorrecta
12. Dar clic en el botón "Continuar"
</t>
  </si>
  <si>
    <t>a) Se muestra la aplicación mostrando la etiqueta de bienvenida y el nombre del usuario que ingreso
b) Se muestran las opciones de navegación
c) Se muestra la aplicación con los datos de la conexión
d) Se muestra una sección de intentos para desbloquear la sección de inactividad, solicitando la contraseña para continuar
e) Se cierra la sesión al generar tres intentos incorrectos y muestra la pantalla de autenticación en la aplicación</t>
  </si>
  <si>
    <t>Bloquear la sesión al contar con 10 minutos de inactividad y generando intentos fallidos para desbloquear la aplicación</t>
  </si>
  <si>
    <t>Bloquear la sesión al contar con 10 minutos de inactividad y generando intentos desbloqueando la aplicación</t>
  </si>
  <si>
    <t xml:space="preserve">1. Ingresar a la aplicación Gestor 3.0 en la url predefinida
2. Capturar información existente en la base de datos en el campo "Usuario"
3. Capturar una "Contraseña" correcta
4. Dar clic en el botón "Iniciar sesión"
5. Dar clic en el botón "Acepto y entrar"
6. Esperar 10 minutos sin generar actividad en la aplicación
7. Capturar una contraseña incorrecta para desbloquear la sesión
8. Dar clic en el botón "Continuar"
9. Realizar un segundo intento para desbloquear capturando una contraseña incorrecta
10. Dar clic en el botón "Continuar"
11. Realizar un tercer intento para desbloquear capturando una contraseña correcta
12. Dar clic en el botón "Continuar"
</t>
  </si>
  <si>
    <t>a) Se muestra la aplicación mostrando la etiqueta de bienvenida y el nombre del usuario que ingreso
b) Se muestran las opciones de navegación
c) Se muestra la aplicación con los datos de la conexión
d) Se muestra una sección de intentos para desbloquear la sección de inactividad, solicitando la contraseña para continuar
e) Se desbloquea la aplicación</t>
  </si>
  <si>
    <t>Bloquear la sesión al contar con 10 minutos de inactividad y agotando tiempo de intentos de desbloqueo de la aplicación</t>
  </si>
  <si>
    <t>1. Ingresar a la aplicación Gestor 3.0 en la url predefinida
2. Capturar información existente en la base de datos en el campo "Usuario"
3. Capturar una "Contraseña" correcta
4. Dar clic en el botón "Iniciar sesión"
5. Dar clic en el botón "Acepto y entrar"
6. Esperar 10 minutos sin generar actividad en la aplicación
7. Agotar el tiempo de 600 segundos de espera para introducir contraseña para continuar y desbloquear</t>
  </si>
  <si>
    <t>a) Se muestra la aplicación mostrando la etiqueta de bienvenida y el nombre del usuario que ingreso
b) Se muestran las opciones de navegación
c) Se muestra la aplicación con los datos de la conexión
d) Se muestra una sección de intentos para desbloquear la sección de inactividad, solicitando la contraseña para continuar
e) Se muestra el mensaje "Por su seguridad, se ha cerrado su sesión por haber excedido el tiempo máximo de inactividad.”  cierra la sesión  y muestra la pantalla de autenticación en la aplicación</t>
  </si>
  <si>
    <t>Movi-XXXX-XXX-XXX-0200</t>
  </si>
  <si>
    <t>Movi-XXXX-XXX-XXX-0210</t>
  </si>
  <si>
    <t>Movi-XXXX-XXX-XXX-0220</t>
  </si>
  <si>
    <t>Movi-XXXX-XXX-XXX-0230</t>
  </si>
  <si>
    <t>Movi-XXXX-XXX-XXX-0240</t>
  </si>
  <si>
    <t>Movi-XXXX-XXX-XXX-0250</t>
  </si>
  <si>
    <t>Movi-XXXX-XXX-XXX-0260</t>
  </si>
  <si>
    <t>Movi-XXXX-XXX-XXX-0270</t>
  </si>
  <si>
    <t>Movi-XXXX-XXX-XXX-0280</t>
  </si>
  <si>
    <t>Movi-XXXX-XXX-XXX-0290</t>
  </si>
  <si>
    <t>Movi-XXXX-XXX-XXX-0300</t>
  </si>
  <si>
    <t>Movi-XXXX-XXX-XXX-0310</t>
  </si>
  <si>
    <t>Movi-XXXX-XXX-XXX-0320</t>
  </si>
  <si>
    <t>Movi-XXXX-XXX-XXX-0330</t>
  </si>
  <si>
    <t>Movi-XXXX-XXX-XXX-0340</t>
  </si>
  <si>
    <t>Movi-XXXX-XXX-XXX-0350</t>
  </si>
  <si>
    <t>Movi-XXXX-XXX-XXX-0360</t>
  </si>
  <si>
    <t>Movi-XXXX-XXX-XXX-0370</t>
  </si>
  <si>
    <t>Movi-XXXX-XXX-XXX-0380</t>
  </si>
  <si>
    <t>Movi-XXXX-XXX-XXX-0390</t>
  </si>
  <si>
    <t>Movi-XXXX-XXX-XXX-0400</t>
  </si>
  <si>
    <t>Movi-XXXX-XXX-XXX-0410</t>
  </si>
  <si>
    <t>Movi-XXXX-XXX-XXX-0420</t>
  </si>
  <si>
    <t>Movi-XXXX-XXX-XXX-0430</t>
  </si>
  <si>
    <t>Movi-XXXX-XXX-XXX-0440</t>
  </si>
  <si>
    <t>Movi-XXXX-XXX-XXX-0450</t>
  </si>
  <si>
    <t>Movi-XXXX-XXX-XXX-0460</t>
  </si>
  <si>
    <t>Movi-XXXX-XXX-XXX-0470</t>
  </si>
  <si>
    <t>Movi-XXXX-XXX-XXX-0480</t>
  </si>
  <si>
    <t>Movi-XXXX-XXX-XXX-0490</t>
  </si>
  <si>
    <t>Movi-XXXX-XXX-XXX-0500</t>
  </si>
  <si>
    <t>Movi-XXXX-XXX-XXX-0510</t>
  </si>
  <si>
    <t>Movi-XXXX-XXX-XXX-0520</t>
  </si>
  <si>
    <t>Movi-XXXX-XXX-XXX-0530</t>
  </si>
  <si>
    <t>Movi-XXXX-XXX-XXX-0540</t>
  </si>
  <si>
    <t>Movi-XXXX-XXX-XXX-0550</t>
  </si>
  <si>
    <t>Movi-XXXX-XXX-XXX-0560</t>
  </si>
  <si>
    <t>1. Dar clic en el botón "Mi bitácora"
2. Dar clic en el botón "Consultar"</t>
  </si>
  <si>
    <t>Consultar bitácora con filtros predeterminados al ser la primera vez que se ingresa a la bitácora</t>
  </si>
  <si>
    <t xml:space="preserve">a) Se muestra la pantalla "Bitácora" dividida en dos secciones "Filtros" y "Resultados":  
- En la sección "Filtros" se muestran los siguientes elementos:
      - Fecha de Inicio (campo de captura)
      - Fecha de término (campo de captura)
      - Elemento (campo de captura)
      - Funcionalidad (lista desplegable con la selección predeterminada "Todas")
      - Acción (lista desplegable con la selección predeterminada "Todas")
      - Resultado (lista desplegable con la selección predeterminada "Todas")
      - Botones "Reset" y "Consultar"
- En la sección "Resultados" se muestran los siguientes elementos:
      - Se muestra una tabla para los resultados con las columnas: "Fecha/hora", "Empresa", "Elemento", "Funcionalidad", "Acción", "Resultado" y "Descripción"
b) Se muestra el resultado de la consulta en la tabla de resultados correspondiente a los valores predeterminados en los filtros Funcionalidad, Acción y Resultado
</t>
  </si>
  <si>
    <t>Consultar la bitácora utilizando el filtro "Fecha de Inicio" - Fecha de Inicio mayor a la fecha actual</t>
  </si>
  <si>
    <t>Consultar bitácora con el filtro "Fecha de Inicio" donde la fecha capturada o seleccionada sea mayor a la fecha actual</t>
  </si>
  <si>
    <t>a) Se muestra el mensaje "No se encontraron registros." debido a que la consulta es incorrecta.</t>
  </si>
  <si>
    <t>1. Dar clic en el botón "Mi bitácora"
2. Capturar o seleccionar mediante el calendario una "Fecha de Inicio" mayor a la fecha actual
3. Dar clic en el botón "Consultar"</t>
  </si>
  <si>
    <t>1. Dar clic en el botón "Mi bitácora"
2. Capturar una "Fecha de Inicio" inexistente
3. Dar clic en el botón "Consultar"</t>
  </si>
  <si>
    <t>Consultar la bitácora utilizando el filtro "Fecha de Inicio" - Fecha de Inicio inexistente</t>
  </si>
  <si>
    <t>Consultar bitácora con el filtro "Fecha de Inicio" donde la fecha capturada inexistente</t>
  </si>
  <si>
    <t xml:space="preserve">1. Dar clic en el botón "Mi bitácora"
2. Capturar o seleccionar mediante el calendario una "Fecha de Término" mayor a la fecha actual
</t>
  </si>
  <si>
    <t>1. Dar clic en el botón "Mi bitácora"
2. Capturar una "Fecha de Términos" inexistente</t>
  </si>
  <si>
    <t>a) Se muestra el mensaje "No se encontraron registros." debido a que la consulta es inexistente.</t>
  </si>
  <si>
    <t>a) No permite la consulta debido a que se requiere la "Fecha de Inicio" para realizarla</t>
  </si>
  <si>
    <t>Consultar la bitácora utilizando los filtros predeterminados</t>
  </si>
  <si>
    <t>Consultar la bitácora utilizando el filtro "Fecha de Término" - Fecha de Término inexistente</t>
  </si>
  <si>
    <t>Consultar la bitácora utilizando el filtro "Fecha de Término" - Fecha de Término mayor a la fecha actual</t>
  </si>
  <si>
    <t>Consultar bitácora con el filtro "Fecha de Término" donde la fecha capturada o seleccionada sea mayor a la fecha actual</t>
  </si>
  <si>
    <t>Consultar la bitácora utilizando los filtros "Fecha de Inicio" y "Fecha de Término" - Fecha de Término mayor a la Fecha de Inicio</t>
  </si>
  <si>
    <t>Consultar bitácora usando los filtros "Fecha de Inicio" y "Fecha de Término" donde la fecha de término sea mayor a la fecha de inicio</t>
  </si>
  <si>
    <t>Consultar bitácora con el filtro "Fecha de Término" donde la fecha capturada es inexistente</t>
  </si>
  <si>
    <t xml:space="preserve">1. Dar clic en el botón "Mi bitácora"
2. Capturar o seleccionar "Fecha de Inicio"
3. Capturar o seleccionar "Fecha de Término" mayor a la fecha de inicio
4. Dar clic en el botón "Consultar" </t>
  </si>
  <si>
    <t>a) No realiza la consulta al contar con criterios de rango de fechas incorrecto</t>
  </si>
  <si>
    <t>Consultar la bitácora utilizando los filtros "Fecha de Inicio" y "Fecha de Término" - Fecha de Término igual a la Fecha de Inicio</t>
  </si>
  <si>
    <t>Consultar bitácora usando los filtros "Fecha de Inicio" y "Fecha de Término" donde la fecha de término sea similar a la fecha de inicio</t>
  </si>
  <si>
    <t xml:space="preserve">1. Dar clic en el botón "Mi bitácora"
2. Capturar o seleccionar "Fecha de Inicio"
3. Capturar o seleccionar "Fecha de Término" similar a la fecha de inicio
4. Dar clic en el botón "Consultar" </t>
  </si>
  <si>
    <t>a) Se muestra el mensaje "No se encontraron registros." debido a que no existen registros para ese rango de fechas</t>
  </si>
  <si>
    <t>Consultar bitácora usando los filtros "Fecha de Inicio" y "Fecha de Término" donde la fecha de término sea similar o mayor a la fecha de inicio</t>
  </si>
  <si>
    <t>Consultar la bitácora utilizando los filtros "Fecha de Inicio" y "Fecha de Término" - Fecha de Término similar o mayor a la Fecha de Inicio</t>
  </si>
  <si>
    <t>Consultar la bitácora utilizando el filtro "Elemento"</t>
  </si>
  <si>
    <t>Consultar bitácora usando el filtro "Elemento" donde no exista la información en la base de datos</t>
  </si>
  <si>
    <t xml:space="preserve">1. Dar clic en el botón "Mi bitácora"
2. Capturar "Elemento"
3. Dar clic en el botón "Consultar" </t>
  </si>
  <si>
    <t>Consultar la bitácora utilizando el filtro "Elemento" sin mostrar información</t>
  </si>
  <si>
    <t>Consultar bitácora usando el filtro "Elemento" donde exista la información en la base de datos</t>
  </si>
  <si>
    <t>a) Realiza la consulta y muestra los registros en la tabla de resultados que corresponden al filtro "Elemento"</t>
  </si>
  <si>
    <t>Consultar la bitácora utilizando el filtro "Funcionalidad" sin mostrar información</t>
  </si>
  <si>
    <t>Consultar la bitácora utilizando el filtro "Funcionalidad"</t>
  </si>
  <si>
    <t>Consultar bitácora usando el filtro "Funcionalidad" donde no exista la información en la base de datos</t>
  </si>
  <si>
    <t>Consultar bitácora usando el filtro "Funcionalidad" donde exista la información en la base de datos</t>
  </si>
  <si>
    <t xml:space="preserve">1. Dar clic en el botón "Mi bitácora"
2. Seleccionar un registro de la lista desplegable "Funcionalidad"
3. Dar clic en el botón "Consultar" </t>
  </si>
  <si>
    <t>Consultar la bitácora utilizando el filtro "Acción" sin mostrar información</t>
  </si>
  <si>
    <t>Consultar la bitácora utilizando el filtro "Acción"</t>
  </si>
  <si>
    <t>Consultar bitácora usando el filtro "Acción" donde no exista la información en la base de datos</t>
  </si>
  <si>
    <t>Consultar bitácora usando el filtro "Acción" donde exista la información en la base de datos</t>
  </si>
  <si>
    <t xml:space="preserve">1. Dar clic en el botón "Mi bitácora"
2. Seleccionar un registro de la lista desplegable "Acción"
3. Dar clic en el botón "Consultar" </t>
  </si>
  <si>
    <t>Consultar la bitácora utilizando el filtro "Resultado" sin mostrar información</t>
  </si>
  <si>
    <t>Consultar la bitácora utilizando el filtro "Resultado"</t>
  </si>
  <si>
    <t>Consultar bitácora usando el filtro "Resultado" donde no exista la información en la base de datos</t>
  </si>
  <si>
    <t>Consultar bitácora usando el filtro "Resultado" donde exista la información en la base de datos</t>
  </si>
  <si>
    <t xml:space="preserve">1. Dar clic en el botón "Mi bitácora"
2. Seleccionar un registro de la lista desplegable "Resultado"
3. Dar clic en el botón "Consultar" </t>
  </si>
  <si>
    <t>1. Contar con acceso correcto a la aplicación Gestor 3.0
2. Contar con el perfil requerido para realizar Consultas</t>
  </si>
  <si>
    <t>1. Contar con acceso correcto a la aplicación Gestor 3.0
2. Contar con el perfil requerido para realizar Consultas
3. No capturar o seleccionar "Fecha de Inicio"</t>
  </si>
  <si>
    <t xml:space="preserve">1. Contar con acceso correcto a la aplicación Gestor 3.0
2. Contar con el perfil requerido para realizar Consultas
</t>
  </si>
  <si>
    <t xml:space="preserve">1. Contar con acceso correcto a la aplicación Gestor 3.0
2. Contar con el perfil requerido para realizar Consultas
3. Sin registros existentes para el rango de fechas
</t>
  </si>
  <si>
    <t xml:space="preserve">1. Contar con acceso correcto a la aplicación Gestor 3.0
2. Contar con el perfil requerido para realizar Consultas
3. Con registros existentes para el rango de fechas
</t>
  </si>
  <si>
    <t>Bloquear la sesión de forma automática al contar con 10 minutos de inactividad en la aplicación y generando intentos fallidos para desbloquear la aplicación</t>
  </si>
  <si>
    <t>Bloquear la sesión de forma automática al contar con 10 minutos de inactividad en la aplicación y generando desbloqueo de la aplicación</t>
  </si>
  <si>
    <t>Bloquear la sesión de forma automática al contar con 10 minutos de inactividad en la aplicación y agotar el tiempo de espera para intentos de desbloqueo</t>
  </si>
  <si>
    <t>a) Realiza la consulta y muestra los registros en la tabla de resultados que corresponden al rango de fechas  capturadas</t>
  </si>
  <si>
    <t xml:space="preserve">1. Contar con acceso correcto a la aplicación Gestor 3.0
2. Contar con el perfil requerido para realizar Consultas
3. No contar con registros para el valor del filtro "Elemento"
</t>
  </si>
  <si>
    <t xml:space="preserve">1. Contar con acceso correcto a la aplicación Gestor 3.0
2. Contar con el perfil requerido para realizar Consultas
3. Contar con registros para el valor del filtro "Elemento"
</t>
  </si>
  <si>
    <t xml:space="preserve">1. Contar con acceso correcto a la aplicación Gestor 3.0
2. Contar con el perfil requerido para realizar Consultas
3. No contar con registros para el valor del filtro "Funcionalidad"
</t>
  </si>
  <si>
    <t xml:space="preserve">1. Contar con acceso correcto a la aplicación Gestor 3.0
2. Contar con el perfil requerido para realizar Consultas
3. Contar con registros para el valor del filtro "Funcionalidad"
</t>
  </si>
  <si>
    <t xml:space="preserve">1. Contar con acceso correcto a la aplicación Gestor 3.0
2. Contar con el perfil requerido para realizar Consultas
3. No contar con registros para el valor del filtro "Acción"
</t>
  </si>
  <si>
    <t xml:space="preserve">1. Contar con acceso correcto a la aplicación Gestor 3.0
2. Contar con el perfil requerido para realizar Consultas
3. Contar con registros para el valor del filtro "Acción"
</t>
  </si>
  <si>
    <t xml:space="preserve">1. Contar con acceso correcto a la aplicación Gestor 3.0
2. Contar con el perfil requerido para realizar Consultas
3. No contar con registros para el valor del filtro "Resultado"
</t>
  </si>
  <si>
    <t xml:space="preserve">1. Contar con acceso correcto a la aplicación Gestor 3.0
2. Contar con el perfil requerido para realizar Consultas
3. Contar con registros para el valor del filtro "Resultado"
</t>
  </si>
  <si>
    <t>Consultar Bitácora</t>
  </si>
  <si>
    <t>Consultar todas las Empresas utilizando el filtro predeterminado sin mostrar información</t>
  </si>
  <si>
    <t xml:space="preserve">1. Contar con acceso correcto a la aplicación Gestor 3.0
2. Contar con el perfil requerido para realizar Consultas
3. No contar con registros para el filtro de todas las Empresas
</t>
  </si>
  <si>
    <t>a) Se muestra el mensaje "No se encontraron registros." debido a que no existen información con ese rango de fechas</t>
  </si>
  <si>
    <t>a) Se muestra el mensaje "No se encontraron registros." debido a que no existe información con la selección del filtro "Funcionalidad"</t>
  </si>
  <si>
    <t>a) Se muestra el mensaje "No se encontraron registros." debido a que no existe información con la selección del filtro "Acción"</t>
  </si>
  <si>
    <t>a) Se muestra el mensaje "No se encontraron registros." debido a que no existe información con la selección del filtro "Resultado"</t>
  </si>
  <si>
    <t>a) Realiza la consulta y muestra los registros en la tabla de resultados que corresponden al filtro "Funcionalidad"</t>
  </si>
  <si>
    <t>a) Realiza la consulta y muestra los registros en la tabla de resultados que corresponden al filtro "Acción"</t>
  </si>
  <si>
    <t>a) Realiza la consulta y muestra los registros en la tabla de resultados que corresponden al filtro "Resultado"</t>
  </si>
  <si>
    <t>Consultar todas las Empresas utilizando el filtro predeterminado</t>
  </si>
  <si>
    <t xml:space="preserve">1. Contar con acceso correcto a la aplicación Gestor 3.0
2. Contar con el perfil requerido para realizar Consultas
3. Contar con registros para el filtro de todas las Empresas
</t>
  </si>
  <si>
    <t xml:space="preserve">1. Dar clic en el botón "Administrar Empresa"
2. Seleccionar "Empresa" en el "Tipo de Búsqueda" 
3. Dar clic en el botón "Buscar" </t>
  </si>
  <si>
    <t>a)Se muestra el campo de captura "No. Cuenta/Nombre" y la tabla de resultados con las columnas "No. Cuenta" y "Nombre de la Empresa" 
b) Se muestra el mensaje "No se encontraron registros." debido a que no existe información con la selección del filtro predeterminado para Empresas</t>
  </si>
  <si>
    <t>Consultar Administrar Empresa - Empresa</t>
  </si>
  <si>
    <t>Consultar Administrar Empresa - Número</t>
  </si>
  <si>
    <t>Consultar todos los "Números" utilizando el filtro predeterminado sin mostrar información</t>
  </si>
  <si>
    <t>Consultar todos los "Números" utilizando el filtro predeterminado</t>
  </si>
  <si>
    <t>Consultar el Administrador de Empresas buscando de forma predeterminada todos los "Números", sin mostrar información</t>
  </si>
  <si>
    <t>Consultar el Administrador de Empresas buscando de forma predeterminada todos los "Números"</t>
  </si>
  <si>
    <t>Consultar el Administrador de Empresas buscando de forma predeterminada todas las "Empresas"</t>
  </si>
  <si>
    <t>Consultar el Administrador de Empresas buscando de forma predeterminada todas las "Empresas", sin mostrar información</t>
  </si>
  <si>
    <t xml:space="preserve">1. Contar con acceso correcto a la aplicación Gestor 3.0
2. Contar con el perfil requerido para realizar Consultas
3. No contar con registros para el filtro de todos los Números
</t>
  </si>
  <si>
    <t xml:space="preserve">1. Contar con acceso correcto a la aplicación Gestor 3.0
2. Contar con el perfil requerido para realizar Consultas
3. Contar con registros para el filtro de todos los Números
</t>
  </si>
  <si>
    <t xml:space="preserve">1. Dar clic en el botón "Administrar Empresa"
2. Seleccionar "Número" en el "Tipo de Búsqueda" 
3. Dar clic en el botón "Buscar" </t>
  </si>
  <si>
    <t>a)Se muestra el campo de captura "Número" y la tabla de resultados con las columnas "Número Público", "Número Abonado", "Nombre del Propietario del Número" y "Tipo de Número" 
b) Se muestra el mensaje "No se encontraron registros." debido a que no existe información con la selección del filtro predeterminado para Número</t>
  </si>
  <si>
    <t>a)Se muestra el campo de captura "Número" y la tabla de resultados con las columnas "Número Público", "Número Abonado", "Nombre del Propietario del Número" y "Tipo de Número" 
b) Se muestran todos los registros de los Números registrados en las columnas de la tabla de resultados y la opción "Ir" al detalle por cada registro mostrado</t>
  </si>
  <si>
    <t>a)Se muestra el campo de captura "No. Cuenta/Nombre" y la tabla de resultados con las columnas "No. Cuenta" y "Nombre de la Empresa" 
b) Se muestran todos los registros de las Empresas registradas en las columnas de la tabla de resultados y la opción "Ir" al detalle por cada registro mostrado</t>
  </si>
  <si>
    <t>Consultar Administrar Empresa - PBX</t>
  </si>
  <si>
    <t>Consultar el Administrador de Empresas buscando de forma predeterminada todos los "PBX", sin mostrar información</t>
  </si>
  <si>
    <t>Consultar el Administrador de Empresas buscando de forma predeterminada todos los "PBX"</t>
  </si>
  <si>
    <t>Consultar todos los "PBX" utilizando el filtro predeterminado sin mostrar información</t>
  </si>
  <si>
    <t>Consultar todos los "PBX" utilizando el filtro predeterminado</t>
  </si>
  <si>
    <t xml:space="preserve">1. Contar con acceso correcto a la aplicación Gestor 3.0
2. Contar con el perfil requerido para realizar Consultas
3. No contar con registros para el filtro de todos los PBX
</t>
  </si>
  <si>
    <t xml:space="preserve">1. Contar con acceso correcto a la aplicación Gestor 3.0
2. Contar con el perfil requerido para realizar Consultas
3. Contar con registros para el filtro de todos los PBX
</t>
  </si>
  <si>
    <t xml:space="preserve">1. Dar clic en el botón "Administrar Empresa"
2. Seleccionar "PBX" en el "Tipo de Búsqueda" 
3. Dar clic en el botón "Buscar" </t>
  </si>
  <si>
    <t>a)Se muestra el campo de captura "ID del PBX o su DN de cabecera" y la tabla de resultados con las columnas "ID del PBX", "DN de cabecera", "Nombre del PBX", "Número de Cuenta" y "Nombre de la Empresa" 
b) Se muestra el mensaje "No se encontraron registros." debido a que no existe información con la selección del filtro predeterminado para PBX</t>
  </si>
  <si>
    <t>a)Se muestra el campo de captura "ID del PBX o su DN de cabecera" y la tabla de resultados con las columnas "ID del PBX", "DN de cabecera", "Nombre del PBX", "Número de Cuenta" y "Nombre de la Empresa" 
b) Se muestran todos los registros de los PBX registrados en las columnas de la tabla de resultados y la opción "Ir" al detalle por cada registro mostrado</t>
  </si>
  <si>
    <t xml:space="preserve">1. Contar con acceso correcto a la aplicación Gestor 3.0
2. Contar con el perfil requerido para realizar Consultas
3. Contar con registros para el filtro de las Empresas
</t>
  </si>
  <si>
    <t xml:space="preserve">1. Dar clic en el botón "Administrar Empresa"
2. Seleccionar "Empresa" en el "Tipo de Búsqueda" 
3. Ingresar 2 dígitos o caracteres en el campo de captura "No. Cuenta/Nombre" </t>
  </si>
  <si>
    <t xml:space="preserve">Consultar las Empresas utilizando la captura de 2 dígitos o caracteres en el campo de captura "No. Cuenta/Nombre" </t>
  </si>
  <si>
    <t>Consultar las Empresas utilizando la captura de 3 dígitos o caracteres en el campo de captura "No. Cuenta/Nombre" sin mostrar información</t>
  </si>
  <si>
    <t xml:space="preserve">1. Dar clic en el botón "Administrar Empresa"
2. Seleccionar "Empresa" en el "Tipo de Búsqueda" 
3. Ingresar 3 dígitos o caracteres en el campo de captura "No. Cuenta/Nombre" </t>
  </si>
  <si>
    <t>a) Al no contar con un registro que corresponda con la captura de 3 dígitos o caracteres no se puede hacer la consulta automática en Empresas</t>
  </si>
  <si>
    <t>a) Al no contar mínimo con 3 dígitos o caracteres no se puede hacer la consulta automática en Empresas</t>
  </si>
  <si>
    <t>Consultar las Empresas utilizando la captura de 3 dígitos o caracteres en el campo de captura "No. Cuenta/Nombre" mostrando información</t>
  </si>
  <si>
    <t>Consultar una  Empresa mediante la captura del nombre de la Empresa sin mostrar información</t>
  </si>
  <si>
    <t>1. Dar clic en el botón "Administrar Empresa"
2. Seleccionar "Empresa" en el "Tipo de Búsqueda" 
3. Capturar en el campo de captura "No. Cuenta/Nombre" el nombre de una Empresa
4. Dar clic en el botón "Buscar"</t>
  </si>
  <si>
    <t>a) Al contar con un registro que corresponda con la captura de 3 dígitos o caracteres se realiza la consulta automática en Empresas</t>
  </si>
  <si>
    <t>Consultar el Administrador de Empresas capturando el nombre de una Empresa sin resultados en la consulta</t>
  </si>
  <si>
    <t>Consultar el Administrador de Empresas capturando el número de cuenta de una Empresa sin resultados en la consulta</t>
  </si>
  <si>
    <t>Consultar una  Empresa mediante la captura del número de cuenta de la Empresa sin mostrar información</t>
  </si>
  <si>
    <t>1. Dar clic en el botón "Administrar Empresa"
2. Seleccionar "Empresa" en el "Tipo de Búsqueda" 
3. Capturar en el campo de captura "No. Cuenta/Nombre" el número de cuenta de una Empresa
4. Dar clic en el botón "Buscar"</t>
  </si>
  <si>
    <t>Consultar el Administrador de Empresas capturando únicamente 2 dígitos o caracteres para la búsqueda de Empresas</t>
  </si>
  <si>
    <t>Consultar el Administrador de Empresas capturando 3 dígitos o caracteres mostrando de forma automática el resultado de la consulta  para la búsqueda de Empresas</t>
  </si>
  <si>
    <t>Consultar el Administrador de Empresas capturando 3 dígitos o caracteres sin resultados en consulta para la búsqueda de Empresas</t>
  </si>
  <si>
    <t xml:space="preserve">1. Contar con acceso correcto a la aplicación Gestor 3.0
2. Contar con el perfil requerido para realizar Consultas
3. Contar con registros para el filtro de los Números
</t>
  </si>
  <si>
    <t>a) Al no contar mínimo con 6 dígitos o caracteres no se puede hacer la consulta automática en Números</t>
  </si>
  <si>
    <t>Consultar el Administrador de Empresas capturando valores diferentes a número en el campo de captura "Número"</t>
  </si>
  <si>
    <t>Consultar los Números utilizando la captura de valores diferentes al formato de número mostrando mensaje de error</t>
  </si>
  <si>
    <t>1. Dar clic en el botón "Administrar Empresa"
2. Seleccionar "Número" en el "Tipo de Búsqueda" 
3. Ingresar valores alfanuméricos, caracteres especiales o código web en el campo de captura "Número"</t>
  </si>
  <si>
    <t>Consultar el Administrador de Empresas capturando únicamente 6 dígitos para la búsqueda de Números</t>
  </si>
  <si>
    <t>Consultar el Administrador de Empresas capturando únicamente 5 dígitos o para la búsqueda de Números</t>
  </si>
  <si>
    <t xml:space="preserve">Consultar los Números utilizando la captura de 6 dígitos en el campo de captura "Número" </t>
  </si>
  <si>
    <t xml:space="preserve">Consultar los Números utilizando la captura de 5 dígitos en el campo de captura "Número" </t>
  </si>
  <si>
    <t xml:space="preserve">1. Dar clic en el botón "Administrar Empresa"
2. Seleccionar "Número" en el "Tipo de Búsqueda" 
3. Ingresar 6 dígitos en el campo de captura "Número" </t>
  </si>
  <si>
    <t xml:space="preserve">1. Dar clic en el botón "Administrar Empresa"
2. Seleccionar "Número" en el "Tipo de Búsqueda" 
3. Ingresar 5 dígitos en el campo de captura "Número" </t>
  </si>
  <si>
    <t>a) Al contar con un registro que corresponda con la captura de 6 dígitos se realiza la consulta automática en Números</t>
  </si>
  <si>
    <t>Consultar el Administrador de Empresas capturando únicamente 6 dígitos para la búsqueda de Números mandando mensaje de error</t>
  </si>
  <si>
    <t xml:space="preserve">Consultar los PBX utilizando la captura de 1 dígito en el campo de captura "ID del PBX o su DN de cabecera" </t>
  </si>
  <si>
    <t xml:space="preserve">1. Contar con acceso correcto a la aplicación Gestor 3.0
2. Contar con el perfil requerido para realizar Consultas
3. Contar con registros para el filtro de los PBX
</t>
  </si>
  <si>
    <t xml:space="preserve">1. Dar clic en el botón "Administrar Empresa"
2. Seleccionar "PBX" en el "Tipo de Búsqueda" 
3. Ingresar 1 dígitos en el campo de captura "ID del PBX o su DN de cabecera" </t>
  </si>
  <si>
    <t>a) Al no contar con un registro que corresponda con la captura se muestra el mensaje "No se encontraron registros"</t>
  </si>
  <si>
    <t>Movi-XXXX-XXX-XXX-0570</t>
  </si>
  <si>
    <t>Movi-XXXX-XXX-XXX-0580</t>
  </si>
  <si>
    <t>Movi-XXXX-XXX-XXX-0590</t>
  </si>
  <si>
    <t>Movi-XXXX-XXX-XXX-0600</t>
  </si>
  <si>
    <t>Movi-XXXX-XXX-XXX-0610</t>
  </si>
  <si>
    <t>Movi-XXXX-XXX-XXX-0620</t>
  </si>
  <si>
    <t>Movi-XXXX-XXX-XXX-0630</t>
  </si>
  <si>
    <t>Movi-XXXX-XXX-XXX-0640</t>
  </si>
  <si>
    <t>Movi-XXXX-XXX-XXX-0650</t>
  </si>
  <si>
    <t>Movi-XXXX-XXX-XXX-0660</t>
  </si>
  <si>
    <t>Movi-XXXX-XXX-XXX-0670</t>
  </si>
  <si>
    <t>Movi-XXXX-XXX-XXX-0680</t>
  </si>
  <si>
    <t>Movi-XXXX-XXX-XXX-0690</t>
  </si>
  <si>
    <t>Consultar la información general de una Empresa en el Administrador de Empresas</t>
  </si>
  <si>
    <t xml:space="preserve">1. Contar con acceso correcto a la aplicación Gestor 3.0
2. Contar con el perfil requerido para realizar Consultas
3. Contar con registros para la consulta general de una Empresa
</t>
  </si>
  <si>
    <t>1. Dar clic en el botón "Administrar Empresa"
2. Seleccionar "Empresa" en el "Tipo de Búsqueda" 
3. Dar clic en el botón "Buscar"
4. Dar clic en el icono "Ir"</t>
  </si>
  <si>
    <t>Administrar Empresa - Consultar Información General Empresas</t>
  </si>
  <si>
    <t>Editar la información general de una Empresa en el Administrador de Empresas</t>
  </si>
  <si>
    <t>Editar la información general de una Empresa en el Administrador de Empresas sin guardar los cambios realizados</t>
  </si>
  <si>
    <t>Administrar Empresa - Editar Información General Empresas, sin guardar los cambios realizados</t>
  </si>
  <si>
    <t>Administrar Empresa - Editar Información General Empresas, guardando los cambios realizados</t>
  </si>
  <si>
    <t>Editar la información general de una Empresa en el Administrador de Empresas, sin capturar el "Nombre" de la Empresa</t>
  </si>
  <si>
    <t>a) Se muestra la información general de la Empresa de la siguiente forma:
      - Funcionalidad (Lista desplegable inactiva)
      - No. Cuenta (Con información solo de lectura)
      - Nombre (Información activa/editable)
      - Estado (Información activa/editable)
      - Tipo VPN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 un resumen con los "Datos estadísticos" de la siguiente forma:
             - # Grupos
             - # DN postpago
             - # DN control
             - # DN DID
             - # DN UN
             - # PBX
             - # Extensiones
      - Se muestran los botones "Guardar" y "Cancelar"
b) Se muestra la información sin los cambios realizados</t>
  </si>
  <si>
    <t>a) Se muestra la información general de la Empresa de la siguiente forma:
      - Funcionalidad (Lista desplegable activa)
      - No. Cuenta (Con información solo de lectura)
      - Nombre (Información inactiva)
      - Estado (Información inactiva)
      - Tipo VPN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 un resumen con los "Datos estadísticos" de la siguiente forma:
             - # Grupos
             - # DN postpago
             - # DN control
             - # DN DID
             - # DN UN
             - # PBX
             - # Extensiones
      - Se muestran los botones "Editar" y "Refrescar"</t>
  </si>
  <si>
    <t>a) Se muestra la información general de la Empresa de la siguiente forma:
      - Funcionalidad (Lista desplegable inactiva)
      - No. Cuenta (Con información solo de lectura)
      - Nombre (Información activa/editable)
      - Estado (Información activa/editable)
      - Tipo VPN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 un resumen con los "Datos estadísticos" de la siguiente forma:
             - # Grupos
             - # DN postpago
             - # DN control
             - # DN DID
             - # DN UN
             - # PBX
             - # Extensiones
      - Se muestran los botones "Guardar" y "Cancelar"
b) Se muestra el mensaje "Información guardada correctamente" y se actualiza la información</t>
  </si>
  <si>
    <t>Editar la información general de una Empresa en el Administrador de Empresas, capturando caracteres especiales en el campo "Nombre" de la Empresa</t>
  </si>
  <si>
    <t>a) Se muestra la información general de la Empresa de la siguiente forma:
      - Funcionalidad (Lista desplegable inactiva)
      - No. Cuenta (Con información solo de lectura)
      - Nombre (Información activa/editable)
      - Estado (Información activa/editable)
      - Tipo VPN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 un resumen con los "Datos estadísticos" de la siguiente forma:
             - # Grupos
             - # DN postpago
             - # DN control
             - # DN DID
             - # DN UN
             - # PBX
             - # Extensiones
      - Se muestran los botones "Guardar" y "Cancelar"
b) Se muestra el mensaje "Caracter no válido" sin permitir realizar los cambios</t>
  </si>
  <si>
    <t>a) Se muestra la información general de la Empresa de la siguiente forma:
      - Funcionalidad (Lista desplegable inactiva)
      - No. Cuenta (Con información solo de lectura)
      - Nombre (Información activa/editable)
      - Estado (Información activa/editable)
      - Tipo VPN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 un resumen con los "Datos estadísticos" de la siguiente forma:
             - # Grupos
             - # DN postpago
             - # DN control
             - # DN DID
             - # DN UN
             - # PBX
             - # Extensiones
      - Se muestran los botones "Guardar" y "Cancelar"
b) Se muestra el mensaje "El nombre de la Empresa no puede dejarse en blanco." sin permitir realizar los cambios</t>
  </si>
  <si>
    <t>Administrar Empresa - Consultar Información General del Número</t>
  </si>
  <si>
    <t>Consultar la información general de un Número en el Administrador de Empresas</t>
  </si>
  <si>
    <t xml:space="preserve">1. Contar con acceso correcto a la aplicación Gestor 3.0
2. Contar con el perfil requerido para realizar Consultas
3. Contar con registros para la consulta general de un Número
</t>
  </si>
  <si>
    <t>1. Dar clic en el botón "Administrar Empresa"
2. Seleccionar "Número" en el "Tipo de Búsqueda" 
3. Dar clic en el botón "Buscar"
4. Dar clic en el icono "Ir"</t>
  </si>
  <si>
    <t>a) Se muestra la información general de un Número de la siguiente forma:
      - Funcionalidad (Lista desplegable activa)
      - No. Abonado (Con información solo de lectura)
      - Nombre (Información inactiva)
      - Estado (Información inactiva)
      - Tipo VPN (Información inactiva)
      - Costo de distribución (Información inactiva)
      - Número alterno de cobro (Información inactiva)
      - Última modificación (Información inactiva)
      - Número público (Con información solo de lectura)
      - Número privado (Información inactiva)
      - Tipo de número (Información inactiva)
      - Tipo de usuario (Información inactiva)
      - Tipo de terminal (Información inactiva)
      - Tipo de cobro (Información inactiva)
      - PBX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t>
  </si>
  <si>
    <t>Administrar Empresa - Editar Información General de un Número, sin guardar los cambios realizados</t>
  </si>
  <si>
    <t>Editar la información general de un Número en el Administrador de Empresas sin guardar los cambios realizados</t>
  </si>
  <si>
    <t>Consultar la información general de un Número de forma correcta</t>
  </si>
  <si>
    <t>Editar la información general de una Empresa que se encuentre en el Administrador de Empresas</t>
  </si>
  <si>
    <t>Editar la información general de una Empresa que se encuentre en el Administrador de Empresas, guardando la información sin capturar el "Nombre" de la Empresa</t>
  </si>
  <si>
    <t>Editar la información general de una Empresa que se encuentre en el Administrador de Empresas sin registrar los cambios realizados</t>
  </si>
  <si>
    <t>Consultar la información general de una Empresa de forma correcta</t>
  </si>
  <si>
    <t>Editar la información general de un Número que se encuentre en el Administrador de Empresas sin registrar los cambios realizados</t>
  </si>
  <si>
    <t>a) Se muestra la información general de un Número de la siguiente forma:
      - Funcionalidad (Lista desplegable activa)
      - No. Abonado (Con información solo de lectura)
      - Nombre (Información inactiva)
      - Estado (Información inactiva)
      - Tipo VPN (Información inactiva)
      - Costo de distribución (Información inactiva)
      - Número alterno de cobro (Información inactiva)
      - Última modificación (Información inactiva)
      - Número público (Con información solo de lectura)
      - Número privado (Información inactiva)
      - Tipo de número (Información inactiva)
      - Tipo de usuario (Información inactiva)
      - Tipo de terminal (Información inactiva)
      - Tipo de cobro (Información inactiva)
      - PBX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
b) Se muestra la información sin los cambios realizados</t>
  </si>
  <si>
    <t>Administrar Empresa - Editar Información General Empresas, guardando caracteres especiales en el Nombre</t>
  </si>
  <si>
    <t>Administrar Empresa - Editar Información General Empresas, guardando los cambios realizados dejando sin capturar el Nombre</t>
  </si>
  <si>
    <t>Administrar Empresa - Editar Información General Empresas, guardando un Nombre con información mayor a la longitud permitida</t>
  </si>
  <si>
    <t>Editar la información general de una Empresa en el Administrador de Empresas, capturando en el campo "Nombre" de la Empresa un valor mayor a la longitud permitida</t>
  </si>
  <si>
    <t>a) Se muestra la información general de la Empresa de la siguiente forma:
      - Funcionalidad (Lista desplegable inactiva)
      - No. Cuenta (Con información solo de lectura)
      - Nombre (Información activa/editable)
      - Estado (Información activa/editable)
      - Tipo VPN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 un resumen con los "Datos estadísticos" de la siguiente forma:
             - # Grupos
             - # DN postpago
             - # DN control
             - # DN DID
             - # DN UN
             - # PBX
             - # Extensiones
      - Se muestran los botones "Guardar" y "Cancelar"
b) No permite realizar los cambios debido a que excede el total de caracteres permitidos en el campo "Nombre"</t>
  </si>
  <si>
    <t>Administrar Empresa - Editar Información General Empresas y seleccionar la liga de Empresas sin registrar los cambios</t>
  </si>
  <si>
    <t>Editar la información general de una Empresa en el Administrador de Empresas seleccionando la liga de Empresa sin guardar los cambios realizados</t>
  </si>
  <si>
    <t>Administrar Empresa - Editar Información General de un Número sin capturar el Nombre</t>
  </si>
  <si>
    <t>Editar la información general de un Número en el Administrador de Empresas sin capturar el "Nombre"</t>
  </si>
  <si>
    <t>Editar la información general de un Número que se encuentre en el Administrador de Empresas, sin capturar el "Nombre"</t>
  </si>
  <si>
    <t>Administrar Empresa - Editar Información General de un Número sin capturar el Número Público</t>
  </si>
  <si>
    <t>Editar la información general de un Número en el Administrador de Empresas sin capturar el "Número Público"</t>
  </si>
  <si>
    <t>Editar la información general de un Número que se encuentre en el Administrador de Empresas, sin capturar el "Número Público"</t>
  </si>
  <si>
    <t>Administrar Empresa - Editar Información General de un Número sin capturar el Número Privado</t>
  </si>
  <si>
    <t>Editar la información general de un Número en el Administrador de Empresas sin capturar el "Número Privado"</t>
  </si>
  <si>
    <t>Editar la información general de un Número que se encuentre en el Administrador de Empresas, sin capturar el "Número Privado"</t>
  </si>
  <si>
    <t>Administrar Empresa - Editar Información General de un Número, guardando caracteres especiales en el Nombre</t>
  </si>
  <si>
    <t>Editar la información general de un Número en el Administrador de Empresas, capturando caracteres especiales en el campo "Nombre"</t>
  </si>
  <si>
    <t>Administrar Empresa - Editar Información General de un Número, guardando caracteres especiales en el Número Privado</t>
  </si>
  <si>
    <t>Editar la información general de un Número en el Administrador de Empresas, capturando caracteres especiales en el campo "Número Privado"</t>
  </si>
  <si>
    <t>Editar la información general de un Número en el Administrador de Empresas, validando el "Costo de distribución" con un formato incorrecto</t>
  </si>
  <si>
    <t>Administrar Empresa - Editar Información General de un Número validando el "Costo de distribución" con caracteres especiales</t>
  </si>
  <si>
    <t>Editar la información general de un Número en el Administrador de Empresas, validando el "Costo de distribución" con caracteres especiales</t>
  </si>
  <si>
    <t>Editar la información general de un Número que se encuentre en el Administrador de Empresas, ingresando un costo de distribución con caracteres especiales</t>
  </si>
  <si>
    <t>Administrar Empresa - Editar Información General de un Número validando el "Costo de distribución" capturado con texto</t>
  </si>
  <si>
    <t>Administrar Empresa - Editar Información General de un Número validando el "Número alterno de cobro" capturado con texto</t>
  </si>
  <si>
    <t>Administrar Empresa - Editar Información General de un Número validando el "Número alterno de cobro" con caracteres especiales</t>
  </si>
  <si>
    <t>Editar la información general de un Número en el Administrador de Empresas, validando el "Número alterno de cobro" con un formato incorrecto</t>
  </si>
  <si>
    <t>Editar la información general de un Número en el Administrador de Empresas, validando el "Número alterno de cobro" con caracteres especiales</t>
  </si>
  <si>
    <t>Editar la información general de un Número que se encuentre en el Administrador de Empresas, ingresando un Número alterno de cobro con caracteres especiales</t>
  </si>
  <si>
    <t>Editar la información general de un Número que se encuentre en el Administrador de Empresas, ingresando un Número alterno de cobro con un formato incorrecto</t>
  </si>
  <si>
    <t>Movi-XXXX-XXX-XXX-0700</t>
  </si>
  <si>
    <t>Movi-XXXX-XXX-XXX-0730</t>
  </si>
  <si>
    <t>Movi-XXXX-XXX-XXX-0740</t>
  </si>
  <si>
    <t>Movi-XXXX-XXX-XXX-0750</t>
  </si>
  <si>
    <t>Movi-XXXX-XXX-XXX-0760</t>
  </si>
  <si>
    <t>Movi-XXXX-XXX-XXX-0770</t>
  </si>
  <si>
    <t>Movi-XXXX-XXX-XXX-0780</t>
  </si>
  <si>
    <t>Movi-XXXX-XXX-XXX-0790</t>
  </si>
  <si>
    <t>Movi-XXXX-XXX-XXX-0800</t>
  </si>
  <si>
    <t>Movi-XXXX-XXX-XXX-0810</t>
  </si>
  <si>
    <t>Movi-XXXX-XXX-XXX-0820</t>
  </si>
  <si>
    <t>Movi-XXXX-XXX-XXX-0830</t>
  </si>
  <si>
    <t>Movi-XXXX-XXX-XXX-0860</t>
  </si>
  <si>
    <t>Movi-XXXX-XXX-XXX-0870</t>
  </si>
  <si>
    <t>Administrar Empresa - Editar Información General de un Número guardando un Costo de Distribución con información mayor a la longitud permitida</t>
  </si>
  <si>
    <t>Administrar Empresa - Editar Información General de un Número guardando un Número Privado con información mayor a la longitud permitida</t>
  </si>
  <si>
    <t>Editar la información general de un Número en el Administrador de Empresas, capturando en el campo "Costo de distribución" un valor mayor a la longitud permitida</t>
  </si>
  <si>
    <t>Editar la información general de un Número en el Administrador de Empresas, capturando en el campo "Número privado" un valor mayor a la longitud permitida</t>
  </si>
  <si>
    <t>Editar la información general de un Número que se encuentre en el Administrador de Empresas guardando en el campo "Costo de Distribución" una cadena mayor a la longitud permitida de 28 números</t>
  </si>
  <si>
    <t>Editar la información general de un Número que se encuentre en el Administrador de Empresas guardando en el campo "Número privado" una cadena mayor a la longitud permitida de 12 números</t>
  </si>
  <si>
    <t>Administrar Empresa - Consultar Información General del PBX</t>
  </si>
  <si>
    <t>Consultar la información general de un PBX en el Administrador de Empresas</t>
  </si>
  <si>
    <t>Consultar la información general de un PBX de forma correcta</t>
  </si>
  <si>
    <t xml:space="preserve">1. Contar con acceso correcto a la aplicación Gestor 3.0
2. Contar con el perfil requerido para realizar Consultas
3. Contar con registros para la consulta general de un PBX
</t>
  </si>
  <si>
    <t>1. Dar clic en el botón "Administrar Empresa"
2. Seleccionar "PBX" en el "Tipo de Búsqueda" 
3. Dar clic en el botón "Buscar"
4. Dar clic en el icono "Ir"</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</si>
  <si>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nombre del Usuario no puede dejarse en blanco." sin permitir realizar los cambios</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</si>
  <si>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número público no puede dejarse en blanco." sin permitir realizar los cambios</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</si>
  <si>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número privado no puede dejarse en blanco." sin permitir realizar los cambios</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</si>
  <si>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"Caracter no válido" sin permitir realizar los cambios</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</si>
  <si>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"Caracter no válido." sin permitir realizar los cambios</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</si>
  <si>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valor del código de distribución de costos no es válida." sin permitir realizar los cambios</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</si>
  <si>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valor del número de carga no es válido." sin permitir realizar los cambios</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</si>
  <si>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Solo permite la captura de 28 dígitos y trunca la captura de información el campo "Costo de Distribución"</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</si>
  <si>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Solo permite la captura de 12 dígitos y trunca la captura de información el campo "Número privado"</t>
  </si>
  <si>
    <t xml:space="preserve">1. Contar con acceso correcto a la aplicación Gestor 3.0
2. Contar con el perfil requerido para realizar Consultas
3. Haber realizado previamente una consulta de la información general de una Empresa en el "Administrador de Empresas"
</t>
  </si>
  <si>
    <t xml:space="preserve">1. Contar con acceso correcto a la aplicación Gestor 3.0
2. Contar con el perfil requerido para realizar Consultas
3. Haber realizado previamente una consulta de la información general de un Número en el "Administrador de Empresas"
</t>
  </si>
  <si>
    <t xml:space="preserve">1. Contar con acceso correcto a la aplicación Gestor 3.0
2. Contar con el perfil requerido para realizar Consultas
3. Haber realizado previamente una consulta de la información general de un PBX en el "Administrador de Empresas"
</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</si>
  <si>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t>
  </si>
  <si>
    <t>Consultar los filtros de navegación de una Empresa para obtener los Grupos que tiene asociados</t>
  </si>
  <si>
    <t>Consultar los filtros de navegación para la consulta de Empresa-Grupos</t>
  </si>
  <si>
    <t>1. Dar clic en el icono "Navegación" para consultar los Grupos asociados a la Empresa</t>
  </si>
  <si>
    <t>Consultar un Grupo mediante los filtros de navegación Empresa-Grupo sin mostrar registros para la consulta deseada</t>
  </si>
  <si>
    <t>Consultar un Grupo mediante los filtros de navegación Empresa-Grupo mostrando registros para la consulta deseada</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</si>
  <si>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
5. Encontrarse en la pantalla de filtros Empresa-Grupos</t>
  </si>
  <si>
    <t>1.  Capturar la información del campo "No. Grupo/Nombre": !"·$%&amp;/()=?</t>
  </si>
  <si>
    <t>a) Al no coincidir con ningún registro existente en la lista de resultados, se muestra el mensaje "No se encontraron registros."</t>
  </si>
  <si>
    <t>a) Al coincidir los dos primeros dígitos con un registro existente en la lista de resultados, se muestra el registro en la tabla de resultados; conforme concuerden más dígitos el filtrado se va reduciendo.</t>
  </si>
  <si>
    <t>1.  Capturar la información del campo "No. Grupo/Nombre": 70</t>
  </si>
  <si>
    <t>Administrar Empresa - Editar Información General del Grupo</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</si>
  <si>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
5. Encontrarse en la pantalla de Grupos</t>
  </si>
  <si>
    <t>Editar la información General del Grupo de una Empresa sin guardar los cambios realizados</t>
  </si>
  <si>
    <t>a) Se muestra la información general de un Grupo de la siguiente forma:
      - Funcionalidad (Lista desplegable inactiva)
      - No. Cliente (Con información solo de lectura)
      - Nombre (Información activa/editable)
      - Estado (Información activa/editable)
      - Tipo VPN (Información activa/editable)
      - Costo de distribución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la información sin los cambios realizados</t>
  </si>
  <si>
    <t>Administrar Empresa - Editar Información General de un Grupo sin capturar el Nombre</t>
  </si>
  <si>
    <t>Editar la información general de un Grupo de una Empresa sin capturar el "Nombre"</t>
  </si>
  <si>
    <t>Editar la información general de un Grupo  de una Empresa sin guardar los cambios realizados</t>
  </si>
  <si>
    <t>Editar la información general de un Grupo dejando de capturar el "Nombre"</t>
  </si>
  <si>
    <t>a) Se muestra la información general de un Grupo de la siguiente forma:
      - Funcionalidad (Lista desplegable inactiva)
      - No. Cliente (Con información solo de lectura)
      - Nombre (Información activa/editable)
      - Estado (Información activa/editable)
      - Tipo VPN (Información activa/editable)
      - Costo de distribución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nombre del grupo no puede dejarse en blanco." sin permitir realizar los cambios</t>
  </si>
  <si>
    <t>Administrar Empresa - Editar Información General de un Grupo validando el "Costo de distribución" capturado con texto</t>
  </si>
  <si>
    <t>Editar la información general de un Grupo de una Empresa, validando el "Costo de distribución" con un formato incorrecto</t>
  </si>
  <si>
    <t>Editar la información general de un Grupo de una Empresa, capturando en el campo "Costo de distribución" un valor mayor a la longitud permitida</t>
  </si>
  <si>
    <t>Editar la información general de un Grupo guardando en el campo "Costo de Distribución" una cadena mayor a la longitud permitida de 28 números</t>
  </si>
  <si>
    <t>a) Se muestra la información general de un Grupo de la siguiente forma:
      - Funcionalidad (Lista desplegable inactiva)
      - No. Cliente (Con información solo de lectura)
      - Nombre (Información activa/editable)
      - Estado (Información activa/editable)
      - Tipo VPN (Información activa/editable)
      - Costo de distribución (Información activa/editable)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Solo permite la captura de 28 dígitos y trunca la captura de información el campo "Costo de Distribución"</t>
  </si>
  <si>
    <t>Administrar Empresa - Consultar Información General del Grupo mediante el filtro en Empresas</t>
  </si>
  <si>
    <t>Consultar la información General del Grupo mediante el filtro en Empresas</t>
  </si>
  <si>
    <t>Consultar la información general de un Grupo mediante el filtro en Empresas</t>
  </si>
  <si>
    <t>Movi-XXXX-XXX-XXX-0880</t>
  </si>
  <si>
    <t>Movi-XXXX-XXX-XXX-0890</t>
  </si>
  <si>
    <t>Movi-XXXX-XXX-XXX-0900</t>
  </si>
  <si>
    <t>Movi-XXXX-XXX-XXX-0910</t>
  </si>
  <si>
    <t>Movi-XXXX-XXX-XXX-0920</t>
  </si>
  <si>
    <t>Movi-XXXX-XXX-XXX-0930</t>
  </si>
  <si>
    <t>Movi-XXXX-XXX-XXX-0940</t>
  </si>
  <si>
    <t>Movi-XXXX-XXX-XXX-0950</t>
  </si>
  <si>
    <t>1. Dar clic en el botón "Editar "de la pantalla de consulta general de una Empresa
2. Modificar la información en al menos un campo de captura y/o selección editable
3. Dar clic en el botón "Cancelar"</t>
  </si>
  <si>
    <t>1. Dar clic en el botón "Editar "de la pantalla de consulta general de una Empresa
2. Modificar la información del campo "Nombre" sin información
3. Dar clic en el botón "Guardar"</t>
  </si>
  <si>
    <t>Editar la información general de una Empresa que se encuentre en el Administrador de Empresas, guardando en el campo "Nombre" caracteres especiales</t>
  </si>
  <si>
    <t>1. Dar clic en el botón "Editar "de la pantalla de consulta general de una Empresa
2. Modificar la información del campo "Nombre" con caracteres especiales: !"·$%/&amp;()=
3. Dar clic en el botón "Guardar"</t>
  </si>
  <si>
    <t>Editar la información general de una Empresa que se encuentre en el Administrador de Empresas, guardando en el campo "Nombre" una cadena mayor a la longitud permitida de 50 caracteres</t>
  </si>
  <si>
    <t>1. Dar clic en el botón "Editar "de la pantalla de consulta general de una Empresa
2. Modificar la información del campo "Nombre" con longitud mayor a 50 caracteres:ABCDEFGHIJ1234567890ABCDEFGHIJ1234567890ABCDEFGHIJ1234567890
3. Dar clic en el botón "Guardar"</t>
  </si>
  <si>
    <t>Editar la información general de una Empresa que se encuentre en el Administrador de Empresas y seleccionar la liga de Empresas para que no se registren los cambios realizados</t>
  </si>
  <si>
    <t>1. Dar clic en el botón "Editar "de la pantalla de consulta general de una Empresa
2. Modificar la información en al menos un campo de captura y/o selección editable
3. Dar clic en la liga con el nombre de la Empresa</t>
  </si>
  <si>
    <t>1. Dar clic en el botón "Editar "de la pantalla de consulta general de una Empresa
2. Modificar la información en al menos un campo de captura y/o selección editable
3. Dar clic en el botón "Guardar"</t>
  </si>
  <si>
    <t>1. Dar clic en el botón "Editar "de la pantalla de consulta general de un Número
2. Modificar la información en al menos un campo de captura y/o selección editable
3. Dar clic en el botón "Cancelar"</t>
  </si>
  <si>
    <t>1. Dar clic en el botón "Editar "de la pantalla de consulta general de un Número
2. Modificar la información del campo "Nombre" sin información
3. Dar clic en el botón "Guardar"</t>
  </si>
  <si>
    <t>1. Dar clic en el botón "Editar "de la pantalla de consulta general de un Número
2. Modificar la información del campo "Número Público" sin información
3. Dar clic en el botón "Guardar"</t>
  </si>
  <si>
    <t>1. Dar clic en el botón "Editar "de la pantalla de consulta general de un Número
2. Modificar la información del campo "Número Privado" sin información
3. Dar clic en el botón "Guardar"</t>
  </si>
  <si>
    <t>Editar la información general de un Número que se encuentre en el Administrador de Empresas, guardando en el campo "Nombre" caracteres especiales</t>
  </si>
  <si>
    <t>1. Dar clic en el botón "Editar "de la pantalla de consulta general de un Número
2. Modificar la información del campo "Nombre" con caracteres especiales: !"·$%/&amp;()=
3. Dar clic en el botón "Guardar"</t>
  </si>
  <si>
    <t>Editar la información general de un Número que se encuentre en el Administrador de Empresas, guardando en el campo "Número Privado" caracteres especiales</t>
  </si>
  <si>
    <t>1. Dar clic en el botón "Editar "de la pantalla de consulta general de un Número
2. Modificar la información del campo "Número Privado" con caracteres especiales: !"·$%/&amp;()=
3. Dar clic en el botón "Guardar"</t>
  </si>
  <si>
    <t>Editar la información general de un Número que se encuentre en el Administrador de Empresas, ingresando un costo de distribución con un formato incorrecto</t>
  </si>
  <si>
    <t>1. Dar clic en el botón "Editar "de la pantalla de consulta general de un Número
2. Modificar la información del campo "Costo de distribución": cincuenta
3. Dar clic en el botón "Guardar"</t>
  </si>
  <si>
    <t>1. Dar clic en el botón "Editar "de la pantalla de consulta general de un Número
2. Modificar la información del campo "Costo de distribución": !"·$%&amp;/()=?
3. Dar clic en el botón "Guardar"</t>
  </si>
  <si>
    <t>1. Dar clic en el botón "Editar "de la pantalla de consulta general de un Número
2. Modificar la información del campo "Número alterno de cobro": tres
3. Dar clic en el botón "Guardar"</t>
  </si>
  <si>
    <t>1. Dar clic en el botón "Editar "de la pantalla de consulta general de un Número
2. Modificar la información del campo "Número alterno de cobro": !"·$%&amp;/()=?
3. Dar clic en el botón "Guardar"</t>
  </si>
  <si>
    <t>1. Dar clic en el botón "Editar "de la pantalla de consulta general de un Número
2. Modificar la información del campo "Costo de Distribución" con longitud mayor a 28 dígitos: 12345678901234567890123456789
3. Dar clic en el botón "Guardar"</t>
  </si>
  <si>
    <t>1. Dar clic en el botón "Editar "de la pantalla de consulta general de un Número
2. Modificar la información del campo "Número privado" con longitud mayor a 12 dígitos: 1234567890123
3. Dar clic en el botón "Guardar"</t>
  </si>
  <si>
    <t>Consultar Grupos mediante los filtros sin mostrar registros que correspondan a la información capturada</t>
  </si>
  <si>
    <t>Consultar Grupos mediante los filtros mostrando registros que correspondan a la información capturada</t>
  </si>
  <si>
    <t>1. Dar clic en el icono "Ir" para mostrar el detalle de los Grupos asociados a la Empresa</t>
  </si>
  <si>
    <t>a) Se muestra el detalle del Grupo seleccionado con las siguientes características:
      - Funcionalidad (Lista desplegable activa)
      - No. Cliente (Con información solo de lectura)
      - Nombre (Información inactiva)
      - Estado (Información inactiva)
      - Tipo VPN (Información inactiva)
      - Costo de distribución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t>
  </si>
  <si>
    <t xml:space="preserve">1. Dar clic en el botón "Editar "de la pantalla de Grupos
2. Modificar la información en al menos un campo de captura y/o selección editable
3. Dar clic en el botón "Cancelar"
</t>
  </si>
  <si>
    <t xml:space="preserve">1. Dar clic en el botón "Editar "de la pantalla de Grupos
2. Modificar la información del campo "Nombre" sin información
3. Dar clic en el botón "Cancelar"
</t>
  </si>
  <si>
    <t>Editar la información general de un Grupo, ingresando un costo de distribución con un formato incorrecto</t>
  </si>
  <si>
    <t>1. Dar clic en el botón "Editar "de la pantalla de consulta general de un Grupo
2. Modificar la información del campo "Costo de distribución": veinte
3. Dar clic en el botón "Guardar"</t>
  </si>
  <si>
    <t>1. Dar clic en el botón "Editar "de la pantalla de consulta general de un Grupo
2. Modificar la información del campo "Costo de Distribución" con longitud mayor a 28 dígitos: 12345678901234567890123456789
3. Dar clic en el botón "Guardar"</t>
  </si>
  <si>
    <t xml:space="preserve">a) Se muestra una pantalla para realizar el filtrado de los Grupos asociados a la Empresa con los siguientes elementos:
      - Muestra la sección de búsqueda con el campo de captura "No. Grupo/Nombre" y el botón "Buscar" para filtrar de la lista los registros mostrados en la tabla de resultados
      - Muestra la tabla de resultados con las columnas "Id de Grupo" y "Nombre" con todos los registros de los grupos asociados  a esa Empresa, se muestra la paginación y los iconos "Navegar"  e "Ir" 
</t>
  </si>
  <si>
    <t>Administrar Empresa - Buscar Grupos a Nivel Empresa</t>
  </si>
  <si>
    <t>Administrar Empresa - Editar Información General de un Grupo guardando un "Costo de distribución" con información mayor a la longitud permitida</t>
  </si>
  <si>
    <t>Consultar un Número mediante los filtros sin mostrar registros que correspondan a la información capturada</t>
  </si>
  <si>
    <t>Consultar un Número mediante los filtros mostrando registros que correspondan a la información capturada</t>
  </si>
  <si>
    <t>a) Al coincidir los primeros dígitos con un registro existente en la lista de resultados, se muestra el registro en la tabla de resultados; conforme concuerden más dígitos el filtrado se va reduciendo.</t>
  </si>
  <si>
    <t>Administrar Empresa - Buscar Números a Nivel Grupo</t>
  </si>
  <si>
    <t>Administrar Empresa - Buscar PBX a Nivel Grupo</t>
  </si>
  <si>
    <t>Consultar la información General de un Número mediante el filtro en Grupos</t>
  </si>
  <si>
    <t>Consultar un Número mediante los filtros de navegación Grupos-Número sin mostrar registros para la consulta deseada</t>
  </si>
  <si>
    <t>Consultar un Número mediante los filtros de navegación Grupos-Número mostrando registros para la consulta deseada</t>
  </si>
  <si>
    <t>Consultar la información general de un Número mediante el filtro en Grupos</t>
  </si>
  <si>
    <t>1. Contar con acceso correcto a la aplicación Gestor 3.0
2. Contar con el perfil requerido para realizar Consultas
3. Contar con registros para la consulta general de un Número
4. Haber realizado previamente una consulta de la información general de una Empresa en el "Administrador de Empresas"
5. Encontrarse en la pantalla de filtros Grupos-Número</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</si>
  <si>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
5. Encontrarse en la pantalla de filtros Grupo-Número</t>
  </si>
  <si>
    <t>1. Dar clic en el icono "Navegar" para mostrar el detalle de los Números asociados a un Grupo</t>
  </si>
  <si>
    <t>Consultar un PBX mediante los filtros de navegación Grupos-PBX sin mostrar registros para la consulta deseada</t>
  </si>
  <si>
    <t>Consultar un PBX mediante los filtros de navegación Grupos-PBX mostrando registros para la consulta deseada</t>
  </si>
  <si>
    <t>Consultar un PBX mediante los filtros sin mostrar registros que correspondan a la información capturada</t>
  </si>
  <si>
    <t>Consultar un PBX mediante los filtros mostrando registros que correspondan a la información capturada</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</si>
  <si>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
5. Encontrarse en la pantalla de filtros Grupo-PBX</t>
  </si>
  <si>
    <t>1. Seleccionar de la lista desplegable "Tipo": PBX
2. Capturar en el campo "Filtro": t
3. Dar clic en el botón "Buscar"</t>
  </si>
  <si>
    <t>Administrar funcionalidades a Nivel Empresa</t>
  </si>
  <si>
    <t>Consultar la Administración de las Funcionalidades a Nivel Empresa, cancelando la deshabilitación de la funcionalidad</t>
  </si>
  <si>
    <t>1. Seleccionar una funcionalidad y dar clic en el icono para deshabilitarla
2. Dar clic en el botón "No"</t>
  </si>
  <si>
    <t xml:space="preserve">a) Se muestra una pantalla para realizar el filtrado de los Números asociados a los Grupos con los siguientes elementos:
      - Muestra la sección de búsqueda con la lista desplegable "Tipo" y el campo de captura "Filtro" y el botón "Buscar" para filtrar de la lista los registros mostrados en la tabla de resultados
      - Muestra la tabla de resultados con las columnas "Número Público", "No. abonado" y "Tipo de número" con todos los registros de los grupos asociados  al Grupo, se muestra la paginación y el icono "Ir" </t>
  </si>
  <si>
    <t>a) Se muestra una pantalla para realizar la deshabilitación de las funcionalidades con los botones "Si" y "No"
b) No se deshabilita la funcionalidad seleccionada</t>
  </si>
  <si>
    <t>1. Seleccionar una funcionalidad y dar clic en el icono para deshabilitarla
2. Dar clic en el botón "Si"</t>
  </si>
  <si>
    <t>Consultar la Administración de las Funcionalidades a Nivel Empresa, deshabilitando la funcionalidad</t>
  </si>
  <si>
    <t>Consultar la Administración de las Funcionalidades a Nivel Empresa, habilitando la funcionalidad</t>
  </si>
  <si>
    <t>a) Se muestra la pantalla "Deshabilitar" para realizar la deshabilitación de las funcionalidades con los botones "Si" y "No"
b) Se elimina el registro deshabilitado de la tabla de funcionalidades</t>
  </si>
  <si>
    <t xml:space="preserve">1. Seleccionar el icono para activar funcionalidades
2. Seleccionar el icono "Ir" para mostrar la funcionalidad que se activara con su configuración
3. Dar clic en el botón "Guardar" para habilitar la funcionalidad
</t>
  </si>
  <si>
    <t xml:space="preserve">1. Seleccionar el icono para activar funcionalidades
2. Seleccionar el icono "Ir" para mostrar la funcionalidad que se activara con su configuración
3. Dar clic en el botón "Cancelar" para no habilitar la funcionalidad
</t>
  </si>
  <si>
    <t>a) Se muestra la pantalla "Activar funcionalidades" con la funcionalidad que se puede activar y el icono "Ir" 
b) Se muestra la pantalla de "Configuración de la Funcionalidad NP" con los siguientes elementos:
      - Se muestra una lista desplegable con la funcionalidad que se activará
      - Se muestran las opciones de configuración para la funcionalidad
      - Se muestran los campos de captura "Número público", "Número privado" y "Número especial"
      - Se muestran los botones "Guardar" y "Cancelar"
c) Se muestra la pantalla con la consulta de la información general de una Empresa en el "Administrador de Empresas" sin la funcionalidad habilitada</t>
  </si>
  <si>
    <t>Consultar la Administración de las Funcionalidades a Nivel Empresa, sin habilitar la funcionalidad</t>
  </si>
  <si>
    <t>Administrar funcionalidades a Nivel Grupo</t>
  </si>
  <si>
    <t>Consultar la Administración de las Funcionalidades a Nivel Grupo, deshabilitando la funcionalidad</t>
  </si>
  <si>
    <t>Consultar la Administración de las Funcionalidades a Nivel Grupo, habilitando la funcionalidad</t>
  </si>
  <si>
    <t xml:space="preserve">1. Contar con acceso correcto a la aplicación Gestor 3.0
2. Contar con el perfil requerido para realizar Consultas
3. Haber realizado previamente una consulta de la información general de un Grupo en el "Administrador de Empresas"
</t>
  </si>
  <si>
    <t>Administrar funcionalidades a Nivel Número</t>
  </si>
  <si>
    <t>Consultar la Administración de las Funcionalidades a Nivel Número, deshabilitando la funcionalidad</t>
  </si>
  <si>
    <t>Consultar la Administración de las Funcionalidades a Nivel Número, habilitando la funcionalidad</t>
  </si>
  <si>
    <t>Administrar funcionalidades a Nivel PBX</t>
  </si>
  <si>
    <t>Consultar la Administración de las Funcionalidades a Nivel PBX, deshabilitando la funcionalidad</t>
  </si>
  <si>
    <t>Consultar la Administración de las Funcionalidades a Nivel PBX, habilitando la funcionalidad</t>
  </si>
  <si>
    <t>a) Se muestra la pantalla "Activar funcionalidades" con la funcionalidad que se puede activar y el icono "Ir" 
b) Se muestra la pantalla de "Configuración de la Funcionalidad NP" con los siguientes elementos:
      - Se muestra una lista desplegable con la funcionalidad que se activará
      - Se muestran las opciones de configuración para la funcionalidad
      - Se muestran los campos de captura "Número público", "Número privado" y "Número especial"
      - Se muestran los botones "Guardar" y "Cancelar"
c) Se muestra el registro habilitado de la tabla de funcionalidades</t>
  </si>
  <si>
    <t>a) Se muestra la pantalla "Activar funcionalidades" con la funcionalidad que se puede activar y el icono "Ir" 
b) Se muestra la pantalla de "Configuración de la Funcionalidad NP" con los siguientes elementos:
      - Se muestra una lista desplegable con la funcionalidad que se activará
      - Se muestran las opciones de configuración para la funcionalidad
      - Se muestran los campos de captura "Número público", "Número privado" y "Número especial"
      - Se muestran los botones "Guardar" y "Cancelar"
c) Se elimina muestra el registro habilitado de la tabla de funcionalidades</t>
  </si>
  <si>
    <t>Configurar la funcionalidad OCS/ICS a Nivel Empresa</t>
  </si>
  <si>
    <t xml:space="preserve">1. Contar con acceso correcto a la aplicación Gestor 3.0
2. Contar con el perfil requerido para realizar Consultas
3. Haber realizado previamente una consulta de la información general de una Empresa en el "Administrador de Empresas"
4. Contar con la funcionalidad "Restricción de llamadas" activa en la tabla de "Funcionalidades Activas"
</t>
  </si>
  <si>
    <t xml:space="preserve">1. Seleccionar el icono "Ir" de la funcionalidad "Restricción de llamadas" en la tabla "Funcionalidad Activas"
</t>
  </si>
  <si>
    <t>Consultar la funcionalidad  OCS/ICS a Nivel Empresa - "Configuración - Configuración simple - Llamadas salientes con perfiles básicos"</t>
  </si>
  <si>
    <t>Consultar la Configuración de la funcionalidad  OCS/ICS a Nivel Empresa de la configuración simple de las llamadas salientes con perfiles básicos</t>
  </si>
  <si>
    <t>Consultar la funcionalidad  OCS/ICS a Nivel Empresa - "Configuración - Configuración simple - Llamadas entrantes con perfiles básicos"</t>
  </si>
  <si>
    <t>Consultar la Configuración de la funcionalidad  OCS/ICS a Nivel Empresa de la configuración simple de las llamadas entrantes con perfiles básicos</t>
  </si>
  <si>
    <t>Consultar la funcionalidad  OCS/ICS a Nivel Empresa - "Horarios"</t>
  </si>
  <si>
    <t>Consultar la Configuración de la funcionalidad  OCS/ICS a Nivel Empresa de los Horarios</t>
  </si>
  <si>
    <t xml:space="preserve">1. Seleccionar el icono "Ir" de la funcionalidad "Restricción de llamadas" en la tabla "Funcionalidad Activas"
2. Seleccionar en la pestaña "Configuración - Configuración simple" la pestaña "Llamadas entrantes"
</t>
  </si>
  <si>
    <t xml:space="preserve">1. Seleccionar el icono "Ir" de la funcionalidad "Restricción de llamadas" en la tabla "Funcionalidad Activas"
2. Seleccionar la pestaña "Horarios"
</t>
  </si>
  <si>
    <t>Consultar la funcionalidad  OCS/ICS a Nivel Empresa - "Listas blancas/negras"</t>
  </si>
  <si>
    <t>Consultar la Configuración de la funcionalidad  OCS/ICS a Nivel Empresa de las Listas blancas/Negras</t>
  </si>
  <si>
    <t xml:space="preserve">1. Seleccionar el icono "Ir" de la funcionalidad "Restricción de llamadas" en la tabla "Funcionalidad Activas"
2. Seleccionar la pestaña "Listas blancas/negras"
</t>
  </si>
  <si>
    <t>Consultar la funcionalidad  OCS/ICS a Nivel Empresa - "Perfiles del horario"</t>
  </si>
  <si>
    <t>Consultar la Configuración de la funcionalidad  OCS/ICS a Nivel Empresa de los Perfiles del horario</t>
  </si>
  <si>
    <t xml:space="preserve">1. Seleccionar el icono "Ir" de la funcionalidad "Restricción de llamadas" en la tabla "Funcionalidad Activas"
2. Seleccionar la pestaña "Perfiles del horario"
</t>
  </si>
  <si>
    <t>a) Se muestra la pantalla de la funcionalidad OCS/ICS con los siguientes elementos:
      - Se muestra la lista desplegable habilitada con la funcionalidad en la que el sistema se encuentra (OCS/ICS - Restricción de llamadas)
      - Se muestran las pestañas activas "Configuración", "Horarios", "Listas blancas/negras", y "Perfiles del horario" relacionadas a la funcionalidad
      - Se muestra la lista desplegable ""
      - Se muestran los botones "Editar" y "Refrescar"</t>
  </si>
  <si>
    <t>Movi-XXXX-XXX-XXX-1130</t>
  </si>
  <si>
    <t>Movi-XXXX-XXX-XXX-1140</t>
  </si>
  <si>
    <t>Movi-XXXX-XXX-XXX-1150</t>
  </si>
  <si>
    <t>Movi-XXXX-XXX-XXX-1160</t>
  </si>
  <si>
    <t>Movi-XXXX-XXX-XXX-1170</t>
  </si>
  <si>
    <t>Movi-XXXX-XXX-XXX-1180</t>
  </si>
  <si>
    <t>Movi-XXXX-XXX-XXX-1190</t>
  </si>
  <si>
    <t>Movi-XXXX-XXX-XXX-1200</t>
  </si>
  <si>
    <t>Movi-XXXX-XXX-XXX-1210</t>
  </si>
  <si>
    <t>Movi-XXXX-XXX-XXX-1220</t>
  </si>
  <si>
    <t>Movi-XXXX-XXX-XXX-1230</t>
  </si>
  <si>
    <t>Movi-XXXX-XXX-XXX-1240</t>
  </si>
  <si>
    <t>Movi-XXXX-XXX-XXX-1250</t>
  </si>
  <si>
    <t>Movi-XXXX-XXX-XXX-1260</t>
  </si>
  <si>
    <t>Movi-XXXX-XXX-XXX-1270</t>
  </si>
  <si>
    <t>Movi-XXXX-XXX-XXX-1280</t>
  </si>
  <si>
    <t>Movi-XXXX-XXX-XXX-1290</t>
  </si>
  <si>
    <t>Movi-XXXX-XXX-XXX-1300</t>
  </si>
  <si>
    <t>1. Seleccionar el botón "Editar"
2. Selecciona la casilla activa "Permitir sólo llamadas On-Net"
3. Dar clic en el botón "Guardar"</t>
  </si>
  <si>
    <t>1. Seleccionar el botón "Editar"
2. Selecciona la casilla activa "Configuración simple"
3. Seleccionar alguna de las casillas mostradas en la pestaña "Llamadas salientes"
4. Dar clic en el botón "Guardar"</t>
  </si>
  <si>
    <t xml:space="preserve">a) Se muestra el mensaje "Información guardada correctamente" </t>
  </si>
  <si>
    <t>Configuración (sin horarios) de la funcionalidad OCS/ICS - Listas blancas/negras</t>
  </si>
  <si>
    <t>Realizar la configuración (sin horarios) de la funcionalidad OCS/ICS listas blancas/negras, creación de Listas Negras sin capturar el "Nombre"</t>
  </si>
  <si>
    <t>Realizar la configuración (sin horarios) de la funcionalidad OCS/ICS listas blancas/negras, creación de Listas Negras capturando caracteres especiales en el "Nombre"</t>
  </si>
  <si>
    <t>Realizar la configuración (sin horarios) de la funcionalidad OCS/ICS listas blancas/negras, creación de Listas Negras capturando valores alfanuméricos en el "Nombre"</t>
  </si>
  <si>
    <t>Realizar la configuración (sin horarios) de la funcionalidad OCS/ICS listas blancas/negras, creación de Listas Blancas</t>
  </si>
  <si>
    <t>Realizar la configuración (sin horarios) de la funcionalidad OCS/ICS listas blancas/negras, eliminación de Listas Blancas</t>
  </si>
  <si>
    <t>Generación de listas negras (restricciones) y listas blancas (permisos) con el mismo nombre.</t>
  </si>
  <si>
    <t>a) Muestra el mensaje indicando que se realizó la eliminación de la lista y el registro deja de mostrarse en la lista desplegable "Seleccione lista"</t>
  </si>
  <si>
    <t>a) Se muestra el mensaje "El nombre de la lista es obligatorio" si permitir el registro de la lista</t>
  </si>
  <si>
    <t>a) Se muestra el mensaje "Carácter no válido" si permitir el registro de la lista</t>
  </si>
  <si>
    <t>a) Se muestra el mensaje "Información guardada correctamente" y permite el registro de la lista</t>
  </si>
  <si>
    <t>a) Se muestra el mensaje "El nombre de la lista ya existe" si permitir el registro de la lista</t>
  </si>
  <si>
    <t>Configurar la funcionalidad NP a Nivel Empresa</t>
  </si>
  <si>
    <t xml:space="preserve">Realizar la configuración de la funcionalidad NP (Presentación especial del número) utilizando la selección predeterminada </t>
  </si>
  <si>
    <t>1. Dar clic en "Ir" de la funcionalidad "Presentación especial del número" en la tabla de Funcionalidades activas
2. Verificar que se encuentre preseleccionada la opción "Mostrar número público para llamadas OffNet y número privado para llamadas OnNet"
3. Seleccionar el botón "Editar"
4. Seleccionar el botón "Guardar"</t>
  </si>
  <si>
    <t>Realizar la configuración de la funcionalidad NP (Presentación especial del número) utilizando la selección predeterminada, cancelando el registro</t>
  </si>
  <si>
    <t>1. Dar clic en "Ir" de la funcionalidad "Presentación especial del número" en la tabla de Funcionalidades activas
2. Verificar que se encuentre preseleccionada la opción "Mostrar número público para llamadas OffNet y número privado para llamadas OnNet"
3. Seleccionar el botón "Editar"
4. Seleccionar el botón "Cancelar"</t>
  </si>
  <si>
    <t>a) Se muestra la lista desplegable habilitada mostrando la funcionalidad en la que el sistema se encuentra (NP - Presentación especial del número)
      - Se muestran preseleccionado el botón "Mostrar número público para llamadas OffNet y número privado para llamadas OnNet" inhabilitado
      - Se muestran sin selección el botón "Personalizado" (excluyente con el botón preseleccionado) inhabilitado
      - Se muestran los campos de captura "Número público", "Número privado" y "Número especial" inhabilitados
      - Se muestran los botones "Editar" y "Refrescar" habilitados
b) Se muestra la lista desplegable inhabilitada mostrando la funcionalidad en la que el sistema se encuentra (NP - Presentación especial del número) habilitado
      - Se muestran preseleccionado el botón "Mostrar número público para llamadas OffNet y número privado para llamadas OnNet" habilitado
      - Se muestran sin selección el botón "Personalizado" (excluyente con el botón preseleccionado) habilitado
      - Se muestran los campos de captura "Número público", "Número privado" y "Número especial" inhabilitados
      - Se muestran los botones "Guardar" y "Cancelar" habilitados
c) Se muestra la lista desplegable habilitada mostrando la funcionalidad en la que el sistema se encuentra (NP - Presentación especial del número)
      - Se muestran preseleccionado el botón "Mostrar número público para llamadas OffNet y número privado para llamadas OnNet" inhabilitado
      - Se muestran sin selección el botón "Personalizado" (excluyente con el botón preseleccionado) inhabilitado
      - Se muestran los campos de captura "Número público", "Número privado" y "Número especial" inhabilitados
      - Se muestran los botones "Editar" y "Refrescar" habilitados</t>
  </si>
  <si>
    <t>Movi-XXXX-XXX-XXX-1310</t>
  </si>
  <si>
    <t>Movi-XXXX-XXX-XXX-1320</t>
  </si>
  <si>
    <t>Movi-XXXX-XXX-XXX-1330</t>
  </si>
  <si>
    <t>Movi-XXXX-XXX-XXX-1340</t>
  </si>
  <si>
    <t>Movi-XXXX-XXX-XXX-1350</t>
  </si>
  <si>
    <t>1. Dar clic en "Ir" de la funcionalidad "Presentación especial del número" en la tabla de Funcionalidades activas
2. Verificar que se encuentre preseleccionada la opción "Mostrar número público para llamadas OffNet y número privado para llamadas OnNet"
3. Dar clic en el botón "Editar"
4. Dar clic en el botón de selección "Personalizar"
5. Seleccionar el botón "Guardar"</t>
  </si>
  <si>
    <t>a) Se muestra la lista desplegable habilitada mostrando la funcionalidad en la que el sistema se encuentra (NP - Presentación especial del número)
      - Se muestran preseleccionado el botón "Mostrar número público para llamadas OffNet y número privado para llamadas OnNet" inhabilitado
      - Se muestran sin selección el botón "Personalizado" (excluyente con el botón preseleccionado) inhabilitado
      - Se muestran los campos de captura "Número público", "Número privado" y "Número especial" inhabilitados
      - Se muestran los botones "Editar" y "Refrescar" habilitados
b) Se muestra la lista desplegable inhabilitada mostrando la funcionalidad en la que el sistema se encuentra (NP - Presentación especial del número) habilitado
      - Se muestran preseleccionado el botón "Mostrar número público para llamadas OffNet y número privado para llamadas OnNet" habilitado
      - Se muestran sin selección el botón "Personalizado" (excluyente con el botón preseleccionado) habilitado
      - Se muestran los campos de captura "Número público", "Número privado" y "Número especial" inhabilitados
      - Se muestran los botones "Guardar" y "Cancelar" habilitados
c) Se muestra la lista desplegable inhabilitada mostrando la funcionalidad en la que el sistema se encuentra (NP - Presentación especial del número) habilitado
      - Se muestran preseleccionado el botón "Mostrar número público para llamadas OffNet y número privado para llamadas OnNet" inhabilitado (excluyente con el botón preseleccionado)
      - Se muestran seleccionado el botón "Personalizado"  habilitado
      - Se muestran los campos de captura "Número público", "Número privado" y "Número especial" habilitados
      - Se muestran los botones "Guardar" y "Cancelar" habilitados
d) Al no ingresar al menos un número en los campos de captura "Número público" y/o "Número privado" y/o "Número especial" se registra el NP (Presentación especial del número) se registra la información con los valores de "Mostrar número público para llamadas OffNet y número privado para llamadas OnNet"</t>
  </si>
  <si>
    <t>Realizar la configuración de la funcionalidad NP (Presentación especial del número) utilizando la selección "Personalizada" sin capturar información en los campos de captura "Número público", "Número privado" y "Número especial"</t>
  </si>
  <si>
    <t>1. Dar clic en "Ir" de la funcionalidad "Presentación especial del número" en la tabla de Funcionalidades activas
2. Verificar que se encuentre preseleccionada la opción "Mostrar número público para llamadas OffNet y número privado para llamadas OnNet"
3. Dar clic en el botón "Editar"
4. Dar clic en el botón de selección "Personalizar"
5. Capturar texto en el campo "Número público": texto
6. Seleccionar el botón "Guardar"</t>
  </si>
  <si>
    <t>Realizar la configuración de la funcionalidad NP (Presentación especial del número) utilizando la selección "Personalizada" capturando texto en el campo "Número público"</t>
  </si>
  <si>
    <t>a) Se muestra la lista desplegable habilitada mostrando la funcionalidad en la que el sistema se encuentra (NP - Presentación especial del número)
      - Se muestran preseleccionado el botón "Mostrar número público para llamadas OffNet y número privado para llamadas OnNet" inhabilitado
      - Se muestran sin selección el botón "Personalizado" (excluyente con el botón preseleccionado) inhabilitado
      - Se muestran los campos de captura "Número público", "Número privado" y "Número especial" inhabilitados
      - Se muestran los botones "Editar" y "Refrescar" habilitados
b) Se muestra la lista desplegable inhabilitada mostrando la funcionalidad en la que el sistema se encuentra (NP - Presentación especial del número) habilitado
      - Se muestran preseleccionado el botón "Mostrar número público para llamadas OffNet y número privado para llamadas OnNet" habilitado
      - Se muestran sin selección el botón "Personalizado" (excluyente con el botón preseleccionado) habilitado
      - Se muestran los campos de captura "Número público", "Número privado" y "Número especial" inhabilitados
      - Se muestran los botones "Guardar" y "Cancelar" habilitados
c) Se muestra la lista desplegable inhabilitada mostrando la funcionalidad en la que el sistema se encuentra (NP - Presentación especial del número) habilitado
      - Se muestran preseleccionado el botón "Mostrar número público para llamadas OffNet y número privado para llamadas OnNet" inhabilitado (excluyente con el botón preseleccionado)
      - Se muestran seleccionado el botón "Personalizado"  habilitado
      - Se muestran los campos de captura "Número público", "Número privado" y "Número especial" habilitados
      - Se muestran los botones "Guardar" y "Cancelar" habilitados
d) Al no ser capturado un valor numérico en el campo "Número público" se muestra el mensaje "El formato no es válido" sin permitir el registro de la información</t>
  </si>
  <si>
    <t>Realizar la configuración de la funcionalidad NP (Presentación especial del número) utilizando la selección "Personalizada" capturando texto en el campo "Número privado"</t>
  </si>
  <si>
    <t>a) Al no ser capturado un valor numérico en el campo "Número privado" se muestra el mensaje "El formato no es válido" sin permitir el registro de la información</t>
  </si>
  <si>
    <t>1. Capturar texto en el campo "Número privado": texto
2. Seleccionar el botón "Guardar"</t>
  </si>
  <si>
    <t>Realizar la configuración de la funcionalidad NP (Presentación especial del número) utilizando la selección "Personalizada" capturando texto en el campo "Número especial"</t>
  </si>
  <si>
    <t>1. Capturar texto en el campo "Número especial": texto
2. Seleccionar el botón "Guardar"</t>
  </si>
  <si>
    <t>a) Al no ser capturado un valor numérico en el campo "Número especial" se muestra el mensaje "El formato no es válido" sin permitir el registro de la información</t>
  </si>
  <si>
    <t>Realizar la configuración de la funcionalidad NP (Presentación especial del número) utilizando la selección "Personalizada" capturando caracteres especiales en el campo "Número público"</t>
  </si>
  <si>
    <t>Realizar la configuración de la funcionalidad NP (Presentación especial del número) utilizando la selección "Personalizada" capturando caracteres especiales en el campo "Número privado"</t>
  </si>
  <si>
    <t>Realizar la configuración de la funcionalidad NP (Presentación especial del número) utilizando la selección "Personalizada" capturando caracteres especiales en el campo "Número especial"</t>
  </si>
  <si>
    <t>1. Capturar caracteres especiales en el campo "Número público": !"·$%&amp;/()=
2. Seleccionar el botón "Guardar"</t>
  </si>
  <si>
    <t>1. Capturar caracteres especiales en el campo "Número privado": !"·$%&amp;/()=
2. Seleccionar el botón "Guardar"</t>
  </si>
  <si>
    <t>1. Capturar caracteres especiales en el campo "Número especial": !"·$%&amp;/()=
2. Seleccionar el botón "Guardar"</t>
  </si>
  <si>
    <t>a) Al no ser capturado un valor numérico en el campo "Número público" se muestra el mensaje "El formato no es válido" sin permitir el registro de la información</t>
  </si>
  <si>
    <t>1. Capturar un número que inicie con 52 con una longitud mayor a la permitida (12 dígitos) en el campo "Número público": 5212345678901
2. Seleccionar el botón "Guardar"</t>
  </si>
  <si>
    <t>1. Capturar un número que inicie con 52 con una longitud menor a la permitida (12 dígitos) en el campo "Número público": 52123456789
2. Seleccionar el botón "Guardar"</t>
  </si>
  <si>
    <t>Realizar la configuración de la funcionalidad NP (Presentación especial del número) utilizando la selección "Personalizada" capturando una longitud mayor a la establecida (12 dígitos) en el campo "Número público"</t>
  </si>
  <si>
    <t>Realizar la configuración de la funcionalidad NP (Presentación especial del número) utilizando la selección "Personalizada" capturando una longitud menor a la establecida (12 dígitos) en el campo "Número público"</t>
  </si>
  <si>
    <t>Realizar la configuración de la funcionalidad NP (Presentación especial del número) utilizando la selección "Personalizada" capturando una longitud mayor a la establecida (de 2 a 6 dígitos) en el campo "Número privado"</t>
  </si>
  <si>
    <t>Realizar la configuración de la funcionalidad NP (Presentación especial del número) utilizando la selección "Personalizada" capturando una longitud menor a la establecida (de 2 a 6 dígitos) en el campo "Número privado"</t>
  </si>
  <si>
    <t>1. Capturar un número con una longitud mayor a la permitida (de 2 a 6 dígitos) en el campo "Número privado": 1234567
2. Seleccionar el botón "Guardar"</t>
  </si>
  <si>
    <t>1. Capturar un número con una longitud menor a la permitida (de 2 a 6 dígitos) en el campo "Número privado": 1
2. Seleccionar el botón "Guardar"</t>
  </si>
  <si>
    <t>Realizar la configuración de la funcionalidad NP (Presentación especial del número) utilizando la selección "Personalizada" capturando una longitud mayor a la establecida (12 dígitos) en el campo "Número especial"</t>
  </si>
  <si>
    <t>Realizar la configuración de la funcionalidad NP (Presentación especial del número) utilizando la selección "Personalizada" capturando una longitud menor a la establecida (12 dígitos) en el campo "Número especial"</t>
  </si>
  <si>
    <t>1. Capturar un número que inicie con 52 con una longitud mayor a la permitida (12 dígitos) en el campo "Número especial": 5212345678901
2. Seleccionar el botón "Guardar"</t>
  </si>
  <si>
    <t>1. Capturar un número que inicie con 52 con una longitud menor a la permitida (12 dígitos) en el campo "Número especial": 52123456789
2. Seleccionar el botón "Guardar"</t>
  </si>
  <si>
    <t>1. Capturar un "Número público" que inicie con valor diferente a 52 con una longitud total de 12 dígitos: 531234567890
2. Seleccionar el botón "Guardar"</t>
  </si>
  <si>
    <t>a) Al no ser capturado un valor con la longitud establecida (12 dígitos) se muestra un mensaje indicando que la longitud no es la permitida para el campo "Número público" y no permite el registro de la información</t>
  </si>
  <si>
    <t>a) Al no ser capturado un valor con la longitud establecida (de 2 a 6 dígitos) se muestra un mensaje indicando que la longitud no es la permitida para el campo "Número privado" y no permite el registro de la información</t>
  </si>
  <si>
    <t>a) Al no ser capturado un valor con la longitud establecida (12 dígitos) se muestra un mensaje indicando que la longitud no es la permitida para el campo "Número especial" y no permite el registro de la información</t>
  </si>
  <si>
    <t>a) Al ser capturado un "Número público" con un identificador diferente a 52 se muestra un mensaje indicando el error y no permite el registro de la información</t>
  </si>
  <si>
    <t>Realizar la configuración de la funcionalidad NP (Presentación especial del número) utilizando la selección "Personalizada" capturando el "Número público"</t>
  </si>
  <si>
    <t>Realizar la configuración de la funcionalidad NP (Presentación especial del número) utilizando la selección "Personalizada" capturando el "Número privado"</t>
  </si>
  <si>
    <t>Realizar la configuración de la funcionalidad NP (Presentación especial del número) utilizando la selección "Personalizada" capturando el "Número especial"</t>
  </si>
  <si>
    <t>a) Se muestra el mensaje "Información guardada correctamente" realizando el registro de la información</t>
  </si>
  <si>
    <t>Realizar la configuración de la funcionalidad NP (Presentación especial del número) utilizando la selección "Personalizada" y editando el "Número público" con la selección del botón "Mostrar número público para llamadas OffNet y número privado para llamadas OnNet"</t>
  </si>
  <si>
    <t>1. Capturar el campo "Número público": 521234567890
2. Seleccionar el botón "Guardar"</t>
  </si>
  <si>
    <t>1. Capturar el campo "Número privado": 123456
2. Seleccionar el botón "Guardar"</t>
  </si>
  <si>
    <t>Realizar la configuración de la funcionalidad NP (Presentación especial del número) utilizando la selección "Personalizada" y editando el "Número privado"</t>
  </si>
  <si>
    <t>1. Seleccionar el botón "Editar"
2. Editar el campo "Número privado": 12
3. Dar clic en el botón "Guardar"</t>
  </si>
  <si>
    <t>a) Se muestra la lista desplegable inhabilitada mostrando la funcionalidad en la que el sistema se encuentra (NP - Presentación especial del número) habilitado
      - Se muestran sin selección el botón "Mostrar número público para llamadas OffNet y número privado para llamadas OnNet" inhabilitado (excluyente con el botón preseleccionado)
      - Se muestra preseleccionado el botón "Personalizado" habilitado
      - Se muestran los campos de captura "Número público", "Número privado" y "Número especial" habilitados
      - Se muestran los botones "Guardar" y "Cancelar" habilitados
b) Se muestra el mensaje "Información guardada correctamente" realizando el registro de la información</t>
  </si>
  <si>
    <t>1. Capturar el campo "Número especial": 525555444466
2. Seleccionar el botón "Guardar"</t>
  </si>
  <si>
    <t>Realizar la configuración de la funcionalidad NP (Presentación especial del número) utilizando la selección "Personalizada" y editando el "Número privado" incorrectamente</t>
  </si>
  <si>
    <t>1. Seleccionar el botón "Editar"
2. Editar el campo "Número especial": 531234567890
3. Dar clic en el botón "Guardar"</t>
  </si>
  <si>
    <t>a) Se muestra la lista desplegable inhabilitada mostrando la funcionalidad en la que el sistema se encuentra (NP - Presentación especial del número) habilitado
      - Se muestran sin selección el botón "Mostrar número público para llamadas OffNet y número privado para llamadas OnNet" inhabilitado (excluyente con el botón preseleccionado)
      - Se muestra preseleccionado el botón "Personalizado" habilitado
      - Se muestran los campos de captura "Número público", "Número privado" y "Número especial" habilitados
      - Se muestran los botones "Guardar" y "Cancelar" habilitados
b) Al ser capturado un "Número especial" con un identificador diferente a 52 se muestra un mensaje indicando el error y no permite el registro de la información mostrando los botones "Guardar" y  "Cancelar" habilitados</t>
  </si>
  <si>
    <t>Realizar la configuración de la funcionalidad NP (Presentación especial del número) utilizando la selección "Personalizada" y cancelando la edición incorrectamente del "Número privado"</t>
  </si>
  <si>
    <t xml:space="preserve">1. Contar con acceso correcto a la aplicación Gestor 3.0
2. Contar con el perfil requerido
3. Haber realizado previamente una consulta de la información general de una Empresa en el "Administrador de Empresas"
4. Contar con la funcionalidad "Restricción de llamadas" activa en la tabla de "Funcionalidades Activas"
5. Haber editado previamente un "Número especial" incorrectamente
</t>
  </si>
  <si>
    <t>1. Dar clic en el botón "Cancelar"</t>
  </si>
  <si>
    <t>a) Se muestra la lista desplegable habilitada mostrando la funcionalidad en la que el sistema se encuentra (NP - Presentación especial del número)
      - Se muestran preseleccionado el botón "Mostrar número público para llamadas OffNet y número privado para llamadas OnNet" inhabilitado
      - Se muestran sin selección el botón "Personalizado" (excluyente con el botón preseleccionado) inhabilitado
      - Se muestran los campos de captura "Número público", "Número privado" y "Número especial" inhabilitados
      - Se muestran los botones "Editar" y "Refrescar" habilitados
b) Se muestra la lista desplegable inhabilitada mostrando la funcionalidad en la que el sistema se encuentra (NP - Presentación especial del número) habilitado
      - Se muestran preseleccionado el botón "Mostrar número público para llamadas OffNet y número privado para llamadas OnNet" habilitado
      - Se muestran sin selección el botón "Personalizado" (excluyente con el botón preseleccionado) habilitado
      - Se muestran los campos de captura "Número público", "Número privado" y "Número especial" inhabilitados
      - Se muestran los botones "Guardar" y "Cancelar" habilitados
c) Se muestra el mensaje "Información guardada correctamente" registrándose la NP (Presentación especial del número)</t>
  </si>
  <si>
    <t>1. Seleccionar el botón "Editar"
2. Dar clic en el botón de selección "Mostrar número público para llamadas OffNet y número privado para llamadas OnNet"</t>
  </si>
  <si>
    <t>a) Se muestra la lista desplegable habilitada mostrando la funcionalidad en la que el sistema se encuentra (NP - Presentación especial del número)
      - Se muestran preseleccionado el botón "Mostrar número público para llamadas OffNet y número privado para llamadas OnNet" inhabilitado
      - Se muestran sin selección el botón "Personalizado" (excluyente con el botón preseleccionado) inhabilitado
      - Se muestran los campos de captura "Número público", "Número privado" inhabilitados
      - Se muestra el campo de captura "Número especial" inhabilitados con el registro previamente capturado sin registrar la edición
      - Se muestran los botones "Editar" y "Refrescar" habilitados</t>
  </si>
  <si>
    <t>Movi-XXXX-XXX-XXX-1360</t>
  </si>
  <si>
    <t>Movi-XXXX-XXX-XXX-1370</t>
  </si>
  <si>
    <t>Movi-XXXX-XXX-XXX-1380</t>
  </si>
  <si>
    <t>Movi-XXXX-XXX-XXX-1390</t>
  </si>
  <si>
    <t>Movi-XXXX-XXX-XXX-1400</t>
  </si>
  <si>
    <t>Movi-XXXX-XXX-XXX-1410</t>
  </si>
  <si>
    <t>Movi-XXXX-XXX-XXX-1420</t>
  </si>
  <si>
    <t>Movi-XXXX-XXX-XXX-1430</t>
  </si>
  <si>
    <t>Movi-XXXX-XXX-XXX-1440</t>
  </si>
  <si>
    <t>Movi-XXXX-XXX-XXX-1450</t>
  </si>
  <si>
    <t>Movi-XXXX-XXX-XXX-1460</t>
  </si>
  <si>
    <t>Movi-XXXX-XXX-XXX-1470</t>
  </si>
  <si>
    <t>Movi-XXXX-XXX-XXX-1480</t>
  </si>
  <si>
    <t>Movi-XXXX-XXX-XXX-1490</t>
  </si>
  <si>
    <t>Movi-XXXX-XXX-XXX-1500</t>
  </si>
  <si>
    <t>Movi-XXXX-XXX-XXX-1510</t>
  </si>
  <si>
    <t>Movi-XXXX-XXX-XXX-1520</t>
  </si>
  <si>
    <t>Movi-XXXX-XXX-XXX-1530</t>
  </si>
  <si>
    <t>Movi-XXXX-XXX-XXX-1540</t>
  </si>
  <si>
    <t>Movi-XXXX-XXX-XXX-1550</t>
  </si>
  <si>
    <t>Movi-XXXX-XXX-XXX-1560</t>
  </si>
  <si>
    <t>Movi-XXXX-XXX-XXX-1570</t>
  </si>
  <si>
    <t>Movi-XXXX-XXX-XXX-1580</t>
  </si>
  <si>
    <t>Movi-XXXX-XXX-XXX-1590</t>
  </si>
  <si>
    <t>Movi-XXXX-XXX-XXX-1600</t>
  </si>
  <si>
    <t>Movi-XXXX-XXX-XXX-1610</t>
  </si>
  <si>
    <t>Movi-XXXX-XXX-XXX-1620</t>
  </si>
  <si>
    <t>Movi-XXXX-XXX-XXX-1630</t>
  </si>
  <si>
    <t>Movi-XXXX-XXX-XXX-1640</t>
  </si>
  <si>
    <t>Movi-XXXX-XXX-XXX-1650</t>
  </si>
  <si>
    <t>Movi-XXXX-XXX-XXX-1660</t>
  </si>
  <si>
    <t>Movi-XXXX-XXX-XXX-1670</t>
  </si>
  <si>
    <t>Movi-XXXX-XXX-XXX-1680</t>
  </si>
  <si>
    <t>Movi-XXXX-XXX-XXX-1690</t>
  </si>
  <si>
    <t>Configurar la funcionalidad NP a Nivel Grupo</t>
  </si>
  <si>
    <t>Configuración (sin horarios) de la funcionalidad NP a Nivel Empresa</t>
  </si>
  <si>
    <t>Configuración (sin horarios) de la funcionalidad NP a Nivel Grupo</t>
  </si>
  <si>
    <t>Realizar la configuración de la funcionalidad NP (Presentación especial del número) utilizando la selección "Personalizada" iniciando la captura del "Número público" con un identificador diferente a 52 y considerando una longitud total de 12 dígitos</t>
  </si>
  <si>
    <t>Movi-XXXX-XXX-XXX-1700</t>
  </si>
  <si>
    <t>Movi-XXXX-XXX-XXX-1710</t>
  </si>
  <si>
    <t>Movi-XXXX-XXX-XXX-1720</t>
  </si>
  <si>
    <t>Movi-XXXX-XXX-XXX-1730</t>
  </si>
  <si>
    <t>Movi-XXXX-XXX-XXX-1740</t>
  </si>
  <si>
    <t>Movi-XXXX-XXX-XXX-1750</t>
  </si>
  <si>
    <t>Movi-XXXX-XXX-XXX-1760</t>
  </si>
  <si>
    <t>Movi-XXXX-XXX-XXX-1770</t>
  </si>
  <si>
    <t>Movi-XXXX-XXX-XXX-1780</t>
  </si>
  <si>
    <t>Movi-XXXX-XXX-XXX-1790</t>
  </si>
  <si>
    <t>Movi-XXXX-XXX-XXX-1800</t>
  </si>
  <si>
    <t>Movi-XXXX-XXX-XXX-1810</t>
  </si>
  <si>
    <t>Movi-XXXX-XXX-XXX-1820</t>
  </si>
  <si>
    <t>Movi-XXXX-XXX-XXX-1830</t>
  </si>
  <si>
    <t>Movi-XXXX-XXX-XXX-1840</t>
  </si>
  <si>
    <t>Movi-XXXX-XXX-XXX-1850</t>
  </si>
  <si>
    <t>Movi-XXXX-XXX-XXX-1860</t>
  </si>
  <si>
    <t>Movi-XXXX-XXX-XXX-1870</t>
  </si>
  <si>
    <t>Movi-XXXX-XXX-XXX-1880</t>
  </si>
  <si>
    <t>Movi-XXXX-XXX-XXX-1890</t>
  </si>
  <si>
    <t>Movi-XXXX-XXX-XXX-1900</t>
  </si>
  <si>
    <t>Configuración (sin horarios) de la funcionalidad NP a Nivel Número</t>
  </si>
  <si>
    <t>Configurar la funcionalidad CD a Nivel Empresa</t>
  </si>
  <si>
    <t>Configuración (sin horarios) de la funcionalidad CD a Nivel Empresa</t>
  </si>
  <si>
    <t>a) Se muestra la lista desplegable habilitada mostrando la funcionalidad en la que el sistema se encuentra (NP - Presentación especial del número)
      - Se muestran sin selección el botón "Mostrar número público para llamadas OffNet y número privado para llamadas OnNet" inhabilitado (excluyente con el botón preseleccionado)
      - Se muestra preseleccionado el botón "Personalizado" habilitado
      - Se muestran los campos de captura "Número público", "Número privado" y "Número especial" habilitados
      - Se muestran los botones "Guardar" y "Cancelar" habilitados
b) Se muestra la lista desplegable inhabilitada mostrando la funcionalidad en la que el sistema se encuentra (NP - Presentación especial del número) habilitado
      - Se muestran preseleccionado el botón "Mostrar número público para llamadas OffNet y número privado para llamadas OnNet" inhabilitado
      - Se muestran seleccionado el botón "Personalizado"  inhabilitado  (excluyente con el botón preseleccionado)
      - Se muestran los campos de captura "Número público", "Número privado" y "Número especial" inhabilitados
      - Se muestran los botones "Guardar" y "Cancelar" habilitados</t>
  </si>
  <si>
    <t>Realizar la configuración de la funcionalidad NP (Presentación especial del número) a Nivel Grupo guardando el registro sin capturar tipos de número</t>
  </si>
  <si>
    <t xml:space="preserve">a) Se muestra el detalle del Grupo seleccionado con las siguientes características:
      - Funcionalidad (Lista desplegable activa)
      - No. Cliente (Con información solo de lectura)
      - Nombre (Información inactiva)
      - Estado (Información inactiva)
      - Tipo VPN (Información inactiva)
      - Costo de distribución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
b) Se muestra la lista desplegable habilitada mostrando la funcionalidad en la que el sistema se encuentra (NP - Presentación especial del número)
      - Se muestra la tabla para los NP (Presentación especial del número) con los siguientes elementos:
              - Columna para mostrar el tipo de número al que pertenece el NP, "Número público", "Número privado" y "Número especial"
              - Columna indicando con los tipos de números inhabilitados pertenecientes a "Empresa" (en caso de contar con el registros se mostrarán los números)
              - Columna indicando con los tipos de números inhabilitados pertenecientes a "Grupo"
      - Se muestran los botones "Editar" y "Refrescar"
c) Se muestra la lista desplegable inhabilitada mostrando la funcionalidad en la que el sistema se encuentra (NP - Presentación especial del número)
      - Se muestra la tabla para los NP (Presentación especial del número) con los siguientes elementos:
              - Columna para mostrar el tipo de número al que pertenece el NP, "Número público", "Número privado" y "Número especial"
              - Columna indicando con los tipos de números inhabilitados pertenecientes a "Empresa" (en caso de contar con el registros se mostrarán los números)
              - Columna indicando con los tipos de números habilitados pertenecientes a "Grupo"
      - Se muestran los botones "Guardar" y "Cancelar"
d) Al ser la captura de los tipos de número en NP (Presentación especial del número) opcional, se muestra el mensaje "Información guardada correctamente"
</t>
  </si>
  <si>
    <t>1. Dar clic en el icono "Ir" para mostrar el detalle de los Grupos asociados a la Empresa
2. Dar clic en "Ir" de la funcionalidad "Presentación especial del número" en la tabla de Funcionalidades activas
3. Dar clic en el botón "Editar"
4. Dar clic en el botón "Guardar"</t>
  </si>
  <si>
    <t>Realizar la configuración de la funcionalidad NP (Presentación especial del número) a Nivel Grupo capturando texto en el campo "Número público"</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</si>
  <si>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
5. Realizar el filtro Empresa-Grupos
6. Haber realizado previamente una consulta de la información general de una Empresa en el "Administrador de Empresas - Grupos"</t>
  </si>
  <si>
    <t xml:space="preserve">1. Dar clic en "Ir" de la funcionalidad "Presentación especial del número" en la tabla de Funcionalidades activas
2. Dar clic en el botón "Editar" 
3. Capturar texto en el campo "Número público": texto
4. Dar clic en el botón "Guardar"
</t>
  </si>
  <si>
    <t>Realizar la configuración de la funcionalidad NP (Presentación especial del número) a Nivel Grupo capturando texto en el campo "Número privado"</t>
  </si>
  <si>
    <t>Realizar la configuración de la funcionalidad NP (Presentación especial del número) a Nivel Grupo capturando texto en el campo "Número especial"</t>
  </si>
  <si>
    <t>Realizar la configuración de la funcionalidad NP (Presentación especial del número) a Nivel Grupo capturando caracteres especiales en el campo "Número público"</t>
  </si>
  <si>
    <t>Realizar la configuración de la funcionalidad NP (Presentación especial del número) a Nivel Grupo capturando caracteres especiales en el campo "Número privado"</t>
  </si>
  <si>
    <t>Realizar la configuración de la funcionalidad NP (Presentación especial del número) a Nivel Grupo capturando caracteres especiales en el campo "Número especial"</t>
  </si>
  <si>
    <t>1. Capturar caracteres especiales en el campo "Número privado": !"·$%&amp;/()
2. Seleccionar el botón "Guardar"</t>
  </si>
  <si>
    <t>Realizar la configuración de la funcionalidad NP (Presentación especial del número) a Nivel Grupo capturando un "Número público" con una longitud mayor a la establecida (12 dígitos)</t>
  </si>
  <si>
    <t>Realizar la configuración de la funcionalidad NP (Presentación especial del número) a Nivel Grupo capturando un "Número público" con una longitud menor a la establecida (12 dígitos)</t>
  </si>
  <si>
    <t>1. Capturar caracteres especiales en el campo "Número público": 5212345678901
2. Seleccionar el botón "Guardar"</t>
  </si>
  <si>
    <t>1. Capturar caracteres especiales en el campo "Número público": 52123456789
2. Seleccionar el botón "Guardar"</t>
  </si>
  <si>
    <t>Realizar la configuración de la funcionalidad NP (Presentación especial del número) a Nivel Grupo capturando una longitud mayor a la establecida (de 2 a 6 dígitos) en el campo "Número privado"</t>
  </si>
  <si>
    <t>Realizar la configuración de la funcionalidad NP (Presentación especial del número) a Nivel Grupo capturando una longitud menor a la establecida (de 2 a 6 dígitos) en el campo "Número privado"</t>
  </si>
  <si>
    <t>Realizar la configuración de la funcionalidad NP (Presentación especial del número) a Nivel Grupo capturando un "Número especial" con una longitud mayor a la establecida (12 dígitos)</t>
  </si>
  <si>
    <t>Realizar la configuración de la funcionalidad NP (Presentación especial del número) a Nivel Grupo capturando un "Número especial" con una longitud menor a la establecida (12 dígitos)</t>
  </si>
  <si>
    <t>1. Capturar caracteres especiales en el campo "Número especial": 5212345678901
2. Seleccionar el botón "Guardar"</t>
  </si>
  <si>
    <t>1. Capturar caracteres especiales en el campo "Número especial": 52123456789
2. Seleccionar el botón "Guardar"</t>
  </si>
  <si>
    <t>Realizar la configuración de la funcionalidad NP (Presentación especial del número) a Nivel Grupo capturando un "Número público" con un identificador diferente a 52 y considerando una longitud total de 12 dígitos</t>
  </si>
  <si>
    <t>Realizar la configuración de la funcionalidad NP (Presentación especial del número) a Nivel Grupo capturando un "Número especial" con un identificador diferente a 52 y considerando una longitud total de 12 dígitos</t>
  </si>
  <si>
    <t>1. Capturar un "Número especial" que inicie con valor diferente a 52 con una longitud total de 12 dígitos: 531234567890
2. Seleccionar el botón "Guardar"</t>
  </si>
  <si>
    <t>a) Al ser capturado un "Número especial" con un identificador diferente a 52 se muestra un mensaje indicando el error y no permite el registro de la información</t>
  </si>
  <si>
    <t>Realizar la configuración de la funcionalidad NP (Presentación especial del número) a Nivel Grupo capturando un "Número público", "Número privado" y "Número especial"</t>
  </si>
  <si>
    <t>1. Capturar un "Número público": 521234567890
2. Capturar un "Número especial": 654321
3. Capturar un "Número especial": 524444555566
4. Seleccionar el botón "Guardar"</t>
  </si>
  <si>
    <t>Realizar la configuración de la funcionalidad NP (Presentación especial del número) a Nivel Grupo editando un "Número público", "Número privado" y "Número especial"</t>
  </si>
  <si>
    <t>1. Dar clic en el botón "Editar"
2. Editar el "Número público": 521111111111
3. Editar el  "Número especial": 654321
4. Editar el "Número especial": 522222222222
5. Seleccionar el botón "Guardar"</t>
  </si>
  <si>
    <t>a) Se muestra la lista desplegable inhabilitada mostrando la funcionalidad en la que el sistema se encuentra (NP - Presentación especial del número)
      - Se muestran los campos de captura "Número público", "Número privado" y "Número especial" habilitados
      - Se muestran los botones "Guardar" y "Cancelar" habilitados
b) Se muestra el mensaje "Información guardada correctamente" realizando el registro de la información</t>
  </si>
  <si>
    <t>Realizar la configuración de la funcionalidad NP (Presentación especial del número) a Nivel Grupo editando incorrectamente un "Número público" y/o "Número privado" y/o "Número especial"</t>
  </si>
  <si>
    <t>1. Dar clic en el botón "Editar"
2. Editar el "Número público": 52111
3. Seleccionar el botón "Guardar"</t>
  </si>
  <si>
    <t>a) Se muestra la lista desplegable inhabilitada mostrando la funcionalidad en la que el sistema se encuentra (NP - Presentación especial del número)
      - Se muestran los campos de captura "Número público", "Número privado" y "Número especial" habilitados
      - Se muestran los botones "Guardar" y "Cancelar" habilitados
b) Se muestra un mensaje de error sin realizar el registro de la información</t>
  </si>
  <si>
    <t>Realizar la configuración de la funcionalidad NP (Presentación especial del número) a Nivel Grupo editando incorrectamente un valor y cancelando la edición</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</si>
  <si>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
5. Realizar el filtro Empresa-Grupos
6. Haber realizado previamente una consulta de la información general de una Empresa en el "Administrador de Empresas - Grupos"
7. Haber editado previamente un número incorrectamente</t>
  </si>
  <si>
    <t>Realizar la configuración de la funcionalidad NP (Presentación especial del número) a Nivel Número guardando el registro sin capturar tipos de número</t>
  </si>
  <si>
    <t>1. Dar clic en el icono "Navegar" para mostrar el detalle de los Números asociados a la Empresa
2. Dar clic en el icono "Ir" para mostrar el detalle del Número asociados al Grupo
3. Dar clic en "Ir" de la funcionalidad "Presentación especial del número" en la tabla de Funcionalidades activas
4. Dar clic en el botón "Editar"
5. Dar clic en el botón "Guardar"</t>
  </si>
  <si>
    <t>a) Se muestra la lista de los números asociados al Grupo
b) Se muestra el detalle del Número seleccionado con las siguientes características:
      - Funcionalidad (Lista desplegable activa)
      - No. Abonado (Con información solo de lectura)
      - Nombre (Información inactiva)
      - Estado (Información inactiva)
      - Tipo VPN (Información inactiva)
      - Costo de distribución (Información inactiva)
      - Número alterno de cobro (Información inactiva)
      - Última modificación (Información inactiva)
      - Número público (Con información solo de lectura)
      - Número privado (Información inactiva)
      - Tipo de número (Información inactiva)
      - Tipo de usuario (Información inactiva)
      - Tipo de terminal (Información inactiva)
      - Tipo de cobro (Información inactiva)
      - PBX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
c) Se muestra la lista desplegable habilitada mostrando la funcionalidad en la que el sistema se encuentra (NP - Presentación especial del número)
      - Se muestra la tabla para los NP (Presentación especial del número) con los siguientes elementos:
              - Columna para mostrar el tipo de número al que pertenece el NP, "Número público", "Número privado" y "Número especial"
              - Columna indicando con los tipos de números inhabilitados pertenecientes a "Empresa" (en caso de contar con el registros se mostrarán los números)
              - Columna indicando con los tipos de números inhabilitados pertenecientes a "Grupo" (en caso de contar con el registros se mostrarán los números)
              - Columna indicando con los tipos de números inhabilitados pertenecientes a "Número"
      - Se muestran los botones "Editar" y "Refrescar"
d) Se muestra la lista desplegable inhabilitada mostrando la funcionalidad en la que el sistema se encuentra (NP - Presentación especial del número)
      - Se muestra la tabla para los NP (Presentación especial del número) con los siguientes elementos:
              - Columna para mostrar el tipo de número al que pertenece el NP, "Número público", "Número privado" y "Número especial"
              - Columna indicando con los tipos de números inhabilitados pertenecientes a "Empresa" (en caso de contar con el registros se mostrarán los números)
              - Columna indicando con los tipos de números inhabilitados pertenecientes a "Grupo" (en caso de contar con el registros se mostrarán los números)
              - Columna indicando con los tipos de números habilitados pertenecientes a "Número"
      - Se muestran los botones "Guardar" y "Cancelar"
e) Al ser la captura de los tipos de número en NP (Presentación especial del número) opcional, se muestra el mensaje "Información guardada correctamente"</t>
  </si>
  <si>
    <t>Realizar la configuración de la funcionalidad NP (Presentación especial del número) a Nivel Número capturando texto en el campo "Número público"</t>
  </si>
  <si>
    <t>Realizar la configuración de la funcionalidad NP (Presentación especial del número) a Nivel Número capturando texto en el campo "Número privado"</t>
  </si>
  <si>
    <t>Realizar la configuración de la funcionalidad NP (Presentación especial del número) a Nivel Número capturando texto en el campo "Número especial"</t>
  </si>
  <si>
    <t>Realizar la configuración de la funcionalidad NP (Presentación especial del número) a Nivel Número capturando caracteres especiales en el campo "Número público"</t>
  </si>
  <si>
    <t>Realizar la configuración de la funcionalidad NP (Presentación especial del número) a Nivel Número capturando caracteres especiales en el campo "Número privado"</t>
  </si>
  <si>
    <t>Realizar la configuración de la funcionalidad NP (Presentación especial del número) a Nivel Número capturando caracteres especiales en el campo "Número especial"</t>
  </si>
  <si>
    <t>Realizar la configuración de la funcionalidad NP (Presentación especial del número) a Nivel Número capturando un "Número público" con una longitud mayor a la establecida (12 dígitos)</t>
  </si>
  <si>
    <t>Realizar la configuración de la funcionalidad NP (Presentación especial del número) a Nivel Número capturando un "Número público" con una longitud menor a la establecida (12 dígitos)</t>
  </si>
  <si>
    <t>Realizar la configuración de la funcionalidad NP (Presentación especial del número) a Nivel Número capturando una longitud mayor a la establecida (de 2 a 6 dígitos) en el campo "Número privado"</t>
  </si>
  <si>
    <t>Realizar la configuración de la funcionalidad NP (Presentación especial del número) a Nivel Número capturando una longitud menor a la establecida (de 2 a 6 dígitos) en el campo "Número privado"</t>
  </si>
  <si>
    <t>Realizar la configuración de la funcionalidad NP (Presentación especial del número) a Nivel Número capturando un "Número especial" con una longitud mayor a la establecida (12 dígitos)</t>
  </si>
  <si>
    <t>Realizar la configuración de la funcionalidad NP (Presentación especial del número) a Nivel Número capturando un "Número especial" con una longitud menor a la establecida (12 dígitos)</t>
  </si>
  <si>
    <t>Realizar la configuración de la funcionalidad NP (Presentación especial del número) a Nivel Número capturando un "Número público" con un identificador diferente a 52 y considerando una longitud total de 12 dígitos</t>
  </si>
  <si>
    <t>Realizar la configuración de la funcionalidad NP (Presentación especial del número) a Nivel Número capturando un "Número especial" con un identificador diferente a 52 y considerando una longitud total de 12 dígitos</t>
  </si>
  <si>
    <t>Realizar la configuración de la funcionalidad NP (Presentación especial del número) a Nivel Número capturando un "Número público", "Número privado" y "Número especial"</t>
  </si>
  <si>
    <t>Realizar la configuración de la funcionalidad NP (Presentación especial del número) a Nivel Número editando un "Número público", "Número privado" y "Número especial"</t>
  </si>
  <si>
    <t>Realizar la configuración de la funcionalidad NP (Presentación especial del número) a Nivel Número editando incorrectamente un "Número público" y/o "Número privado" y/o "Número especial"</t>
  </si>
  <si>
    <t>Realizar la configuración de la funcionalidad NP (Presentación especial del número) a Nivel Número editando incorrectamente un valor y cancelando la edición</t>
  </si>
  <si>
    <t>Movi-XXXX-XXX-XXX-1910</t>
  </si>
  <si>
    <t>1. Contar con acceso correcto a la aplicación Gestor 3.0
2. Contar con el perfil requerido para realizar Consultas
3. Contar con registros para la consulta general de un Grupo
4. Haber realizado previamente una consulta de la información general de una Empresa en el "Administrador de Empresas"
5. Encontrarse en la pantalla de filtros Empresa-Grupos
6. Haber realizado previamente una consulta de la información general de una Empresa en el "Administrador de Empresas - Números"</t>
  </si>
  <si>
    <t>a) Se muestra la lista desplegable habilitada mostrando la funcionalidad en la que el sistema se encuentra (NP - Presentación especial del número)
      - Se muestran los campos de captura "Número público", "Número privado" inhabilitados
      - Se muestra el campo de captura "Número especial" inhabilitados con el registro previamente capturado sin registrar la edición
      - Se muestran los botones "Editar" y "Refrescar" habilitados</t>
  </si>
  <si>
    <t>Configurar la funcionalidad NP a Nivel Número</t>
  </si>
  <si>
    <t xml:space="preserve">1. Contar con acceso correcto a la aplicación Gestor 3.0
2. Contar con el perfil requerido
3. Haber realizado previamente una consulta de la información general de una Empresa en el "Administrador de Empresas"
4. Contar con la funcionalidad "Presentación especial del número" activa en la tabla de "Funcionalidades Activas"
</t>
  </si>
  <si>
    <t xml:space="preserve">1. Contar con acceso correcto a la aplicación Gestor 3.0
2. Contar con el perfil requerido
3. Haber realizado previamente una consulta de la información general de una Empresa en el "Administrador de Empresas"
4. Contar con la funcionalidad "Presentación especial del número" activa en la tabla de "Funcionalidades Activas"
5. Permanecer en la sección de captura de NP (Presentación especial del número) con la opción "Personalizar"
</t>
  </si>
  <si>
    <t xml:space="preserve">1. Contar con acceso correcto a la aplicación Gestor 3.0
2. Contar con el perfil requerido
3. Haber realizado previamente una consulta de la información general de una Empresa en el "Administrador de Empresas"
4. Contar con la funcionalidad "Presentación especial del número" activa en la tabla de "Funcionalidades Activas"
5. Haber registrado previamente un "Número público"
</t>
  </si>
  <si>
    <t xml:space="preserve">1. Contar con acceso correcto a la aplicación Gestor 3.0
2. Contar con el perfil requerido
3. Haber realizado previamente una consulta de la información general de una Empresa en el "Administrador de Empresas"
4. Contar con la funcionalidad "Presentación especial del número" activa en la tabla de "Funcionalidades Activas"
5. Haber registrado previamente un "Número privado"
</t>
  </si>
  <si>
    <t xml:space="preserve">1. Contar con acceso correcto a la aplicación Gestor 3.0
2. Contar con el perfil requerido
3. Haber realizado previamente una consulta de la información general de una Empresa en el "Administrador de Empresas"
4. Contar con la funcionalidad "Presentación especial del número" activa en la tabla de "Funcionalidades Activas"
5. Haber registrado previamente un "Número especial"
</t>
  </si>
  <si>
    <t xml:space="preserve">1. Contar con acceso correcto a la aplicación Gestor 3.0
2. Contar con el perfil requerido
3. Haber realizado previamente una consulta de la información general de una Empresa en el "Administrador de Empresas"
4. Contar con la funcionalidad "Presentación especial del número" activa en la tabla de "Funcionalidades Activas"
5. Haber editado previamente un "Número especial" incorrectamente
</t>
  </si>
  <si>
    <t xml:space="preserve">1. Contar con acceso correcto a la aplicación Gestor 3.0
2. Contar con el perfil requerido
3. Haber realizado previamente una consulta de la información general de una Empresa en el "Administrador de Empresas"
4. Contar con la funcionalidad "Desvío de llamadas" activa en la tabla de "Funcionalidades Activas"
</t>
  </si>
  <si>
    <t>Realizar la configuración de la funcionalidad CD (Desvío de llamadas) a Nivel Empresa seleccionando la pestaña "Configuración"</t>
  </si>
  <si>
    <t>Realizar la configuración de la funcionalidad CD (Desvío de llamadas) a Nivel Empresa seleccionando la pestaña "Configuración" y guardando un Tiempo de desvío (seg) de 0</t>
  </si>
  <si>
    <t xml:space="preserve">1. Haber realizado previamente una consulta en la funcionalidad CD (Desvío de llamadas) en la pestaña "Configuración"
</t>
  </si>
  <si>
    <t xml:space="preserve">1. Dar clic en el botón "Editar"
2. Seleccionar "Tiempo de desvío (seg)": 0
3. Dar clic en el botón "Guardar"
</t>
  </si>
  <si>
    <t>a) Se muestra la lista desplegable habilitada mostrando la funcionalidad en la que el sistema se encuentra (CD - Desvío de llamadas)
      - Se muestran la pestaña "Configuración" activa y preseleccionada con los siguientes elementos: 
             - Casilla de selección inactiva para "Permitir al usuario final activar/desactivar su desvío a través de Customer Control"
             - Casilla de selección inactiva para "Reproducir anuncio en el primer desvío de la llamada"
             - Lista desplegable inactiva para el "Tiempo de desvío (seg)"
      - Se muestran la pestaña "Lista VIP" activa
      - Se muestran los botones "Editar" y "Refrescar" habilitados</t>
  </si>
  <si>
    <t xml:space="preserve">1. Dar clic en el botón "Cancelar"
</t>
  </si>
  <si>
    <t>Realizar la configuración de la funcionalidad CD (Desvío de llamadas) a Nivel Empresa seleccionando la pestaña "Configuración" y guardando un Tiempo de desvío (seg) de 0 cancelando el registro</t>
  </si>
  <si>
    <t>a) Se muestra la lista desplegable habilitada mostrando la funcionalidad en la que el sistema se encuentra (CD - Desvío de llamadas)
      - Se muestran la pestaña "Configuración" activa y preseleccionada con los siguientes elementos: 
             - Casilla de selección inactiva para "Permitir al usuario final activar/desactivar su desvío a través de Customer Control"
             - Casilla de selección inactiva para "Reproducir anuncio en el primer desvío de la llamada"
             - Lista desplegable inactiva para el "Tiempo de desvío (seg)" 
      - Se muestran la pestaña "Lista VIP" activa
      - Se muestran los botones "Editar" y "Refrescar" habilitados</t>
  </si>
  <si>
    <t xml:space="preserve">1. Dar clic en el botón "Editar"
2. Dar clic en la casilla de selección "Permitir al usuario final activar/desactivar su desvío a través de Customer Control"
3. Dar clic en la casilla de selección "Reproducir anuncio en el primer desvío de la llamada"
4. Seleccionar "Tiempo de desvío (seg)": 2
5. Dar clic en el botón "Guardar"
</t>
  </si>
  <si>
    <t>a) Se muestra la lista desplegable inhabilitada mostrando la funcionalidad en la que el sistema se encuentra (CD - Desvío de llamadas)
      - Se muestran la pestaña "Configuración" inactiva y preseleccionada con los siguientes elementos: 
             - Casilla de selección activa para "Permitir al usuario final activar/desactivar su desvío a través de Customer Control"
             - Casilla de selección activa para "Reproducir anuncio en el primer desvío de la llamada"
             - Lista desplegable activa para el "Tiempo de desvío (seg)"
      - Se muestran la pestaña "Lista VIP" inactiva
      - Se muestran los botones "Guardar" y "Cancelar" habilitados
b) Se muestra un mensaje de error indicando que no se permite ese valor para "Tiempo de desvío (seg)" sin realizar el registro</t>
  </si>
  <si>
    <t>a) Se muestra la lista desplegable inhabilitada mostrando la funcionalidad en la que el sistema se encuentra (CD - Desvío de llamadas)
      - Se muestran la pestaña "Configuración" inactiva y preseleccionada con los siguientes elementos: 
             - Casilla de selección activa para "Permitir al usuario final activar/desactivar su desvío a través de Customer Control"
             - Casilla de selección activa para "Reproducir anuncio en el primer desvío de la llamada"
             - Lista desplegable activa para el "Tiempo de desvío (seg)"
      - Se muestran la pestaña "Lista VIP" inactiva
      - Se muestran los botones "Guardar" y "Cancelar" habilitados
b) Se muestra el mensaje "Información guardada correctamente"</t>
  </si>
  <si>
    <t>Realizar la configuración de la funcionalidad CD (Desvío de llamadas) a Nivel Empresa seleccionando la pestaña "Configuración" y capturando la información</t>
  </si>
  <si>
    <t>Realizar la configuración de la funcionalidad CD (Desvío de llamadas) a Nivel Empresa seleccionando la pestaña "Configuración" y editando la información</t>
  </si>
  <si>
    <t xml:space="preserve">1. Haber realizado previamente una consulta en la funcionalidad CD (Desvío de llamadas) en la pestaña "Configuración"
2. Haber seleccionado información previamente en la Configuración de CD (Desvío de llamadas)
</t>
  </si>
  <si>
    <t xml:space="preserve">1. Dar clic en el botón "Editar"
2. Dar clic en la casilla de selección "Reproducir anuncio en el primer desvío de la llamada"
3. Dar clic en el botón "Guardar"
</t>
  </si>
  <si>
    <t>Realizar la configuración de la funcionalidad CD (Desvío de llamadas) a Nivel Empresa seleccionando la pestaña "Lista VIP"</t>
  </si>
  <si>
    <t>1. Dar clic en "Ir" de la funcionalidad "Desvío de llamadas" en la tabla de Funcionalidades activas
2. Verificar que se encuentre preseleccionada la opción "Configuración"</t>
  </si>
  <si>
    <t>1. Dar clic en "Ir" de la funcionalidad "Desvío de llamadas" en la tabla de Funcionalidades activas
2. Verificar que se encuentre preseleccionada la pestaña "Configuración"
3. Seleccionar la pestaña "Lista VIP"</t>
  </si>
  <si>
    <t>a) Se muestra la lista desplegable habilitada mostrando la funcionalidad en la que el sistema se encuentra (CD - Desvío de llamadas)
      - Se muestran la pestaña "Configuración" activa y preseleccionada con los siguientes elementos: 
             - Casilla de selección inactiva para "Permitir al usuario final activar/desactivar su desvío a través de Customer Control"
             - Casilla de selección inactiva para "Reproducir anuncio en el primer desvío de la llamada"
             - Lista desplegable inactiva para el "Tiempo de desvío (seg)"
      - Se muestran la pestaña "Lista VIP" activa
      - Se muestran los botones "Editar" y "Refrescar" habilitados
b) Se muestra la lista desplegable habilitada mostrando la funcionalidad en la que el sistema se encuentra (CD - Desvío de llamadas)
      - Se muestran la pestaña "Configuración" activa
      - Se muestran la pestaña "Lista VIP" activa con los siguientes elementos:
             - Se muestra la tabla "Lista VIP - Empresa" con el icono inactivo para agregar números a la lista
      - Se muestran los botones "Editar" y "Refrescar" habilitados</t>
  </si>
  <si>
    <t>Realizar la configuración de la funcionalidad CD (Desvío de llamadas) a Nivel Empresa seleccionando la pestaña "Lista VIP" y sin capturar un número en la lista</t>
  </si>
  <si>
    <t>Realizar la configuración de la funcionalidad CD (Desvío de llamadas) a Nivel Empresa seleccionando la pestaña "Lista VIP" capturando texto</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</si>
  <si>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el icono activo para agregar números a la lista
      - Se muestran los botones "Guardar" y "Cancelar" habilitados
b) Se muestra la pantalla para registra un número en la lista con el campo de captura "Número"
c) Se muestra un mensaje indicando que no se puede guardar un "Número" sin información</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</si>
  <si>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el icono activo para agregar números a la lista
      - Se muestran los botones "Guardar" y "Cancelar" habilitados
b) Se muestra la pantalla para registra un número en la lista con el campo de captura "Número"
c) Se muestra un mensaje indicando que no se puede guardar un "Número" con texto</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</si>
  <si>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el icono activo para agregar números a la lista
      - Se muestran los botones "Guardar" y "Cancelar" habilitados
b) Se muestra la pantalla para registra un número en la lista con el campo de captura "Número"
c) Se muestra un mensaje indicando que no se puede guardar un "Número" con caracteres especiales</t>
  </si>
  <si>
    <t>Realizar la configuración de la funcionalidad CD (Desvío de llamadas) a Nivel Empresa seleccionando la pestaña "Lista VIP" capturando caracteres especiales</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</si>
  <si>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el icono activo para agregar números a la lista
      - Se muestran los botones "Guardar" y "Cancelar" habilitados
b) Se muestra la pantalla para registra un número en la lista con el campo de captura "Número"
c) Se muestra un mensaje indicando que no se puede guardar un "Número" con una longitud mayor a la establecida</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</si>
  <si>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el icono activo para agregar números a la lista
      - Se muestran los botones "Guardar" y "Cancelar" habilitados
b) Se muestra la pantalla para registra un número en la lista con el campo de captura "Número"
c) Se muestra un mensaje indicando que no se puede guardar un "Número" con una longitud menor a la establecida</t>
  </si>
  <si>
    <t>Realizar la configuración de la funcionalidad CD (Desvío de llamadas) a Nivel Empresa seleccionando la pestaña "Lista VIP" capturando un número con una longitud menor a la establecida (12 a 14 dígitos)</t>
  </si>
  <si>
    <t>Realizar la configuración de la funcionalidad CD (Desvío de llamadas) a Nivel Empresa seleccionando la pestaña "Lista VIP" capturando un número con una longitud mayor a la establecida (12 a 14 dígitos)</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</si>
  <si>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el icono activo para agregar números a la lista
      - Se muestran los botones "Guardar" y "Cancelar" habilitados
b) Se muestra la pantalla para registra un número en la lista con el campo de captura "Número"
c) Se muestra un mensaje indicando que no se puede guardar un "Número" con un identificador diferente al establecido</t>
  </si>
  <si>
    <t>Realizar la configuración de la funcionalidad CD (Desvío de llamadas) a Nivel Empresa seleccionando la pestaña "Lista VIP" capturando un número con un identificador diferente a "52" y con una longitud establecida (12 a 14 dígitos)</t>
  </si>
  <si>
    <t>Realizar la configuración de la funcionalidad CD (Desvío de llamadas) a Nivel Empresa seleccionando la pestaña "Lista VIP" capturando un número con un identificador "0" y con una longitud establecida (12 a 14 dígitos)</t>
  </si>
  <si>
    <t>Realizar la configuración de la funcionalidad CD (Desvío de llamadas) a Nivel Empresa seleccionando la pestaña "Lista VIP" capturando un número correctamente</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</si>
  <si>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el icono activo para agregar números a la lista
      - Se muestran los botones "Guardar" y "Cancelar" habilitados
b) Se muestra la pantalla para registra un número en la lista con el campo de captura "Número"
c) Se muestra el registro en la tabla (el número se encuentra en memoria)</t>
  </si>
  <si>
    <t>Realizar la configuración de la funcionalidad CD (Desvío de llamadas) a Nivel Empresa seleccionando la pestaña "Lista VIP" capturando un número duplicado</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</si>
  <si>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los registros existentes y con el icono activo para agregar números a la lista
      - Se muestran los botones "Guardar" y "Cancelar" habilitados
b) Se muestra la pantalla para registra un número en la lista con el campo de captura "Número"
c) Se muestra el mensaje "El número ya existe" sin permitir el registro</t>
  </si>
  <si>
    <t>Realizar la configuración de la funcionalidad CD (Desvío de llamadas) a Nivel Empresa seleccionando la pestaña "Lista VIP" eliminando un número de la lista</t>
  </si>
  <si>
    <t xml:space="preserve">1. Dar clic en el botón "Editar"
2. Dar clic en el icono (-) para eliminar el número en la tabla "Lista VIP - Empresas"
</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</si>
  <si>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los registros existentes y con el icono activo para agregar números a la lista
      - Se muestran los botones "Guardar" y "Cancelar" habilitados
b) Se elimina el registro de la tabla "Lista VIP - Empresas"</t>
  </si>
  <si>
    <t>Realizar la configuración de la funcionalidad CD (Desvío de llamadas) a Nivel Empresa seleccionando la pestaña "Lista VIP" editando un número de la lista en memoria</t>
  </si>
  <si>
    <t>Realizar la configuración de la funcionalidad CD (Desvío de llamadas) a Nivel Empresa seleccionando la pestaña "Lista VIP" editando un número de la lista en base de datos</t>
  </si>
  <si>
    <t>a) Se muestra la lista desplegable inhabilitada mostrando la funcionalidad en la que el sistema se encuentra (CD - Desvío de llamadas)
      - Se muestran la pestaña "Configuración" inactiva
      - Se muestran la pestaña "Lista VIP" inactiva con los siguientes elementos:
             - Se muestra la tabla "Lista VIP - Empresa" con los registros existentes y con el icono activo para agregar números a la lista
      - Se muestran los botones "Guardar" y "Cancelar" habilitados
b) Se edita el registro en la tabla "Lista VIP - Empresas"</t>
  </si>
  <si>
    <t xml:space="preserve">1. Dar clic en el botón "Guardar"
</t>
  </si>
  <si>
    <t xml:space="preserve">1. Haber realizado previamente una consulta en la funcionalidad CD (Desvío de llamadas) en la pestaña "Configuración"
2. Haber previamente seleccionado un elemento en la pestaña "Configuración"
</t>
  </si>
  <si>
    <t>1. Permanecer en la pestaña "Lista Vip" de la funcionalidad CD (Desvío de llamadas)</t>
  </si>
  <si>
    <t xml:space="preserve">1. Dar clic en el botón "Editar"
2. Dar clic en el icono (+) de la tabla "Lista VIP - Empresa" para agregar un número a la lista
3. Dar clic en el botón "Guardar" </t>
  </si>
  <si>
    <t xml:space="preserve">1. Dar clic en el botón "Editar"
2. Dar clic en el icono (+) de la tabla "Lista VIP - Empresa" para agregar un número a la lista
3. Capturar en el campo "Número": texto
4. Dar clic en el botón "Guardar" </t>
  </si>
  <si>
    <t xml:space="preserve">1. Dar clic en el botón "Editar"
2. Dar clic en el icono (+) de la tabla "Lista VIP - Empresa" para agregar un número a la lista
3. Capturar en el campo "Número": "·$%&amp;/()=
4. Dar clic en el botón "Guardar" </t>
  </si>
  <si>
    <t xml:space="preserve">1. Dar clic en el botón "Editar"
2. Dar clic en el icono (+) de la tabla "Lista VIP - Empresa" para agregar un número a la lista
3. Capturar en el campo "Número": 52123456789
4. Dar clic en el botón "Guardar" </t>
  </si>
  <si>
    <t xml:space="preserve">1. Dar clic en el botón "Editar"
2. Dar clic en el icono (+) de la tabla "Lista VIP - Empresa" para agregar un número a la lista
3. Capturar en el campo "Número": 52123456789034567
4. Dar clic en el botón "Guardar" </t>
  </si>
  <si>
    <t xml:space="preserve">1. Dar clic en el botón "Editar"
2. Dar clic en el icono (+) de la tabla "Lista VIP - Empresa" para agregar un número a la lista
3. Capturar en el campo "Número": 531235467890
4. Dar clic en el botón "Guardar" </t>
  </si>
  <si>
    <t xml:space="preserve">1. Dar clic en el botón "Editar"
2. Dar clic en el icono (+) de la tabla "Lista VIP - Empresa" para agregar un número a la lista
3. Capturar en el campo "Número": 052123456789012345
4. Dar clic en el botón "Guardar" </t>
  </si>
  <si>
    <t xml:space="preserve">1. Dar clic en el botón "Editar"
2. Dar clic en el icono (+) de la tabla "Lista VIP - Empresa" para agregar un número a la lista
3. Capturar en el campo "Número": 52123456789012
4. Dar clic en el botón "Guardar" </t>
  </si>
  <si>
    <t>1. Permanecer en la pestaña "Lista Vip" de la funcionalidad CD (Desvío de llamadas)
2. Haber registrado previamente un número en "Lista VIP - Empresas"</t>
  </si>
  <si>
    <t xml:space="preserve">1. Dar clic en el botón "Editar"
2. Dar clic en el icono (+) de la tabla "Lista VIP - Empresa" para agregar un número a la lista
3. Capturar en el campo "Número": 523698741216
4. Dar clic en el botón "Guardar" </t>
  </si>
  <si>
    <t xml:space="preserve">1. Dar clic en el botón "Editar"
2. Dar clic en el icono (lápiz) para editar el número en la tabla "Lista VIP - Empresas" en memoria
</t>
  </si>
  <si>
    <t>1. Permanecer en la pestaña "Lista Vip" de la funcionalidad CD (Desvío de llamadas)
2. Haber registrado previamente un número en "Lista VIP - Empresas" en memoria</t>
  </si>
  <si>
    <t>a) Se muestra el mensaje "Información guardada correctamente" registrándose en la base de datos</t>
  </si>
  <si>
    <t>Movi-XXXX-XXX-XXX-1920</t>
  </si>
  <si>
    <t>Movi-XXXX-XXX-XXX-1930</t>
  </si>
  <si>
    <t>Movi-XXXX-XXX-XXX-1940</t>
  </si>
  <si>
    <t>Movi-XXXX-XXX-XXX-1950</t>
  </si>
  <si>
    <t>Movi-XXXX-XXX-XXX-1960</t>
  </si>
  <si>
    <t>Movi-XXXX-XXX-XXX-1970</t>
  </si>
  <si>
    <t>Movi-XXXX-XXX-XXX-1980</t>
  </si>
  <si>
    <t>Movi-XXXX-XXX-XXX-1990</t>
  </si>
  <si>
    <t>Movi-XXXX-XXX-XXX-2000</t>
  </si>
  <si>
    <t>Movi-XXXX-XXX-XXX-2010</t>
  </si>
  <si>
    <t>Movi-XXXX-XXX-XXX-2020</t>
  </si>
  <si>
    <t>Movi-XXXX-XXX-XXX-2030</t>
  </si>
  <si>
    <t>Movi-XXXX-XXX-XXX-2040</t>
  </si>
  <si>
    <t>Movi-XXXX-XXX-XXX-2050</t>
  </si>
  <si>
    <t>Movi-XXXX-XXX-XXX-2060</t>
  </si>
  <si>
    <t>Movi-XXXX-XXX-XXX-2070</t>
  </si>
  <si>
    <t>Movi-XXXX-XXX-XXX-2080</t>
  </si>
  <si>
    <t>Movi-XXXX-XXX-XXX-2090</t>
  </si>
  <si>
    <t>Movi-XXXX-XXX-XXX-2100</t>
  </si>
  <si>
    <t>Movi-XXXX-XXX-XXX-2110</t>
  </si>
  <si>
    <t>Movi-XXXX-XXX-XXX-2120</t>
  </si>
  <si>
    <t>Movi-XXXX-XXX-XXX-2130</t>
  </si>
  <si>
    <t>Movi-XXXX-XXX-XXX-2140</t>
  </si>
  <si>
    <t>Movi-XXXX-XXX-XXX-2150</t>
  </si>
  <si>
    <t>Movi-XXXX-XXX-XXX-2160</t>
  </si>
  <si>
    <t>Movi-XXXX-XXX-XXX-2170</t>
  </si>
  <si>
    <t>Movi-XXXX-XXX-XXX-2180</t>
  </si>
  <si>
    <t>Movi-XXXX-XXX-XXX-2190</t>
  </si>
  <si>
    <t>Movi-XXXX-XXX-XXX-2200</t>
  </si>
  <si>
    <t>Movi-XXXX-XXX-XXX-2210</t>
  </si>
  <si>
    <t>Movi-XXXX-XXX-XXX-2220</t>
  </si>
  <si>
    <t>Configuración (sin horarios) de la funcionalidad CD a Nivel Grupo</t>
  </si>
  <si>
    <t xml:space="preserve">1. Dar clic en "Ir" de la funcionalidad "Desvío de Llamadas" en la tabla de Funcionalidades activas
</t>
  </si>
  <si>
    <t>Realizar la configuración de la funcionalidad CD (Desvío de llamadas) a Nivel Grupo - Configuración</t>
  </si>
  <si>
    <t>Realizar la configuración de la funcionalidad CD (Desvío de llamadas) a Nivel Grupo - Lista VIP</t>
  </si>
  <si>
    <t>Realizar la configuración de la funcionalidad CD (Desvío de llamadas) a Nivel Grupo - Agenda de desvío</t>
  </si>
  <si>
    <t xml:space="preserve">1. Dar clic en "Ir" de la funcionalidad "Desvío de Llamadas" en la tabla de Funcionalidades activas
2. Seleccionar la pestaña "Agenda de desvío"
</t>
  </si>
  <si>
    <t xml:space="preserve">1. Dar clic en "Ir" de la funcionalidad "Desvío de Llamadas" en la tabla de Funcionalidades activas
2. Seleccionar la pestaña "Lista VIP"
</t>
  </si>
  <si>
    <t>Realizar la configuración de la funcionalidad CD (Desvío de llamadas) a Nivel Grupo - Configuración seleccionado los valores de las casillas</t>
  </si>
  <si>
    <t xml:space="preserve">a) Se muestra la lista desplegable habilitada mostrando la funcionalidad en la que el sistema se encuentra (CD - Desvío de llamadas)
      - Se muestra la pestaña "Configuración" activa con los siguientes elementos:
             - Casilla de selección inactiva para "Mostrar número de origen al número desviado"
             - Casilla de selección inactiva para "En ocupado desviar directamente al buzón de voz"
             - Botón de selección inactivo y preseleccionada para "Desvío solo al buzón de voz"
             - Lista desplegable inactiva y preseleccionada para "Tiempo de desvío (seg)": 2 
             - Casilla de selección inactiva para "Desvío incondicional"
             - Botón de selección inactivo para "Desvío Personalizado" (excluyente con el botón seleccionado)
             - Lista desplegable inactiva y preseleccionada para "Tiempo de desvío (seg)": 2 
             - Casilla de selección activa para "Desvío incondicional"
             - Lista desplegable inactiva y preseleccionada para "Tipo de desvío activo": Avanzado 
             - Se muestra el botón inactiva "Nuevo"
             - Se muestra la tabla del "Tipo de Desvío Activo - Avanzado" con las columnas: "Día de inicio", "Día de término", "Hora de inicio", "Hora de término", "Opción 1", "Opción 2", "Opción 3" y "Opción 4"
      - Se muestran las pestañas "Agenda de desvío" y "Lista VIP" activas
      - Se muestran los botones "Editar" y "Refrescar"
</t>
  </si>
  <si>
    <t xml:space="preserve">1. Dar clic en "Ir" de la funcionalidad "Desvío de Llamadas" en la tabla de Funcionalidades activas
2. Dar clic en el botón "Editar" 
3. Seleccionar las casillas "Mostrar número de origen al número desviado" y "En ocupado desviar directamente al buzón de voz"
4. Dar clic en el botón "Guardar"
</t>
  </si>
  <si>
    <t>a) Se muestra la lista desplegable inhabilitada mostrando la funcionalidad en la que el sistema se encuentra (CD - Desvío de llamadas)
      - Se muestra la pestaña "Configuración" inactiva con los siguientes elementos:
             - Casilla de selección activa para "Mostrar número de origen al número desviado"
             - Casilla de selección activa para "En ocupado desviar directamente al buzón de voz"
             - Botón de selección activo y preseleccionada para "Desvío solo al buzón de voz"
             - Lista desplegable activa y preseleccionada para "Tiempo de desvío (seg)": 2 
             - Casilla de selección activa para "Desvío incondicional"
             - Botón de selección activo para "Desvío Personalizado" (excluyente con el botón seleccionado)
             - Lista desplegable inactiva y preseleccionada para "Tiempo de desvío (seg)": 2 
             - Casilla de selección inactiva para "Desvío incondicional"
             - Lista desplegable inactiva y preseleccionada para "Tipo de desvío activo": Básico
             - Lista desplegable inactiva y preseleccionada para "Opción 1": Ninguno
             - Lista desplegable inactiva y preseleccionada para "Opción 2": Ninguno
             - Lista desplegable inactiva y preseleccionada para "Opción 3": Ninguno
             - Lista desplegable inactiva y preseleccionada para "Opción 4": Ninguno
      - Se muestran las pestañas "Agenda de desvío" y "Lista VIP" activas
      - Se muestran los botones "Guardar" y "Cancelar"
b) Se muestra el mensaje "Información guardada correctamente" y se registra la información</t>
  </si>
  <si>
    <t xml:space="preserve">1. Dar clic en "Ir" de la funcionalidad "Desvío de Llamadas" en la tabla de Funcionalidades activas
2. Dar clic en el botón "Editar" 
3. Seleccionar la opción "Desvío solo al buzón de voz"
4. Modificar mediante la lista desplegable el "Tiempo de desvío (seg)": 0
5. Dar clic en el botón "Guardar"
</t>
  </si>
  <si>
    <t>a) Se muestra la lista desplegable inhabilitada mostrando la funcionalidad en la que el sistema se encuentra (CD - Desvío de llamadas)
      - Se muestra la pestaña "Configuración" inactiva con los siguientes elementos:
             - Casilla de selección activa para "Mostrar número de origen al número desviado"
             - Casilla de selección activa para "En ocupado desviar directamente al buzón de voz"
             - Botón de selección activo y preseleccionada para "Desvío solo al buzón de voz"
             - Lista desplegable activa y preseleccionada para "Tiempo de desvío (seg)": 2 
             - Casilla de selección activa para "Desvío incondicional"
             - Botón de selección activo para "Desvío Personalizado" (excluyente con el botón seleccionado)
             - Lista desplegable inactiva y preseleccionada para "Tiempo de desvío (seg)": 2 
             - Casilla de selección inactiva para "Desvío incondicional"
             - Lista desplegable inactiva y preseleccionada para "Tipo de desvío activo": Básico
             - Lista desplegable inactiva y preseleccionada para "Opción 1": Ninguno
             - Lista desplegable inactiva y preseleccionada para "Opción 2": Ninguno
             - Lista desplegable inactiva y preseleccionada para "Opción 3": Ninguno
             - Lista desplegable inactiva y preseleccionada para "Opción 4": Ninguno
      - Se muestran las pestañas "Agenda de desvío" y "Lista VIP" activas
      - Se muestran los botones "Guardar" y "Cancelar"
b) Se muestra un mensaje de error indicando que no se permite ese valor para "Tiempo de desvío (seg)" sin realizar el registro</t>
  </si>
  <si>
    <t xml:space="preserve">1. Dar clic en "Ir" de la funcionalidad "Desvío de Llamadas" en la tabla de Funcionalidades activas
2. Dar clic en el botón "Editar" 
3. Seleccionar la opción "Desvío solo al buzón de voz"
4. Modificar mediante la lista desplegable el "Tiempo de desvío (seg)": 0
5. Dar clic en el botón "Cancelar"
</t>
  </si>
  <si>
    <t>a) Se muestra la lista desplegable inhabilitada mostrando la funcionalidad en la que el sistema se encuentra (CD - Desvío de llamadas)
      - Se muestra la pestaña "Configuración" inactiva con los siguientes elementos:
             - Casilla de selección activa para "Mostrar número de origen al número desviado"
             - Casilla de selección activa para "En ocupado desviar directamente al buzón de voz"
             - Botón de selección activo y preseleccionada para "Desvío solo al buzón de voz"
             - Lista desplegable activa y preseleccionada para "Tiempo de desvío (seg)": 2 
             - Casilla de selección activa para "Desvío incondicional"
             - Botón de selección activo para "Desvío Personalizado" (excluyente con el botón seleccionado)
             - Lista desplegable inactiva y preseleccionada para "Tiempo de desvío (seg)": 2 
             - Casilla de selección inactiva para "Desvío incondicional"
             - Lista desplegable inactiva y preseleccionada para "Tipo de desvío activo": Básico
             - Lista desplegable inactiva y preseleccionada para "Opción 1": Ninguno
             - Lista desplegable inactiva y preseleccionada para "Opción 2": Ninguno
             - Lista desplegable inactiva y preseleccionada para "Opción 3": Ninguno
             - Lista desplegable inactiva y preseleccionada para "Opción 4": Ninguno
      - Se muestran las pestañas "Agenda de desvío" y "Lista VIP" activas
      - Se muestran los botones "Guardar" y "Cancelar"</t>
  </si>
  <si>
    <t>Realizar la configuración de la funcionalidad CD (Desvío de llamadas) a Nivel Grupo - Configuración, Desvío sólo a buzón de voz donde "Tiempo de desvío (seg)" sea igual a "0" cancelando la edición</t>
  </si>
  <si>
    <t>Realizar la configuración de la funcionalidad CD (Desvío de llamadas) a Nivel Grupo - Configuración, Desvío sólo a buzón de voz</t>
  </si>
  <si>
    <t>a) Permanecer en la pantalla de CD (Desvío de Llamadas) - Configuración</t>
  </si>
  <si>
    <t xml:space="preserve">1. Dar clic en el botón "Editar" 
2. Seleccionar la opción "Desvío solo al buzón de voz"
3. Seleccionar mediante la lista desplegable el "Tiempo de desvío (seg)": 2
4. Dar clic en el botón "Guardar"
</t>
  </si>
  <si>
    <t>a) Se muestra el mensaje "Información guardada correctamente" y se registra la información</t>
  </si>
  <si>
    <t>Realizar la configuración de la funcionalidad CD (Desvío de llamadas) a Nivel Grupo - Configuración, Desvío Personalizado Básico sin contar con números registrados</t>
  </si>
  <si>
    <t>a) Permanecer en la pantalla de CD (Desvío de Llamadas) - Configuración
b) No contar con números registrados en "Agenda de desvío"</t>
  </si>
  <si>
    <t xml:space="preserve">1. Dar clic en el botón "Editar" 
2. Seleccionar la opción "Desvío Personalizado"
3. Seleccionar mediante la lista desplegable el "Tiempo de desvío (seg)": 2
4. Seleccionar la casilla "Desvío incondicional"
5. Seleccionar mediante la lista desplegable el "Tipo de desvío activo": Básico
6. Validar que las listas desplegables "Opción 1", "Opción 2", "Opción 3" y "Opción 4" solo muestren de forma predeterminada "Ninguno"
7. Dar clic en el botón "Guardar"
</t>
  </si>
  <si>
    <t xml:space="preserve">a) Se muestra la lista desplegable habilitada mostrando la funcionalidad en la que el sistema se encuentra (CD - Desvío de llamadas)
      - Se muestra la pestaña "Agenda de desvío" activa con los siguientes elementos:
             - Se muestra la tabla "Agenda de desvío" inactiva con los siguientes elementos:
             - Icono para "Agregar Números Públicos o Privados" inactivo
             - Columnas "Tipo de Número", "Número" y "Descripción" inhabilitadas
             - Columna para "Eliminar" números o privados por registro mediante un icono (-) inactiva
      - Se muestran las pestañas "Configuración" y "Lista VIP" activas
      - Se muestran los botones "Editar" y "Refrescar"
</t>
  </si>
  <si>
    <t>Realizar la configuración de la funcionalidad CD (Desvío de llamadas) a Nivel Grupo - Agenda de desvío sin seleccionar el “Tipo de número”</t>
  </si>
  <si>
    <t xml:space="preserve">1. Seleccionar la pestaña "Agenda de desvío"
2. Dar clic en el botón "Editar" 
3. Seleccionar el icono para agregar "Números públicos" o "Números privados" en la tabla "Agenda de desvío"
4. Dar clic en el botón "Guardar"
</t>
  </si>
  <si>
    <t xml:space="preserve">a) Se muestra la lista desplegable habilitada mostrando la funcionalidad en la que el sistema se encuentra (CD - Desvío de llamadas)
      - Se muestra la pestaña "Agenda de desvío" activa con los siguientes elementos:
             - Se muestra la tabla "Agenda de desvío" inactiva con los siguientes elementos:
             - Icono para "Agregar Números Públicos o Privados" inactivo
             - Columnas "Tipo de Número", "Número" y "Descripción" inhabilitadas
             - Columna para "Eliminar" números o privados por registro mediante un icono (-) inactiva
      - Se muestran las pestañas "Configuración" y "Lista VIP" activas
      - Se muestran los botones "Editar" y "Refrescar"
b) Se muestra la lista desplegable inhabilitada mostrando la funcionalidad en la que el sistema se encuentra (CD - Desvío de llamadas)
      - Se muestra la pestaña "Agenda de desvío" inactiva con los siguientes elementos:
             - Se muestra la tabla "Agenda de desvío" activa con los siguientes elementos:
             - Icono para "Agregar Números Públicos o Privados" activo
             - Columnas "Tipo de Número", "Número" y "Descripción" habilitadas
             - Columna para "Eliminar" números o privados por registro mediante un icono (-) activa
      - Se muestran las pestañas "Configuración" y "Lista VIP" inactivas
      - Se muestran los botones "Guardar" y "Cancelar"
c) Se muestra una pantalla emergente para la captura de "Números públicos" o "Números privados" con las siguientes características:
      - Se muestra la lista desplegable "Tipo de número" activa con el valor predeterminado "Seleccione"
      - Se muestra el campo de captura "Número" activo
      - Se muestra el campo de captura "Descripción" activo
      - Se muestran los botones "Guardar" y "Cancelar"
d) Se muestra el mensaje "El tipo de número es obligatorio" sin permitir el registro de la información en la "Agenda de desvío"
</t>
  </si>
  <si>
    <t>Realizar la configuración de la funcionalidad CD (Desvío de llamadas) a Nivel Grupo - Agenda de desvío seleccionando el “Tipo de número” y sin capturar un "Número"</t>
  </si>
  <si>
    <t>a) Permanecer en la pantalla de CD (Desvío de Llamadas) - Agenda de desvío</t>
  </si>
  <si>
    <t xml:space="preserve">1. Dar clic en el botón "Editar" 
2. Seleccionar el icono para agregar "Números públicos" o "Números privados" en la tabla "Agenda de desvío"
3. Seleccionar en la lista desplegable "Tipo de número" una opción: "Público" o "Privado"
4. Dar clic en el botón "Guardar"
</t>
  </si>
  <si>
    <t>a) Se muestra una pantalla emergente para la captura de "Números públicos" o "Números privados" con las siguientes características:
      - Se muestra la lista desplegable "Tipo de número" activa con el valor predeterminado "Seleccione"
      - Se muestra el campo de captura "Número" activo
      - Se muestra el campo de captura "Descripción" activo
      - Se muestran los botones "Guardar" y "Cancelar"
b) Se muestra el mensaje "El tipo de número es obligatorio" sin permitir el registro de la información en la "Agenda de desvío"</t>
  </si>
  <si>
    <t>a) Permanecer en la pantalla emergente de captura para agregar un "Número público" o "Número privado" en la Agenda de desvío</t>
  </si>
  <si>
    <t>a) Se muestra el mensaje "El formato no es válido" sin permitir el registro de la información en la "Agenda de desvío"</t>
  </si>
  <si>
    <t xml:space="preserve">Realizar la configuración de la funcionalidad CD (Desvío de llamadas) a Nivel Grupo - Agenda de desvío seleccionando "Público" como "Tipo de número"   capturando una longitud mayor a la establecida (12 dígitos) en el en el campo "Número" </t>
  </si>
  <si>
    <t xml:space="preserve">Realizar la configuración de la funcionalidad CD (Desvío de llamadas) a Nivel Grupo - Agenda de desvío seleccionando "Público" como "Tipo de número"   capturando una longitud menor a la establecida (12 dígitos) en el en el campo "Número" </t>
  </si>
  <si>
    <t xml:space="preserve">1. Seleccionar en la lista desplegable "Tipo de número": Público
2. Capturar en el campo "Número": 5212345678
3. Dar clic en el botón "Guardar"
</t>
  </si>
  <si>
    <t xml:space="preserve">1. Seleccionar en la lista desplegable "Tipo de número": Público
2. Capturar en el campo "Número": 5212345678901
3. Dar clic en el botón "Guardar"
</t>
  </si>
  <si>
    <t xml:space="preserve">Realizar la configuración de la funcionalidad CD (Desvío de llamadas) a Nivel Grupo - Agenda de desvío seleccionando "Público" como "Tipo de número"   capturando un identificador diferente al establecido (52) en el en el campo "Número" </t>
  </si>
  <si>
    <t xml:space="preserve">Realizar la configuración de la funcionalidad CD (Desvío de llamadas) a Nivel Grupo - Agenda de desvío seleccionando "Público" como "Tipo de número"   capturando una longitud (12 dígitos) e identificador (52) establecidos en el en el campo "Número" </t>
  </si>
  <si>
    <t xml:space="preserve">1. Seleccionar en la lista desplegable "Tipo de número": Público
2. Capturar en el campo "Número": 531234567890
3. Dar clic en el botón "Guardar"
</t>
  </si>
  <si>
    <t xml:space="preserve">1. Seleccionar en la lista desplegable "Tipo de número": Público
2. Capturar en el campo "Número": 521234567890
3. Dar clic en el botón "Guardar"
</t>
  </si>
  <si>
    <t>a) Se muestra un mensaje indicando que la longitud no es la requerida para el campo "Número" sin permitir el registro de la información en la "Agenda de desvío"</t>
  </si>
  <si>
    <t>a) Se muestra un mensaje indicando que el identificador no es el requerido para el campo "Número" sin permitir el registro de la información en la "Agenda de desvío"</t>
  </si>
  <si>
    <t>a) Se muestra un mensaje  "Información guardada correctamente" realizando el registro de la información en la "Agenda de desvío"</t>
  </si>
  <si>
    <t>Realizar la configuración de la funcionalidad CD (Desvío de llamadas) a Nivel Grupo - Agenda de desvío seleccionando "Público" duplicando el "Número" registrado</t>
  </si>
  <si>
    <t>a) Permanecer en la pantalla emergente de captura para agregar un "Número público" o "Número privado" en la Agenda de desvío
b) Haber registrado previamente un "Número público"</t>
  </si>
  <si>
    <t>a) Se muestra el mensaje "El número ya existe" sin permitir el registro de un nuevo número</t>
  </si>
  <si>
    <t>a) Permanecer en la pantalla de CD (Desvío de Llamadas) - Agenda de desvío
b) Haber registrado previamente un "Número público"</t>
  </si>
  <si>
    <t xml:space="preserve">1. Dar clic en el botón "Editar" 
2. Seleccionar el icono para eliminar un "Número público" o un "Número privado" en la tabla "Agenda de desvío"
3. Dar clic en el botón "Cancelar"
</t>
  </si>
  <si>
    <t>a) Se muestra la lista desplegable inhabilitada mostrando la funcionalidad en la que el sistema se encuentra (CD - Desvío de llamadas)
      - Se muestra la pestaña "Agenda de desvío" inactiva con los siguientes elementos:
             - Se muestra la tabla "Agenda de desvío" activa con los siguientes elementos:
             - Icono para "Agregar Números Públicos o Privados" activo
             - Columnas "Tipo de Número", "Número" y "Descripción" habilitadas con los registros agregados previamente
             - Columna para "Eliminar" números o privados por registro mediante un icono (-) activa
      - Se muestran las pestañas "Configuración" y "Lista VIP" inactivas
      - Se muestran los botones "Guardar" y "Cancelar"
b) Se elimina de la tabla el registro
c) Se cancela la eliminación y el registro se muestra en la tabla de "Agenda de desvío"</t>
  </si>
  <si>
    <t>Realizar la configuración de la funcionalidad CD (Desvío de llamadas) a Nivel Grupo - Agenda de desvío seleccionando un registro de "Número Público" cancelando la eliminación</t>
  </si>
  <si>
    <t>Realizar la configuración de la funcionalidad CD (Desvío de llamadas) a Nivel Grupo - Agenda de desvío seleccionando un registro de "Número Público" y eliminarlo de la tabla</t>
  </si>
  <si>
    <t xml:space="preserve">Realizar la configuración de la funcionalidad CD (Desvío de llamadas) a Nivel Grupo - Agenda de desvío capturando texto en el campo "Número" seleccionando el "Tipo de Número": Privado </t>
  </si>
  <si>
    <t xml:space="preserve">1. Seleccionar en la lista desplegable "Tipo de número" una opción: Privado
2. Capturar en el campo "Número": texto
3. Dar clic en el botón "Guardar"
</t>
  </si>
  <si>
    <t xml:space="preserve">1. Seleccionar en la lista desplegable "Tipo de número" una opción: Público
2. Capturar en el campo "Número": texto
3. Dar clic en el botón "Guardar"
</t>
  </si>
  <si>
    <t xml:space="preserve">1. Seleccionar en la lista desplegable "Tipo de número" una opción: Público
2. Capturar en el campo "Número": "·$%&amp;/()
3. Dar clic en el botón "Guardar"
</t>
  </si>
  <si>
    <t>Realizar la configuración de la funcionalidad CD (Desvío de llamadas) a Nivel Grupo - Agenda de desvío capturando caracteres especiales en el campo "Número" seleccionando el "Tipo de Número": Privado</t>
  </si>
  <si>
    <t xml:space="preserve">1. Seleccionar en la lista desplegable "Tipo de número" una opción: Privado
2. Capturar en el campo "Número": "·$%&amp;/()=
3. Dar clic en el botón "Guardar"
</t>
  </si>
  <si>
    <t>Realizar la configuración de la funcionalidad CD (Desvío de llamadas) a Nivel Grupo - Agenda de desvío seleccionando "Privado" como "Tipo de número"   capturando una longitud mayor a la establecida (2 a 6 dígitos) en el en el campo "Número"</t>
  </si>
  <si>
    <t>Realizar la configuración de la funcionalidad CD (Desvío de llamadas) a Nivel Grupo - Agenda de desvío seleccionando "Privado" como "Tipo de número"   capturando una longitud menor a la establecida (2 a 6 dígitos) en el en el campo "Número"</t>
  </si>
  <si>
    <t xml:space="preserve">1. Seleccionar en la lista desplegable "Tipo de número": Privado
2. Capturar en el campo "Número": 1234567
3. Dar clic en el botón "Guardar"
</t>
  </si>
  <si>
    <t xml:space="preserve">1. Seleccionar en la lista desplegable "Tipo de número": Privado
2. Capturar en el campo "Número": 1
3. Dar clic en el botón "Guardar"
</t>
  </si>
  <si>
    <t>Realizar la configuración de la funcionalidad CD (Desvío de llamadas) a Nivel Grupo - Agenda de desvío seleccionando "Privado" como "Tipo de número"   capturando únicamente "0" en el campo "Número" empleando la longitud establecida</t>
  </si>
  <si>
    <t xml:space="preserve">1. Seleccionar en la lista desplegable "Tipo de número": Privado
2. Capturar en el campo "Número": 000000
3. Dar clic en el botón "Guardar"
</t>
  </si>
  <si>
    <t>a) Se muestra un mensaje indicando que no se puede registrar un "Número" con solo ceros y no permite el registro de la información en la "Agenda de desvío"</t>
  </si>
  <si>
    <t xml:space="preserve">Realizar la configuración de la funcionalidad CD (Desvío de llamadas) a Nivel Grupo - Agenda de desvío seleccionando "Privado" como "Tipo de número"   capturando una longitud (2 a 6 dígitos) en el en el campo "Número" </t>
  </si>
  <si>
    <t xml:space="preserve">1. Seleccionar en la lista desplegable "Tipo de número": Privado
2. Capturar en el campo "Número": 123456
3. Dar clic en el botón "Guardar"
</t>
  </si>
  <si>
    <t>Realizar la configuración de la funcionalidad CD (Desvío de llamadas) a Nivel Grupo - Agenda de desvío seleccionando "Privado" duplicando el "Número" registrado</t>
  </si>
  <si>
    <t>a) Permanecer en la pantalla emergente de captura para agregar un "Número público" o "Número privado" en la Agenda de desvío
b) Haber registrado previamente un "Número privado"</t>
  </si>
  <si>
    <t>Realizar la configuración de la funcionalidad CD (Desvío de llamadas) a Nivel Grupo - Agenda de desvío capturando texto en el campo "Número" seleccionando el "Tipo de Número": Público</t>
  </si>
  <si>
    <t>Realizar la configuración de la funcionalidad CD (Desvío de llamadas) a Nivel Grupo - Agenda de desvío capturando caracteres especiales en el campo "Número" seleccionando el "Tipo de Número": Público</t>
  </si>
  <si>
    <t xml:space="preserve">1. Dar clic en el botón "Editar" 
2. Seleccionar el icono para eliminar un "Número público" en la tabla "Agenda de desvío"
3. Dar clic en el botón "Guardar"
</t>
  </si>
  <si>
    <t>Realizar la configuración de la funcionalidad CD (Desvío de llamadas) a Nivel Grupo - Agenda de desvío seleccionando un registro de "Número Privado" y eliminarlo de la tabla</t>
  </si>
  <si>
    <t>a) Permanecer en la pantalla de CD (Desvío de Llamadas) - Agenda de desvío
b) Haber registrado previamente un "Número privado"</t>
  </si>
  <si>
    <t xml:space="preserve">1. Dar clic en el botón "Editar" 
2. Seleccionar el icono para eliminar un "Número privado" en la tabla "Agenda de desvío"
3. Dar clic en el botón "Guardar"
</t>
  </si>
  <si>
    <t>a) Se muestra la lista desplegable inhabilitada mostrando la funcionalidad en la que el sistema se encuentra (CD - Desvío de llamadas)
      - Se muestra la pestaña "Agenda de desvío" inactiva con los siguientes elementos:
             - Se muestra la tabla "Agenda de desvío" activa con los siguientes elementos:
             - Icono para "Agregar Números Públicos o Privados" activo
             - Columnas "Tipo de Número", "Número" y "Descripción" habilitadas con los registros agregados previamente
             - Columna para "Eliminar" números o privados por registro mediante un icono (-) activa
      - Se muestran las pestañas "Configuración" y "Lista VIP" inactivas
      - Se muestran los botones "Guardar" y "Cancelar"
b) Se muestra un mensaje indicando que la eliminación se realizó correctamente y se elimina de la tabla el registro</t>
  </si>
  <si>
    <t>a) Permanecer en la pantalla de CD (Desvío de Llamadas) - Configuración
b) Contar con números registrados en "Agenda de desvío"</t>
  </si>
  <si>
    <t>Realizar la configuración de la funcionalidad CD (Desvío de llamadas) a Nivel Grupo - Configuración, Desvío Personalizado Básico contando con números registrados y duplicando la selección de los números</t>
  </si>
  <si>
    <t>a) Se muestra el mensaje "Las opciones tienen al menos un valor repetido" sin permitir el registro de la Configuración</t>
  </si>
  <si>
    <t>Realizar la configuración de la funcionalidad CD (Desvío de llamadas) a Nivel Grupo - Configuración, Desvío Personalizado Básico contando con números registrados y seleccionando las opciones de forma salteada</t>
  </si>
  <si>
    <t xml:space="preserve">1. Dar clic en el botón "Editar" 
2. Seleccionar la opción "Desvío Personalizado"
3. Seleccionar mediante la lista desplegable el "Tiempo de desvío (seg)": 2
4. Seleccionar la casilla "Desvío incondicional"
5. Seleccionar mediante la lista desplegable el "Tipo de desvío activo": Básico
6. Seleccionar mediante la lista desplegable "Opción 1": 521234567890
7. Seleccionar mediante la lista desplegable "Opción 4": 123456
8. Dar clic en el botón "Guardar"
</t>
  </si>
  <si>
    <t>Realizar la configuración de la funcionalidad CD (Desvío de llamadas) a Nivel Grupo - Configuración, editando el Desvío Personalizado Básico</t>
  </si>
  <si>
    <t>a) Permanecer en la pantalla de CD (Desvío de Llamadas) - Configuración
b) Haber registrado la Configuración del Desvío personalizado básico</t>
  </si>
  <si>
    <t xml:space="preserve">1. Dar clic en el botón "Editar" 
2. Seleccionar la opción "Desvío Personalizado"
3. Seleccionar mediante la lista desplegable el "Tiempo de desvío (seg)": 2
4. Seleccionar mediante la lista desplegable el "Tipo de desvío activo": Básico
5. Editar la selección de alguna Opción (por otro número o por el valor predeterminado)
6. Dar clic en el botón "Guardar"
</t>
  </si>
  <si>
    <t>a) Se muestra el mensaje "Información guardada correctamente" permitiendo el registro de la Configuración, las opciones se recorrieron y se registraron de forma ascendente</t>
  </si>
  <si>
    <t>a) Se muestra el mensaje "Información guardada correctamente" permitiendo el registro de la Configuración</t>
  </si>
  <si>
    <t>Realizar la configuración de la funcionalidad CD (Desvío de llamadas) a Nivel Grupo - Configuración, Desvío Personalizado Avanzado contando con números registrados y duplicando la selección de los números</t>
  </si>
  <si>
    <t>Movi-XXXX-XXX-XXX-2230</t>
  </si>
  <si>
    <t>Movi-XXXX-XXX-XXX-2240</t>
  </si>
  <si>
    <t>Movi-XXXX-XXX-XXX-2250</t>
  </si>
  <si>
    <t>Movi-XXXX-XXX-XXX-2260</t>
  </si>
  <si>
    <t>Movi-XXXX-XXX-XXX-2270</t>
  </si>
  <si>
    <t>Realizar la configuración de la funcionalidad CD (Desvío de llamadas) a Nivel Grupo - Configuración, Desvío Personalizado Avanzado sin selección de valores</t>
  </si>
  <si>
    <t>1. Dar clic en el botón "Editar" 
2. Seleccionar la opción "Desvío Personalizado"
3. Seleccionar mediante la lista desplegable el "Tiempo de desvío (seg)": 2
4. Seleccionar la casilla "Desvío incondicional"
5. Seleccionar mediante la lista desplegable el "Tipo de desvío activo": Avanzado
6. Dar clic en el botón "Nuevo"
7. Dar clic en el botón "Guardar"</t>
  </si>
  <si>
    <t>a) Se muestra el mensaje "El día de inicio y término son obligatorios" sin permitir el registro de la Configuración</t>
  </si>
  <si>
    <t>Realizar la configuración de la funcionalidad CD (Desvío de llamadas) a Nivel Grupo - Configuración, Desvío Personalizado Avanzado contando con números registrados</t>
  </si>
  <si>
    <t>Realizar la configuración de la funcionalidad CD (Desvío de llamadas) a Nivel Grupo - Configuración, Desvío Personalizado Avanzado contando con números registrados validando que no se permita el empalme de horarios</t>
  </si>
  <si>
    <t>a) Permanecer en la pantalla de CD (Desvío de Llamadas) - Configuración
b) Contar con números registrados en "Agenda de desvío"
c) Contar con un horario configurado en el Desvío Personalizado Avanzado</t>
  </si>
  <si>
    <t>1. Dar clic en el botón "Editar" 
2. Seleccionar la opción "Desvío Personalizado"
3. Seleccionar mediante la lista desplegable el "Tiempo de desvío (seg)": 2
4. Seleccionar la casilla "Desvío incondicional"
5. Seleccionar mediante la lista desplegable el "Tipo de desvío activo": Avanzado
6. Dar clic en el botón "Nuevo"
7. Seleccionar mediante la lista desplegable el "Día de inicio": Lunes (los valores de la lista se consideran de Lunes a Domingo)
8. Seleccionar mediante la lista desplegable el "Día de término": Lunes (los valores de la lista se consideran de Lunes a Domingo)
9. Seleccionar mediante la lista desplegable la "Hora de inicio": 00:00 (Formato en hora de 00 a 23 y en minuto de 00 a 59)
10. Seleccionar mediante la lista desplegable la "Hora de término": 01:59 (Formato en hora de 00 a 23 y en minuto de 00 a 59)
11. Seleccionar mediante la lista desplegable "Opción 1": 521234567890
12. Seleccionar mediante la lista desplegable "Opción 2": 123456
13. Dar clic en el botón "Guardar"</t>
  </si>
  <si>
    <t>1. Dar clic en el botón "Editar" 
2. Seleccionar la opción "Desvío Personalizado"
3. Seleccionar mediante la lista desplegable el "Tiempo de desvío (seg)": 2
4. Seleccionar la casilla "Desvío incondicional"
5. Seleccionar mediante la lista desplegable el "Tipo de desvío activo": Avanzado
6. Dar clic en el botón "Nuevo"
7. Seleccionar mediante la lista desplegable el "Día de inicio": Lunes (los valores de la lista se consideran de Lunes a Domingo)
8. Seleccionar mediante la lista desplegable el "Día de término": Lunes (los valores de la lista se consideran de Lunes a Domingo)
9. Seleccionar mediante la lista desplegable la "Hora de inicio": 00:00 (Formato en hora de 00 a 23 y en minuto de 00 a 59)
10. Seleccionar mediante la lista desplegable la "Hora de término": 01:00 (Formato en hora de 00 a 23 y en minuto de 00 a 59)
11. Seleccionar mediante la lista desplegable "Opción 1": 521234567890
12. Seleccionar mediante la lista desplegable "Opción 2": 123456
13. Dar clic en el botón "Guardar"</t>
  </si>
  <si>
    <t>a) Se muestra el mensaje "La configuración de horario tiene empalme" sin permitir el registro de la Configuración</t>
  </si>
  <si>
    <t>1. Dar clic en el botón "Editar" 
2. Seleccionar la opción "Desvío Personalizado"
3. Seleccionar mediante la lista desplegable el "Tiempo de desvío (seg)": 2
4. Seleccionar la casilla "Desvío incondicional"
5. Seleccionar mediante la lista desplegable el "Tipo de desvío activo": Avanzado
6. Dar clic en el botón "Nuevo"
7. Seleccionar mediante la lista desplegable el "Día de inicio": Jueves (los valores de la lista se consideran de Lunes a Domingo)
8. Seleccionar mediante la lista desplegable el "Día de término": Lunes (los valores de la lista se consideran de Lunes a Domingo)
9. Seleccionar mediante la lista desplegable la "Hora de inicio": 02:30 (Formato en hora de 00 a 23 y en minuto de 00 a 59)
10. Seleccionar mediante la lista desplegable la "Hora de término": 03:00 (Formato en hora de 00 a 23 y en minuto de 00 a 59)
11. Seleccionar mediante la lista desplegable "Opción 1": 521234567890
12. Seleccionar mediante la lista desplegable "Opción 2": 123456
13. Dar clic en el botón "Guardar"</t>
  </si>
  <si>
    <t>Realizar la configuración de la funcionalidad CD (Desvío de llamadas) a Nivel Grupo - Configuración, Desvío Personalizado Avanzado contando con números registrados validando el registro de los días</t>
  </si>
  <si>
    <t>a) Se muestra el mensaje "El día de término debe de ser posterior al de inicio" sin permitir el registro de la Configuración</t>
  </si>
  <si>
    <t>Realizar la configuración de la funcionalidad CD (Desvío de llamadas) a Nivel Grupo - Configuración, Desvío Personalizado Avanzado contando con números registrados validando el registro de las horas</t>
  </si>
  <si>
    <t>1. Dar clic en el botón "Editar" 
2. Seleccionar la opción "Desvío Personalizado"
3. Seleccionar mediante la lista desplegable el "Tiempo de desvío (seg)": 2
4. Seleccionar la casilla "Desvío incondicional"
5. Seleccionar mediante la lista desplegable el "Tipo de desvío activo": Avanzado
6. Dar clic en el botón "Nuevo"
7. Seleccionar mediante la lista desplegable el "Día de inicio": Lunes (los valores de la lista se consideran de Lunes a Domingo)
8. Seleccionar mediante la lista desplegable el "Día de término": Martes (los valores de la lista se consideran de Lunes a Domingo)
9. Seleccionar mediante la lista desplegable la "Hora de inicio": 12:30 (Formato en hora de 00 a 23 y en minuto de 00 a 59)
10. Seleccionar mediante la lista desplegable la "Hora de término": 03:00 (Formato en hora de 00 a 23 y en minuto de 00 a 59)
11. Seleccionar mediante la lista desplegable "Opción 1": 521234567890
12. Seleccionar mediante la lista desplegable "Opción 2": 123456
13. Dar clic en el botón "Guardar"</t>
  </si>
  <si>
    <t>a) Se muestra el mensaje "la hora de término debe de ser posterior a la de inicio" sin permitir el registro de la Configuración</t>
  </si>
  <si>
    <t>Movi-XXXX-XXX-XXX-2280</t>
  </si>
  <si>
    <t>Movi-XXXX-XXX-XXX-2290</t>
  </si>
  <si>
    <t>Movi-XXXX-XXX-XXX-2300</t>
  </si>
  <si>
    <t>Movi-XXXX-XXX-XXX-2310</t>
  </si>
  <si>
    <t>Movi-XXXX-XXX-XXX-2320</t>
  </si>
  <si>
    <t>Movi-XXXX-XXX-XXX-2330</t>
  </si>
  <si>
    <t>Movi-XXXX-XXX-XXX-2340</t>
  </si>
  <si>
    <t>Movi-XXXX-XXX-XXX-2350</t>
  </si>
  <si>
    <t>Movi-XXXX-XXX-XXX-2360</t>
  </si>
  <si>
    <t>Movi-XXXX-XXX-XXX-2370</t>
  </si>
  <si>
    <t>Movi-XXXX-XXX-XXX-2380</t>
  </si>
  <si>
    <t xml:space="preserve">1. Dar clic en "Ir" de la funcionalidad "Desvío de Llamadas" en la tabla de Funcionalidades activas
2. Seleccionar la pestaña "Lista VIP"
3. Dar clic en el botón "Editar"
4. Dar clic en el icono (+) de la tabla "Lista VIP - Grupo" para agregar un número a la lista
5. Dar clic en el botón "Guardar" </t>
  </si>
  <si>
    <t>1. Permanecer en la pantalla "Lista VIP" en CD (Desvío de Llamadas) a Nivel Grupo</t>
  </si>
  <si>
    <t>Realizar la configuración de la funcionalidad CD (Desvío de llamadas) a Nivel Grupo - Lista VIP sin capturar número</t>
  </si>
  <si>
    <t xml:space="preserve">1. Dar clic en el botón "Editar"
2. Dar clic en el icono (+) de la tabla "Lista VIP - Grupo" para agregar un número a la lista
3. Capturar en el campo "Número": texto
4. Dar clic en el botón "Guardar" </t>
  </si>
  <si>
    <t>Realizar la configuración de la funcionalidad CD (Desvío de llamadas) a Nivel Grupo - Lista VIP capturando texto en el campo "Número"</t>
  </si>
  <si>
    <t>Realizar la configuración de la funcionalidad CD (Desvío de llamadas) a Nivel Grupo - Lista VIP capturando caracteres especiales en el campo "Número"</t>
  </si>
  <si>
    <t xml:space="preserve">1. Dar clic en el botón "Editar"
2. Dar clic en el icono (+) de la tabla "Lista VIP - Grupo" para agregar un número a la lista
3. Capturar en el campo "Número": !"·$%&amp;/()
4. Dar clic en el botón "Guardar" </t>
  </si>
  <si>
    <t>Realizar la configuración de la funcionalidad CD (Desvío de llamadas) a Nivel Grupo - Lista VIP capturando una longitud menor a la establecida (12 dígitos) con un identificador establecido (52) en el campo "Número"</t>
  </si>
  <si>
    <t xml:space="preserve">1. Dar clic en el botón "Editar"
2. Dar clic en el icono (+) de la tabla "Lista VIP - Grupo" para agregar un número a la lista
3. Capturar en el campo "Número": 52123123123
4. Dar clic en el botón "Guardar" </t>
  </si>
  <si>
    <t>Realizar la configuración de la funcionalidad CD (Desvío de llamadas) a Nivel Grupo - Lista VIP capturando una longitud mayor a la establecida (12 dígitos) con un identificador establecido (52) en el campo "Número"</t>
  </si>
  <si>
    <t>Realizar la configuración de la funcionalidad CD (Desvío de llamadas) a Nivel Grupo - Lista VIP capturando una longitud establecida (12 dígitos) y con un identificador diferente al establecido (52) en el campo "Número"</t>
  </si>
  <si>
    <t xml:space="preserve">1. Dar clic en el botón "Editar"
2. Dar clic en el icono (+) de la tabla "Lista VIP - Grupo" para agregar un número a la lista
3. Capturar en el campo "Número": 5212312312312
4. Dar clic en el botón "Guardar" </t>
  </si>
  <si>
    <t xml:space="preserve">1. Dar clic en el botón "Editar"
2. Dar clic en el icono (+) de la tabla "Lista VIP - Grupo" para agregar un número a la lista
3. Capturar en el campo "Número": 531234567890
4. Dar clic en el botón "Guardar" </t>
  </si>
  <si>
    <t>Realizar la configuración de la funcionalidad CD (Desvío de llamadas) a Nivel Grupo - Lista VIP capturando una longitud establecida (12 dígitos) y con un identificador establecido (52) en el campo "Número"</t>
  </si>
  <si>
    <t xml:space="preserve">1. Dar clic en el botón "Editar"
2. Dar clic en el icono (+) de la tabla "Lista VIP - Grupo" para agregar un número a la lista
3. Capturar en el campo "Número": 529999988888
4. Dar clic en el botón "Guardar" </t>
  </si>
  <si>
    <t>Realizar la configuración de la funcionalidad CD (Desvío de llamadas) a Nivel Grupo - Lista VIP duplicando un registro existente en la lista</t>
  </si>
  <si>
    <t xml:space="preserve">1. Dar clic en el botón "Editar"
2. Dar clic en el icono (+) de la tabla "Lista VIP - Grupo" para agregar un número a la lista
3. Capturar en el campo "Número": 529999988888 (número existente en la tabla)
4. Dar clic en el botón "Guardar" </t>
  </si>
  <si>
    <t>1. Dar clic en el botón "Editar"
2. Dar clic en el icono (-) para eliminar el número en la tabla "Lista VIP - Grupos"</t>
  </si>
  <si>
    <t>1. Permanecer en la pantalla "Lista VIP" en CD (Desvío de Llamadas) a Nivel Grupo
2. Haber registrado previamente un "Número" en la "Lista VIP - Grupos"</t>
  </si>
  <si>
    <t>Realizar la configuración de la funcionalidad CD (Desvío de llamadas) a Nivel Grupo - Lista VIP eliminando un registro existente en la lista</t>
  </si>
  <si>
    <t>Realizar la configuración de la funcionalidad CD (Desvío de llamadas) a Nivel Grupo seleccionando la pestaña "Lista VIP" editando un número de la lista en memoria</t>
  </si>
  <si>
    <t>1. Dar clic en el botón "Editar"
2. Dar clic en el icono (lápiz) para editar el número en la tabla "Lista VIP - Grupos" en memoria</t>
  </si>
  <si>
    <t>Realizar la configuración de la funcionalidad CD (Desvío de llamadas) a Nivel Grupo seleccionando la pestaña "Lista VIP" editando un número de la lista en base de datos</t>
  </si>
  <si>
    <t>1. Permanecer en la pantalla "Lista VIP" en CD (Desvío de Llamadas) a Nivel Grupo
2. Haber registrado previamente un número en "Lista VIP - Grupos" en memoria</t>
  </si>
  <si>
    <t>Configuración (sin horarios) de la funcionalidad CD a Nivel Grupo - Configuración</t>
  </si>
  <si>
    <t>Configuración (sin horarios) de la funcionalidad CD a Nivel Grupo - Agenda de desvío</t>
  </si>
  <si>
    <t>Configuración (sin horarios) de la funcionalidad CD a Nivel Grupo - Lista VIP</t>
  </si>
  <si>
    <t>Movi-XXXX-XXX-XXX-2390</t>
  </si>
  <si>
    <t>Movi-XXXX-XXX-XXX-2400</t>
  </si>
  <si>
    <t>Movi-XXXX-XXX-XXX-2410</t>
  </si>
  <si>
    <t>Movi-XXXX-XXX-XXX-2420</t>
  </si>
  <si>
    <t>Movi-XXXX-XXX-XXX-2430</t>
  </si>
  <si>
    <t>Movi-XXXX-XXX-XXX-2440</t>
  </si>
  <si>
    <t>Movi-XXXX-XXX-XXX-2450</t>
  </si>
  <si>
    <t>Movi-XXXX-XXX-XXX-2460</t>
  </si>
  <si>
    <t>Movi-XXXX-XXX-XXX-2470</t>
  </si>
  <si>
    <t>Movi-XXXX-XXX-XXX-2480</t>
  </si>
  <si>
    <t>Movi-XXXX-XXX-XXX-2490</t>
  </si>
  <si>
    <t>Movi-XXXX-XXX-XXX-2500</t>
  </si>
  <si>
    <t>Movi-XXXX-XXX-XXX-2510</t>
  </si>
  <si>
    <t>Movi-XXXX-XXX-XXX-2520</t>
  </si>
  <si>
    <t>Movi-XXXX-XXX-XXX-2530</t>
  </si>
  <si>
    <t>Movi-XXXX-XXX-XXX-2540</t>
  </si>
  <si>
    <t>Movi-XXXX-XXX-XXX-2550</t>
  </si>
  <si>
    <t>Movi-XXXX-XXX-XXX-2560</t>
  </si>
  <si>
    <t>Movi-XXXX-XXX-XXX-2570</t>
  </si>
  <si>
    <t>Movi-XXXX-XXX-XXX-2580</t>
  </si>
  <si>
    <t>Movi-XXXX-XXX-XXX-2590</t>
  </si>
  <si>
    <t>Movi-XXXX-XXX-XXX-2600</t>
  </si>
  <si>
    <t>Movi-XXXX-XXX-XXX-2610</t>
  </si>
  <si>
    <t>Movi-XXXX-XXX-XXX-2620</t>
  </si>
  <si>
    <t>Movi-XXXX-XXX-XXX-2630</t>
  </si>
  <si>
    <t>Movi-XXXX-XXX-XXX-2640</t>
  </si>
  <si>
    <t>Movi-XXXX-XXX-XXX-2650</t>
  </si>
  <si>
    <t>Movi-XXXX-XXX-XXX-2660</t>
  </si>
  <si>
    <t>Movi-XXXX-XXX-XXX-2670</t>
  </si>
  <si>
    <t>Movi-XXXX-XXX-XXX-2680</t>
  </si>
  <si>
    <t>Movi-XXXX-XXX-XXX-2690</t>
  </si>
  <si>
    <t>Movi-XXXX-XXX-XXX-2700</t>
  </si>
  <si>
    <t>Movi-XXXX-XXX-XXX-2710</t>
  </si>
  <si>
    <t>Movi-XXXX-XXX-XXX-2720</t>
  </si>
  <si>
    <t>Movi-XXXX-XXX-XXX-2730</t>
  </si>
  <si>
    <t>Movi-XXXX-XXX-XXX-2740</t>
  </si>
  <si>
    <t>Movi-XXXX-XXX-XXX-2750</t>
  </si>
  <si>
    <t>Movi-XXXX-XXX-XXX-2760</t>
  </si>
  <si>
    <t>Movi-XXXX-XXX-XXX-2770</t>
  </si>
  <si>
    <t>Movi-XXXX-XXX-XXX-2780</t>
  </si>
  <si>
    <t>Movi-XXXX-XXX-XXX-2790</t>
  </si>
  <si>
    <t>Movi-XXXX-XXX-XXX-2800</t>
  </si>
  <si>
    <t>Movi-XXXX-XXX-XXX-2810</t>
  </si>
  <si>
    <t>Movi-XXXX-XXX-XXX-2820</t>
  </si>
  <si>
    <t>Movi-XXXX-XXX-XXX-2830</t>
  </si>
  <si>
    <t>Movi-XXXX-XXX-XXX-2840</t>
  </si>
  <si>
    <t>Movi-XXXX-XXX-XXX-2850</t>
  </si>
  <si>
    <t>Configuración (sin horarios) de la funcionalidad CD a Nivel Número - Configuración</t>
  </si>
  <si>
    <t>Configuración (sin horarios) de la funcionalidad CD a Nivel Número</t>
  </si>
  <si>
    <t>Realizar la configuración de la funcionalidad CD (Desvío de llamadas) a Nivel Número - Configuración</t>
  </si>
  <si>
    <t>Realizar la configuración de la funcionalidad CD (Desvío de llamadas) a Nivel Número - Agenda de desvío</t>
  </si>
  <si>
    <t>1. Permanecer en la pantalla "Administrador de Empresas - Números"</t>
  </si>
  <si>
    <t>Realizar la configuración de la funcionalidad CD (Desvío de llamadas) a Nivel Número - Lista VIP</t>
  </si>
  <si>
    <t xml:space="preserve">1. Dar clic en el icono "Navegar" para mostrar el detalle de los Números asociados a la Empresa
2. Dar clic en el icono "Ir" para mostrar el detalle del Número asociados al Grupo
3. Dar clic en "Ir" de la funcionalidad "Desvío de Llamadas" en la tabla de Funcionalidades activas
</t>
  </si>
  <si>
    <t>a) Se muestra la lista de los números asociados al Grupo
b) Se muestra el detalle del Número seleccionado con las siguientes características:
      - Funcionalidad (Lista desplegable activa)
      - No. Abonado (Con información solo de lectura)
      - Nombre (Información inactiva)
      - Estado (Información inactiva)
      - Tipo VPN (Información inactiva)
      - Costo de distribución (Información inactiva)
      - Número alterno de cobro (Información inactiva)
      - Última modificación (Información inactiva)
      - Número público (Con información solo de lectura)
      - Número privado (Información inactiva)
      - Tipo de número (Información inactiva)
      - Tipo de usuario (Información inactiva)
      - Tipo de terminal (Información inactiva)
      - Tipo de cobro (Información inactiva)
      - PBX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
c) Se muestra la lista desplegable habilitada mostrando la funcionalidad en la que el sistema se encuentra (CD - Desvío de llamadas)
      - Se muestra la pestaña "Configuración" activa con los siguientes elementos:
             - Lista desplegable inactiva para "Mostrar número de origen al número desviado"
             - Casilla de selección inactiva para "En ocupado desviar directamente al buzón de voz"
             - Botón de selección inactivo y preseleccionada para "Desvío solo al buzón de voz"
             - Lista desplegable inactiva y preseleccionada para "Tiempo de desvío (seg)": 20 
             - Casilla de selección inactiva para "Desvío incondicional"
             - Botón de selección inactivo para "Desvío Personalizado" (excluyente con el botón seleccionado)
             - Lista desplegable inactiva y preseleccionada para "Tiempo de desvío (seg)": 20 
             - Casilla de selección inactiva para "Desvío incondicional"
             - Lista desplegable inactiva y preseleccionada para "Tipo de desvío activo": Básico 
      - Se muestran las pestañas "Agenda de desvío" y "Lista VIP" activas
      - Se muestran los botones "Editar" y "Refrescar"</t>
  </si>
  <si>
    <t>Realizar la configuración de la funcionalidad CD (Desvío de llamadas) a Nivel Número - Configuración seleccionado los valores de las casillas</t>
  </si>
  <si>
    <t>a) Se muestra la lista desplegable inhabilitada mostrando la funcionalidad en la que el sistema se encuentra (CD - Desvío de llamadas)
      - Se muestra la pestaña "Configuración" inactiva con los siguientes elementos:
             - Lista desplegable activa para "Mostrar número de origen al número desviado"
             - Casilla de selección activa para "En ocupado desviar directamente al buzón de voz"
             - Botón de selección activo y preseleccionada para "Desvío solo al buzón de voz"
             - Lista desplegable activa y preseleccionada para "Tiempo de desvío (seg)": 20 
             - Casilla de selección activa para "Desvío incondicional"
             - Botón de selección activo para "Desvío Personalizado" (excluyente con el botón seleccionado)
             - Lista desplegable inactiva y preseleccionada para "Tiempo de desvío (seg)": 20 
             - Casilla de selección inactiva para "Desvío incondicional"
             - Lista desplegable inactiva y preseleccionada para "Tipo de desvío activo": Básico
      - Se muestran las pestañas "Agenda de desvío" y "Lista VIP" activas
      - Se muestran los botones "Guardar" y "Cancelar"
b) Se muestra el mensaje "Información guardada correctamente" y se registra la información</t>
  </si>
  <si>
    <t xml:space="preserve">1. Dar clic en "Ir" de la funcionalidad "Desvío de Llamadas" en la tabla de Funcionalidades activas
2. Dar clic en el botón "Editar" 
3. Seleccionar algún elemento de la lista desplegable "Mostrar número de origen al número desviado" 
4. Seleccionar la casilla "En ocupado desviar directamente al buzón de voz"
5. Dar clic en el botón "Guardar"
</t>
  </si>
  <si>
    <t>Realizar la configuración de la funcionalidad CD (Desvío de llamadas) a Nivel Grupo - Configuración, Desvío sólo a buzón de voz donde "Tiempo de desvío (seg)" sea igual a 0</t>
  </si>
  <si>
    <t>a) Se muestra la lista desplegable inhabilitada mostrando la funcionalidad en la que el sistema se encuentra (CD - Desvío de llamadas)
      - Se muestra la pestaña "Configuración" inactiva con los siguientes elementos:
             - Lista desplegable activa para "Mostrar número de origen al número desviado"
             - Casilla de selección activa para "En ocupado desviar directamente al buzón de voz"
             - Botón de selección activo y preseleccionada para "Desvío solo al buzón de voz"
             - Lista desplegable activa y preseleccionada para "Tiempo de desvío (seg)": 20 
             - Casilla de selección activa para "Desvío incondicional"
             - Botón de selección activo para "Desvío Personalizado" (excluyente con el botón seleccionado)
             - Lista desplegable inactiva y preseleccionada para "Tiempo de desvío (seg)": 20 
             - Casilla de selección inactiva para "Desvío incondicional"
             - Lista desplegable inactiva y preseleccionada para "Tipo de desvío activo": Básico
      - Se muestran las pestañas "Agenda de desvío" y "Lista VIP" activas
      - Se muestran los botones "Guardar" y "Cancelar"
b) Se muestra un mensaje de error indicando que no se permite ese valor para "Tiempo de desvío (seg)" sin realizar el registro</t>
  </si>
  <si>
    <t>Realizar la configuración de la funcionalidad CD (Desvío de llamadas) a Nivel Número - Configuración, Desvío sólo a buzón de voz donde "Tiempo de desvío (seg)" sea igual a "0" cancelando la edición</t>
  </si>
  <si>
    <t>a) Se muestra la lista desplegable inhabilitada mostrando la funcionalidad en la que el sistema se encuentra (CD - Desvío de llamadas)
      - Se muestra la pestaña "Configuración" inactiva con los siguientes elementos:
             - Lista desplegable activa para "Mostrar número de origen al número desviado"
             - Casilla de selección activa para "En ocupado desviar directamente al buzón de voz"
             - Botón de selección activo y preseleccionada para "Desvío solo al buzón de voz"
             - Lista desplegable activa y preseleccionada para "Tiempo de desvío (seg)": 2 
             - Casilla de selección activa para "Desvío incondicional"
             - Botón de selección activo para "Desvío Personalizado" (excluyente con el botón seleccionado)
             - Lista desplegable inactiva y preseleccionada para "Tiempo de desvío (seg)": 2 
             - Casilla de selección inactiva para "Desvío incondicional"
             - Lista desplegable inactiva y preseleccionada para "Tipo de desvío activo": Básico
      - Se muestran las pestañas "Agenda de desvío" y "Lista VIP" activas
      - Se muestran los botones "Guardar" y "Cancelar"</t>
  </si>
  <si>
    <t>Realizar la configuración de la funcionalidad CD (Desvío de llamadas) a Nivel Número - Configuración, Desvío sólo a buzón de voz</t>
  </si>
  <si>
    <t>Realizar la configuración de la funcionalidad CD (Desvío de llamadas) a Nivel Número - Configuración, Desvío Personalizado Básico sin contar con números registrados</t>
  </si>
  <si>
    <t>Configuración (sin horarios) de la funcionalidad CD a Nivel Número - Agenda de desvío</t>
  </si>
  <si>
    <t>Realizar la configuración de la funcionalidad CD (Desvío de llamadas) a Nivel Número - Agenda de desvío sin seleccionar el “Tipo de número”</t>
  </si>
  <si>
    <t xml:space="preserve">a) Se muestra la lista desplegable habilitada mostrando la funcionalidad en la que el sistema se encuentra (CD - Desvío de llamadas)
      - Se muestra la pestaña "Agenda de desvío" activa con los siguientes elementos:
             - Se muestra la tabla "Agenda de desvío" inactiva con los siguientes elementos:
             - Icono para "Agregar Números Públicos o Privados" inactivo
             - Columnas "Tipo de Número", "Número" y "Descripción" inhabilitadas
             - Columna para "Eliminar" números o privados por registro mediante un icono (-) inactiva
      - Se muestran las pestañas "Configuración" y "Lista VIP" activas
      - Se muestran los botones "Editar" y "Refrescar"
b) Se muestra la lista desplegable inhabilitada mostrando la funcionalidad en la que el sistema se encuentra (CD - Desvío de llamadas)
      - Se muestra la pestaña "Agenda de desvío" inactiva con los siguientes elementos:
             - Se muestra la tabla "Agenda de desvío" activa con los siguientes elementos:
             - Icono para "Agregar Números Públicos o Privados" activo
             - Columnas "Tipo de Número", "Número" y "Descripción" habilitadas
             - Columna para "Eliminar" números o privados por registro mediante un icono (-) activa
      - Se muestran las pestañas "Configuración" y "Lista VIP" inactivas
      - Se muestran los botones "Guardar" y "Cancelar"
c) Se muestra una pantalla emergente para la captura de "Números públicos" o "Números privados" con las siguientes características:
      - Se muestra la lista desplegable "Tipo de número" activa con el valor predeterminado "Seleccione"
      - Se muestra el campo de captura "Número" activo
      - Se muestra el campo de captura "Descripción" activo
      - Se muestran los botones "Guardar" y "Cancelar"
d) Se muestra el mensaje "El tipo de número es obligatorio" sin permitir el registro de la información en la "Agenda de desvío"
</t>
  </si>
  <si>
    <t>Realizar la configuración de la funcionalidad CD (Desvío de llamadas) a Nivel Número - Agenda de desvío seleccionando el “Tipo de número” y sin capturar un "Número"</t>
  </si>
  <si>
    <t>Realizar la configuración de la funcionalidad CD (Desvío de llamadas) a Nivel Número - Agenda de desvío capturando texto en el campo "Número" seleccionando el "Tipo de Número": Público</t>
  </si>
  <si>
    <t>Realizar la configuración de la funcionalidad CD (Desvío de llamadas) a Nivel Número - Agenda de desvío capturando caracteres especiales en el campo "Número" seleccionando el "Tipo de Número": Público</t>
  </si>
  <si>
    <t xml:space="preserve">Realizar la configuración de la funcionalidad CD (Desvío de llamadas) a Nivel Número - Agenda de desvío seleccionando "Público" como "Tipo de número"   capturando una longitud menor a la establecida (12 dígitos) en el en el campo "Número" </t>
  </si>
  <si>
    <t xml:space="preserve">Realizar la configuración de la funcionalidad CD (Desvío de llamadas) a Nivel Número - Agenda de desvío seleccionando "Público" como "Tipo de número"   capturando una longitud mayor a la establecida (12 dígitos) en el en el campo "Número" </t>
  </si>
  <si>
    <t xml:space="preserve">Realizar la configuración de la funcionalidad CD (Desvío de llamadas) a Nivel Número - Agenda de desvío seleccionando "Público" como "Tipo de número"   capturando un identificador diferente al establecido (52) en el en el campo "Número" </t>
  </si>
  <si>
    <t xml:space="preserve">Realizar la configuración de la funcionalidad CD (Desvío de llamadas) a Nivel Número - Agenda de desvío seleccionando "Público" como "Tipo de número"   capturando una longitud (12 dígitos) e identificador (52) establecidos en el en el campo "Número" </t>
  </si>
  <si>
    <t>Realizar la configuración de la funcionalidad CD (Desvío de llamadas) a Nivel Número - Agenda de desvío seleccionando "Público" duplicando el "Número" registrado</t>
  </si>
  <si>
    <t>Realizar la configuración de la funcionalidad CD (Desvío de llamadas) a Nivel Número - Agenda de desvío seleccionando un registro de "Número Público" cancelando la eliminación</t>
  </si>
  <si>
    <t>a) Se muestra la lista desplegable inhabilitada mostrando la funcionalidad en la que el sistema se encuentra (CD - Desvío de llamadas)
      - Se muestra la pestaña "Agenda de desvío" inactiva con los siguientes elementos:
             - Se muestra la tabla "Agenda de desvío" activa con los siguientes elementos:
             - Icono para "Agregar Números Públicos o Privados" activo
             - Columnas "Tipo de Número", "Número" y "Descripción" habilitadas con los registros agregados previamente
             - Columna para "Eliminar" números o privados por registro mediante un icono (-) activa
      - Se muestran las pestañas "Configuración" y "Lista VIP" inactivas
      - Se muestran los botones "Guardar" y "Cancelar"
b) Se elimina de la tabla el registro
c) Se cancela la eliminación y el registro se muestra en la tabla de "Agenda de desvío"</t>
  </si>
  <si>
    <t>Realizar la configuración de la funcionalidad CD (Desvío de llamadas) a Nivel Número - Agenda de desvío seleccionando un registro de "Número Público" y eliminarlo de la tabla</t>
  </si>
  <si>
    <t xml:space="preserve">Realizar la configuración de la funcionalidad CD (Desvío de llamadas) a Nivel Número - Agenda de desvío capturando texto en el campo "Número" seleccionando el "Tipo de Número": Privado </t>
  </si>
  <si>
    <t>Realizar la configuración de la funcionalidad CD (Desvío de llamadas) a Nivel Número - Agenda de desvío capturando caracteres especiales en el campo "Número" seleccionando el "Tipo de Número": Privado</t>
  </si>
  <si>
    <t>Realizar la configuración de la funcionalidad CD (Desvío de llamadas) a Nivel Número - Agenda de desvío seleccionando "Privado" como "Tipo de número"   capturando una longitud mayor a la establecida (2 a 6 dígitos) en el en el campo "Número"</t>
  </si>
  <si>
    <t>Realizar la configuración de la funcionalidad CD (Desvío de llamadas) a Nivel Número - Agenda de desvío seleccionando "Privado" como "Tipo de número"   capturando una longitud menor a la establecida (2 a 6 dígitos) en el en el campo "Número"</t>
  </si>
  <si>
    <t>Realizar la configuración de la funcionalidad CD (Desvío de llamadas) a Nivel Número - Agenda de desvío seleccionando "Privado" como "Tipo de número"   capturando únicamente "0" en el campo "Número" empleando la longitud establecida</t>
  </si>
  <si>
    <t xml:space="preserve">Realizar la configuración de la funcionalidad CD (Desvío de llamadas) a Nivel Número - Agenda de desvío seleccionando "Privado" como "Tipo de número"   capturando una longitud (2 a 6 dígitos) en el en el campo "Número" </t>
  </si>
  <si>
    <t>Realizar la configuración de la funcionalidad CD (Desvío de llamadas) a Nivel Número - Agenda de desvío seleccionando "Privado" duplicando el "Número" registrado</t>
  </si>
  <si>
    <t>Realizar la configuración de la funcionalidad CD (Desvío de llamadas) a Nivel Número - Agenda de desvío seleccionando un registro de "Número Privado" y eliminarlo de la tabla</t>
  </si>
  <si>
    <t>Realizar la configuración de la funcionalidad CD (Desvío de llamadas) a Nivel Número - Configuración, Desvío Personalizado Básico contando con números registrados y duplicando la selección de los números</t>
  </si>
  <si>
    <t>Realizar la configuración de la funcionalidad CD (Desvío de llamadas) a Nivel Número - Configuración, Desvío Personalizado Básico contando con números registrados y seleccionando las opciones de forma salteada</t>
  </si>
  <si>
    <t xml:space="preserve">1. Dar clic en el botón "Editar" 
2. Seleccionar la opción "Desvío Personalizado"
3. Seleccionar mediante la lista desplegable el "Tiempo de desvío (seg)": 2
4. Seleccionar la casilla "Desvío incondicional"
5. Seleccionar mediante la lista desplegable el "Tipo de desvío activo": Básico
6. Seleccionar mediante la lista desplegable "Opción 1":  522222222222 
7. Seleccionar mediante la lista desplegable "Opción 4": 986523
8. Dar clic en el botón "Guardar"
</t>
  </si>
  <si>
    <t>Realizar la configuración de la funcionalidad CD (Desvío de llamadas) a Nivel Número - Configuración, editando el Desvío Personalizado Básico</t>
  </si>
  <si>
    <t>Realizar la configuración de la funcionalidad CD (Desvío de llamadas) a Nivel Número - Configuración, Desvío Personalizado Avanzado sin selección de valores</t>
  </si>
  <si>
    <t>a) Se muestra el mensaje "Debe elegir al menos una opción" sin permitir el registro de la Configuración</t>
  </si>
  <si>
    <t>Realizar la configuración de la funcionalidad CD (Desvío de llamadas) a Nivel Número - Configuración, Desvío Personalizado Avanzado contando con números registrados y duplicando la selección de los números</t>
  </si>
  <si>
    <t>Realizar la configuración de la funcionalidad CD (Desvío de llamadas) a Nivel Número - Configuración, Desvío Personalizado Avanzado contando con números registrados</t>
  </si>
  <si>
    <t>Realizar la configuración de la funcionalidad CD (Desvío de llamadas) a Nivel Número - Configuración, Desvío Personalizado Avanzado contando con números registrados validando que no se permita el empalme de horarios</t>
  </si>
  <si>
    <t>Realizar la configuración de la funcionalidad CD (Desvío de llamadas) a Nivel Número - Configuración, Desvío Personalizado Avanzado contando con números registrados validando el registro de los días</t>
  </si>
  <si>
    <t>Realizar la configuración de la funcionalidad CD (Desvío de llamadas) a Nivel Número - Configuración, Desvío Personalizado Avanzado contando con números registrados validando el registro de las horas</t>
  </si>
  <si>
    <t>Configuración (sin horarios) de la funcionalidad CD a Nivel Número - Lista VIP</t>
  </si>
  <si>
    <t>Realizar la configuración de la funcionalidad CD (Desvío de llamadas) a Nivel Número - Lista VIP sin capturar número</t>
  </si>
  <si>
    <t>Realizar la configuración de la funcionalidad CD (Desvío de llamadas) a Nivel Número - Lista VIP capturando texto en el campo "Número"</t>
  </si>
  <si>
    <t>Realizar la configuración de la funcionalidad CD (Desvío de llamadas) a Nivel Número - Lista VIP capturando caracteres especiales en el campo "Número"</t>
  </si>
  <si>
    <t>Realizar la configuración de la funcionalidad CD (Desvío de llamadas) a Nivel Número - Lista VIP capturando una longitud menor a la establecida (12 dígitos) con un identificador establecido (52) en el campo "Número"</t>
  </si>
  <si>
    <t>Realizar la configuración de la funcionalidad CD (Desvío de llamadas) a Nivel Número - Lista VIP capturando una longitud mayor a la establecida (12 dígitos) con un identificador establecido (52) en el campo "Número"</t>
  </si>
  <si>
    <t>Realizar la configuración de la funcionalidad CD (Desvío de llamadas) a Nivel Número - Lista VIP capturando una longitud establecida (12 dígitos) y con un identificador diferente al establecido (52) en el campo "Número"</t>
  </si>
  <si>
    <t>Realizar la configuración de la funcionalidad CD (Desvío de llamadas) a Nivel Número - Lista VIP capturando una longitud establecida (12 dígitos) y con un identificador establecido (52) en el campo "Número"</t>
  </si>
  <si>
    <t>Realizar la configuración de la funcionalidad CD (Desvío de llamadas) a Nivel Número - Lista VIP duplicando un registro existente en la lista</t>
  </si>
  <si>
    <t>Realizar la configuración de la funcionalidad CD (Desvío de llamadas) a Nivel Número - Lista VIP eliminando un registro existente en la lista</t>
  </si>
  <si>
    <t>Realizar la configuración de la funcionalidad CD (Desvío de llamadas) a Nivel Número seleccionando la pestaña "Lista VIP" editando un número de la lista en memoria</t>
  </si>
  <si>
    <t xml:space="preserve">a) Se muestra la lista desplegable habilitada mostrando la funcionalidad en la que el sistema se encuentra (CD - Desvío de llamadas)
      - Se muestra la pestaña "Lista VIP" activa con los siguientes elementos:
             - Se muestra la tabla inactiva "Lista VIP - Empresa" inactiva con los siguientes elementos:
             - Columna "Número" (de contarse previamente con registros se mostrarán en la tabla)
             - Se muestra la tabla inactiva "Lista VIP - Grupo" inactiva con los siguientes elementos:
             - Columna "Mis números VIP" 
      - Se muestran las pestañas "Configuración" y "Agenda de desvío" activas
      - Se muestran los botones "Editar" y "Refrescar"
</t>
  </si>
  <si>
    <t>a) Al no ser seleccionado algún valor en las Opciones se muestra el mensaje "Debe elegir al menos una opción" sin realizar el registro de la información</t>
  </si>
  <si>
    <t xml:space="preserve">1. Dar clic en el botón "Editar" 
2. Seleccionar la opción "Desvío Personalizado"
3. Seleccionar mediante la lista desplegable el "Tiempo de desvío (seg)": 2
4. Seleccionar la casilla "Desvío incondicional"
5. Seleccionar mediante la lista desplegable el "Tipo de desvío activo": Básico
6. Seleccionar mediante la lista desplegable "Opción 1": 521234567890
7. Seleccionar mediante la lista desplegable "Opción 2": 123456
8. Seleccionar mediante la lista desplegable "Opción 4": (mismo número que en la Opción 1)
9. Dar clic en el botón "Guardar"
</t>
  </si>
  <si>
    <t xml:space="preserve">1. Dar clic en el botón "Editar" 
2. Seleccionar la opción "Desvío Personalizado"
3. Seleccionar mediante la lista desplegable el "Tiempo de desvío (seg)": 2
4. Seleccionar la casilla "Desvío incondicional"
5. Seleccionar mediante la lista desplegable el "Tipo de desvío activo": Avanzado
6. Dar clic en el botón "Nuevo"
7. Seleccionar mediante la lista desplegable el "Día de inicio": Lunes (los valores de la lista se consideran de Lunes a Domingo)
8. Seleccionar mediante la lista desplegable el "Día de término": Lunes (los valores de la lista se consideran de Lunes a Domingo)
9. Seleccionar mediante la lista desplegable la "Hora de inicio": 00:00 (Formato en hora de 00 a 23 y en minuto de 00 a 59)
10. Seleccionar mediante la lista desplegable la "Hora de término": 01:59 (Formato en hora de 00 a 23 y en minuto de 00 a 59)
11. Seleccionar mediante la lista desplegable "Opción 1": 521234567890
12. Seleccionar mediante la lista desplegable "Opción 2": 123456
13. Seleccionar mediante la lista desplegable "Opción 4": (mismo número que en la Opción 1)
14. Dar clic en el botón "Guardar"
</t>
  </si>
  <si>
    <t>a) Se muestra la lista desplegable habilitada mostrando la funcionalidad en la que el sistema se encuentra (CD - Desvío de llamadas)
      - Se muestra la pestaña "Lista VIP" activa con los siguientes elementos:
             - Se muestra la tabla inactiva "Lista VIP - Empresa" inactiva con los siguientes elementos:
             - Columna "Número" (de contarse previamente con registros se mostrarán en la tabla)
             - Se muestra la tabla inactiva "Lista VIP - Grupo" inactiva con los siguientes elementos:
             - Columna "Mis números VIP" 
      - Se muestran las pestañas "Configuración" y "Agenda de desvío" activas
      - Se muestran los botones "Editar" y "Refrescar"
b) Se muestra la lista desplegable inhabilitada mostrando la funcionalidad en la que el sistema se encuentra (CD - Desvío de llamadas)
      - Se muestra la pestaña "Lista VIP" inactiva con los siguientes elementos:
             - Se muestra la tabla inactiva "Lista VIP - Empresa" con los siguientes elementos:
             - Columna "Número" (de contarse previamente con registros se mostrarán en la tabla)
             - Se muestra la tabla activa "Lista VIP - Grupo" con los siguientes elementos:
             - Columna "Mis números VIP" 
      - Se muestran las pestañas "Configuración" y "Agenda de desvío" inactivas
      - Se muestran los botones "Guardar" y "Cancelar"
c) Se muestra la pantalla para registra un número en la lista con el campo de captura "Número"
d) Se muestra el mensaje indicando que no se puede guardar un "Número" sin información</t>
  </si>
  <si>
    <t>a) Se muestra la lista desplegable inhabilitada mostrando la funcionalidad en la que el sistema se encuentra (CD - Desvío de llamadas)
      - Se muestra la pestaña "Lista VIP" inactiva con los siguientes elementos:
             - Se muestra la tabla inactiva "Lista VIP - Empresa" con los siguientes elementos:
             - Columna "Número" (de contarse previamente con registros se mostrarán en la tabla)
             - Se muestra la tabla activa "Lista VIP - Grupo" con los siguientes elementos:
             - Columna "Mis números VIP" 
      - Se muestran las pestañas "Configuración" y "Agenda de desvío" inactivas
      - Se muestran los botones "Guardar" y "Cancelar"
b) Se muestra la pantalla para registra un número en la lista con el campo de captura "Número"
c) Se muestra el mensaje "El formato no es válido" indicando que no se puede guardar un "Número" con texto</t>
  </si>
  <si>
    <t>a) Se muestra la lista desplegable inhabilitada mostrando la funcionalidad en la que el sistema se encuentra (CD - Desvío de llamadas)
      - Se muestra la pestaña "Lista VIP" inactiva con los siguientes elementos:
             - Se muestra la tabla inactiva "Lista VIP - Empresa" con los siguientes elementos:
             - Columna "Número" (de contarse previamente con registros se mostrarán en la tabla)
             - Se muestra la tabla activa "Lista VIP - Grupo" con los siguientes elementos:
             - Columna "Mis números VIP" 
      - Se muestran las pestañas "Configuración" y "Agenda de desvío" inactivas
      - Se muestran los botones "Guardar" y "Cancelar"
b) Se muestra la pantalla para registra un número en la lista con el campo de captura "Número"
c) Se muestra un mensaje indicando que no se puede guardar un "Número" con una longitud menor a la establecida</t>
  </si>
  <si>
    <t>a) Se muestra la lista desplegable inhabilitada mostrando la funcionalidad en la que el sistema se encuentra (CD - Desvío de llamadas)
      - Se muestra la pestaña "Lista VIP" inactiva con los siguientes elementos:
             - Se muestra la tabla inactiva "Lista VIP - Empresa" con los siguientes elementos:
             - Columna "Número" (de contarse previamente con registros se mostrarán en la tabla)
             - Se muestra la tabla activa "Lista VIP - Grupo" con los siguientes elementos:
             - Columna "Mis números VIP" 
      - Se muestran las pestañas "Configuración" y "Agenda de desvío" inactivas
      - Se muestran los botones "Guardar" y "Cancelar"
b) Se muestra la pantalla para registra un número en la lista con el campo de captura "Número"
c) Se muestra el registro en la tabla "Lista VIP - Grupo"</t>
  </si>
  <si>
    <t>a) Se muestra la lista desplegable inhabilitada mostrando la funcionalidad en la que el sistema se encuentra (CD - Desvío de llamadas)
      - Se muestra la pestaña "Lista VIP" inactiva con los siguientes elementos:
             - Se muestra la tabla inactiva "Lista VIP - Empresa" con los siguientes elementos:
             - Columna "Número" (de contarse previamente con registros se mostrarán en la tabla)
             - Se muestra la tabla activa "Lista VIP - Grupo" con los siguientes elementos:
             - Columna "Mis números VIP" 
      - Se muestran las pestañas "Configuración" y "Agenda de desvío" inactivas
      - Se muestran los botones "Guardar" y "Cancelar"
b) Se muestra la pantalla para registra un número en la lista con el campo de captura "Número"
c) Se muestra el mensaje "El número ya existe" sin permitir el registro</t>
  </si>
  <si>
    <t>a) Se muestra la lista desplegable inhabilitada mostrando la funcionalidad en la que el sistema se encuentra (CD - Desvío de llamadas)
      - Se muestra la pestaña "Lista VIP" inactiva con los siguientes elementos:
             - Se muestra la tabla inactiva "Lista VIP - Empresa" con los siguientes elementos:
             - Columna "Número" (de contarse previamente con registros se mostrarán en la tabla)
             - Se muestra la tabla activa "Lista VIP - Grupo" con los siguientes elementos:
             - Columna "Mis números VIP" 
      - Se muestran las pestañas "Configuración" y "Agenda de desvío" inactivas
      - Se muestran los botones "Guardar" y "Cancelar"
b) Se elimina el registro de la tabla "Lista VIP - Grupos"</t>
  </si>
  <si>
    <t>a) Se muestra la lista desplegable inhabilitada mostrando la funcionalidad en la que el sistema se encuentra (CD - Desvío de llamadas)
      - Se muestra la pestaña "Lista VIP" inactiva con los siguientes elementos:
             - Se muestra la tabla inactiva "Lista VIP - Empresa" con los siguientes elementos:
             - Columna "Número" (de contarse previamente con registros se mostrarán en la tabla)
             - Se muestra la tabla activa "Lista VIP - Grupo" con los siguientes elementos:
             - Columna "Mis números VIP" 
      - Se muestran las pestañas "Configuración" y "Agenda de desvío" inactivas
      - Se muestran los botones "Guardar" y "Cancelar"
b) Se edita el registro en la tabla "Lista VIP - Grupos"</t>
  </si>
  <si>
    <t xml:space="preserve">a) Se muestra la lista desplegable habilitada mostrando la funcionalidad en la que el sistema se encuentra (CD - Desvío de llamadas)
      - Se muestra la pestaña "Lista VIP" activa con los siguientes elementos:
             - Se muestra la tabla inactiva "Lista VIP - Empresa" inactiva con los siguientes elementos:
             - Columna "Números" (de contarse previamente con registros se mostrarán en la tabla)
             - Se muestra la tabla inactiva "Lista VIP - Grupo" inactiva con los siguientes elementos:
             - Columna "Números" (de contarse previamente con registros se mostrarán en la tabla)
             - Se muestra la tabla inactiva "Lista VIP - DN" inactiva con los siguientes elementos:
             - Columna "Mis números VIP" 
      - Se muestran las pestañas "Configuración" y "Agenda de desvío" activas
      - Se muestran los botones "Editar" y "Refrescar"
</t>
  </si>
  <si>
    <t xml:space="preserve">1. Dar clic en el botón "Editar" 
2. Seleccionar la opción "Desvío Personalizado"
3. Seleccionar mediante la lista desplegable el "Tiempo de desvío (seg)": 8
4. Seleccionar la casilla "Desvío incondicional"
5. Seleccionar mediante la lista desplegable el "Tipo de desvío activo": Básico
6. Seleccionar mediante la lista desplegable "Opción 1": 521478456122
7. Seleccionar mediante la lista desplegable "Opción 2": 897542
8. Seleccionar mediante la lista desplegable "Opción 4": (mismo número que en la Opción 1)
9. Dar clic en el botón "Guardar"
</t>
  </si>
  <si>
    <t>Movi-XXXX-XXX-XXX-2860</t>
  </si>
  <si>
    <t>Movi-XXXX-XXX-XXX-2870</t>
  </si>
  <si>
    <t>Movi-XXXX-XXX-XXX-2880</t>
  </si>
  <si>
    <t>Movi-XXXX-XXX-XXX-2890</t>
  </si>
  <si>
    <t>Movi-XXXX-XXX-XXX-2900</t>
  </si>
  <si>
    <t>Movi-XXXX-XXX-XXX-2910</t>
  </si>
  <si>
    <t>Movi-XXXX-XXX-XXX-2920</t>
  </si>
  <si>
    <t>Movi-XXXX-XXX-XXX-2930</t>
  </si>
  <si>
    <t>Movi-XXXX-XXX-XXX-2940</t>
  </si>
  <si>
    <t>Movi-XXXX-XXX-XXX-2950</t>
  </si>
  <si>
    <t>Movi-XXXX-XXX-XXX-2960</t>
  </si>
  <si>
    <t>Movi-XXXX-XXX-XXX-2970</t>
  </si>
  <si>
    <t>Movi-XXXX-XXX-XXX-2980</t>
  </si>
  <si>
    <t>Movi-XXXX-XXX-XXX-2990</t>
  </si>
  <si>
    <t>Movi-XXXX-XXX-XXX-3000</t>
  </si>
  <si>
    <t>Movi-XXXX-XXX-XXX-3010</t>
  </si>
  <si>
    <t>Movi-XXXX-XXX-XXX-3020</t>
  </si>
  <si>
    <t>Movi-XXXX-XXX-XXX-3030</t>
  </si>
  <si>
    <t>Movi-XXXX-XXX-XXX-3040</t>
  </si>
  <si>
    <t>Movi-XXXX-XXX-XXX-3050</t>
  </si>
  <si>
    <t>Movi-XXXX-XXX-XXX-3060</t>
  </si>
  <si>
    <t>Movi-XXXX-XXX-XXX-3070</t>
  </si>
  <si>
    <t>Movi-XXXX-XXX-XXX-3080</t>
  </si>
  <si>
    <t>Movi-XXXX-XXX-XXX-3090</t>
  </si>
  <si>
    <t>Movi-XXXX-XXX-XXX-3100</t>
  </si>
  <si>
    <t>Movi-XXXX-XXX-XXX-3110</t>
  </si>
  <si>
    <t>Movi-XXXX-XXX-XXX-3120</t>
  </si>
  <si>
    <t>Movi-XXXX-XXX-XXX-3130</t>
  </si>
  <si>
    <t>Movi-XXXX-XXX-XXX-3140</t>
  </si>
  <si>
    <t>Movi-XXXX-XXX-XXX-3150</t>
  </si>
  <si>
    <t>Movi-XXXX-XXX-XXX-3160</t>
  </si>
  <si>
    <t>Movi-XXXX-XXX-XXX-3170</t>
  </si>
  <si>
    <t>Movi-XXXX-XXX-XXX-3180</t>
  </si>
  <si>
    <t>Movi-XXXX-XXX-XXX-3190</t>
  </si>
  <si>
    <t>Movi-XXXX-XXX-XXX-3200</t>
  </si>
  <si>
    <t>Movi-XXXX-XXX-XXX-3210</t>
  </si>
  <si>
    <t>Movi-XXXX-XXX-XXX-3220</t>
  </si>
  <si>
    <t>Movi-XXXX-XXX-XXX-3230</t>
  </si>
  <si>
    <t>Movi-XXXX-XXX-XXX-3240</t>
  </si>
  <si>
    <t>Movi-XXXX-XXX-XXX-3250</t>
  </si>
  <si>
    <t>Movi-XXXX-XXX-XXX-3260</t>
  </si>
  <si>
    <t>Movi-XXXX-XXX-XXX-3270</t>
  </si>
  <si>
    <t>Movi-XXXX-XXX-XXX-3280</t>
  </si>
  <si>
    <t>Movi-XXXX-XXX-XXX-3290</t>
  </si>
  <si>
    <t>Movi-XXXX-XXX-XXX-3300</t>
  </si>
  <si>
    <t>Movi-XXXX-XXX-XXX-3310</t>
  </si>
  <si>
    <t>Movi-XXXX-XXX-XXX-3320</t>
  </si>
  <si>
    <t>Movi-XXXX-XXX-XXX-3330</t>
  </si>
  <si>
    <t>Movi-XXXX-XXX-XXX-3340</t>
  </si>
  <si>
    <t>Movi-XXXX-XXX-XXX-3350</t>
  </si>
  <si>
    <t>Movi-XXXX-XXX-XXX-3360</t>
  </si>
  <si>
    <t>Movi-XXXX-XXX-XXX-3370</t>
  </si>
  <si>
    <t>a) Se muestra la pantalla de la funcionalidad OCS/ICS con los siguientes elementos:
      - Se muestra la lista desplegable habilitada con la funcionalidad en la que el sistema se encuentra (OCS/ICS - Restricción de llamadas)
      - Se muestran las pestañas activas "Configuración", "Horarios", "Listas blancas/negras", y "Perfiles del horario" relacionadas a la funcionalidad
      - Se muestra la pestaña "Configuración" preseleccionada con los siguientes elementos:
           - Se muestran las opciones "Sin restricciones", "Permitir sólo llamadas On-Net", "Configuración simple" y "Franjas horarias" con los botones de selección inhabilitados
           - La pestaña "Configuración simple" se muestra preseleccionada con los siguientes elementos:
                   - Se muestra la selección de la pestaña "Llamadas entrantes" con los siguientes elementos:
                             - Casilla de selección inactiva para "Bloquear llamadas entrantes Roaming Internacional y Mundial"
                             - Casilla de selección inactiva para "Bloquear llamadas LOCALES, excepto OnNet y C2C"
                             - Casilla de selección inactiva para "Bloquear llamadas de LDI/LDM, exceptoOnNet y iVPN "
                             - Casilla de selección inactiva para "Bloquear llamadas de LDN, excepto OnNet y C2C"
                             - Se muestra la casilla de selección inactiva para habilitar la sección "Configuración avanzada" de las "Llamadas entrantes"
                   - Se muestra la pestaña "Llamadas salientes"
      - Se muestran los botones "Editar" y "Refrescar"</t>
  </si>
  <si>
    <t>a) Se muestra la pantalla de la funcionalidad OCS/ICS con los siguientes elementos:
      - Se muestra la lista desplegable habilitada con la funcionalidad en la que el sistema se encuentra (OCS/ICS - Restricción de llamadas)
      - Se muestran las pestañas activas "Configuración", "Horarios", "Listas blancas/negras", y "Perfiles del horario" relacionadas a la funcionalidad
      - Se muestra la lista desplegable "Seleccione horario" con el botón activo "Nuevo"  y el botón inactivo "Eliminar"
      - Se muestra la tabla "Horarios" con las columnas "Día semana de inicio", "Día semana de término", "Hora inicio", "Hora término" y "Perfil para horario"
      - Se muestran los botones "Editar" y "Refrescar"</t>
  </si>
  <si>
    <t>a) Se muestra la pantalla de la funcionalidad OCS/ICS con los siguientes elementos:
      - Se muestra la lista desplegable habilitada con la funcionalidad en la que el sistema se encuentra (OCS/ICS - Restricción de llamadas)
      - Se muestran las pestañas activas "Configuración", "Horarios", "Listas blancas/negras", y "Perfiles del horario" relacionadas a la funcionalidad
      - Se muestra la lista desplegable "Seleccione lista" con el botón activo "Nuevo"  y el botón inactivo "Eliminar"
      - Se muestra la lista desplegable "Tipo de lista"
      - Se muestra la tabla "Números" con las columnas "Público/Privado*", "Prefijo/Exacto*", "Valor inicio*" y "Valor término"
      - Se muestran los botones "Editar" y "Refrescar"</t>
  </si>
  <si>
    <t>Realizar la configuración (sin horarios) de la funcionalidad OCS/ICS, Sin restricciones</t>
  </si>
  <si>
    <t>1. Permanecer en la pantalla de la funcionalidad "OCS/ICS - Restricción de llamadas"</t>
  </si>
  <si>
    <t xml:space="preserve">1. Seleccionar el botón "Editar" 
2. Selecciona la casilla activa "Sin restricciones"
3. Dar clic en el botón "Guardar"
</t>
  </si>
  <si>
    <t xml:space="preserve">a) Se muestra la lista desplegable inhabilitada mostrando la funcionalidad en la que el sistema se encuentra (OCS/ICS - Restricción de llamadas)
      - Se muestran las pestañas inactivas "Configuración", "Horarios", "Listas blancas/negras", y "Perfiles del horario" relacionadas a la funcionalidad inhabilitadas
      - Se muestra la pestaña "Configuración" preseleccionada con los siguientes elementos:
           - Se muestra la opción "Sin restricciones" seleccionado de forma excluyente con las demás opciones de selección "Permitir sólo llamadas On-Net", "Configuración simple" y "Franjas horarias"
      - Se muestran los botones "Guardar" y "Cancelar"
b) Se muestra el mensaje "Información guardada correctamente" </t>
  </si>
  <si>
    <t>Realizar la configuración (sin horarios) de la funcionalidad OCS/ICS, Permitir sólo llamadas On-Net</t>
  </si>
  <si>
    <t xml:space="preserve">a) Se muestra la lista desplegable inhabilitada mostrando la funcionalidad en la que el sistema se encuentra (OCS/ICS - Restricción de llamadas)
      - Se muestran las pestañas inactivas "Configuración", "Horarios", "Listas blancas/negras", y "Perfiles del horario" relacionadas a la funcionalidad
      - Se muestra la pestaña "Configuración" preseleccionada con los siguientes elementos:
           - Se muestra la opción "Sin restricciones" seleccionado de forma excluyente con las demás opciones de selección "Permitir sólo llamadas On-Net", "Configuración simple" y "Franjas horarias"
      - Se muestran los botones "Guardar" y "Cancelar"
b) Se muestra el mensaje "Información guardada correctamente" </t>
  </si>
  <si>
    <t>Realizar la configuración (sin horarios) de la funcionalidad OCS/ICS, Configuración simple - Llamadas salientes</t>
  </si>
  <si>
    <t>Realizar la configuración (sin horarios) de la funcionalidad OCS/ICS, Configuración simple - Llamadas entrantes</t>
  </si>
  <si>
    <t>1. Permanecer en la pantalla de la funcionalidad "Restricción de llamadas" - "Configuración simple - Llamadas salientes"</t>
  </si>
  <si>
    <t>1. Seleccionar el botón "Editar"
2. Seleccionar la pestaña "Llamadas entrantes"
4. Seleccionar alguna de las casillas mostradas en la pestaña "Llamadas entrantes"
5. Dar clic en el botón "Guardar"</t>
  </si>
  <si>
    <t>Editar la configuración (sin horarios) de la funcionalidad OCS/ICS, Configuración simple - Llamadas salientes</t>
  </si>
  <si>
    <t>1. Permanecer en la pantalla de la funcionalidad "Restricción de llamadas" - "Configuración simple - Llamadas salientes"
2. Haber seleccionado previamente opciones de las casillas en la pestaña "Llamadas salientes"</t>
  </si>
  <si>
    <t>1. Seleccionar el botón "Editar"
2. Seleccionar o quitar la selección de alguna de las casillas mostradas en la pestaña "Llamadas salientes"
3. Dar clic en el botón "Guardar"</t>
  </si>
  <si>
    <t>Editar la configuración (sin horarios) de la funcionalidad OCS/ICS, Configuración simple - Llamadas entrantes</t>
  </si>
  <si>
    <t>1. Permanecer en la pantalla de la funcionalidad "Restricción de llamadas" - "Configuración simple - Llamadas salientes"
2. Haber seleccionado previamente opciones de las casillas en la pestaña "Llamadas entrantes"</t>
  </si>
  <si>
    <t>1. Seleccionar la pestaña "Llamadas entrantes"
2. Seleccionar el botón "Editar"
3. Seleccionar o quitar la selección de alguna de las casillas mostradas en la pestaña "Llamadas entrantes"
4. Dar clic en el botón "Guardar"</t>
  </si>
  <si>
    <t>Editar la configuración (sin horarios) de la funcionalidad OCS/ICS, Configuración simple - Llamadas salientes con configuración avanzada sin "Listas blancas/negras"</t>
  </si>
  <si>
    <t>1. Permanecer en la pantalla de la funcionalidad "Restricción de llamadas" - "Configuración simple - Llamadas salientes"
2. Haber seleccionado previamente opciones de las casillas en la pestaña "Llamadas salientes"
3. No contar con elementos registrados en las "Listas blancas/negras"</t>
  </si>
  <si>
    <t>1. Seleccionar la pestaña "Llamadas salientes"
2. Seleccionar el botón "Editar"
3. Seleccionar la casilla "Configuración avanzada"
4. Verificar que las listas desplegables en "Lista negra" y "Lista blanca" se encuentren sin información
5. Dar clic en el botón "Guardar"</t>
  </si>
  <si>
    <t>a) Al no contar con registros en la configuración avanzada para las "Llamadas salientes" no debe de permitir el registro de la información</t>
  </si>
  <si>
    <t>Editar la configuración (sin horarios) de la funcionalidad OCS/ICS, Configuración simple - Llamadas entrantes con configuración avanzada sin "Listas blancas/negras"</t>
  </si>
  <si>
    <t>1. Seleccionar la pestaña "Llamadas entrantes"
2. Seleccionar el botón "Editar"
3. Seleccionar la casilla "Configuración avanzada"
4. Verificar que las listas desplegables en "Lista negra" y "Lista blanca" se encuentren sin información
5. Dar clic en el botón "Guardar"</t>
  </si>
  <si>
    <t>a) Al no contar con registros en la configuración avanzada para las "Llamadas entrantes" no debe de permitir el registro de la información</t>
  </si>
  <si>
    <t>1. Seleccionar la pestaña "Listas blancas/negras"
2. Seleccionar de la lista desplegable el "Tipo de lista": Negras (Restricciones)
3. Dar clic en el botón "Nuevo"
4. No capturar información en el campo "Nombre" de la pantalla emergente
5. Dar clic en el botón "Guardar"</t>
  </si>
  <si>
    <t>1. Seleccionar la pestaña "Listas blancas/negras"
2. Seleccionar de la lista desplegable el "Tipo de lista": Negras (Restricciones)
3. Dar clic en el botón "Nuevo"
4. Capturar caracteres inválidos en el campo "Nombre": !"·$%&amp;/()
5. Dar clic en el botón "Guardar"</t>
  </si>
  <si>
    <t>1. Seleccionar la pestaña "Listas blancas/negras"
2. Seleccionar de la lista desplegable el "Tipo de lista": Negras (Restricciones)
3. Dar clic en el botón "Nuevo"
4. Capturar caracteres alfanuméricos en el campo "Nombre": ABCDE1
5. Dar clic en el botón "Guardar"</t>
  </si>
  <si>
    <t>1. Seleccionar la pestaña "Listas blancas/negras"
2. Seleccionar de la lista desplegable el "Tipo de lista": Blancas (Permisos)
3. Dar clic en el botón "Nuevo"
4. Capturar información válida en el campo "Nombre": Lista A
5. Capturar información (opcional) válida en el campo "Descripción": Prueba
6. Dar clic en el botón "Guardar"</t>
  </si>
  <si>
    <t xml:space="preserve">1. Permanecer en la pantalla de la funcionalidad "OCS/ICS - Restricción de llamadas"
2. Haber registrado previamente una lista Blanca (Permisos) para eliminar
</t>
  </si>
  <si>
    <t>1. Seleccionar la pestaña "Listas blancas/negras"
2. Seleccionar de la lista desplegable el "Tipo de lista": Blancas (Permisos)
3. Dar clic en el botón "Eliminar"
4. Confirmar eliminación de la lista dando clic en el botón "Sí"</t>
  </si>
  <si>
    <t xml:space="preserve">1. Permanecer en la pantalla de la funcionalidad "OCS/ICS - Restricción de llamadas"
2. Haber registrado previamente una lista Negra (Restricciones)
</t>
  </si>
  <si>
    <t>1. Seleccionar la pestaña "Listas blancas/negras"
2. Seleccionar de la lista desplegable el "Tipo de lista": Blancas (Permisos)
3. Dar clic en el botón "Nuevo"
4. Capturar información con el mismo nombre que la lista negra "Nombre": Lista 1
5. Capturar información (opcional) válida en el campo "Descripción": Prueba
6. Dar clic en el botón "Guardar"</t>
  </si>
  <si>
    <t>Realizar la configuración (sin horarios) de la funcionalidad OCS/ICS listas blancas/negras, creación de un “Número público” en “Lista negra” sin ingresar información</t>
  </si>
  <si>
    <t xml:space="preserve">1. Permanecer en la pantalla de la funcionalidad "OCS/ICS - Restricción de llamadas"
2. Haber registrado previamente una lista Negra (Restricciones)
</t>
  </si>
  <si>
    <t>1. Seleccionar la pestaña "Listas blancas/negras"
2. Seleccionar de la lista desplegable el "Tipo de lista": NEGRAS (RESTRICCIONES)
3. Seleccionar un elemento de la lista desplegable "Seleccione lista"
4. Dar clic en el botón "Editar"
5. Dar clic en el icono para agregar (+) de la tabla "Números"
6. Seleccionar de la lista desplegable "Prefijo/Exacto*": Número Público
7. Dar clic en el botón "Guardar"</t>
  </si>
  <si>
    <t>a) Se muestra el mensaje "El formato no es válido para el número público nacional" si permitir el registro de los números.</t>
  </si>
  <si>
    <t>Realizar la configuración (sin horarios) de la funcionalidad OCS/ICS listas blancas/negras, creación de un “Número público” en “Lista negra” capturando texto en el campo "Valor inicio*"</t>
  </si>
  <si>
    <t>1. Seleccionar la pestaña "Listas blancas/negras"
2. Seleccionar de la lista desplegable el "Tipo de lista": NEGRAS (RESTRICCIONES)
3. Seleccionar un elemento de la lista desplegable "Seleccione lista"
4. Dar clic en el botón "Editar"
5. Dar clic en el icono para agregar (+) de la tabla "Números"
6. Seleccionar de la lista desplegable "Prefijo/Exacto*": Número Público
7. Capturar texto en el campo "Valor inicio*": texto
8. Dar clic en el botón "Guardar"</t>
  </si>
  <si>
    <t>Realizar la configuración (sin horarios) de la funcionalidad OCS/ICS listas blancas/negras, creación de un “Número público” en “Lista negra” capturando caracteres especiales en el campo "Valor inicio*"</t>
  </si>
  <si>
    <t xml:space="preserve">1. Permanecer en la pantalla de la funcionalidad "OCS/ICS - Restricción de llamadas" pestaña "Listas blancas/negras"
2. Haber registrado previamente una lista Negra (Restricciones)
</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</si>
  <si>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"·$%&amp;/()=
7. Dar clic en el botón "Guardar"</t>
  </si>
  <si>
    <t>Realizar la configuración (sin horarios) de la funcionalidad OCS/ICS listas blancas/negras, creación de un “Número público” en “Lista negra” capturando un identificador diferente al establecido (52) y con una longitud establecida (12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</si>
  <si>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991234567890
7. Dar clic en el botón "Guardar"</t>
  </si>
  <si>
    <t>Realizar la configuración (sin horarios) de la funcionalidad OCS/ICS listas blancas/negras, creación de un “Número público” en “Lista negra” capturando un identificador establecido (52) y con una longitud mayor a la establecida (12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</si>
  <si>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52123123123123
7. Dar clic en el botón "Guardar"</t>
  </si>
  <si>
    <t>Realizar la configuración (sin horarios) de la funcionalidad OCS/ICS listas blancas/negras, creación de un “Número público” en “Lista negra” capturando un identificador establecido (52) y con una longitud menor a la establecida (12 dígitos) en el campo "Valor inicio*"</t>
  </si>
  <si>
    <t>Realizar la configuración (sin horarios) de la funcionalidad OCS/ICS listas blancas/negras, creación de un “Número público” en “Lista negra” capturando un identificador establecido (52) y con una longitud establecida (12 dígitos) en el campo "Valor inicio*" cancelando el registro de la información</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</si>
  <si>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521231212345
7. Dar clic en el botón "Cancelar"</t>
  </si>
  <si>
    <t>a) No se muestra el registro en la tabla de "Números" de Listas blancas/negras</t>
  </si>
  <si>
    <t>Realizar la configuración (sin horarios) de la funcionalidad OCS/ICS listas blancas/negras, creación de un “Número público” en “Lista negra” capturando un identificador establecido (52) y con una longitud establecida (12 dígitos) en el campo "Valor inicio*"</t>
  </si>
  <si>
    <t xml:space="preserve">1. Permanecer en la pantalla de la funcionalidad "OCS/ICS - Restricción de llamadas" pestaña "Listas blancas/negras"
2. Haber registrado previamente una lista Blanca (Permisos)
</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</si>
  <si>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52123123123123
7. Dar clic en el botón "Guardar"
8. Dar clic en el botón "Guardar"</t>
  </si>
  <si>
    <t>a) Se muestra el registro en la tabla de "Números" de Listas blancas/negras
b) Se muestra el mensaje "Información guardada correctamente" permitiendo el registro del número</t>
  </si>
  <si>
    <t>Realizar la configuración (sin horarios) de la funcionalidad OCS/ICS listas blancas/negras, creación de un “Número público” en “Lista blanca” sin ingresar información</t>
  </si>
  <si>
    <t xml:space="preserve">1. Permanecer en la pantalla de la funcionalidad "OCS/ICS - Restricción de llamadas"
2. Haber registrado previamente una lista Blanca (Permisos)
</t>
  </si>
  <si>
    <t>1. Seleccionar la pestaña "Listas blancas/negras"
2. Seleccionar de la lista desplegable el "Tipo de lista": BLANCAS (PERMISOS)
3. Seleccionar un elemento de la lista desplegable "Seleccione lista"
4. Dar clic en el botón "Editar"
5. Dar clic en el icono para agregar (+) de la tabla "Números"
6. Seleccionar de la lista desplegable "Prefijo/Exacto*": Número Público
7. Dar clic en el botón "Guardar"</t>
  </si>
  <si>
    <t>Realizar la configuración (sin horarios) de la funcionalidad OCS/ICS listas blancas/negras, creación de un “Número público” en “Lista blanca” capturando texto en el campo "Valor inicio*"</t>
  </si>
  <si>
    <t>1. Seleccionar la pestaña "Listas blancas/negras"
2. Seleccionar de la lista desplegable el "Tipo de lista": BLANCAS (PERMISOS)
3. Seleccionar un elemento de la lista desplegable "Seleccione lista"
4. Dar clic en el botón "Editar"
5. Dar clic en el icono para agregar (+) de la tabla "Números"
6. Seleccionar de la lista desplegable "Prefijo/Exacto*": Número Público
7. Capturar texto en el campo "Valor inicio*": texto
8. Dar clic en el botón "Guardar"</t>
  </si>
  <si>
    <t>Realizar la configuración (sin horarios) de la funcionalidad OCS/ICS listas blancas/negras, creación de un “Número público” en “Lista blanca” capturando caracteres especiales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</si>
  <si>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"·$%&amp;/()=
7. Dar clic en el botón "Guardar"</t>
  </si>
  <si>
    <t>Realizar la configuración (sin horarios) de la funcionalidad OCS/ICS listas blancas/negras, creación de un “Número público” en “Lista blanca” capturando un identificador diferente al establecido (52) y con una longitud establecida (12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</si>
  <si>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991234567890
7. Dar clic en el botón "Guardar"</t>
  </si>
  <si>
    <t>Realizar la configuración (sin horarios) de la funcionalidad OCS/ICS listas blancas/negras, creación de un “Número público” en “Lista blanca” capturando un identificador establecido (52) y con una longitud mayor a la establecida (12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</si>
  <si>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52123123123123
7. Dar clic en el botón "Guardar"</t>
  </si>
  <si>
    <t>Realizar la configuración (sin horarios) de la funcionalidad OCS/ICS listas blancas/negras, creación de un “Número público” en “Lista blanca” capturando un identificador establecido (52) y con una longitud menor a la establecida (12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</si>
  <si>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521
7. Dar clic en el botón "Guardar"</t>
  </si>
  <si>
    <t>Realizar la configuración (sin horarios) de la funcionalidad OCS/ICS listas blancas/negras, creación de un “Número público” en “Lista blanca” capturando un identificador establecido (52) y con una longitud establecida (12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</si>
  <si>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521231231231
7. Dar clic en el botón "Guardar"
8. Dar clic en el botón "Guardar"</t>
  </si>
  <si>
    <t>Realizar la configuración (sin horarios) de la funcionalidad OCS/ICS listas blancas/negras, creación de un “Número privado” en “Lista negra” capturando texto en el campo "Valor inicio*"</t>
  </si>
  <si>
    <t>1. Seleccionar la pestaña "Listas blancas/negras"
2. Seleccionar de la lista desplegable el "Tipo de lista": NEGRAS (RESTRICCIONES)
3. Seleccionar un elemento de la lista desplegable "Seleccione lista"
4. Dar clic en el botón "Editar"
5. Dar clic en el icono para agregar (+) de la tabla "Números"
6. Seleccionar de la lista desplegable "Prefijo/Exacto*": Número Privado
7. Capturar texto en el campo "Valor inicio*": texto
8. Dar clic en el botón "Guardar"</t>
  </si>
  <si>
    <t>Realizar la configuración (sin horarios) de la funcionalidad OCS/ICS listas blancas/negras, creación de un “Número privado” en “Lista negra” capturando caracteres especiales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</si>
  <si>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6. Capturar texto en el campo "Valor inicio*": "·$%&amp;/()=
7. Dar clic en el botón "Guardar"</t>
  </si>
  <si>
    <t>Realizar la configuración (sin horarios) de la funcionalidad OCS/ICS listas blancas/negras, creación de un “Número privado” en “Lista negra” capturando una longitud mayor a la establecida (2 a 6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</si>
  <si>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6. Capturar texto en el campo "Valor inicio*": 5252525
7. Dar clic en el botón "Guardar"</t>
  </si>
  <si>
    <t>Realizar la configuración (sin horarios) de la funcionalidad OCS/ICS listas blancas/negras, creación de un “Número privado” en “Lista negra” capturando una longitud menor a la establecida (2 a 6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</si>
  <si>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6. Capturar texto en el campo "Valor inicio*": 5
7. Dar clic en el botón "Guardar"</t>
  </si>
  <si>
    <t>Realizar la configuración (sin horarios) de la funcionalidad OCS/ICS listas blancas/negras, creación de un “Número privado” en “Lista negra” capturando una longitud establecida (2 a 6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</si>
  <si>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6. Capturar texto en el campo "Valor inicio*": 52
7. Dar clic en el botón "Guardar"
8. Dar clic en el botón "Guardar"</t>
  </si>
  <si>
    <t>Realizar la configuración (sin horarios) de la funcionalidad OCS/ICS listas blancas/negras, creación de un “Número privado” en “Lista blanca” capturando texto en el campo "Valor inicio*"</t>
  </si>
  <si>
    <t>1. Seleccionar la pestaña "Listas blancas/negras"
2. Seleccionar de la lista desplegable el "Tipo de lista": BLANCAS (PERMISOS)
3. Seleccionar un elemento de la lista desplegable "Seleccione lista"
4. Dar clic en el botón "Editar"
5. Dar clic en el icono para agregar (+) de la tabla "Números"
6. Seleccionar de la lista desplegable "Prefijo/Exacto*": Número Privado
7. Capturar texto en el campo "Valor inicio*": texto
8. Dar clic en el botón "Guardar"</t>
  </si>
  <si>
    <t>Realizar la configuración (sin horarios) de la funcionalidad OCS/ICS listas blancas/negras, creación de un “Número privado” en “Lista blanca” capturando caracteres especiales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</si>
  <si>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6. Capturar texto en el campo "Valor inicio*": "·$%&amp;/()=
7. Dar clic en el botón "Guardar"</t>
  </si>
  <si>
    <t>Realizar la configuración (sin horarios) de la funcionalidad OCS/ICS listas blancas/negras, creación de un “Número privado” en “Lista blanca” capturando una longitud mayor a la establecida (2 a 6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</si>
  <si>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6. Capturar texto en el campo "Valor inicio*": 5252525
7. Dar clic en el botón "Guardar"</t>
  </si>
  <si>
    <t>Realizar la configuración (sin horarios) de la funcionalidad OCS/ICS listas blancas/negras, creación de un “Número privado” en “Lista blanca” capturando una longitud menor a la establecida (2 a 6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</si>
  <si>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6. Capturar texto en el campo "Valor inicio*": 5
7. Dar clic en el botón "Guardar"</t>
  </si>
  <si>
    <t>Realizar la configuración (sin horarios) de la funcionalidad OCS/ICS listas blancas/negras, creación de un “Número privado” en “Lista blanca” capturando una longitud establecida (2 a 6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</si>
  <si>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6. Capturar texto en el campo "Valor inicio*": 52
7. Dar clic en el botón "Guardar"
8. Dar clic en el botón "Guardar"</t>
  </si>
  <si>
    <t>Realizar la configuración (sin horarios) de la funcionalidad OCS/ICS listas blancas/negras, creación de un “Número público” en “Lista negra” capturando texto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</si>
  <si>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524785657895
7. Capturar texto en el campo "Valor término": texto
8. Dar clic en el botón "Guardar"
9. Dar clic en el botón "Guardar"</t>
  </si>
  <si>
    <t>Realizar la configuración (sin horarios) de la funcionalidad OCS/ICS listas blancas/negras, creación de un “Número público” en “Lista negra” capturando caracteres especiales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</si>
  <si>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524785657895
7. Capturar texto en el campo "Valor término": "·$%&amp;/()=
8. Dar clic en el botón "Guardar"
9. Dar clic en el botón "Guardar"</t>
  </si>
  <si>
    <t>Realizar la configuración (sin horarios) de la funcionalidad OCS/ICS listas blancas/negras, creación de un “Número público” en “Lista negra” capturando una longitud diferente a la establecida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</si>
  <si>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6. Capturar texto en el campo "Valor inicio*": 524785657895
7. Capturar texto en el campo "Valor término": 52123456789012345
8. Dar clic en el botón "Guardar"
9. Dar clic en el botón "Guardar"</t>
  </si>
  <si>
    <t>Realizar la configuración (sin horarios) de la funcionalidad OCS/ICS listas blancas/negras, creación de un “Número privado” en “Lista negra” capturando una longitud diferente a la establecida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</si>
  <si>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6. Capturar texto en el campo "Valor inicio*": 123456
7. Capturar texto en el campo "Valor término": 21322132
8. Dar clic en el botón "Guardar"
9. Dar clic en el botón "Guardar"</t>
  </si>
  <si>
    <t>a) Se muestra el mensaje "El formato no es válido para el número privado" si permitir el registro de los números.</t>
  </si>
  <si>
    <t>Realizar la configuración (sin horarios) de la funcionalidad OCS/ICS listas blancas/negras, creación de un “Número público” en “Lista blanca” capturando texto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</si>
  <si>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524785657895
7. Capturar texto en el campo "Valor término": texto
8. Dar clic en el botón "Guardar"
9. Dar clic en el botón "Guardar"</t>
  </si>
  <si>
    <t>Realizar la configuración (sin horarios) de la funcionalidad OCS/ICS listas blancas/negras, creación de un “Número público” en “Lista blanca” capturando caracteres especiales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</si>
  <si>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524785657895
7. Capturar texto en el campo "Valor término": "·$%&amp;/()=
8. Dar clic en el botón "Guardar"
9. Dar clic en el botón "Guardar"</t>
  </si>
  <si>
    <t>Realizar la configuración (sin horarios) de la funcionalidad OCS/ICS listas blancas/negras, creación de un “Número público” en “Lista blanca” capturando un identificador diferente al establecido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</si>
  <si>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6. Capturar texto en el campo "Valor inicio*": 524785657895
7. Capturar texto en el campo "Valor término": 531234568790
8. Dar clic en el botón "Guardar"
9. Dar clic en el botón "Guardar"</t>
  </si>
  <si>
    <t>Realizar la configuración (sin horarios) de la funcionalidad OCS/ICS listas blancas/negras, creación de un “Número privado” en “Lista blanca” capturando una longitud diferente a la establecida en el campo "Valor término"</t>
  </si>
  <si>
    <t xml:space="preserve">1. Permanecer en la pantalla de la funcionalidad "OCS/ICS - Restricción de llamadas" pestaña "Listas blancas/negras"
2. Haber registrado previamente una lista Blanca (Permisos)
</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</si>
  <si>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6. Capturar texto en el campo "Valor inicio*": 123456
7. Capturar texto en el campo "Valor término": 2
8. Dar clic en el botón "Guardar"
9. Dar clic en el botón "Guardar"</t>
  </si>
  <si>
    <t>Realizar la configuración (sin horarios) de la funcionalidad OCS/ICS listas blancas/negras, creación de un “Número público prefijo” en “Lista negra” sin capturar un número en el campo "Valor inicio*"</t>
  </si>
  <si>
    <t>1. Permanecer en la pantalla de la funcionalidad "OCS/ICS - Restricción de llamadas" pestaña "Listas blancas/negras"
2. Haber registrado previamente una lista Negra (Restricciones)</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</si>
  <si>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7. Capturar texto en el campo "Valor término": 521234567890
8. Dar clic en el botón "Guardar"</t>
  </si>
  <si>
    <t>a) Se muestra el mensaje "El formato no es válido para el número público prefijo" si permitir el registro de los números.</t>
  </si>
  <si>
    <t>Realizar la configuración (sin horarios) de la funcionalidad OCS/ICS listas blancas/negras, creación de un “Número público prefijo” en “Lista negra” sin capturar un número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</si>
  <si>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8. Dar clic en el botón "Guardar"</t>
  </si>
  <si>
    <t>Realizar la configuración (sin horarios) de la funcionalidad OCS/ICS listas blancas/negras, creación de un “Número público prefijo” en “Lista negra” capturando texto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</si>
  <si>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texto
7. Capturar texto en el campo "Valor término": 521234567890
8. Dar clic en el botón "Guardar"</t>
  </si>
  <si>
    <t>Realizar la configuración (sin horarios) de la funcionalidad OCS/ICS listas blancas/negras, creación de un “Número público prefijo” en “Lista negra” capturando texto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</si>
  <si>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texto
8. Dar clic en el botón "Guardar"</t>
  </si>
  <si>
    <t>Realizar la configuración (sin horarios) de la funcionalidad OCS/ICS listas blancas/negras, creación de un “Número público prefijo” en “Lista negra” capturando caracteres especiales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</si>
  <si>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"·$%&amp;/()=
7. Capturar texto en el campo "Valor término": 521234567890
8. Dar clic en el botón "Guardar"</t>
  </si>
  <si>
    <t>Realizar la configuración (sin horarios) de la funcionalidad OCS/ICS listas blancas/negras, creación de un “Número público prefijo” en “Lista negra” capturando caracteres especiales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</si>
  <si>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"·$%&amp;/()
8. Dar clic en el botón "Guardar"</t>
  </si>
  <si>
    <t>Realizar la configuración (sin horarios) de la funcionalidad OCS/ICS listas blancas/negras, creación de un “Número público prefijo” en “Lista negra” capturando un identificador establecido (52) y una longitud mayor a la establecida (12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</si>
  <si>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521234567890123456
7. Capturar texto en el campo "Valor término": 521234567830
8. Dar clic en el botón "Guardar"</t>
  </si>
  <si>
    <t>Realizar la configuración (sin horarios) de la funcionalidad OCS/ICS listas blancas/negras, creación de un “Número público prefijo” en “Lista negra” capturando un identificador establecido (52) y una longitud menor a la establecida (12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</si>
  <si>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
7. Capturar texto en el campo "Valor término": 521234567890
8. Dar clic en el botón "Guardar"</t>
  </si>
  <si>
    <t>Realizar la configuración (sin horarios) de la funcionalidad OCS/ICS listas blancas/negras, creación de un “Número público prefijo” en “Lista negra” capturando un identificador diferente al establecido (52) y con una longitud establecida (12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</si>
  <si>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251234567890
7. Capturar texto en el campo "Valor término": 521234567890
8. Dar clic en el botón "Guardar"</t>
  </si>
  <si>
    <t>Realizar la configuración (sin horarios) de la funcionalidad OCS/ICS listas blancas/negras, creación de un “Número público prefijo” en “Lista negra” capturando un identificador establecido (52) y una longitud mayor a la establecida (12 dígitos)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</si>
  <si>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521234567830123456
8. Dar clic en el botón "Guardar"</t>
  </si>
  <si>
    <t>Realizar la configuración (sin horarios) de la funcionalidad OCS/ICS listas blancas/negras, creación de un “Número público prefijo” en “Lista negra” capturando un identificador establecido (52) y una longitud menor a la establecida (12 dígitos)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</si>
  <si>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5212345
8. Dar clic en el botón "Guardar"</t>
  </si>
  <si>
    <t>Realizar la configuración (sin horarios) de la funcionalidad OCS/ICS listas blancas/negras, creación de un “Número público prefijo” en “Lista negra” capturando un identificador diferente al establecido (52) y con una longitud establecida (12 dígitos)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</si>
  <si>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821234567890
8. Dar clic en el botón "Guardar"</t>
  </si>
  <si>
    <t>Realizar la configuración (sin horarios) de la funcionalidad OCS/ICS listas blancas/negras, creación de un “Número público prefijo” en “Lista negra” capturando un identificador establecido (52) y con una longitud establecida (12 dígitos) en los campos "Valor inicio*" y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</si>
  <si>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521234567892
8. Dar clic en el botón "Guardar"</t>
  </si>
  <si>
    <t>Realizar la configuración (sin horarios) de la funcionalidad OCS/ICS listas blancas/negras, creación de un “Número público prefijo” en “Lista blanca” sin capturar un número en el campo "Valor inicio*"</t>
  </si>
  <si>
    <t>1. Permanecer en la pantalla de la funcionalidad "OCS/ICS - Restricción de llamadas" pestaña "Listas blancas/negras"
2. Haber registrado previamente una lista Blanca (Permisos)</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</si>
  <si>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7. Capturar texto en el campo "Valor término": 521234567890
8. Dar clic en el botón "Guardar"</t>
  </si>
  <si>
    <t>Realizar la configuración (sin horarios) de la funcionalidad OCS/ICS listas blancas/negras, creación de un “Número público prefijo” en “Lista blanca” sin capturar un número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</si>
  <si>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8. Dar clic en el botón "Guardar"</t>
  </si>
  <si>
    <t>Realizar la configuración (sin horarios) de la funcionalidad OCS/ICS listas blancas/negras, creación de un “Número público prefijo” en “Lista blanca” capturando texto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</si>
  <si>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texto
7. Capturar texto en el campo "Valor término": 521234567890
8. Dar clic en el botón "Guardar"</t>
  </si>
  <si>
    <t>Realizar la configuración (sin horarios) de la funcionalidad OCS/ICS listas blancas/negras, creación de un “Número público prefijo” en “Lista blanca” capturando texto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</si>
  <si>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texto
8. Dar clic en el botón "Guardar"</t>
  </si>
  <si>
    <t>Realizar la configuración (sin horarios) de la funcionalidad OCS/ICS listas blancas/negras, creación de un “Número público prefijo” en “Lista blanca” capturando caracteres especiales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</si>
  <si>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"·$%&amp;/()=
7. Capturar texto en el campo "Valor término": 521234567890
8. Dar clic en el botón "Guardar"</t>
  </si>
  <si>
    <t>Realizar la configuración (sin horarios) de la funcionalidad OCS/ICS listas blancas/negras, creación de un “Número público prefijo” en “Lista blanca” capturando caracteres especiales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</si>
  <si>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"·$%&amp;/()
8. Dar clic en el botón "Guardar"</t>
  </si>
  <si>
    <t>Realizar la configuración (sin horarios) de la funcionalidad OCS/ICS listas blancas/negras, creación de un “Número público prefijo” en “Lista blanca” capturando un identificador establecido (52) y una longitud mayor a la establecida (12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</si>
  <si>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521234567890123456
7. Capturar texto en el campo "Valor término": 521234567830
8. Dar clic en el botón "Guardar"</t>
  </si>
  <si>
    <t>Realizar la configuración (sin horarios) de la funcionalidad OCS/ICS listas blancas/negras, creación de un “Número público prefijo” en “Lista blanca” capturando un identificador establecido (52) y una longitud menor a la establecida (12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</si>
  <si>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
7. Capturar texto en el campo "Valor término": 521234567890
8. Dar clic en el botón "Guardar"</t>
  </si>
  <si>
    <t>Realizar la configuración (sin horarios) de la funcionalidad OCS/ICS listas blancas/negras, creación de un “Número público prefijo” en “Lista blanca” capturando un identificador diferente al establecido (52) y con una longitud establecida (12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</si>
  <si>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251234567890
7. Capturar texto en el campo "Valor término": 521234567890
8. Dar clic en el botón "Guardar"</t>
  </si>
  <si>
    <t>Realizar la configuración (sin horarios) de la funcionalidad OCS/ICS listas blancas/negras, creación de un “Número público prefijo” en “Lista blanca” capturando un identificador establecido (52) y una longitud mayor a la establecida (12 dígitos)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</si>
  <si>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521234567830123456
8. Dar clic en el botón "Guardar"</t>
  </si>
  <si>
    <t>Realizar la configuración (sin horarios) de la funcionalidad OCS/ICS listas blancas/negras, creación de un “Número público prefijo” en “Lista blanca” capturando un identificador establecido (52) y una longitud menor a la establecida (12 dígitos)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</si>
  <si>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5212345
8. Dar clic en el botón "Guardar"</t>
  </si>
  <si>
    <t>Realizar la configuración (sin horarios) de la funcionalidad OCS/ICS listas blancas/negras, creación de un “Número público prefijo” en “Lista blanca” capturando un identificador diferente al establecido (52) y con una longitud establecida (12 dígitos)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</si>
  <si>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821234567890
8. Dar clic en el botón "Guardar"</t>
  </si>
  <si>
    <t>Realizar la configuración (sin horarios) de la funcionalidad OCS/ICS listas blancas/negras, creación de un “Número público prefijo” en “Lista blanca” capturando un identificador establecido (52) y con una longitud establecida (12 dígitos) en los campos "Valor inicio*" y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</si>
  <si>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público prefijo
6. Capturar texto en el campo "Valor inicio*": 521234567890
7. Capturar texto en el campo "Valor término": 521234567892
8. Dar clic en el botón "Guardar"</t>
  </si>
  <si>
    <t>Realizar la configuración (sin horarios) de la funcionalidad OCS/ICS listas blancas/negras, creación de un “Número privado prefijo” en “Lista negra” sin capturar un número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</si>
  <si>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7. Capturar texto en el campo "Valor término": 521234567890
8. Dar clic en el botón "Guardar"</t>
  </si>
  <si>
    <t>Realizar la configuración (sin horarios) de la funcionalidad OCS/ICS listas blancas/negras, creación de un “Número privado prefijo” en “Lista negra” sin capturar un número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</si>
  <si>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8. Dar clic en el botón "Guardar"</t>
  </si>
  <si>
    <t>Realizar la configuración (sin horarios) de la funcionalidad OCS/ICS listas blancas/negras, creación de un “Número privado prefijo” en “Lista negra” capturando texto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</si>
  <si>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texto
7. Capturar texto en el campo "Valor término": 521234567890
8. Dar clic en el botón "Guardar"</t>
  </si>
  <si>
    <t>Realizar la configuración (sin horarios) de la funcionalidad OCS/ICS listas blancas/negras, creación de un “Número privado prefijo” en “Lista negra” capturando texto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</si>
  <si>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texto
8. Dar clic en el botón "Guardar"</t>
  </si>
  <si>
    <t>Realizar la configuración (sin horarios) de la funcionalidad OCS/ICS listas blancas/negras, creación de un “Número privado prefijo” en “Lista negra” capturando caracteres especiales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</si>
  <si>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"·$%&amp;/()=
7. Capturar texto en el campo "Valor término": 521234567890
8. Dar clic en el botón "Guardar"</t>
  </si>
  <si>
    <t>Realizar la configuración (sin horarios) de la funcionalidad OCS/ICS listas blancas/negras, creación de un “Número privado prefijo” en “Lista negra” capturando caracteres especiales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</si>
  <si>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"·$%&amp;/()
8. Dar clic en el botón "Guardar"</t>
  </si>
  <si>
    <t>Realizar la configuración (sin horarios) de la funcionalidad OCS/ICS listas blancas/negras, creación de un “Número privado prefijo” en “Lista negra” capturando una longitud mayor a la establecida (2 a 6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</si>
  <si>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25252555
7. Capturar texto en el campo "Valor término": 123456
8. Dar clic en el botón "Guardar"</t>
  </si>
  <si>
    <t>Realizar la configuración (sin horarios) de la funcionalidad OCS/ICS listas blancas/negras, creación de un “Número privado prefijo” en “Lista negra” capturando una longitud menor a la establecida (2 a 6 dígitos) en el campo "Valor inicio*"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</si>
  <si>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1
7. Capturar texto en el campo "Valor término": 123456
8. Dar clic en el botón "Guardar"</t>
  </si>
  <si>
    <t>Realizar la configuración (sin horarios) de la funcionalidad OCS/ICS listas blancas/negras, creación de un “Número privado prefijo” en “Lista negra” capturando una longitud mayor a la establecida (2 a 6 dígitos)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</si>
  <si>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123456
7. Capturar texto en el campo "Valor término": 123123123
8. Dar clic en el botón "Guardar"</t>
  </si>
  <si>
    <t>Realizar la configuración (sin horarios) de la funcionalidad OCS/ICS listas blancas/negras, creación de un “Número privado prefijo” en “Lista negra” capturando una longitud menor a la establecida (2 a 6 dígitos) en el campo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</si>
  <si>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123456
7. Capturar texto en el campo "Valor término": 1
8. Dar clic en el botón "Guardar"</t>
  </si>
  <si>
    <t>Realizar la configuración (sin horarios) de la funcionalidad OCS/ICS listas blancas/negras, creación de un “Número privado prefijo” en “Lista negra” capturando una longitud establecida (2 a 6 dígitos) en los campos "Valor inicio*" y "Valor término"</t>
  </si>
  <si>
    <t>1. Seleccionar de la lista desplegable el "Tipo de lista": NEGRAS (RESTRICCIONES)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521234567892
8. Dar clic en el botón "Guardar"</t>
  </si>
  <si>
    <t>Movi-XXXX-XXX-XXX-3380</t>
  </si>
  <si>
    <t>Movi-XXXX-XXX-XXX-3390</t>
  </si>
  <si>
    <t>Movi-XXXX-XXX-XXX-3400</t>
  </si>
  <si>
    <t>Movi-XXXX-XXX-XXX-3410</t>
  </si>
  <si>
    <t>Movi-XXXX-XXX-XXX-3420</t>
  </si>
  <si>
    <t>Movi-XXXX-XXX-XXX-3430</t>
  </si>
  <si>
    <t>Movi-XXXX-XXX-XXX-3440</t>
  </si>
  <si>
    <t>Movi-XXXX-XXX-XXX-3450</t>
  </si>
  <si>
    <t>Movi-XXXX-XXX-XXX-3460</t>
  </si>
  <si>
    <t>Movi-XXXX-XXX-XXX-3470</t>
  </si>
  <si>
    <t>Movi-XXXX-XXX-XXX-3480</t>
  </si>
  <si>
    <t>Movi-XXXX-XXX-XXX-3490</t>
  </si>
  <si>
    <t>Movi-XXXX-XXX-XXX-3500</t>
  </si>
  <si>
    <t>Movi-XXXX-XXX-XXX-3510</t>
  </si>
  <si>
    <t>Movi-XXXX-XXX-XXX-3520</t>
  </si>
  <si>
    <t>Movi-XXXX-XXX-XXX-3530</t>
  </si>
  <si>
    <t>Movi-XXXX-XXX-XXX-3540</t>
  </si>
  <si>
    <t>Movi-XXXX-XXX-XXX-3550</t>
  </si>
  <si>
    <t>Movi-XXXX-XXX-XXX-3560</t>
  </si>
  <si>
    <t>Movi-XXXX-XXX-XXX-3570</t>
  </si>
  <si>
    <t>Movi-XXXX-XXX-XXX-3580</t>
  </si>
  <si>
    <t>Movi-XXXX-XXX-XXX-3590</t>
  </si>
  <si>
    <t>Movi-XXXX-XXX-XXX-3600</t>
  </si>
  <si>
    <t>Movi-XXXX-XXX-XXX-3610</t>
  </si>
  <si>
    <t>Movi-XXXX-XXX-XXX-3620</t>
  </si>
  <si>
    <t>Movi-XXXX-XXX-XXX-3630</t>
  </si>
  <si>
    <t>Movi-XXXX-XXX-XXX-3640</t>
  </si>
  <si>
    <t>Movi-XXXX-XXX-XXX-3650</t>
  </si>
  <si>
    <t>Movi-XXXX-XXX-XXX-3660</t>
  </si>
  <si>
    <t>Movi-XXXX-XXX-XXX-3670</t>
  </si>
  <si>
    <t>Movi-XXXX-XXX-XXX-3680</t>
  </si>
  <si>
    <t>Movi-XXXX-XXX-XXX-3690</t>
  </si>
  <si>
    <t>Movi-XXXX-XXX-XXX-3700</t>
  </si>
  <si>
    <t>Movi-XXXX-XXX-XXX-3710</t>
  </si>
  <si>
    <t>Movi-XXXX-XXX-XXX-3720</t>
  </si>
  <si>
    <t>Movi-XXXX-XXX-XXX-3730</t>
  </si>
  <si>
    <t>Movi-XXXX-XXX-XXX-3740</t>
  </si>
  <si>
    <t>a) Se muestra la pantalla de la funcionalidad "OCS/ICS - Restricción de Llamadas" con los siguientes elementos:
      - Se muestra la lista desplegable habilitada con la funcionalidad en la que el sistema se encuentra (OCS/ICS - Restricción de llamadas)
      - Se muestran las pestañas activas "Configuración", "Horarios", "Listas blancas/negras", y "Perfiles del horario" relacionadas a la funcionalidad
      - Se muestra la pestaña "Configuración" preseleccionada con los siguientes elementos:
           - Se muestran las opciones "Sin restricciones", "Permitir sólo llamadas On-Net", "Configuración simple" y "Franjas horarias" con los botones de selección inhabilitados
           - La pestaña "Configuración simple" se muestra preseleccionada con los siguientes elementos:
                   - Se muestra la preselección de la pestaña "Llamadas salientes" con los siguientes elementos:
                             - Casilla de selección inactiva para "Bloquear llamadas LOCALES excepto on-Net, C2C"
                             - Casilla de selección inactiva para "Bloquear llamadas NACIONALES excepto on-Net, C2C"
                             - Casilla de selección inactiva para "Bloquear llamadas INTERNACIONALES excepto iVPN"
                             - Casilla de selección inactiva para "Bloquear llamadas MUNDIALES excepto iVPN"
                             - Casilla de selección inactiva para "Bloquear todas las llamadas en Roaming internacional y mundial"
                             - Casilla de selección inactiva para "Bloquear llamadas C2C e iVPN"
                             - Casilla de selección inactiva para "Bloquear llamadas a móviles de otras operadoras"
                             - Casilla de selección inactiva para "Bloquear todas las llamadas estando fuera de su área de oficina"
                             - Se muestra la casilla de selección inactiva para habilitar la sección "Configuración avanzada" de las "Llamadas salientes"
                   - Se muestra la pestaña "Llamadas entrantes"
      - Se muestran los botones "Editar" y "Refrescar"</t>
  </si>
  <si>
    <t>Realizar la configuración (sin horarios) de la funcionalidad OCS/ICS listas blancas/negras, creación de un “Número privado prefijo” en “Lista blanca” sin capturar un número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</si>
  <si>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7. Capturar texto en el campo "Valor término": 521234567890
8. Dar clic en el botón "Guardar"</t>
  </si>
  <si>
    <t>Realizar la configuración (sin horarios) de la funcionalidad OCS/ICS listas blancas/negras, creación de un “Número privado prefijo” en “Lista blanca” sin capturar un número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</si>
  <si>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8. Dar clic en el botón "Guardar"</t>
  </si>
  <si>
    <t>Realizar la configuración (sin horarios) de la funcionalidad OCS/ICS listas blancas/negras, creación de un “Número privado prefijo” en “Lista blanca” capturando texto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</si>
  <si>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texto
7. Capturar texto en el campo "Valor término": 521234567890
8. Dar clic en el botón "Guardar"</t>
  </si>
  <si>
    <t>Realizar la configuración (sin horarios) de la funcionalidad OCS/ICS listas blancas/negras, creación de un “Número privado prefijo” en “Lista blanca” capturando texto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</si>
  <si>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texto
8. Dar clic en el botón "Guardar"</t>
  </si>
  <si>
    <t>Realizar la configuración (sin horarios) de la funcionalidad OCS/ICS listas blancas/negras, creación de un “Número privado prefijo” en “Lista blanca” capturando caracteres especiales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</si>
  <si>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"·$%&amp;/()=
7. Capturar texto en el campo "Valor término": 521234567890
8. Dar clic en el botón "Guardar"</t>
  </si>
  <si>
    <t>Realizar la configuración (sin horarios) de la funcionalidad OCS/ICS listas blancas/negras, creación de un “Número privado prefijo” en “Lista blanca” capturando caracteres especiales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</si>
  <si>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"·$%&amp;/()
8. Dar clic en el botón "Guardar"</t>
  </si>
  <si>
    <t>Realizar la configuración (sin horarios) de la funcionalidad OCS/ICS listas blancas/negras, creación de un “Número privado prefijo” en “Lista blanca” capturando una longitud mayor a la establecida (2 a 6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</si>
  <si>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25252555
7. Capturar texto en el campo "Valor término": 123456
8. Dar clic en el botón "Guardar"</t>
  </si>
  <si>
    <t>Realizar la configuración (sin horarios) de la funcionalidad OCS/ICS listas blancas/negras, creación de un “Número privado prefijo” en “Lista blanca” capturando una longitud menor a la establecida (2 a 6 dígitos) en el campo "Valor inicio*"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</si>
  <si>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1
7. Capturar texto en el campo "Valor término": 123456
8. Dar clic en el botón "Guardar"</t>
  </si>
  <si>
    <t>Realizar la configuración (sin horarios) de la funcionalidad OCS/ICS listas blancas/negras, creación de un “Número privado prefijo” en “Lista blanca” capturando una longitud mayor a la establecida (2 a 6 dígitos)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</si>
  <si>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123456
7. Capturar texto en el campo "Valor término": 123123123
8. Dar clic en el botón "Guardar"</t>
  </si>
  <si>
    <t>Realizar la configuración (sin horarios) de la funcionalidad OCS/ICS listas blancas/negras, creación de un “Número privado prefijo” en “Lista blanca” capturando una longitud menor a la establecida (2 a 6 dígitos) en el campo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</si>
  <si>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123456
7. Capturar texto en el campo "Valor término": 1
8. Dar clic en el botón "Guardar"</t>
  </si>
  <si>
    <t>Realizar la configuración (sin horarios) de la funcionalidad OCS/ICS listas blancas/negras, creación de un “Número privado prefijo” en “Lista blanca” capturando una longitud establecida (2 a 6 dígitos) en los campos "Valor inicio*" y "Valor término"</t>
  </si>
  <si>
    <t>1. Seleccionar de la lista desplegable el "Tipo de lista": BLANCAS (PERMISOS)
2. Seleccionar un elemento de la lista desplegable "Seleccione lista"
3. Dar clic en el botón "Editar"
4. Dar clic en el icono para agregar (+) de la tabla "Números"
5. Seleccionar de la lista desplegable "Prefijo/Exacto*": Número privado prefijo
6. Capturar texto en el campo "Valor inicio*": 521234567890
7. Capturar texto en el campo "Valor término": 521234567892
8. Dar clic en el botón "Guardar"</t>
  </si>
  <si>
    <t>Realizar la configuración (sin horarios) de la funcionalidad OCS/ICS listas blancas/negras, editando algún elemento del registro (Tipo de número) generando error al validar la información registrada previamente.</t>
  </si>
  <si>
    <t>1. Permanecer en la pantalla de la funcionalidad "OCS/ICS - Restricción de llamadas" pestaña "Listas blancas/negras"
2. Haber registrado previamente un número en lista Blanca (Permisos) o lista Negra (Restricciones)</t>
  </si>
  <si>
    <t>1. Seleccionar de la lista desplegable el "Tipo de lista": BLANCAS (PERMISOS)
2. Seleccionar un elemento de la lista desplegable "Seleccione lista"
3. Dar clic en el botón "Editar"
4. Seleccionar el icono de lápiz para editar algún registro de la tabla
5. Editar de la lista desplegable "Prefijo/Exacto*": (selección un elemento diferente al mostrado)
6. Dar clic en el botón "Guardar"
7. Dar clic en el icono para aceptar la edición de la información</t>
  </si>
  <si>
    <t>a) Al no seleccionar el icono de validación (una paloma) se muestra el mensaje "Debe aceptar y/o cancelar todos los cambios"
a) Se muestra el mensaje de acuerdo a la validación realizada</t>
  </si>
  <si>
    <t>Realizar la configuración (sin horarios) de la funcionalidad OCS/ICS listas blancas/negras, editando algún elemento del registro (Valor inicial o Valor término) generando error al validar la información registrada previamente.</t>
  </si>
  <si>
    <t>1. Seleccionar de la lista desplegable el "Tipo de lista": NEGRAS (RESTRICCIONES)
2. Seleccionar un elemento de la lista desplegable "Seleccione lista"
3. Dar clic en el botón "Editar"
4. Seleccionar el icono de lápiz para editar algún registro de la tabla
5. Seleccionar de la lista desplegable "Prefijo/Exacto*": Número privado prefijo
6. Capturar texto en el campo "Valor inicio*": "·$%&amp;/()=
7. Dar clic en el icono para aceptar la edición de la información</t>
  </si>
  <si>
    <t>a) Se muestra el mensaje de acuerdo a la validación realizada</t>
  </si>
  <si>
    <t>Realizar la configuración (sin horarios) de la funcionalidad OCS/ICS listas blancas/negras, cancelando la edición de algún elemento del registro</t>
  </si>
  <si>
    <t>1. Permanecer en la pantalla de la funcionalidad "OCS/ICS - Restricción de llamadas" pestaña "Listas blancas/negras"
2. Haber editado previamente un registro en lista Blanca (Permisos) o lista Negra (Restricciones)</t>
  </si>
  <si>
    <t>a) Se muestra el registro en la tabla de "Números" de Listas blancas o de Listas negras sin realizar la edición</t>
  </si>
  <si>
    <t>Realizar la configuración (sin horarios) de la funcionalidad OCS/ICS listas blancas/negras, editando algún elemento del registro</t>
  </si>
  <si>
    <t>1. Seleccionar de la lista desplegable el "Tipo de lista": NEGRAS (RESTRICCIONES)
2. Seleccionar un elemento de la lista desplegable "Seleccione lista"
3. Dar clic en el botón "Editar"
4. Seleccionar el icono de lápiz para editar algún registro de la tabla
5. Capturar texto en el campo "Valor inicio*": (diferente al ingresado previamente y siguiendo con las reglas de validaciones)
6. Dar clic en el botón "Guardar"</t>
  </si>
  <si>
    <t>a) Se muestra el mensaje "Información guardada correctamente" debido a que la edición cumple con las validaciones requeridas</t>
  </si>
  <si>
    <t>Configuración (sin horarios) de la funcionalidad OCS/ICS - Horarios</t>
  </si>
  <si>
    <t>Realizar la configuración (sin horarios) de la funcionalidad OCS/ICS, creación de Horarios sin capturar el "Nombre"</t>
  </si>
  <si>
    <t>1. Seleccionar la pestaña "Horarios"
2. Dar clic en el botón "Nuevo"
3. No capturar información en el campo "Nombre" de la pantalla emergente
4. Dar clic en el botón "Guardar"</t>
  </si>
  <si>
    <t>a) Se muestra el mensaje "El nombre del horario es obligatorio" si permitir el registro de la lista</t>
  </si>
  <si>
    <t>Realizar la configuración (sin horarios) de la funcionalidad OCS/ICS, creación de Horarios capturando caracteres especiales en el "Nombre"</t>
  </si>
  <si>
    <t>1. Permanecer en la pantalla de la funcionalidad "OCS/ICS - Restricción de llamadas" pestaña "Horarios"</t>
  </si>
  <si>
    <t>1. Dar clic en el botón "Nuevo"
2. Capturar caracteres inválidos en el campo "Nombre": !"·$%&amp;/()
3. Dar clic en el botón "Guardar"</t>
  </si>
  <si>
    <t>Realizar la configuración (sin horarios) de la funcionalidad OCS/ICS, creación de lista de Horarios</t>
  </si>
  <si>
    <t>1. Dar clic en el botón "Nuevo"
2. Capturar información válida en el campo "Nombre": HORARio 1
3. Dar clic en el botón "Guardar"</t>
  </si>
  <si>
    <t>Generación de lista de Horarios con el mismo nombre</t>
  </si>
  <si>
    <t xml:space="preserve">1. Permanecer en la pantalla de la funcionalidad "OCS/ICS - Restricción de llamadas" pestaña "Horarios"
2. Haber registrado previamente un Horario en lista
</t>
  </si>
  <si>
    <t>1. Dar clic en el botón "Nuevo"
2. Capturar información válida en el campo "Nombre": HORARio 1 (similar al nombre de un horario ya capturado)
3. Dar clic en el botón "Guardar"</t>
  </si>
  <si>
    <t>a) Se muestra el mensaje "El nombre del horario ya existe" si permitir el registro de la lista</t>
  </si>
  <si>
    <t>Realizar la configuración (sin horarios) de la funcionalidad OCS/ICS, eliminación de lista de Horarios</t>
  </si>
  <si>
    <t xml:space="preserve">1. Permanecer en la pantalla de la funcionalidad "OCS/ICS - Restricción de llamadas" pestaña "Horarios"
2. Haber registrado previamente un Horario en lista, para eliminar
</t>
  </si>
  <si>
    <t>1. Seleccionar de la lista "Horario" un elemento
2. Dar clic en el botón "Eliminar"
3. Dar clic en el botón "Sí" para confirmar la eliminación del horario seleccionado</t>
  </si>
  <si>
    <t>a) Se muestra el mensaje indicando que se realizó la eliminación de la lista y el registro deja de mostrarse en la lista desplegable "Seleccione horario"</t>
  </si>
  <si>
    <t>Realizar la configuración (sin horarios) de la funcionalidad OCS/ICS, creación de horarios en las listas sin seleccionar "Perfil para horario"</t>
  </si>
  <si>
    <t xml:space="preserve">1. Permanecer en la pantalla de la funcionalidad "OCS/ICS - Restricción de llamadas" pestaña "Horarios"
2. Haber registrado previamente un Horario en lista
</t>
  </si>
  <si>
    <t>1. Seleccionar de la lista "Horario" un elemento
2. Dar clic en el botón "Editar"
3. Dar clic en el icono (+) en la tabla "Horarios" 
4. Dar clic en el botón "Guardar"</t>
  </si>
  <si>
    <t>a) Se muestra el mensaje "El nombre del perfil es obligatorio" no permite realizar el registro de horario en la lista seleccionada</t>
  </si>
  <si>
    <t>Realizar la configuración (sin horarios) de la funcionalidad OCS/ICS, creación de horarios en las listas sin seleccionar "Día semana de inicio"</t>
  </si>
  <si>
    <t>1. Seleccionar de la lista "Horario" un elemento
2. Dar clic en el botón "Editar"
3. Dar clic en el icono (+) en la tabla "Horarios" 
4. Seleccionar un elemento de la lista desplegable "Perfil para horario"
5. Seleccionar un elemento de la lista desplegable "Día semana de inicio"
6. Dar clic en el botón "Guardar"</t>
  </si>
  <si>
    <t>a) Se muestra el mensaje "El día de inicio y término son obligatorios" no permite realizar el registro de horario en la lista seleccionada</t>
  </si>
  <si>
    <t>Realizar la configuración (sin horarios) de la funcionalidad OCS/ICS, creación de horarios en las listas sin seleccionar "Día semana de término"</t>
  </si>
  <si>
    <t>1. Seleccionar de la lista "Horario" un elemento
2. Dar clic en el botón "Editar"
3. Dar clic en el icono (+) en la tabla "Horarios" 
4. Seleccionar un elemento de la lista desplegable "Perfil para horario"
5. Seleccionar un elemento de la lista desplegable "Día semana de término"
6. Dar clic en el botón "Guardar"</t>
  </si>
  <si>
    <t>Realizar la configuración (sin horarios) de la funcionalidad OCS/ICS, creación de horarios en las listas seleccionando el "Día semana de término" mayor al "Día semana de inicio"</t>
  </si>
  <si>
    <t>1. Seleccionar de la lista "Horario" un elemento
2. Dar clic en el botón "Editar"
3. Dar clic en el icono (+) en la tabla "Horarios" 
4. Seleccionar un elemento de la lista desplegable "Perfil para horario"
5.  Seleccionar de la lista desplegable "Día semana de inicio": Viernes
6. Seleccionar de la lista desplegable "Día semana de término": Miércoles
7. Dar clic en el botón "Guardar"</t>
  </si>
  <si>
    <t>a) Se muestra el mensaje "El día de término debe de ser posterior al de inicio" no permite realizar el registro de horario en la lista seleccionada</t>
  </si>
  <si>
    <t>Realizar la configuración (sin horarios) de la funcionalidad OCS/ICS, creación de horarios en las listas</t>
  </si>
  <si>
    <t>1. Seleccionar de la lista "Horario" un elemento
2. Dar clic en el botón "Editar"
3. Dar clic en el icono (+) en la tabla "Horarios" 
4. Seleccionar un elemento de la lista desplegable "Perfil para horario"
5.  Seleccionar de la lista desplegable "Día semana de inicio": Lunes
6. Seleccionar de la lista desplegable "Día semana de término": Miércoles
7. Seleccionar de la lista desplegable "Hora inicio": 00:00
8. Seleccionar de la lista desplegable "Hora término": 23:59
9. Dar clic en el botón "Guardar"
10. Dar clic en el botón "Guardar"</t>
  </si>
  <si>
    <t>a) Se muestra el registro en la tabla de "Horarios"
b) Se muestra el mensaje "Información guardada correctamente" permitiendo el registro del número</t>
  </si>
  <si>
    <t>Realizar la configuración (sin horarios) de la funcionalidad OCS/ICS, creación de horarios en las listas con empalme de horarios</t>
  </si>
  <si>
    <t>1. Dar clic en el botón "Editar"
2. Dar clic en el icono (+) en la tabla "Horarios" 
3. Seleccionar un elemento de la lista desplegable "Perfil para horario"
4.  Seleccionar de la lista desplegable "Día semana de inicio": Lunes
5. Seleccionar de la lista desplegable "Día semana de término": Martes
6. Seleccionar de la lista desplegable "Hora inicio": 00:00
7. Seleccionar de la lista desplegable "Hora término": 23:59
8. Dar clic en el botón "Guardar"</t>
  </si>
  <si>
    <t>a) Se muestra el mensaje "la configuración de horario tiene empalme" no permite realizar el registro de horario en la lista seleccionada</t>
  </si>
  <si>
    <t>Realizar la configuración (sin horarios) de la funcionalidad OCS/ICS, edición de horarios en las listas generando empalme</t>
  </si>
  <si>
    <t>1. Dar clic en el botón "Editar"
2. Dar clic en el icono (lápiz) en la tabla "Horarios" de algún registro
3. Editar de la lista desplegable "Hora término": 23:59 (verificando el empalme con algún registro de la tabla)
4. Dar clic en el botón "Guardar"
5. Dar clic en el icono para aceptar la edición de la información</t>
  </si>
  <si>
    <t>a) Se muestra el mensaje "Debe aceptar y/o cancelar todos los cambios."
b) Se muestra el mensaje "La configuración de horario tiene empalme" no permite realizar el registro de horario en la lista seleccionada</t>
  </si>
  <si>
    <t>Realizar la configuración (sin horarios) de la funcionalidad OCS/ICS, eliminando un registro de la tabla de Horarios en las listas</t>
  </si>
  <si>
    <t>1. Dar clic en el botón "Editar"
2. Dar clic en el icono (-) en la tabla "Horarios" de algún registro
3. Dar clic en el botón "Guardar"</t>
  </si>
  <si>
    <t>a) Se muestra un mensaje indicando que se realizó la eliminación y no se muestra el registro en la tabla "Horarios"</t>
  </si>
  <si>
    <t>Realizar la configuración (sin horarios) de la funcionalidad OCS/ICS, edición de horarios en las listas</t>
  </si>
  <si>
    <t>1. Dar clic en el botón "Editar"
2. Dar clic en el icono (lápiz) en la tabla "Horarios" de algún registro
3. Editar de la lista desplegable "Hora término": 12:00 (verificando que no ocurra empalme con algún registro de la tabla)
4. Dar clic en el icono para aceptar la edición de la información
5. Dar clic en el botón "Guardar"</t>
  </si>
  <si>
    <t>Movi-XXXX-XXX-XXX-3750</t>
  </si>
  <si>
    <t>Movi-XXXX-XXX-XXX-3760</t>
  </si>
  <si>
    <t>Movi-XXXX-XXX-XXX-3770</t>
  </si>
  <si>
    <t>Movi-XXXX-XXX-XXX-3780</t>
  </si>
  <si>
    <t>Movi-XXXX-XXX-XXX-3790</t>
  </si>
  <si>
    <t>Movi-XXXX-XXX-XXX-3800</t>
  </si>
  <si>
    <t>Movi-XXXX-XXX-XXX-3810</t>
  </si>
  <si>
    <t>Movi-XXXX-XXX-XXX-3820</t>
  </si>
  <si>
    <t>Movi-XXXX-XXX-XXX-3830</t>
  </si>
  <si>
    <t>Movi-XXXX-XXX-XXX-3840</t>
  </si>
  <si>
    <t>Movi-XXXX-XXX-XXX-3850</t>
  </si>
  <si>
    <t>Movi-XXXX-XXX-XXX-3860</t>
  </si>
  <si>
    <t>Movi-XXXX-XXX-XXX-3870</t>
  </si>
  <si>
    <t>Movi-XXXX-XXX-XXX-3880</t>
  </si>
  <si>
    <t>Movi-XXXX-XXX-XXX-3890</t>
  </si>
  <si>
    <t>Movi-XXXX-XXX-XXX-3900</t>
  </si>
  <si>
    <t>Movi-XXXX-XXX-XXX-3910</t>
  </si>
  <si>
    <t>Movi-XXXX-XXX-XXX-3920</t>
  </si>
  <si>
    <t>Movi-XXXX-XXX-XXX-3930</t>
  </si>
  <si>
    <t>Movi-XXXX-XXX-XXX-3940</t>
  </si>
  <si>
    <t>Movi-XXXX-XXX-XXX-3950</t>
  </si>
  <si>
    <t>Movi-XXXX-XXX-XXX-3960</t>
  </si>
  <si>
    <t>Movi-XXXX-XXX-XXX-3970</t>
  </si>
  <si>
    <t>Movi-XXXX-XXX-XXX-3980</t>
  </si>
  <si>
    <t>Movi-XXXX-XXX-XXX-3990</t>
  </si>
  <si>
    <t>Movi-XXXX-XXX-XXX-4000</t>
  </si>
  <si>
    <t>Movi-XXXX-XXX-XXX-4010</t>
  </si>
  <si>
    <t>Movi-XXXX-XXX-XXX-4020</t>
  </si>
  <si>
    <t>Movi-XXXX-XXX-XXX-4030</t>
  </si>
  <si>
    <t xml:space="preserve">1. Permanecer en la pantalla de la funcionalidad "OCS/ICS - Restricción de llamadas" pestaña "Horarios"
2. Haber generado previamente un registro en la tabla de "Horarios" con horarios definidos para generar empalme con el registro creado
</t>
  </si>
  <si>
    <t xml:space="preserve">1. Permanecer en la pantalla de la funcionalidad "OCS/ICS - Restricción de llamadas" pestaña "Horarios"
2. Haber generado previamente un registro en la tabla de "Horarios" con horarios definidos para generar empalme con el registro editado
</t>
  </si>
  <si>
    <t xml:space="preserve">1. Permanecer en la pantalla de la funcionalidad "OCS/ICS - Restricción de llamadas" pestaña "Horarios"
2. Haber generado previamente un registro en la tabla de "Horarios"
</t>
  </si>
  <si>
    <t>Configuración (con horarios) de la funcionalidad OCS/ICS - Perfiles del horarios</t>
  </si>
  <si>
    <t xml:space="preserve">Realizar la configuración (sin horarios) de la funcionalidad OCS/ICS, creación de Perfiles del Horario </t>
  </si>
  <si>
    <t>1. Permanecer en la pantalla de la funcionalidad "OCS/ICS - Restricción de llamadas"
2. Contar con registros en la pestaña "Horarios"</t>
  </si>
  <si>
    <t xml:space="preserve">1. Seleccionar la pestaña "Perfiles del horario"
</t>
  </si>
  <si>
    <t>a) Se muestra la pantalla de la funcionalidad OCS/ICS con los siguientes elementos:
      - Se muestra la lista desplegable habilitada con la funcionalidad en la que el sistema se encuentra (OCS/ICS - Restricción de llamadas)
      - Se muestran las pestañas activas "Configuración", "Horarios", "Listas blancas/negras", y "Perfiles del horario" relacionadas a la funcionalidad
      - Se muestra la lista desplegable con los valores de lista de la pestaña "Horarios"
      - Se muestra la casilla de selección "Sin restricciones" preseleccionada
      - Se muestran las casillas de selección "Permitir sólo llamadas On-Net" y "Configuración simple" (selección excluyente con la casilla preseleccionada)
      - Se muestran los botones "Editar" y "Refrescar"</t>
  </si>
  <si>
    <t>Realizar la configuración (sin horarios) de la funcionalidad OCS/ICS, creación de Perfiles del Horario "Sin restricciones"</t>
  </si>
  <si>
    <t>1. Permanecer en la pantalla de la funcionalidad "OCS/ICS - Restricción de llamadas" pestaña "Perfiles del horario"</t>
  </si>
  <si>
    <t>1. Dar clic en el botón "Editar"
2. Dar clic en el botón "Guardar"</t>
  </si>
  <si>
    <t xml:space="preserve"> a) Se muestra el mensaje "Información guardada correctamente" permitiendo el registro del perfil del horario</t>
  </si>
  <si>
    <t>Realizar la configuración (sin horarios) de la funcionalidad OCS/ICS, creación de Perfiles del Horario "Permitir sólo llamadas On-Net"</t>
  </si>
  <si>
    <t xml:space="preserve">1. Dar clic en el botón "Editar"
2. Seleccionar la casilla "Permitir sólo llamadas On-Net"
3. Dar clic en el botón "Guardar"
</t>
  </si>
  <si>
    <t>Realizar la configuración (sin horarios) de la funcionalidad OCS/ICS, creación de Perfiles del Horario "Configuración simple - Llamadas salientes"</t>
  </si>
  <si>
    <t xml:space="preserve">1. Dar clic en el botón "Editar"
2. Seleccionar la casilla "Configuración simple"
</t>
  </si>
  <si>
    <t>Realizar la configuración (sin horarios) de la funcionalidad OCS/ICS, creación de Perfiles del Horario "Configuración simple - Llamadas entrantes"</t>
  </si>
  <si>
    <t xml:space="preserve">1. Dar clic en el botón "Editar"
2. Seleccionar la casilla "Configuración simple"
3. Seleccionar la pestaña "Llamadas entrantes"
</t>
  </si>
  <si>
    <t>Realizar la configuración (con horarios) de la funcionalidad OCS/ICS, creación de Perfiles del Horario "Configuración simple - Llamadas salientes"</t>
  </si>
  <si>
    <t xml:space="preserve">1. Dar clic en el botón "Editar"
2. Seleccionar la casilla "Configuración simple"
3. Seleccionar alguna de las casillas mostradas en la pestaña "Llamadas salientes"
4. Dar clic en el botón "Guardar"
</t>
  </si>
  <si>
    <t>Realizar la configuración (con horarios) de la funcionalidad OCS/ICS, creación de Perfiles del Horario "Configuración simple - Llamadas entrantes"</t>
  </si>
  <si>
    <t xml:space="preserve">1. Dar clic en el botón "Editar"
2. Seleccionar la casilla "Configuración simple"
3. Seleccionar la pestaña "Llamadas entrantes"
4. Seleccionar alguna de las casillas mostradas en la pestaña "Llamadas entrantes"
5. Dar clic en el botón "Guardar"
</t>
  </si>
  <si>
    <t>1. Permanecer en la pantalla de la funcionalidad "OCS/ICS - Restricción de llamadas" pestaña "Perfiles del horario"
2. Haber seleccionado previamente opciones de las casillas en la pestaña "Llamadas salientes"</t>
  </si>
  <si>
    <t>1. Permanecer en la pantalla de la funcionalidad "OCS/ICS - Restricción de llamadas" pestaña "Perfiles del horario"
2. Haber seleccionado previamente opciones de las casillas en la pestaña "Llamadas entrantes"</t>
  </si>
  <si>
    <t>1. Permanecer en la pantalla de la funcionalidad "OCS/ICS - Restricción de llamadas" pestaña "Perfiles del horario"
2. Haber seleccionado previamente opciones de las casillas en la pestaña "Llamadas salientes"
3. Contar con elementos registrados en las "Listas blancas/negras"</t>
  </si>
  <si>
    <t>1. Seleccionar la pestaña "Llamadas salientes"
2. Seleccionar el botón "Editar"
3. Seleccionar la casilla "Configuración avanzada"
4. Dar clic en listas desplegables en "Lista negra" y "Lista blanca" y seleccionar algún elemento
5. Dar clic en el botón "Ver" para visualizar los números asociados a la lista seleccionada
6. Dar clic en el botón "Guardar"</t>
  </si>
  <si>
    <t>1. Permanecer en la pantalla de la funcionalidad "OCS/ICS - Restricción de llamadas" pestaña "Perfiles del horario"
2. Haber seleccionado previamente opciones de las casillas en la pestaña "Llamadas entrantes"
3. Contar con elementos registrados en las "Listas blancas/negras"</t>
  </si>
  <si>
    <t>1. Seleccionar la pestaña "Llamadas entrantes"
2. Seleccionar el botón "Editar"
3. Seleccionar la casilla "Configuración avanzada"
4. Dar clic en listas desplegables en "Lista negra" y "Lista blanca" y seleccionar algún elemento
5. Dar clic en el botón "Ver" para visualizar los números asociados a la lista seleccionada
6. Dar clic en el botón "Guardar"</t>
  </si>
  <si>
    <t>Movi-XXXX-XXX-XXX-4040</t>
  </si>
  <si>
    <t>Movi-XXXX-XXX-XXX-4050</t>
  </si>
  <si>
    <t>Movi-XXXX-XXX-XXX-4060</t>
  </si>
  <si>
    <t>Movi-XXXX-XXX-XXX-4070</t>
  </si>
  <si>
    <t>Movi-XXXX-XXX-XXX-4080</t>
  </si>
  <si>
    <t>Movi-XXXX-XXX-XXX-4090</t>
  </si>
  <si>
    <t>Movi-XXXX-XXX-XXX-4100</t>
  </si>
  <si>
    <t>Movi-XXXX-XXX-XXX-4110</t>
  </si>
  <si>
    <t>Movi-XXXX-XXX-XXX-4120</t>
  </si>
  <si>
    <t>Movi-XXXX-XXX-XXX-4130</t>
  </si>
  <si>
    <t>Movi-XXXX-XXX-XXX-4140</t>
  </si>
  <si>
    <t>a) Se muestra la pantalla de la funcionalidad "OCS/ICS - Restricción de Llamadas" con los siguientes elementos:
      - Se muestra la lista desplegable inhabilitada con la funcionalidad en la que el sistema se encuentra (OCS/ICS - Restricción de llamadas)
      - Se muestran las pestañas activas "Configuración", "Horarios", "Listas blancas/negras", y "Perfiles del horario" relacionadas a la funcionalidad
      - Se muestra la lista desplegable con los valores de lista de la pestaña "Horarios"
           - La pestaña "Configuración simple" se muestra preseleccionada con los siguientes elementos:
                   - Se muestra la preselección de la pestaña "Llamadas salientes" con los siguientes elementos:
                             - Casilla de selección inactiva para "Bloquear llamadas LOCALES excepto on-Net, C2C"
                             - Casilla de selección inactiva para "Bloquear llamadas NACIONALES excepto on-Net, C2C"
                             - Casilla de selección inactiva para "Bloquear llamadas INTERNACIONALES excepto iVPN"
                             - Casilla de selección inactiva para "Bloquear llamadas MUNDIALES excepto iVPN"
                             - Casilla de selección inactiva para "Bloquear todas las llamadas en Roaming internacional y mundial"
                             - Casilla de selección inactiva para "Bloquear llamadas C2C e iVPN"
                             - Casilla de selección inactiva para "Bloquear llamadas a móviles de otras operadoras"
                             - Casilla de selección inactiva para "Bloquear todas las llamadas estando fuera de su área de oficina"
                             - Se muestra la casilla de selección inactiva para habilitar la sección "Configuración avanzada" de las "Llamadas salientes"
                   - Se muestra la pestaña "Llamadas entrantes"
      - Se muestran los botones "Guardar" y "Cancelar"</t>
  </si>
  <si>
    <t>a) Se muestra la pantalla de la funcionalidad "OCS/ICS - Restricción de Llamadas" con los siguientes elementos:
      - Se muestra la lista desplegable inhabilitada con la funcionalidad en la que el sistema se encuentra (OCS/ICS - Restricción de llamadas)
      - Se muestran las pestañas activas "Configuración", "Horarios", "Listas blancas/negras", y "Perfiles del horario" relacionadas a la funcionalidad
      - Se muestra la lista desplegable con los valores de lista de la pestaña "Horarios"
           - La pestaña "Configuración simple" se muestra preseleccionada con los siguientes elementos:
                   - Se muestra la selección de la pestaña "Llamadas entrantes" con los siguientes elementos:
                             - Casilla de selección inactiva para "Bloquear llamadas entrantes Roaming Internacional y Mundial"
                             - Casilla de selección inactiva para "Bloquear llamadas LOCALES, excepto OnNet y C2C"
                             - Casilla de selección inactiva para "Bloquear llamadas de LDI/LDM, exceptoOnNet y iVPN "
                             - Casilla de selección inactiva para "Bloquear llamadas de LDN, excepto OnNet y C2C"
                             - Se muestra la casilla de selección inactiva para habilitar la sección "Configuración avanzada" de las "Llamadas entrantes"
                   - Se muestra la pestaña "Llamadas salientes"
      - Se muestran los botones "Guardar" y "Cancelar"</t>
  </si>
  <si>
    <t>Configuración (sin horarios) de la funcionalidad OCS/ICS - Configuración - Sin restricciones</t>
  </si>
  <si>
    <t>Configuración (sin horarios) de la funcionalidad OCS/ICS - Configuración - Permitir sólo llamadas On-Net</t>
  </si>
  <si>
    <t>Configuración (sin horarios) de la funcionalidad OCS/ICS - Configuración - Configuración Simple - Llamadas salientes</t>
  </si>
  <si>
    <t>Configuración (sin horarios) de la funcionalidad OCS/ICS - Configuración - Configuración Simple - Llamadas entrantes</t>
  </si>
  <si>
    <t>Configuración (sin horarios) de la funcionalidad OCS/ICS - Configuración - Configuración Simple - Editando Llamadas salientes</t>
  </si>
  <si>
    <t>Configuración (sin horarios) de la funcionalidad OCS/ICS - Configuración - Configuración Simple - Editando Llamadas entrantes</t>
  </si>
  <si>
    <t>Configuración (sin horarios) de la funcionalidad OCS/ICS - Configuración - Configuración Simple - Llamadas salientes con configuración avanzada</t>
  </si>
  <si>
    <t>Configuración (sin horarios) de la funcionalidad OCS/ICS - Configuración - Configuración Simple - Llamadas entrantes con configuración avanzada</t>
  </si>
  <si>
    <t>Configuración (con horarios) de la funcionalidad OCS/ICS - Perfiles del horarios - Sin restricciones</t>
  </si>
  <si>
    <t>Configuración (con horarios) de la funcionalidad OCS/ICS - Perfiles del horarios - Permitir sólo llamadas On-Net</t>
  </si>
  <si>
    <t>Configuración (con horarios) de la funcionalidad OCS/ICS - Perfiles del horarios - Configuración simple - Llamadas salientes</t>
  </si>
  <si>
    <t>Configuración (con horarios) de la funcionalidad OCS/ICS - Perfiles del horarios - Configuración simple - Llamadas entrantes</t>
  </si>
  <si>
    <t>Editar la configuración (con horarios) de la funcionalidad OCS/ICS, Perfiles del Horario "Configuración simple - Llamadas salientes"</t>
  </si>
  <si>
    <t>Editar la configuración (con horarios) de la funcionalidad OCS/ICS, Perfiles del Horario "Configuración simple - Llamadas entrantes"</t>
  </si>
  <si>
    <t>Editar la configuración (con horarios) de la funcionalidad OCS/ICS, Perfiles del Horario - Configuración simple - Llamadas salientes con configuración avanzada con "Listas blancas/negras"</t>
  </si>
  <si>
    <t>Editar la configuración (con horarios) de la funcionalidad OCS/ICS, Perfiles del Horario - Configuración simple - Llamadas entrantes con configuración avanzada con "Listas blancas/negras"</t>
  </si>
  <si>
    <t>Configuración (sin horarios) de la funcionalidad OCS/ICS - Configuración - Franjas horarias</t>
  </si>
  <si>
    <t>Realizar la configuración (sin horarios) de la funcionalidad OCS/ICS, Configuración de franjas horarias</t>
  </si>
  <si>
    <t>1. Seleccionar la pestaña "Configuración"
2. Seleccionar el botón "Editar"
3. Seleccionar la casilla "Franjas horarias"</t>
  </si>
  <si>
    <t>Realizar la configuración (sin horarios) de la funcionalidad OCS/ICS, Configuración de franjas horarias sin seleccionar "Perfil por defecto para llamadas"</t>
  </si>
  <si>
    <t>1. Seleccionar la pestaña "Configuración"
2. Seleccionar el botón "Editar"
3. Seleccionar la casilla "Franjas horarias"
4. Dar clic en el botón "Guardar"</t>
  </si>
  <si>
    <t>a) Se muestra el mensaje "Seleccione el perfil por defecto para llamadas" sin realizar el registro de las franjas horarias</t>
  </si>
  <si>
    <t>Realizar la configuración (sin horarios) de la funcionalidad OCS/ICS, Configuración de franjas horarias sin seleccionar "Horario activo"</t>
  </si>
  <si>
    <t>1. Seleccionar la pestaña "Configuración"
2. Seleccionar el botón "Editar"
3. Seleccionar la casilla "Franjas horarias"
4. Seleccionar algún elemento de la lista desplegable "Perfil por defecto para llamadas"
5. Dar clic en el botón "Guardar"</t>
  </si>
  <si>
    <t>a) Se muestra el mensaje "Seleccione el horario activo" sin realizar el registro de las franjas horarias</t>
  </si>
  <si>
    <t>Realizar la configuración (sin horarios) de la funcionalidad OCS/ICS, Configuración de franjas horarias con la selección de la información requerida</t>
  </si>
  <si>
    <t>1. Seleccionar la pestaña "Configuración"
2. Seleccionar el botón "Editar"
3. Seleccionar la casilla "Franjas horarias"
4. Seleccionar algún elemento de la lista desplegable "Perfil por defecto para llamadas"
5. Seleccionar algún elemento de la lista desplegable "Horario activo"
6. Dar clic en el botón "Guardar"</t>
  </si>
  <si>
    <t>Realizar la configuración (sin horarios) de la funcionalidad OCS/ICS, Editando las franjas horarias</t>
  </si>
  <si>
    <t>1. Permanecer en la pantalla de la funcionalidad "OCS/ICS - Restricción de llamadas"
2. Contar con registros en la pestaña "Horarios"
3. Contar con un registro en "Franjas horarias"</t>
  </si>
  <si>
    <t>1. Seleccionar la pestaña "Configuración"
2. Seleccionar el botón "Editar"
3. Seleccionar la casilla "Franjas horarias"
4. Seleccionar algún elemento de la lista desplegable "Perfil por defecto para llamadas" u "Horario activo" (diferente al previamente seleccionado) 
5. Dar clic en el botón "Guardar"</t>
  </si>
  <si>
    <t>Movi-XXXX-XXX-XXX-4150</t>
  </si>
  <si>
    <t>Movi-XXXX-XXX-XXX-4160</t>
  </si>
  <si>
    <t>Movi-XXXX-XXX-XXX-4170</t>
  </si>
  <si>
    <t>Movi-XXXX-XXX-XXX-4180</t>
  </si>
  <si>
    <t>Movi-XXXX-XXX-XXX-4190</t>
  </si>
  <si>
    <t>1. Seleccionar de la lista desplegable "Tipo": DNS
2. Capturar en el campo "Filtro": t
3. Dar clic en el botón "Buscar"</t>
  </si>
  <si>
    <t>1. Seleccionar de la lista desplegable "Tipo": DNS
2. Capturar en el campo "Filtro": SU_72067
3. Dar clic en el botón "Buscar"</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</si>
  <si>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"Horarios", "Listas blancas/negras", y "Perfiles del horario" relacionadas a la funcionalidad
      - Se muestran las casillas de selección "Sin restricciones" , "Permitir sólo llamadas On-Net" y "Configuración simple"
      - Se muestra la casillas de selección "Franjas horarias" (selección excluyente con las otras opciones de selección)
                   - Se muestra la lista desplegable "Perfil por defecto para llamadas" preseleccionada con la información: "Ninguna"
                   - Se muestra la lista desplegable "Horario activo" preseleccionada con la información: "Ninguna"
                   - Se muestra la tabla para franjas horarias con las columnas "Día semana de inicio", "Día semana de término", "Hora inicio", "Hora término" y "Perfil para horario" sin registros
      - Se muestran los botones "Guardar" y "Cancelar"</t>
  </si>
  <si>
    <t>Consultar el Administrador de Empresas capturando únicamente 1 dígito para la búsqueda de PBX mandando mensaje de error</t>
  </si>
  <si>
    <t>Consultar el Administrador de Empresas capturando únicamente 1 dígito para la búsqueda de PBX</t>
  </si>
  <si>
    <t>Administrar Funcionalidades - Empresa</t>
  </si>
  <si>
    <t>Administrar Funcionalidades - Grupo</t>
  </si>
  <si>
    <t>Administrar Funcionalidades - PBX</t>
  </si>
  <si>
    <t>Administrar Empresa - Editar Información General de un PBX, sin guardar los cambios realizados</t>
  </si>
  <si>
    <t>Editar la información general de un PBX en el Administrador de Empresas sin guardar los cambios realizados</t>
  </si>
  <si>
    <t>Editar la información general de un PBX que se encuentre en el Administrador de Empresas sin registrar los cambios realizados</t>
  </si>
  <si>
    <t>1. Dar clic en el botón "Editar "de la pantalla de consulta general de un PBX
2. Modificar la información en al menos un campo de captura y/o selección editable
3. Dar clic en el botón "Cancelar"</t>
  </si>
  <si>
    <t>Administrar Empresa - Editar Información General de un PBX sin capturar el Nombre</t>
  </si>
  <si>
    <t>Editar la información general de un PBX en el Administrador de Empresas sin capturar el "Nombre"</t>
  </si>
  <si>
    <t>Editar la información general de un PBX que se encuentre en el Administrador de Empresas, sin capturar el "Nombre"</t>
  </si>
  <si>
    <t>1. Dar clic en el botón "Editar "de la pantalla de consulta general de un PBX
2. Modificar la información del campo "Nombre" sin información
3. Dar clic en el botón "Guardar"</t>
  </si>
  <si>
    <t>Administrar Empresa - Editar Información General de un PBX sin capturar el Número Privado</t>
  </si>
  <si>
    <t>Editar la información general de un PBX en el Administrador de Empresas sin capturar el "Número Privado"</t>
  </si>
  <si>
    <t>Editar la información general de un PBX que se encuentre en el Administrador de Empresas, sin capturar el "Número Privado"</t>
  </si>
  <si>
    <t>1. Dar clic en el botón "Editar "de la pantalla de consulta general de un PBX
2. Modificar la información del campo "Número Privado" sin información
3. Dar clic en el botón "Guardar"</t>
  </si>
  <si>
    <t>Administrar Empresa - Editar Información General de un PBX, guardando caracteres especiales en el Nombre</t>
  </si>
  <si>
    <t>Editar la información general de un PBX en el Administrador de Empresas, capturando caracteres especiales en el campo "Nombre"</t>
  </si>
  <si>
    <t>Editar la información general de un PBX que se encuentre en el Administrador de Empresas, guardando en el campo "Nombre" caracteres especiales</t>
  </si>
  <si>
    <t>1. Dar clic en el botón "Editar "de la pantalla de consulta general de un PBX
2. Modificar la información del campo "Nombre" con caracteres especiales: !"·$%/&amp;()=
3. Dar clic en el botón "Guardar"</t>
  </si>
  <si>
    <t>Administrar Empresa - Editar Información General de un PBX, guardando caracteres especiales en el Número Privado</t>
  </si>
  <si>
    <t>Editar la información general de un PBX en el Administrador de Empresas, capturando caracteres especiales en el campo "Número Privado"</t>
  </si>
  <si>
    <t>Editar la información general de un PBX que se encuentre en el Administrador de Empresas, guardando en el campo "Número Privado" caracteres especiales</t>
  </si>
  <si>
    <t>1. Dar clic en el botón "Editar "de la pantalla de consulta general de un PBX
2. Modificar la información del campo "Número Privado" con caracteres especiales: !"·$%/&amp;()=
3. Dar clic en el botón "Guardar"</t>
  </si>
  <si>
    <t>Administrar Empresa - Editar Información General de un PBX validando el "Costo de distribución" capturado con texto</t>
  </si>
  <si>
    <t>Editar la información general de un PBX en el Administrador de Empresas, validando el "Costo de distribución" con un formato incorrecto</t>
  </si>
  <si>
    <t>Editar la información general de un PBX que se encuentre en el Administrador de Empresas, ingresando un costo de distribución con un formato incorrecto</t>
  </si>
  <si>
    <t>1. Dar clic en el botón "Editar "de la pantalla de consulta general de un PBX
2. Modificar la información del campo "Costo de distribución": cincuenta
3. Dar clic en el botón "Guardar"</t>
  </si>
  <si>
    <t>Administrar Empresa - Editar Información General de un PBX validando el "Costo de distribución" con caracteres especiales</t>
  </si>
  <si>
    <t>Editar la información general de un PBX en el Administrador de Empresas, validando el "Costo de distribución" con caracteres especiales</t>
  </si>
  <si>
    <t>Editar la información general de un PBX que se encuentre en el Administrador de Empresas, ingresando un costo de distribución con caracteres especiales</t>
  </si>
  <si>
    <t>1. Dar clic en el botón "Editar "de la pantalla de consulta general de un PBX
2. Modificar la información del campo "Costo de distribución": !"·$%&amp;/()=?
3. Dar clic en el botón "Guardar"</t>
  </si>
  <si>
    <t>Administrar Empresa - Editar Información General de un PBX validando el "Número alterno de cobro" capturado con texto</t>
  </si>
  <si>
    <t>Editar la información general de un PBX en el Administrador de Empresas, validando el "Número alterno de cobro" con un formato incorrecto</t>
  </si>
  <si>
    <t>Editar la información general de un PBX que se encuentre en el Administrador de Empresas, ingresando un Número alterno de cobro con un formato incorrecto</t>
  </si>
  <si>
    <t>1. Dar clic en el botón "Editar "de la pantalla de consulta general de un PBX
2. Modificar la información del campo "Número alterno de cobro": tres
3. Dar clic en el botón "Guardar"</t>
  </si>
  <si>
    <t>Administrar Empresa - Editar Información General de un PBX validando el "Número alterno de cobro" con caracteres especiales</t>
  </si>
  <si>
    <t>Editar la información general de un PBX en el Administrador de Empresas, validando el "Número alterno de cobro" con caracteres especiales</t>
  </si>
  <si>
    <t>Editar la información general de un PBX que se encuentre en el Administrador de Empresas, ingresando un Número alterno de cobro con caracteres especiales</t>
  </si>
  <si>
    <t>1. Dar clic en el botón "Editar "de la pantalla de consulta general de un PBX
2. Modificar la información del campo "Número alterno de cobro": !"·$%&amp;/()=?
3. Dar clic en el botón "Guardar"</t>
  </si>
  <si>
    <t>Administrar Empresa - Editar Información General de un PBX guardando un Costo de Distribución con información mayor a la longitud permitida</t>
  </si>
  <si>
    <t>Editar la información general de un PBX en el Administrador de Empresas, capturando en el campo "Costo de distribución" un valor mayor a la longitud permitida</t>
  </si>
  <si>
    <t>Editar la información general de un PBX que se encuentre en el Administrador de Empresas guardando en el campo "Costo de Distribución" una cadena mayor a la longitud permitida de 28 números</t>
  </si>
  <si>
    <t>1. Dar clic en el botón "Editar "de la pantalla de consulta general de un PBX
2. Modificar la información del campo "Costo de Distribución" con longitud mayor a 28 dígitos: 12345678901234567890123456789
3. Dar clic en el botón "Guardar"</t>
  </si>
  <si>
    <t>Administrar Empresa - Editar Información General de un PBX guardando un Número Privado con información mayor a la longitud permitida</t>
  </si>
  <si>
    <t>Editar la información general de un PBX que se encuentre en el Administrador de Empresas guardando en el campo "Número privado" una cadena mayor a la longitud permitida de 12 números</t>
  </si>
  <si>
    <t>1. Dar clic en el botón "Editar "de la pantalla de consulta general de un PBX
2. Modificar la información del campo "Número privado" con longitud mayor a 12 dígitos: 1234567890123
3. Dar clic en el botón "Guardar"</t>
  </si>
  <si>
    <t>Pendiente</t>
  </si>
  <si>
    <t>Nuevo1</t>
  </si>
  <si>
    <t>Nuevo2</t>
  </si>
  <si>
    <t>Nuevo3</t>
  </si>
  <si>
    <t>Nuevo4</t>
  </si>
  <si>
    <t>Nuevo5</t>
  </si>
  <si>
    <t>Nuevo6</t>
  </si>
  <si>
    <t>Nuevo7</t>
  </si>
  <si>
    <t>Nuevo8</t>
  </si>
  <si>
    <t>Nuevo9</t>
  </si>
  <si>
    <t>Nuevo10</t>
  </si>
  <si>
    <t>Nuevo11</t>
  </si>
  <si>
    <t>Nuevo12</t>
  </si>
  <si>
    <t>Consultar la información General de un PBX mediante el filtro en Grupos</t>
  </si>
  <si>
    <t>Consultar la información general de un PBX mediante el filtro en Grupos</t>
  </si>
  <si>
    <t>1. Contar con acceso correcto a la aplicación Gestor 3.0
2. Contar con el perfil requerido para realizar Consultas
3. Contar con registros para la consulta general de un PBX
4. Haber realizado previamente una consulta de la información general de una Empresa en el "Administrador de Empresas"
5. Encontrarse en la pantalla de filtros Grupos-PBX</t>
  </si>
  <si>
    <t>1. Dar clic en el icono "Navegar" para mostrar el detalle de los PBX asociados a un Grupo
2. Seleccionar de la lista desplegable "Tipo": PBX
3. Dar clic en el botón "Buscar"</t>
  </si>
  <si>
    <t xml:space="preserve">a) Se muestra una pantalla para realizar el filtrado de los Números asociados a los Grupos con los siguientes elementos:
      - Muestra la sección de búsqueda con la lista desplegable "Tipo" y el campo de captura "Número público o Número abonado" y el botón "Buscar" para filtrar de la lista los registros mostrados en la tabla de resultados
      - Muestra la tabla de resultados con las columnas "Número Público", "No. abonado" y "Tipo de número" con todos los registros de los grupos asociados  al Grupo, se muestra la paginación y el icono "Ir" 
b) Se muestra una pantalla para realizar el filtrado de los PBX asociados a los Grupos con los siguientes elementos:
      - Muestra la sección de búsqueda con la lista desplegable "Tipo" y el campo de captura "ID del PBX o su DN de cabecera" y el botón "Buscar" para filtrar de la lista los registros mostrados en la tabla de resultados
      - Muestra la tabla de resultados con las columnas "ID del PBX" y "DN de cabecera" con todos los registros de los grupos asociados  al Grupo, se muestra la paginación y el icono "Ir"
</t>
  </si>
  <si>
    <t>1. Seleccionar de la lista desplegable "Tipo": PBX
2. Capturar en el campo "Filtro": E12
3. Dar clic en el botón "Buscar"</t>
  </si>
  <si>
    <t>Nuevo13</t>
  </si>
  <si>
    <t>Nuevo14</t>
  </si>
  <si>
    <t>Nuevo15</t>
  </si>
  <si>
    <t>Configurar la funcionalidad OCS/ICS a Nivel Grupo</t>
  </si>
  <si>
    <t>Consultar la funcionalidad  OCS/ICS a Nivel Grupo - "Configuración - Heredar las restricciones de la empresa"</t>
  </si>
  <si>
    <t>Consultar la Configuración de la funcionalidad  OCS/ICS a Nivel Grupo</t>
  </si>
  <si>
    <t xml:space="preserve">1. Contar con acceso correcto a la aplicación Gestor 3.0
2. Contar con el perfil requerido para realizar Consultas
3. Haber realizado previamente una consulta de la información general de un Grupo en el "Administrador de Empresas"
4. Contar con la funcionalidad "Restricción de llamadas" activa en la tabla de "Funcionalidades Activas"
</t>
  </si>
  <si>
    <t>1. Seleccionar el icono "Ir" de la funcionalidad "Restricción de llamadas" en la tabla "Funcionalidad Activas"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</si>
  <si>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La pestaña "Heredar las restricciones de la empresa" se muestra preseleccionada (selección excluyente con las otras opciones de selección)
      - Se muestran los botones "Editar" y "Refrescar"</t>
  </si>
  <si>
    <t>Realizar la configuración de OCS/ICS a Nivel Grupo heredando las restricciones de la Empresa</t>
  </si>
  <si>
    <t>Consultar la funcionalidad  OCS/ICS a Nivel Grupo realizando la configuración heredando las restricciones de la Empresa</t>
  </si>
  <si>
    <t xml:space="preserve">1. Seleccionar el botón "Editar"
2. Seleccionar el botón "Guardar"
</t>
  </si>
  <si>
    <t>Realizar la configuración de OCS/ICS a Nivel Grupo sin restricciones</t>
  </si>
  <si>
    <t xml:space="preserve">1. Seleccionar el botón "Editar"
2. Seleccionar la opción para la opción "Sin restricciones"
3. Seleccionar el botón "Guardar"
</t>
  </si>
  <si>
    <t>Realizar la configuración de OCS/ICS a Nivel Grupo permitiendo sólo llamadas On-Net</t>
  </si>
  <si>
    <t>Consultar la funcionalidad  OCS/ICS a Nivel Grupo realizando la configuración al permitir sólo llamadas On-Net</t>
  </si>
  <si>
    <t xml:space="preserve">1. Seleccionar el botón "Editar"
2. Seleccionar la opción para la opción "Sólo llamadas On-Net"
3. Seleccionar el botón "Guardar"
</t>
  </si>
  <si>
    <t>Consultar la Configuración de la funcionalidad  OCS/ICS a Nivel Grupo de la configuración simple de las llamadas salientes con perfiles básicos</t>
  </si>
  <si>
    <t xml:space="preserve">1. Seleccionar el botón "Editar"
2. Seleccionar la opción para la opción "Configuración simple"
</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</si>
  <si>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La pestaña "Permitir sólo llamadas On-Net" se muestra preseleccionada (selección excluyente con las otras opciones de selección)
      - Se muestran los botones "Guardar" y "Cancelar"
b) Se muestra la pestaña "Configuración simple" con los siguientes elementos:
      - Se muestra la preselección de la pestaña "Llamadas salientes" con los siguientes elementos:
           - Casilla de selección activa para "Bloquear llamadas LOCALES excepto on-Net, C2C"
           - Casilla de selección activa para "Bloquear llamadas NACIONALES excepto on-Net, C2C"
           - Casilla de selección activa para "Bloquear llamadas INTERNACIONALES excepto iVPN"
           - Casilla de selección activa para "Bloquear llamadas MUNDIALES excepto iVPN"
           - Casilla de selección activa para "Bloquear todas las llamadas en Roaming Internacional y Mundial"
           - Casilla de selección activa para "Bloquear llamadas C2C e iVPN"
           - Casilla de selección activa para "Bloquear llamadas a móviles de otras operadoras"
           - Casilla de selección activa para "Bloquear todas las llamadas estando fuera de su área de oficina"
            - Se muestra la casilla de selección activa para habilitar la sección "Configuración avanzada" de las "Llamadas salientes"
      - Se muestra la pestaña "Llamadas entrantes"
      - Se muestran los botones "Guardar" y "Cancelar"</t>
  </si>
  <si>
    <t>Consultar la Configuración de la funcionalidad  OCS/ICS a Nivel Grupo de la configuración simple de las llamadas entrantes con perfiles básicos</t>
  </si>
  <si>
    <t>1. Permanecer en la pantalla de la funcionalidad "OCS/ICS - Restricción de llamadas - Configuración Simple - Llamadas salientes"</t>
  </si>
  <si>
    <t xml:space="preserve">1. Seleccionar en la pestaña "Configuración - Configuración simple" la pestaña "Llamadas entrantes"
</t>
  </si>
  <si>
    <t>a) Se muestra la pestaña "Configuración simple" con los siguientes elementos:
      - Se muestra la selección de la pestaña "Llamadas entrantes" con los siguientes elementos:
           - Casilla de selección activa para "Bloquear llamadas entrantes Roaming Internacional y Mundial"
           - Casilla de selección activa para "Bloquear llamadas LOCALES, excepto OnNet y C2C"
           - Casilla de selección activa para "Bloquear llamadas de LDI/LDM, exceptoOnNet y iVPN "
           - Casilla de selección activa para "Bloquear llamadas de LDN, excepto OnNet y C2C"
           - Se muestra la casilla de selección activa para habilitar la sección "Configuración avanzada" de las "Llamadas entrantes"
      - Se muestra la pestaña "Llamadas salientes"
      - Se muestran los botones "Guardar" y "Cancelar"</t>
  </si>
  <si>
    <t>1. Permanecer en la pantalla de la funcionalidad "OCS/ICS - Restricción de llamadas"
2. Contar con registros en la pestaña "Horarios" en Empresa</t>
  </si>
  <si>
    <t>1. Seleccionar el botón "Editar"
2. Seleccionar la casilla "Franjas horarias"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</si>
  <si>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La pestaña "Permitir sólo llamadas On-Net" se muestra preseleccionada (selección excluyente con las otras opciones de selección)
      - Se muestran los botones "Guardar" y "Cancelar"
b)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Se muestra la casillas de selección "Franjas horarias" (selección excluyente con las otras opciones de selección)
           - Se muestra la lista desplegable "Perfil por defecto para llamadas" preseleccionada con la información: "Ninguna"
           - Se muestra la lista desplegable "Horario activo" preseleccionada con la información: "Ninguna"
           - Se muestra la tabla para franjas horarias con las columnas "Día semana de inicio", "Día semana de término", "Hora inicio", "Hora término" y "Perfil para horario" sin registros
      - Se muestran los botones "Guardar" y "Cancelar"</t>
  </si>
  <si>
    <t>Editar la configuración (sin horarios) de la funcionalidad OCS/ICS, Configuración simple - Llamadas salientes con configuración avanzada</t>
  </si>
  <si>
    <t>1. Permanecer en la pantalla de la funcionalidad "Restricción de llamadas" - "Configuración simple - Llamadas salientes"
2. Haber seleccionado previamente opciones de las casillas en la pestaña "Llamadas salientes"
3. Contar con elementos registrados en las "Listas blancas/negras"</t>
  </si>
  <si>
    <t>1. Seleccionar la pestaña "Llamadas salientes"
2. Seleccionar el botón "Editar"
3. Seleccionar la casilla "Configuración avanzada"
4. Verificar que las listas desplegables en "Lista negra" y "Lista blanca" se encuentren con información
5. Dar clic en el botón "Guardar"</t>
  </si>
  <si>
    <t>Editar la configuración (sin horarios) de la funcionalidad OCS/ICS, Configuración simple - Llamadas entrantes con configuración avanzada</t>
  </si>
  <si>
    <t>1. Seleccionar la pestaña "Llamadas entrantes"
2. Seleccionar el botón "Editar"
3. Seleccionar la casilla "Configuración avanzada"
4. Verificar que las listas desplegables en "Lista negra" y "Lista blanca" se encuentren con información
5. Dar clic en el botón "Guardar"</t>
  </si>
  <si>
    <t>Nuevo16</t>
  </si>
  <si>
    <t>Nuevo17</t>
  </si>
  <si>
    <t>Nuevo18</t>
  </si>
  <si>
    <t>Nuevo19</t>
  </si>
  <si>
    <t>Nuevo20</t>
  </si>
  <si>
    <t>Nuevo21</t>
  </si>
  <si>
    <t>Nuevo22</t>
  </si>
  <si>
    <t>Nuevo23</t>
  </si>
  <si>
    <t>Nuevo24</t>
  </si>
  <si>
    <t>Nuevo27</t>
  </si>
  <si>
    <t>Nuevo28</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</si>
  <si>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La pestaña "Permitir sólo llamadas On-Net" se muestra preseleccionada (selección excluyente con las otras opciones de selección)
      - Se muestran los botones "Guardar" y "Cancelar"
b)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Se muestra la casillas de selección "Franjas horarias" (selección excluyente con las otras opciones de selección)
                   - Se muestra la lista desplegable "Perfil por defecto para llamadas" preseleccionada con la información: "Ninguna"
                   - Se muestra la lista desplegable "Horario activo" preseleccionada con la información: "Ninguna"
                   - Se muestra la tabla para franjas horarias con las columnas "Día semana de inicio", "Día semana de término", "Hora inicio", "Hora término" y "Perfil para horario" sin registros
      - Se muestran los botones "Guardar" y "Cancelar"</t>
  </si>
  <si>
    <t>Configuración de la funcionalidad OCS/ICS - Configuración - Franjas horarias sin seleccionar "Horario activo"</t>
  </si>
  <si>
    <t>Realizar la configuración de la funcionalidad OCS/ICS, Configuración de franjas horarias sin seleccionar "Horario activo"</t>
  </si>
  <si>
    <t>1. Seleccionar el botón "Editar"
2. Seleccionar la casilla "Franjas horarias"
3. Seleccionar algún elemento de la lista desplegable "Perfil por defecto para llamadas"
4. Dar clic en el botón "Guardar"</t>
  </si>
  <si>
    <t>Configuración (sin horarios) de la funcionalidad OCS/ICS - Configuración - Franjas horarias con todos sus elementos</t>
  </si>
  <si>
    <t>1. Permanecer en la pantalla de la funcionalidad "OCS/ICS - Restricción de llamadas - Franjas horarias
2. Contar con registros en la pestaña "Horarios"
3. Contar con un registro en "Franjas horarias"</t>
  </si>
  <si>
    <t>1. Seleccionar algún elemento de la lista desplegable "Perfil por defecto para llamadas" u "Horario activo" (diferente al previamente seleccionado) 
2. Dar clic en el botón "Guardar"</t>
  </si>
  <si>
    <t>Nuevo29</t>
  </si>
  <si>
    <t>Nuevo30</t>
  </si>
  <si>
    <t>Nuevo31</t>
  </si>
  <si>
    <t xml:space="preserve">Realizar la configuración (con horarios) de la funcionalidad OCS/ICS, creación de Perfiles del Horario </t>
  </si>
  <si>
    <t>a) Se muestra la pantalla de la funcionalidad OCS/ICS con los siguientes elementos:
      - Se muestra la lista desplegable habilitada con la funcionalidad en la que el sistema se encuentra (OCS/ICS - Restricción de llamadas)
      - Se muestran las pestañas activas "Configuración" y "Perfiles del horario" relacionadas a la funcionalidad
      - Se muestra la lista desplegable con los valores de lista de la pestaña "Mi perfil"
      - Se muestra la casilla de selección "Sin restricciones" preseleccionada
      - Se muestran las casillas de selección "Permitir sólo llamadas On-Net" y "Configuración simple" (selección excluyente con la casilla preseleccionada)
      - Se muestran los botones "Editar" y "Refrescar"</t>
  </si>
  <si>
    <t>Realizar la configuración (con horarios) de la funcionalidad OCS/ICS, creación de Perfiles del Horario "Sin restricciones"</t>
  </si>
  <si>
    <t>a) Se muestra la pantalla de la funcionalidad OCS/ICS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 la lista desplegable inhabilitada con los valores de lista de la pestaña "Mi perfil"
      - Se muestra la casilla de selección "Sin restricciones" preseleccionada
      - Se muestran las casillas de selección "Permitir sólo llamadas On-Net" y "Configuración simple" (selección excluyente con la casilla preseleccionada)
      - Se muestran los botones "Guardar" y "Cancelar" 
b) Se muestra el mensaje "Información guardada correctamente" permitiendo el registro del perfil del horario</t>
  </si>
  <si>
    <t>Realizar la configuración (con horarios) de la funcionalidad OCS/ICS, creación de Perfiles del Horario "Permitir sólo llamadas On-Net"</t>
  </si>
  <si>
    <t>a) Se muestra la pantalla de la funcionalidad "OCS/ICS - Restricción de Llamadas" con los siguientes elementos:
      - Se muestra la lista desplegable inhabilitada con la funcionalidad en la que el sistema se encuentra (OCS/ICS - Restricción de llamadas)
      - Se muestran las pestañas activas "Configuración" y "Perfiles del horario" relacionadas a la funcionalidad
      - Se muestra la lista desplegable con los valores de lista de la pestaña "Mi perfil"
           - La pestaña "Configuración simple" se muestra preseleccionada con los siguientes elementos:
                   - Se muestra la preselección de la pestaña "Llamadas salientes" con los siguientes elementos:
                             - Casilla de selección inactiva para "Bloquear llamadas LOCALES excepto on-Net, C2C"
                             - Casilla de selección inactiva para "Bloquear llamadas NACIONALES excepto on-Net, C2C"
                             - Casilla de selección inactiva para "Bloquear llamadas INTERNACIONALES excepto iVPN"
                             - Casilla de selección inactiva para "Bloquear llamadas MUNDIALES excepto iVPN"
                             - Casilla de selección inactiva para "Bloquear todas las llamadas en Roaming internacional y mundial"
                             - Casilla de selección inactiva para "Bloquear llamadas C2C e iVPN"
                             - Casilla de selección inactiva para "Bloquear llamadas a móviles de otras operadoras"
                             - Casilla de selección inactiva para "Bloquear todas las llamadas estando fuera de su área de oficina"
                             - Se muestra la casilla de selección inactiva para habilitar la sección "Configuración avanzada" de las "Llamadas salientes"
                   - Se muestra la pestaña "Llamadas entrantes"
      - Se muestran los botones "Guardar" y "Cancelar"</t>
  </si>
  <si>
    <t>a) Se muestra la pantalla de la funcionalidad "OCS/ICS - Restricción de Llamadas" con los siguientes elementos:
      - Se muestra la lista desplegable inhabilitada con la funcionalidad en la que el sistema se encuentra (OCS/ICS - Restricción de llamadas)
      - Se muestran las pestañas activas "Configuración" y "Perfiles del horario" relacionadas a la funcionalidad
      - Se muestra la lista desplegable con los valores de lista de la pestaña "Mi perfil"
           - La pestaña "Configuración simple" se muestra preseleccionada con los siguientes elementos:
                   - Se muestra la selección de la pestaña "Llamadas entrantes" con los siguientes elementos:
                             - Casilla de selección inactiva para "Bloquear llamadas entrantes Roaming Internacional y Mundial"
                             - Casilla de selección inactiva para "Bloquear llamadas LOCALES, excepto OnNet y C2C"
                             - Casilla de selección inactiva para "Bloquear llamadas de LDI/LDM, exceptoOnNet y iVPN "
                             - Casilla de selección inactiva para "Bloquear llamadas de LDN, excepto OnNet y C2C"
                             - Se muestra la casilla de selección inactiva para habilitar la sección "Configuración avanzada" de las "Llamadas entrantes"
                   - Se muestra la pestaña "Llamadas salientes"
      - Se muestran los botones "Guardar" y "Cancelar"</t>
  </si>
  <si>
    <t>Nuevo32</t>
  </si>
  <si>
    <t>Nuevo33</t>
  </si>
  <si>
    <t>Nuevo34</t>
  </si>
  <si>
    <t>Nuevo35</t>
  </si>
  <si>
    <t>Nuevo36</t>
  </si>
  <si>
    <t>Nuevo37</t>
  </si>
  <si>
    <t>Nuevo38</t>
  </si>
  <si>
    <t>Nomenclatura Anterior</t>
  </si>
  <si>
    <t>No aplica</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</si>
  <si>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La pestaña "Heredar las restricciones de la empresa" se muestra preseleccionada (selección excluyente con las otras opciones de selección)
      - Se muestran los botones "Guardar" y "Cancelar"
b) Se muestra el mensaje "Información guardada correctamente" dejando preseleccionada la opción "Heredar las restricciones de la empresa"</t>
  </si>
  <si>
    <t>Consultar la funcionalidad  OCS/ICS a Nivel Grupo realizando la configuración sin restricciones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</si>
  <si>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La pestaña "Heredar las restricciones de la empresa" se muestra preseleccionada (selección excluyente con las otras opciones de selección)
      - Se muestran los botones "Guardar" y "Cancelar"
b) Se muestra el mensaje "Información guardada correctamente" dejando preseleccionada la opción "Sin restricciones"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</si>
  <si>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 la empresa "
      - La pestaña "Sin restricciones" se muestra preseleccionada (selección excluyente con las otras opciones de selección)
      - Se muestran los botones "Guardar" y "Cancelar"
b) Se muestra el mensaje "Información guardada correctamente" dejando preseleccionada la opción "Permitir sólo llamadas On-Net"</t>
  </si>
  <si>
    <t>Consultar la funcionalidad  OCS/ICS a Nivel Grupo - "Configuración - Configuración simple - Llamadas salientes con perfiles básicos"</t>
  </si>
  <si>
    <t>Consultar la funcionalidad  OCS/ICS a Nivel Grupo - "Configuración - Configuración simple - Llamadas entrantes con perfiles básicos"</t>
  </si>
  <si>
    <t>Configurar la funcionalidad OCS/ICS a Nivel Número</t>
  </si>
  <si>
    <t>Consultar la funcionalidad  OCS/ICS a Nivel Número - "Configuración - Heredar las restricciones del grupo"</t>
  </si>
  <si>
    <t>Consultar la Configuración de la funcionalidad  OCS/ICS a Nivel Número</t>
  </si>
  <si>
    <t xml:space="preserve">1. Contar con acceso correcto a la aplicación Gestor 3.0
2. Contar con el perfil requerido para realizar Consultas
3. Haber realizado previamente una consulta de la información general de un Número en el "Administrador de Empresas"
4. Contar con la funcionalidad "Restricción de llamadas" activa en la tabla de "Funcionalidades Activas"
</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</si>
  <si>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La pestaña "Heredar las restricciones del grupo" se muestra preseleccionada (selección excluyente con las otras opciones de selección)
      - Se muestran los botones "Editar" y "Refrescar"</t>
  </si>
  <si>
    <t>Realizar la configuración de OCS/ICS a Nivel Número heredando las restricciones del Grupo</t>
  </si>
  <si>
    <t>Consultar la funcionalidad  OCS/ICS a Nivel Número realizando la configuración heredando las restricciones del Grupo</t>
  </si>
  <si>
    <t>Realizar la configuración de OCS/ICS a Nivel Número sin restricciones</t>
  </si>
  <si>
    <t>Realizar la configuración de OCS/ICS a Nivel Número permitiendo sólo llamadas On-Net</t>
  </si>
  <si>
    <t>Consultar la funcionalidad  OCS/ICS a Nivel Número realizando la configuración al permitir sólo llamadas On-Net</t>
  </si>
  <si>
    <t>Consultar la funcionalidad  OCS/ICS a Nivel Número - "Configuración - Configuración simple - Llamadas salientes con perfiles básicos"</t>
  </si>
  <si>
    <t>Consultar la Configuración de la funcionalidad  OCS/ICS a Nivel Número de la configuración simple de las llamadas salientes con perfiles básicos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</si>
  <si>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La pestaña "Permitir sólo llamadas On-Net" se muestra preseleccionada (selección excluyente con las otras opciones de selección)
      - Se muestran los botones "Guardar" y "Cancelar"
b) Se muestra la pestaña "Configuración simple" con los siguientes elementos:
      - Se muestra la preselección de la pestaña "Llamadas salientes" con los siguientes elementos:
           - Casilla de selección activa para "Bloquear llamadas LOCALES excepto on-Net, C2C"
           - Casilla de selección activa para "Bloquear llamadas NACIONALES excepto on-Net, C2C"
           - Casilla de selección activa para "Bloquear llamadas INTERNACIONALES excepto iVPN"
           - Casilla de selección activa para "Bloquear llamadas MUNDIALES excepto iVPN"
           - Casilla de selección activa para "Bloquear todas las llamadas en Roaming Internacional y Mundial"
           - Casilla de selección activa para "Bloquear llamadas C2C e iVPN"
           - Casilla de selección activa para "Bloquear llamadas a móviles de otras operadoras"
           - Casilla de selección activa para "Bloquear todas las llamadas estando fuera de su área de oficina"
            - Se muestra la casilla de selección activa para habilitar la sección "Configuración avanzada" de las "Llamadas salientes"
      - Se muestra la pestaña "Llamadas entrantes"
      - Se muestran los botones "Guardar" y "Cancelar"</t>
  </si>
  <si>
    <t>Consultar la funcionalidad  OCS/ICS a Nivel Número - "Configuración - Configuración simple - Llamadas entrantes con perfiles básicos"</t>
  </si>
  <si>
    <t>Consultar la Configuración de la funcionalidad  OCS/ICS a Nivel Número de la configuración simple de las llamadas entrantes con perfiles básicos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</si>
  <si>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La pestaña "Permitir sólo llamadas On-Net" se muestra preseleccionada (selección excluyente con las otras opciones de selección)
      - Se muestran los botones "Guardar" y "Cancelar"
b)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Se muestra la casillas de selección "Franjas horarias" (selección excluyente con las otras opciones de selección)
           - Se muestra la lista desplegable "Perfil por defecto para llamadas" preseleccionada con la información: "Ninguna"
           - Se muestra la lista desplegable "Horario activo" preseleccionada con la información: "Ninguna"
           - Se muestra la tabla para franjas horarias con las columnas "Día semana de inicio", "Día semana de término", "Hora inicio", "Hora término" y "Perfil para horario" sin registros
      - Se muestran los botones "Guardar" y "Cancelar"</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</si>
  <si>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La pestaña "Configuración simple" se muestra preseleccionada (selección excluyente con las otras opciones de selección)
      - Se muestran los botones "Guardar" y "Cancelar"
b)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Se muestra la casillas de selección "Franjas horarias" (selección excluyente con las otras opciones de selección)
                   - Se muestra la lista desplegable "Perfil por defecto para llamadas" preseleccionada con la información: "Ninguna"
                   - Se muestra la lista desplegable "Horario activo" preseleccionada con la información: "Ninguna"
                   - Se muestra la tabla para franjas horarias con las columnas "Día semana de inicio", "Día semana de término", "Hora inicio", "Hora término" y "Perfil para horario" sin registros
      - Se muestran los botones "Guardar" y "Cancelar"</t>
  </si>
  <si>
    <t>a) Se muestra la pantalla de la funcionalidad OCS/ICS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 la lista desplegable inhabilitada con los valores de lista de la pestaña "Mi perfil"
      - Se muestra la casilla de selección "Permitir sólo llamadas On-Net" preseleccionada
      - Se muestran las casillas de selección "Sin restricciones" y "Configuración simple" (selección excluyente con la casilla preseleccionada)
      - Se muestran los botones "Guardar" y "Cancelar" 
b) Se muestra el mensaje "Información guardada correctamente" permitiendo el registro del perfil del horario</t>
  </si>
  <si>
    <t xml:space="preserve">1. Dar clic en el botón "Editar"
2. Seleccionar la casilla "Sin restricciones"
3. Dar clic en el botón "Guardar"
</t>
  </si>
  <si>
    <t xml:space="preserve">1. Dar clic en el botón "Editar"
2. Seleccionar la casilla "Configuración simple"
3. Seleccionar la pestaña "Llamadas entrantes"
4. Seleccionar alguna de las casillas mostradas en la pestaña "Llamadas entrantes"
5. Seleccionar la casilla "Configuración Avanzada"
6. Seleccionar algún elemento de la lista blanca y/o negra
7. Dar clic en el botón "Guardar"
</t>
  </si>
  <si>
    <t>Nuevo39</t>
  </si>
  <si>
    <t>Nuevo40</t>
  </si>
  <si>
    <t>Nuevo41</t>
  </si>
  <si>
    <t>Nuevo42</t>
  </si>
  <si>
    <t>Nuevo43</t>
  </si>
  <si>
    <t>Nuevo44</t>
  </si>
  <si>
    <t>Nuevo45</t>
  </si>
  <si>
    <t>Nuevo46</t>
  </si>
  <si>
    <t>Nuevo47</t>
  </si>
  <si>
    <t>Nuevo48</t>
  </si>
  <si>
    <t>Nuevo49</t>
  </si>
  <si>
    <t>Nuevo50</t>
  </si>
  <si>
    <t>Nuevo51</t>
  </si>
  <si>
    <t>Nuevo52</t>
  </si>
  <si>
    <t>Nuevo53</t>
  </si>
  <si>
    <t>Nuevo54</t>
  </si>
  <si>
    <t>Nuevo55</t>
  </si>
  <si>
    <t>Nuevo56</t>
  </si>
  <si>
    <t>Nuevo57</t>
  </si>
  <si>
    <t>Nuevo58</t>
  </si>
  <si>
    <t>Nuevo59</t>
  </si>
  <si>
    <t>a) Se muestra la información general de un PBX de la siguiente forma:
      - Funcionalidad (Lista desplegable activa)
      - Número Abonado (Con información solo de lectura)
      - Nombre (Información inactiva)
      - Estado (Información inactiva)
      - Costo de distribución (Información inactiva)
      - Número alterno de cobro (Información inactiva)
      - PBX ID (Con información solo de lectura)
      - Protocolo (Información inactiva)
      - Número cabecera (Información inactiva)
      - Número privado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</si>
  <si>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</si>
  <si>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nombre del Usuario no puede dejarse en blanco." sin permitir realizar los cambios</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</si>
  <si>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número privado no puede dejarse en blanco." sin permitir realizar los cambios</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</si>
  <si>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"Caracter no válido" sin permitir realizar los cambios</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</si>
  <si>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"Caracter no válido." sin permitir realizar los cambios</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</si>
  <si>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valor del código de distribución de costos no es válida." sin permitir realizar los cambios</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</si>
  <si>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"El valor del número de carga no es válido." sin permitir realizar los cambios</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</si>
  <si>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Solo permite la captura de 28 dígitos y trunca la captura de información el campo "Costo de Distribución"</t>
  </si>
  <si>
    <t>a) Se muestra la información general de un PBX de la siguiente forma:
      - Funcionalidad (Lista desplegable inactiva)
      - Número Abonado (Con información solo de lectura)
      - Nombre (Información activa)
      - Estado (Información activa)
      - Costo de distribución (Información activa)
      - Número alterno de cobro (Información activa)
      - PBX ID (Con información solo de lectura)
      - Protocolo (Información activa)
      - Número cabecera (Información activa)
      - Número privado (Información activa)
      - Información adicional (Información activa)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Solo permite la captura de 12 dígitos y trunca la captura de información el campo "Número privado"</t>
  </si>
  <si>
    <t>1. Capturar caracteres especiales en el campo "Número especial": !"·$%&amp;/()
2. Seleccionar el botón "Guardar"</t>
  </si>
  <si>
    <t>Configurar la funcionalidad OCS/ICS a Nivel PBX</t>
  </si>
  <si>
    <t>Consultar la funcionalidad  OCS/ICS a Nivel PBX - "Horario activo - Heredar las restricciones del grupo"</t>
  </si>
  <si>
    <t>Consultar la funcionalidad  OCS/ICS a Nivel PBX del Horario activo</t>
  </si>
  <si>
    <t xml:space="preserve">1. Contar con acceso correcto a la aplicación Gestor 3.0
2. Contar con el perfil requerido para realizar Consultas
3. Haber realizado previamente una consulta de la información general de un PBX en el "Administrador de Empresas"
4. Contar con la funcionalidad "Restricción de llamadas" activa en la tabla de "Funcionalidades Activas"
</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</si>
  <si>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"Horario activo" y "Perfiles del horario" relacionadas a la funcionalidad
      - Se muestran las casillas de selección "Sin restricciones" , "Permitir sólo llamadas On-Net", "Configuración simple", "Franjas horarias" y "
Heredar las restricciones del grupo"
      - La pestaña "Heredar las restricciones del grupo" se muestra preseleccionada (selección excluyente con las otras opciones de selección)
      - Se muestran los botones "Editar" y "Refrescar"</t>
  </si>
  <si>
    <t>Realizar OCS/ICS a Nivel PBX del Horario activo heredando las restricciones del Grupo</t>
  </si>
  <si>
    <t>Consultar la funcionalidad  OCS/ICS a Nivel PBX del horario activo heredando las restricciones del Grupo</t>
  </si>
  <si>
    <t>Realizar OCS/ICS a Nivel PBX del Horario activo sin restricciones</t>
  </si>
  <si>
    <t>Consultar la funcionalidad  OCS/ICS a Nivel PBX del horario activo sin restricciones</t>
  </si>
  <si>
    <t>Realizar OCS/ICS a Nivel PBX del Horario activo permitiendo sólo llamadas On-Net</t>
  </si>
  <si>
    <t>Consultar la funcionalidad  OCS/ICS a Nivel PBX del horario activo permitiendo sólo llamadas On-Net</t>
  </si>
  <si>
    <t>Realizar OCS/ICS a Nivel PBX del Horario activo con una configuración simple</t>
  </si>
  <si>
    <t>Consultar la funcionalidad  OCS/ICS a Nivel PBX del horario activo con una configuración simple con perfiles básicos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</si>
  <si>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"Horario activo" y "Perfiles del horario" relacionadas a la funcionalidad
      - Se muestran las casillas de selección "Sin restricciones" , "Permitir sólo llamadas On-Net", "Configuración simple", "Franjas horarias" y "
Heredar las restricciones del grupo"
      - La pestaña "Permitir sólo llamadas On-Net" se muestra preseleccionada (selección excluyente con las otras opciones de selección)
      - Se muestran los botones "Guardar" y "Cancelar"
b) Se muestra la casilla "Configuración simple" con los siguientes elementos:
      - Casilla de selección activa para "Bloquear llamadas LOCALES excepto on-Net, C2C"
      - Casilla de selección activa para "Bloquear llamadas NACIONALES excepto on-Net, C2C"
      - Casilla de selección activa para "Bloquear llamadas INTERNACIONALES excepto iVPN"
      - Casilla de selección activa para "Bloquear llamadas MUNDIALES excepto iVPN"
      - Casilla de selección activa para "Bloquear todas las llamadas en Roaming Internacional y Mundial"
      - Casilla de selección activa para "Bloquear llamadas C2C e iVPN"
      - Casilla de selección activa para "Bloquear llamadas a móviles de otras operadoras"
      - Casilla de selección activa para "Bloquear todas las llamadas estando fuera de su área de oficina"
      - Se muestra la casilla de selección activa para habilitar la sección "Configuración avanzada"
      - Se muestran los botones "Guardar" y "Cancelar"</t>
  </si>
  <si>
    <t>Realizar OCS/ICS a Nivel PBX del Horario activo de las Franjas horarias</t>
  </si>
  <si>
    <t>Consultar la funcionalidad  OCS/ICS a Nivel PBX del horario activo de franjas horarias</t>
  </si>
  <si>
    <t>Realizar OCS/ICS a Nivel PBX del Horario activo de la Configuración Simple</t>
  </si>
  <si>
    <t>Realizar la configuración simple de un horario activo</t>
  </si>
  <si>
    <t>1. Seleccionar el botón "Editar"
2. Selecciona la casilla activa "Configuración simple"
3. Seleccionar alguna de las casillas mostradas
4. Dar clic en el botón "Guardar"</t>
  </si>
  <si>
    <t>Realizar OCS/ICS a Nivel PBX del Horario activo de la Configuración Simple con configuración avanzada</t>
  </si>
  <si>
    <t>Editar la configuración simple de la funcionalidad OCS/ICS con configuración avanzada</t>
  </si>
  <si>
    <t>Realizar OCS/ICS a Nivel PBX del Horario activo de las Franjas horarias sin seleccionar "Horario activo"</t>
  </si>
  <si>
    <t>Realizar OCS/ICS a Nivel PBX del Horario activo de las franjas horarias sin seleccionar "Horario activo"</t>
  </si>
  <si>
    <t>Realizar OCS/ICS a Nivel PBX del Horario activo de las Franjas horarias con todos sus elementos</t>
  </si>
  <si>
    <t>Realizar OCS/ICS a Nivel PBX del Horario activo de las franjas horarias editando las franjas horarias</t>
  </si>
  <si>
    <t>a) Se muestra la pantalla de la funcionalidad OCS/ICS con los siguientes elementos:
      - Se muestra la lista desplegable habilitada con la funcionalidad en la que el sistema se encuentra (OCS/ICS - Restricción de llamadas)
      - Se muestran las pestañas activas "Horario activo" y "Perfiles del horario" relacionadas a la funcionalidad
      - Se muestra la lista desplegable con los valores de lista de la pestaña "Mi perfil"
      - Se muestra la casilla de selección "Sin restricciones" preseleccionada
      - Se muestran las casillas de selección "Permitir sólo llamadas On-Net" y "Configuración simple" (selección excluyente con la casilla preseleccionada)
      - Se muestran los botones "Editar" y "Refrescar"</t>
  </si>
  <si>
    <t>a) Se muestra la pantalla de la funcionalidad OCS/ICS con los siguientes elementos:
      - Se muestra la lista desplegable inhabilitada con la funcionalidad en la que el sistema se encuentra (OCS/ICS - Restricción de llamadas)
      - Se muestran las pestañas inactivas "Horario activo" y "Perfiles del horario" relacionadas a la funcionalidad
      - Se muestra la lista desplegable inhabilitada con los valores de lista de la pestaña "Mi perfil"
      - Se muestra la casilla de selección "Permitir sólo llamadas On-Net" preseleccionada
      - Se muestran las casillas de selección "Sin restricciones" y "Configuración simple" (selección excluyente con la casilla preseleccionada)
      - Se muestran los botones "Guardar" y "Cancelar" 
b) Se muestra el mensaje "Información guardada correctamente" permitiendo el registro del perfil del horario</t>
  </si>
  <si>
    <t>a) Se muestra la pantalla de la funcionalidad OCS/ICS con los siguientes elementos:
      - Se muestra la lista desplegable inhabilitada con la funcionalidad en la que el sistema se encuentra (OCS/ICS - Restricción de llamadas)
      - Se muestran las pestañas inactivas "Horario activo" y "Perfiles del horario" relacionadas a la funcionalidad
      - Se muestra la lista desplegable inhabilitada con los valores de lista de la pestaña "Mi perfil"
      - Se muestra la casilla de selección "Sin restricciones" preseleccionada
      - Se muestran las casillas de selección "Permitir sólo llamadas On-Net" y "Configuración simple" (selección excluyente con la casilla preseleccionada)
      - Se muestran los botones "Guardar" y "Cancelar" 
b) Se muestra el mensaje "Información guardada correctamente" permitiendo el registro del perfil del horario</t>
  </si>
  <si>
    <t>a) Se muestra la pantalla de la funcionalidad "OCS/ICS - Restricción de Llamadas" con los siguientes elementos:
      - Se muestra la lista desplegable inhabilitada con la funcionalidad en la que el sistema se encuentra (OCS/ICS - Restricción de llamadas)
      - Se muestran las pestañas activas "Horario activo" y "Perfiles del horario" relacionadas a la funcionalidad
      - Se muestra la lista desplegable con los valores de lista de la pestaña "Mi perfil"
           - La pestaña "Configuración simple" se muestra preseleccionada con los siguientes elementos:
                   - Se muestra la preselección de la pestaña "Llamadas salientes" con los siguientes elementos:
                             - Casilla de selección inactiva para "Bloquear llamadas LOCALES excepto on-Net, C2C"
                             - Casilla de selección inactiva para "Bloquear llamadas NACIONALES excepto on-Net, C2C"
                             - Casilla de selección inactiva para "Bloquear llamadas INTERNACIONALES excepto iVPN"
                             - Casilla de selección inactiva para "Bloquear llamadas MUNDIALES excepto iVPN"
                             - Casilla de selección inactiva para "Bloquear todas las llamadas en Roaming internacional y mundial"
                             - Casilla de selección inactiva para "Bloquear llamadas C2C e iVPN"
                             - Casilla de selección inactiva para "Bloquear llamadas a móviles de otras operadoras"
                             - Casilla de selección inactiva para "Bloquear todas las llamadas estando fuera de su área de oficina"
                             - Se muestra la casilla de selección inactiva para habilitar la sección "Configuración avanzada" de las "Llamadas salientes"
                   - Se muestra la pestaña "Llamadas entrantes"
      - Se muestran los botones "Guardar" y "Cancelar"</t>
  </si>
  <si>
    <t>a) Se muestra la pantalla de la funcionalidad "OCS/ICS - Restricción de Llamadas" con los siguientes elementos:
      - Se muestra la lista desplegable inhabilitada con la funcionalidad en la que el sistema se encuentra (OCS/ICS - Restricción de llamadas)
      - Se muestran las pestañas activas "Horario activo" y "Perfiles del horario" relacionadas a la funcionalidad
      - Se muestra la lista desplegable con los valores de lista de la pestaña "Mi perfil"
           - La pestaña "Configuración simple" se muestra preseleccionada con los siguientes elementos:
                   - Se muestra la selección de la pestaña "Llamadas entrantes" con los siguientes elementos:
                             - Casilla de selección inactiva para "Bloquear llamadas entrantes Roaming Internacional y Mundial"
                             - Casilla de selección inactiva para "Bloquear llamadas LOCALES, excepto OnNet y C2C"
                             - Casilla de selección inactiva para "Bloquear llamadas de LDI/LDM, exceptoOnNet y iVPN "
                             - Casilla de selección inactiva para "Bloquear llamadas de LDN, excepto OnNet y C2C"
                             - Se muestra la casilla de selección inactiva para habilitar la sección "Configuración avanzada" de las "Llamadas entrantes"
                   - Se muestra la pestaña "Llamadas salientes"
      - Se muestran los botones "Guardar" y "Cancelar"</t>
  </si>
  <si>
    <t>Nuevo60</t>
  </si>
  <si>
    <t>Nuevo61</t>
  </si>
  <si>
    <t>Nuevo62</t>
  </si>
  <si>
    <t>Nuevo63</t>
  </si>
  <si>
    <t>Nuevo64</t>
  </si>
  <si>
    <t>Nuevo65</t>
  </si>
  <si>
    <t>Nuevo66</t>
  </si>
  <si>
    <t>Nuevo67</t>
  </si>
  <si>
    <t>Nuevo68</t>
  </si>
  <si>
    <t>Nuevo69</t>
  </si>
  <si>
    <t>Nuevo70</t>
  </si>
  <si>
    <t>Nuevo71</t>
  </si>
  <si>
    <t>Nuevo72</t>
  </si>
  <si>
    <t>Nuevo73</t>
  </si>
  <si>
    <t>Nuevo74</t>
  </si>
  <si>
    <t>Nuevo75</t>
  </si>
  <si>
    <t>Nuevo76</t>
  </si>
  <si>
    <t>Nuevo77</t>
  </si>
  <si>
    <t>Nuevo78</t>
  </si>
  <si>
    <t>Configurar la funcionalidad NP a Nivel PBX</t>
  </si>
  <si>
    <t>Configuración de la funcionalidad NP a Nivel PBX</t>
  </si>
  <si>
    <t>Realizar la configuración de la funcionalidad NP (Presentación especial del número) a Nivel PBX guardando el registro sin capturar tipos de número</t>
  </si>
  <si>
    <t xml:space="preserve">1. Contar con acceso correcto a la aplicación Gestor 3.0
2. Contar con el perfil requerido para realizar Consultas
3. Haber realizado previamente una consulta de la información general de un PBX en el "Administrador de Empresas"
4. Contar con la funcionalidad "Presentación especial del número" activa en la tabla de "Funcionalidades Activas"
</t>
  </si>
  <si>
    <t>1. Dar clic en "Ir" de la funcionalidad "Presentación especial del número" en la tabla de Funcionalidades activas
2. Dar clic en el botón "Editar"
3. Dar clic en el botón "Guardar"</t>
  </si>
  <si>
    <t>a) Se muestra la lista desplegable habilitada mostrando la funcionalidad en la que el sistema se encuentra (NP - Presentación especial del número)
      - Se muestra la tabla para los NP (Presentación especial del número) con los siguientes elementos:
              - Columna para mostrar el tipo de número al que pertenece el NP, "Número público", "Número privado" y "Número especial"
              - Columna indicando con los tipos de números inhabilitados pertenecientes a "Empresa" (en caso de contar con el registros se mostrarán los números)
              - Columna indicando con los tipos de números inhabilitados pertenecientes a "Grupo" (en caso de contar con el registros se mostrarán los números)
              - Columna indicando con los tipos de números inhabilitados pertenecientes a "DN" 
      - Se muestran los botones "Editar" y "Refrescar"
b) Se muestra la lista desplegable inhabilitada mostrando la funcionalidad en la que el sistema se encuentra (NP - Presentación especial del número)
      - Se muestra la tabla para los NP (Presentación especial del número) con los siguientes elementos:
              - Columna para mostrar el tipo de número al que pertenece el NP, "Número público", "Número privado" y "Número especial"
              - Columna indicando con los tipos de números inhabilitados pertenecientes a "Empresa" (en caso de contar con el registros se mostrarán los números)
              - Columna indicando con los tipos de números inhabilitados pertenecientes a "Grupo" (en caso de contar con el registros se mostrarán los números)
              - Columna indicando con los tipos de números habilitados pertenecientes a "DN"
      - Se muestran los botones "Guardar" y "Cancelar"
e) Al ser la captura de los tipos de número en NP (Presentación especial del número) opcional, se muestra el mensaje "Información guardada correctamente"</t>
  </si>
  <si>
    <t>Configuración (sin horarios) de la funcionalidad NP a Nivel PBX</t>
  </si>
  <si>
    <t>Realizar la configuración de la funcionalidad NP (Presentación especial del número) a Nivel PBX capturando texto en el campo "Número público"</t>
  </si>
  <si>
    <t>a) Al no ser capturado un valor numérico en el campo "Número público" se muestra el mensaje "El formato no es válido para el número público nacional." sin permitir el registro de la información</t>
  </si>
  <si>
    <t>Realizar la configuración de la funcionalidad NP (Presentación especial del número) a Nivel PBX capturando texto en el campo "Número privado"</t>
  </si>
  <si>
    <t>1. Permanecer en la funcionalidad "Presentación especial del número" para PBX</t>
  </si>
  <si>
    <t>a) Al no ser capturado un valor numérico en el campo "Número privado" se muestra el mensaje "El formato no es válido para el número privado." sin permitir el registro de la información</t>
  </si>
  <si>
    <t>Realizar la configuración de la funcionalidad NP (Presentación especial del número) a Nivel PBX capturando texto en el campo "Número especial"</t>
  </si>
  <si>
    <t>a) Al no ser capturado un valor numérico en el campo "Número especial" se muestra el mensaje "El formato no es válido para el número público nacional." sin permitir el registro de la información</t>
  </si>
  <si>
    <t>Realizar la configuración de la funcionalidad NP (Presentación especial del número) a Nivel PBX capturando caracteres especiales en el campo "Número público"</t>
  </si>
  <si>
    <t>a) Al no ser capturado un valor numérico en el campo "Número especial" se muestra el mensaje "El formato no es válido para el número público nacional.
" sin permitir el registro de la información</t>
  </si>
  <si>
    <t>Realizar la configuración de la funcionalidad NP (Presentación especial del número) a Nivel PBX capturando caracteres especiales en el campo "Número privado"</t>
  </si>
  <si>
    <t>a) Al no ser capturado un valor numérico en el campo "Número especial" se muestra el mensaje "El formato no es válido para el número privado." sin permitir el registro de la información</t>
  </si>
  <si>
    <t>Realizar la configuración de la funcionalidad NP (Presentación especial del número) a Nivel PBX capturando caracteres especiales en el campo "Número especial"</t>
  </si>
  <si>
    <t>Realizar la configuración de la funcionalidad NP (Presentación especial del número) a Nivel PBX capturando un "Número público" con una longitud mayor a la establecida (12 dígitos)</t>
  </si>
  <si>
    <t>Realizar la configuración de la funcionalidad NP (Presentación especial del número) a Nivel PBX capturando un "Número público" con una longitud menor a la establecida (12 dígitos)</t>
  </si>
  <si>
    <t>Realizar la configuración de la funcionalidad NP (Presentación especial del número) a Nivel PBX capturando una longitud mayor a la establecida (de 2 a 6 dígitos) en el campo "Número privado"</t>
  </si>
  <si>
    <t>Realizar la configuración de la funcionalidad NP (Presentación especial del número) a Nivel PBX capturando una longitud menor a la establecida (de 2 a 6 dígitos) en el campo "Número privado"</t>
  </si>
  <si>
    <t>Realizar la configuración de la funcionalidad NP (Presentación especial del número) a Nivel PBX capturando un "Número especial" con una longitud mayor a la establecida (12 dígitos)</t>
  </si>
  <si>
    <t>Realizar la configuración de la funcionalidad NP (Presentación especial del número) a Nivel PBX capturando un "Número especial" con una longitud menor a la establecida (12 dígitos)</t>
  </si>
  <si>
    <t>Realizar la configuración de la funcionalidad NP (Presentación especial del número) a Nivel PBX capturando un "Número público" con un identificador diferente a 52 y considerando una longitud total de 12 dígitos</t>
  </si>
  <si>
    <t>Realizar la configuración de la funcionalidad NP (Presentación especial del número) a Nivel PBX capturando un "Número especial" con un identificador diferente a 52 y considerando una longitud total de 12 dígitos</t>
  </si>
  <si>
    <t>Realizar la configuración de la funcionalidad NP (Presentación especial del número) a Nivel PBX capturando un "Número público", "Número privado" y "Número especial"</t>
  </si>
  <si>
    <t>Realizar la configuración de la funcionalidad NP (Presentación especial del número) a Nivel PBX editando un "Número público", "Número privado" y "Número especial"</t>
  </si>
  <si>
    <t>Realizar la configuración de la funcionalidad NP (Presentación especial del número) a Nivel PBX editando incorrectamente un "Número público" y/o "Número privado" y/o "Número especial"</t>
  </si>
  <si>
    <t>Realizar la configuración de la funcionalidad NP (Presentación especial del número) a Nivel PBX editando incorrectamente un valor y cancelando la edición</t>
  </si>
  <si>
    <t xml:space="preserve">1. Permanecer en la funcionalidad "Presentación especial del número" para PBX
</t>
  </si>
  <si>
    <t>Nuevo79</t>
  </si>
  <si>
    <t>Nuevo80</t>
  </si>
  <si>
    <t>Nuevo81</t>
  </si>
  <si>
    <t>Nuevo82</t>
  </si>
  <si>
    <t>Nuevo83</t>
  </si>
  <si>
    <t>Nuevo84</t>
  </si>
  <si>
    <t>Nuevo85</t>
  </si>
  <si>
    <t>Nuevo86</t>
  </si>
  <si>
    <t>Nuevo87</t>
  </si>
  <si>
    <t>Nuevo88</t>
  </si>
  <si>
    <t>Nuevo89</t>
  </si>
  <si>
    <t>Nuevo90</t>
  </si>
  <si>
    <t>Nuevo91</t>
  </si>
  <si>
    <t>Nuevo92</t>
  </si>
  <si>
    <t>Nuevo93</t>
  </si>
  <si>
    <t>Nuevo94</t>
  </si>
  <si>
    <t>Nuevo95</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</si>
  <si>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La pestaña "Heredar las restricciones del grupo" se muestra preseleccionada (selección excluyente con las otras opciones de selección)
      - Se muestran los botones "Guardar" y "Cancelar"
b) Se muestra el mensaje "Información guardada correctamente" dejando preseleccionada la opción "Heredar las restricciones del grupo"</t>
  </si>
  <si>
    <t>Consultar la funcionalidad  OCS/ICS a Nivel Número realizando la configuración sin restricciones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</si>
  <si>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La pestaña "Heredar las restricciones del grupo" se muestra preseleccionada (selección excluyente con las otras opciones de selección)
      - Se muestran los botones "Guardar" y "Cancelar"
b) Se muestra el mensaje "Información guardada correctamente" dejando preseleccionada la opción "Sin restricciones"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</si>
  <si>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"Configuración" y "Perfiles del horario" relacionadas a la funcionalidad
      - Se muestran las casillas de selección "Sin restricciones" , "Permitir sólo llamadas On-Net", "Configuración simple", "Franjas horarias" y "
Heredar las restricciones del grupo"
      - La pestaña "Sin restricciones" se muestra preseleccionada (selección excluyente con las otras opciones de selección)
      - Se muestran los botones "Guardar" y "Cancelar"
b) Se muestra el mensaje "Información guardada correctamente" dejando preseleccionada la opción "Permitir sólo llamadas On-Net"</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</si>
  <si>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"Horario activo" y "Perfiles del horario" relacionadas a la funcionalidad
      - Se muestran las casillas de selección "Sin restricciones" , "Permitir sólo llamadas On-Net", "Configuración simple", "Franjas horarias" y "
Heredar las restricciones del grupo"
      - La pestaña "Heredar las restricciones del grupo" se muestra preseleccionada (selección excluyente con las otras opciones de selección)
      - Se muestran los botones "Guardar" y "Cancelar"
b) Se muestra el mensaje "Información guardada correctamente" dejando preseleccionada la opción "Heredar las restricciones del grupo"</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</si>
  <si>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"Horario activo" y "Perfiles del horario" relacionadas a la funcionalidad
      - Se muestran las casillas de selección "Sin restricciones" , "Permitir sólo llamadas On-Net", "Configuración simple", "Franjas horarias" y "
Heredar las restricciones del grupo"
      - La pestaña "Heredar las restricciones del grupo" se muestra preseleccionada (selección excluyente con las otras opciones de selección)
      - Se muestran los botones "Guardar" y "Cancelar"
b) Se muestra el mensaje "Información guardada correctamente" dejando preseleccionada la opción "Sin restricciones"</t>
  </si>
  <si>
    <t>a) Se muestra la pantalla de la funcionalidad "OCS/ICS - Restricción de Llamadas" con los siguientes elementos:
      - Se muestra la lista desplegable inhabilitada con la funcionalidad en la que el sistema se encuentra (OCS/ICS - Restricción de llamadas)
      - Se muestran las pestañas inactivas "Horario activo" y "Perfiles del horario" relacionadas a la funcionalidad
      - Se muestran las casillas de selección "Sin restricciones" , "Permitir sólo llamadas On-Net", "Configuración simple", "Franjas horarias" y "
Heredar las restricciones del grupo"
      - La pestaña "Sin restricciones" se muestra preseleccionada (selección excluyente con las otras opciones de selección)
      - Se muestran los botones "Guardar" y "Cancelar"
b) Se muestra el mensaje "Información guardada correctamente" dejando preseleccionada la opción "Permitir sólo llamadas On-Net"</t>
  </si>
  <si>
    <t>a) Se muestra la lista desplegable habilitada mostrando la funcionalidad en la que el sistema se encuentra (NP - Presentación especial del número)
      - Se muestran los campos de captura "Número público", "Número privado" y "Número especial" inhabilitados con los registros previamente capturados sin registrar la edición
      - Se muestran los botones "Editar" y "Refrescar" habilitados</t>
  </si>
  <si>
    <t>Configurar la funcionalidad PBX</t>
  </si>
  <si>
    <t>Funcionalidad PBX (Extensiones)</t>
  </si>
  <si>
    <t>Consultar la funcionalidad de las extensiones</t>
  </si>
  <si>
    <t xml:space="preserve">1. Contar con acceso correcto a la aplicación Gestor 3.0
2. Contar con el perfil requerido para realizar Consultas
3. Haber realizado previamente una consulta de la información general de un PBX en el "Administrador de Empresas"
4. Contar con la funcionalidad "Extensiones" activa en la tabla de "Funcionalidades Activas"
</t>
  </si>
  <si>
    <t>1. Seleccionar el icono "Ir" de la funcionalidad "Extensiones" en la tabla "Funcionalidad Activas"</t>
  </si>
  <si>
    <t>a) Se muestra la pantalla de la funcionalidad "PBX - Extensiones" con los siguientes elementos:
      - Se muestra la lista desplegable habilitada con la funcionalidad en la que el sistema se encuentra (PBX - Extensiones)
      - Se muestra la lista desplegable "Rango de extensiones" activa y sin registros
      - Se muestran los campos de captura inactivos: "Inicio de extensiones", "Fin de extensiones", "Prefijo número público", "TLID" e "Información adicional"
      - Se muestran los botones: "Nuevo", "Borrar", "Editar" y "Refrescar"</t>
  </si>
  <si>
    <t xml:space="preserve">Creación de un PBX sin capturar información </t>
  </si>
  <si>
    <t xml:space="preserve">Realizar la creación de un PBX sin capturar información </t>
  </si>
  <si>
    <t>1. Permanecer en la pantalla de la funcionalidad "Extensiones"</t>
  </si>
  <si>
    <t>1. Dar clic en el botón "Nuevo"
2. Dar clic en el botón "Guardar" de la pantalla emergente "Nueva Extensión"</t>
  </si>
  <si>
    <t>a) Se muestra la pantalla emergente "Nueva Extensión" con los siguientes elementos:
      - Se muestran los campos de captura: "Inicio de extensiones", "Fin de extensiones", "Prefijo número público", "TLID" e "Información adicional"
      - Se muestran los botones "Guardar" y "Cancelar"
b) Se muestra el mensaje "Número de inicio y fin son obligatorios" sin permitir el registro de una extensión</t>
  </si>
  <si>
    <t>Creación de un PBX cancelando la creación</t>
  </si>
  <si>
    <t>Realizar la creación de un PBX cancelando la captura de la información</t>
  </si>
  <si>
    <t>a) Se muestra la pantalla emergente "Nueva Extensión" con los siguientes elementos:
      - Se muestran los campos de captura: "Inicio de extensiones", "Fin de extensiones", "Prefijo número público", "TLID" e "Información adicional"
      - Se muestran los botones "Guardar" y "Cancelar"
b) Se muestra la pantalla de la funcionalidad PBX (Extensiones)
c) Se muestra la pantalla emergente "Nueva Extensión" con los siguientes elementos:
      - Se muestran los campos de captura: "Inicio de extensiones", "Fin de extensiones", "Prefijo número público", "TLID" e "Información adicional" sin mostrar la información capturada
      - Se muestran los botones "Guardar" y "Cancelar"</t>
  </si>
  <si>
    <t>Creación de un PBX sin capturar el campo "Inicio de extensiones"</t>
  </si>
  <si>
    <t>Realizar la creación de un PBX sin capturar el campo "Inicio de extensiones"</t>
  </si>
  <si>
    <t>1. Dar clic en el botón "Nuevo"
2. No capturar información en "Inicio de extensiones": 
3. Capturar información en "Fin de extensiones": 01
4. Dar clic en el botón "Guardar" de la pantalla emergente "Nueva Extensión"</t>
  </si>
  <si>
    <t>Creación de un PBX capturando texto en el campo "Inicio de extensiones"</t>
  </si>
  <si>
    <t>Realizar la creación de un PBX capturando texto en el campo "Inicio de extensiones"</t>
  </si>
  <si>
    <t>1. Permanecer en la pantalla emergente "Nueva Extensión"</t>
  </si>
  <si>
    <t>1. Capturar información en "Inicio de extensiones": texto
2. Capturar información en "Fin de extensiones": 01
3. Dar clic en el botón "Guardar" de la pantalla emergente "Nueva Extensión"</t>
  </si>
  <si>
    <t>a) Se muestra un mensaje indicando que el formato de captura para el campo "Inicio de extensiones" no es válido, sin permitir el registro de la extensión</t>
  </si>
  <si>
    <t>Creación de un PBX capturando caracteres especiales en el campo "Inicio de extensiones"</t>
  </si>
  <si>
    <t>Realizar la creación de un PBX capturando caracteres especiales en el campo "Inicio de extensiones"</t>
  </si>
  <si>
    <t>1. Capturar información en "Inicio de extensiones": !"·$%&amp;/()=?
2. Capturar información en "Fin de extensiones": 01
3. Dar clic en el botón "Guardar" de la pantalla emergente "Nueva Extensión"</t>
  </si>
  <si>
    <t>Creación de un PBX sin capturar el campo "Fin de extensiones"</t>
  </si>
  <si>
    <t>Realizar la creación de un PBX sin capturar el campo "Fin de extensiones"</t>
  </si>
  <si>
    <t>1. Capturar información en "Inicio de extensiones": 00
2. No capturar información en "Fin de extensiones": 
3. Dar clic en el botón "Guardar" de la pantalla emergente "Nueva Extensión"</t>
  </si>
  <si>
    <t>a)Se muestra el mensaje "Número de inicio y fin son obligatorios" sin permitir el registro de una extensión</t>
  </si>
  <si>
    <t>Creación de un PBX capturando texto en el campo "Fin de extensiones"</t>
  </si>
  <si>
    <t>Realizar la creación de un PBX capturando texto en el campo "Fin de extensiones"</t>
  </si>
  <si>
    <t>1. Capturar información en "Inicio de extensiones": 00
2. Capturar información en "Fin de extensiones": texto
3. Dar clic en el botón "Guardar" de la pantalla emergente "Nueva Extensión"</t>
  </si>
  <si>
    <t>a) Se muestra un mensaje indicando que el formato de captura para el campo "Fin de extensiones" no es válido, sin permitir el registro de la extensión</t>
  </si>
  <si>
    <t>Creación de un PBX capturando caracteres especiales en el campo "Fin de extensiones"</t>
  </si>
  <si>
    <t>Realizar la creación de un PBX capturando caracteres especiales en el campo "Fin de extensiones"</t>
  </si>
  <si>
    <t>1. Capturar información en "Inicio de extensiones": 00
2. Capturar información en "Fin de extensiones": !"·$%&amp;/()=
3. Dar clic en el botón "Guardar" de la pantalla emergente "Nueva Extensión"</t>
  </si>
  <si>
    <t>Creación de un PBX capturando en el campo "Fin de extensiones" un número mayor al de capturado en "Inicio de extensiones"</t>
  </si>
  <si>
    <t>Realizar la creación de un PBX capturando en el campo "Fin de extensiones" un número mayor al de capturado en "Inicio de extensiones"</t>
  </si>
  <si>
    <t>1. Capturar información en "Inicio de extensiones": 10
2. Capturar información en "Fin de extensiones": 01
3. Dar clic en el botón "Guardar" de la pantalla emergente "Nueva Extensión"</t>
  </si>
  <si>
    <t>a) Se muestra un mensaje indicando que no se permite el registro de un PBX con un valor mayor en el campo de captura "Fin de extensiones" que el de "Inicio de extensiones"</t>
  </si>
  <si>
    <t>Creación de un PBX capturando la información mínima requerida</t>
  </si>
  <si>
    <t>Realizar la creación de un PBX capturando la información mínima requerida</t>
  </si>
  <si>
    <t>1. Capturar información en "Inicio de extensiones": 00
2. Capturar información en "Fin de extensiones": 00
3. Dar clic en el botón "Guardar" de la pantalla emergente "Nueva Extensión"</t>
  </si>
  <si>
    <t>a) Se muestra un mensaje "Información guardada correctamente" y el registro se muestra en la lista desplegable "Rango de extensiones" y el detalle se muestra en los campos de captura inactivos "Inicio de extensiones" y "Fin de extensiones"</t>
  </si>
  <si>
    <t>Creación de un PBX capturando la información requerida y opcional</t>
  </si>
  <si>
    <t>Realizar la creación de un PBX capturando la información requerida y opcional</t>
  </si>
  <si>
    <t>1. Capturar información en "Inicio de extensiones": 01
2. Capturar información en "Fin de extensiones": 02
3. Capturar información en "Prefijo número público": 55257
4. Capturar información en "TLID": E77777
5. Capturar información en "Información adicional": Información de Prueba
6. Dar clic en el botón "Guardar" de la pantalla emergente "Nueva Extensión"</t>
  </si>
  <si>
    <t xml:space="preserve">a) Se muestra un mensaje "Información guardada correctamente" y el registro se muestra en la lista desplegable "Rango de extensiones" y el detalle se muestra en los campos de captura inactivos "Inicio de extensiones", "Fin de extensiones", "Prefijo número público", "TLID" e "Información adicional </t>
  </si>
  <si>
    <t>Creación de un PBX empalmando el rango de extensiones sin permitir el registro</t>
  </si>
  <si>
    <t>Realizar la creación de un PBX capturando la información requerida y opcional empalmando la información de inicio o fin de extensiones</t>
  </si>
  <si>
    <t>1. Permanecer en la pantalla de la funcionalidad "Extensiones"
2. Contar con un registro de PBX para el empalme del rango de extensiones</t>
  </si>
  <si>
    <t>1. Visualizar los elementos previamente capturados de PBX
2. Dar clic en el botón "Nuevo"
3. Capturar información en "Inicio de extensiones": 00
4. Capturar información en "Fin de extensiones": 01
5. Dar clic en el botón "Guardar" de la pantalla emergente "Nueva Extensión"</t>
  </si>
  <si>
    <t>Editar un PBX eliminado la información requerida</t>
  </si>
  <si>
    <t>Modificar un PBX previamente registrado eliminado la información mínima requerida sin generar la actualización de la información</t>
  </si>
  <si>
    <t>1. Permanecer en la pantalla emergente "Nueva Extensión"
2. Contar con un registro de PBX previamente registrado</t>
  </si>
  <si>
    <t>1. Seleccionar de la lista desplegable "Rango de extensiones" un elemento
2. Dar clic en el botón "Editar"
3. Modificar la información existente eliminando la de los campos requeridos "Inicio de extensiones" y/o "Fin de extensiones"
4. Dar clic en el botón "Guardar"</t>
  </si>
  <si>
    <t>Editar un PBX eliminado la información opcional</t>
  </si>
  <si>
    <t>Modificar un PBX previamente registrado eliminado la información opcional generando la actualización de la información</t>
  </si>
  <si>
    <t>1. Seleccionar de la lista desplegable "Rango de extensiones" un elemento
2. Dar clic en el botón "Editar"
3. Modificar la información existente eliminando la de al menos un campo opcional registrado
4. Modificar la información existente de al menos un campo requerido registrado
5. Dar clic en el botón "Guardar"</t>
  </si>
  <si>
    <t>Eliminar un PBX registrado</t>
  </si>
  <si>
    <t>Realizar la eliminación de un PBX previamente registrado</t>
  </si>
  <si>
    <t>1. Seleccionar de la lista desplegable "Rango de extensiones" un elemento
2. Dar clic en el botón "Borrar"
3. Dar clic en el botón "Sí"</t>
  </si>
  <si>
    <t>Creación de un PBX (utilizando valores de empalme del registro eliminado)</t>
  </si>
  <si>
    <t>Realizar la creación de un PBX utilizando los valores del empalme del registro eliminado</t>
  </si>
  <si>
    <t xml:space="preserve">1. Permanecer en la pantalla emergente "Nueva Extensión"
</t>
  </si>
  <si>
    <t xml:space="preserve">Configurar la funcionalidad PBX </t>
  </si>
  <si>
    <t>Nuevo96</t>
  </si>
  <si>
    <t>Nuevo97</t>
  </si>
  <si>
    <t>Nuevo98</t>
  </si>
  <si>
    <t>Nuevo99</t>
  </si>
  <si>
    <t>Nuevo100</t>
  </si>
  <si>
    <t>Nuevo101</t>
  </si>
  <si>
    <t>Nuevo102</t>
  </si>
  <si>
    <t>Nuevo103</t>
  </si>
  <si>
    <t>Nuevo104</t>
  </si>
  <si>
    <t>Nuevo105</t>
  </si>
  <si>
    <t>Nuevo106</t>
  </si>
  <si>
    <t>Nuevo107</t>
  </si>
  <si>
    <t>Nuevo108</t>
  </si>
  <si>
    <t>Nuevo109</t>
  </si>
  <si>
    <t>Nuevo110</t>
  </si>
  <si>
    <t>Nuevo111</t>
  </si>
  <si>
    <t>Nuevo112</t>
  </si>
  <si>
    <t>1. Dar clic en el botón "Nuevo"
2. Capturar información en el campo "Inicio de extensiones": 00
3. Capturar información en el campo "Fin de extensiones": 01
4. Capturar información en el campo "Prefijo número público": 557854
5. Dar clic en el botón "Cancelar" de la pantalla emergente "Nueva Extensión"
6. Dar clic en el botón "Nuevo"</t>
  </si>
  <si>
    <t>a) Se muestra la pantalla de la funcionalidad "PBX - Extensiones" con los siguientes elementos:
      - Se muestra la lista desplegable habilitada con la funcionalidad en la que el sistema se encuentra (PBX - Extensiones)
      - Se muestra la lista desplegable "Rango de extensiones" activa y con registros previamente capturados
      - Se muestran los campos de captura inactivos: "Inicio de extensiones", "Fin de extensiones", "Prefijo número público", "TLID" e "Información adicional" con el detalle del registro seleccionado en la lista desplegable "Rango de extensiones"
      - Se muestran los botones: "Nuevo", "Borrar", "Editar" y "Refrescar"
b) Se muestra la pantalla emergente "Nueva Extensión" con los siguientes elementos:
      - Se muestran los campos de captura: "Inicio de extensiones", "Fin de extensiones", "Prefijo número público", "TLID" e "Información adicional"
      - Se muestran los botones "Guardar" y "Cancelar"
c) Se muestra un mensaje indicando que se esta realizando un empalme con un "Rango de extensiones" de un PBX con uno previamente capturado</t>
  </si>
  <si>
    <t>a) Se muestra la pantalla de la funcionalidad "PBX - Extensiones" con los siguientes elementos:
      - Se muestra la lista desplegable habilitada con la funcionalidad en la que el sistema se encuentra (PBX - Extensiones)
      - Se muestra la lista desplegable "Rango de extensiones" activa y con registros previamente capturados
      - Se muestran los campos de captura inactivos: "Inicio de extensiones", "Fin de extensiones", "Prefijo número público", "TLID" e "Información adicional" con el detalle del registro seleccionado en la lista desplegable "Rango de extensiones"
      - Se muestran los botones: "Nuevo", "Borrar", "Editar" y "Refrescar"
b) Se muestra la pantalla de la funcionalidad "PBX - Extensiones" con los siguientes elementos:
      - Se muestra la lista desplegable inhabilitada con la funcionalidad en la que el sistema se encuentra (PBX - Extensiones)
      - Se muestra la lista desplegable "Rango de extensiones" inactiva y con registros previamente capturados
      - Se muestran los campos de captura activos: "Inicio de extensiones", "Fin de extensiones", "Prefijo número público", "TLID" e "Información adicional" con el detalle del registro seleccionado en la lista desplegable "Rango de extensiones"
      - Se muestran los botones: "Guardar" y "Cancelar"
c) Se muestra el mensaje "Número de inicio y fin son obligatorios" sin permitir el registro de una extensión</t>
  </si>
  <si>
    <t xml:space="preserve">a) Se muestra la pantalla de la funcionalidad "PBX - Extensiones" con los siguientes elementos:
      - Se muestra la lista desplegable habilitada con la funcionalidad en la que el sistema se encuentra (PBX - Extensiones)
      - Se muestra la lista desplegable "Rango de extensiones" activa y con registros previamente capturados
      - Se muestran los campos de captura inactivos: "Inicio de extensiones", "Fin de extensiones", "Prefijo número público", "TLID" e "Información adicional" con el detalle del registro seleccionado en la lista desplegable "Rango de extensiones"
      - Se muestran los botones: "Nuevo", "Borrar", "Editar" y "Refrescar"
b) Se muestra la pantalla de la funcionalidad "PBX - Extensiones" con los siguientes elementos:
      - Se muestra la lista desplegable inhabilitada con la funcionalidad en la que el sistema se encuentra (PBX - Extensiones)
      - Se muestra la lista desplegable "Rango de extensiones" inactiva y con registros previamente capturados
      - Se muestran los campos de captura activos: "Inicio de extensiones", "Fin de extensiones", "Prefijo número público", "TLID" e "Información adicional" con el detalle del registro seleccionado en la lista desplegable "Rango de extensiones"
      - Se muestran los botones: "Guardar" y "Cancelar"
c) Se muestra un mensaje "Información guardada correctamente" y el registro se muestra en la lista desplegable "Rango de extensiones" y el detalle se muestra en los campos de captura inactivos "Inicio de extensiones", "Fin de extensiones", "Prefijo número público", "TLID" e "Información adicional </t>
  </si>
  <si>
    <t>a) Se muestra la pantalla de la funcionalidad "PBX - Extensiones" con los siguientes elementos:
      - Se muestra la lista desplegable habilitada con la funcionalidad en la que el sistema se encuentra (PBX - Extensiones)
      - Se muestra la lista desplegable "Rango de extensiones" activa y con registros previamente capturados
      - Se muestran los campos de captura inactivos: "Inicio de extensiones", "Fin de extensiones", "Prefijo número público", "TLID" e "Información adicional" con el detalle del registro seleccionado en la lista desplegable "Rango de extensiones"
      - Se muestran los botones: "Nuevo", "Borrar", "Editar" y "Refrescar"
b) Se muestra un mensaje de confirmación de la eliminación del PBX con los botones "Sí" y "No"
c) Se muestra el mensaje indicando que se realizó la eliminación y el registro no se muestra en la lista desplegable "Rango de extensiones"</t>
  </si>
  <si>
    <t xml:space="preserve">a) Se muestra la pantalla de la funcionalidad "PBX - Extensiones" con los siguientes elementos:
      - Se muestra la lista desplegable habilitada con la funcionalidad en la que el sistema se encuentra (PBX - Extensiones)
      - Se muestra la lista desplegable "Rango de extensiones" activa y con registros previamente capturados
      - Se muestran los campos de captura inactivos: "Inicio de extensiones", "Fin de extensiones", "Prefijo número público", "TLID" e "Información adicional" con el detalle del registro seleccionado en la lista desplegable "Rango de extensiones"
      - Se muestran los botones: "Nuevo", "Borrar", "Editar" y "Refrescar"
b) Se muestra la pantalla emergente "Nueva Extensión" con los siguientes elementos:
      - Se muestran los campos de captura: "Inicio de extensiones", "Fin de extensiones", "Prefijo número público", "TLID" e "Información adicional"
      - Se muestran los botones "Guardar" y "Cancelar"
c) Se muestra un mensaje "Información guardada correctamente" y el registro se muestra en la lista desplegable "Rango de extensiones" y el detalle se muestra en los campos de captura inactivos "Inicio de extensiones", "Fin de extensiones", "Prefijo número público", "TLID" e "Información adicional </t>
  </si>
  <si>
    <t>Editar la información general de un PBX en el Administrador de Empresas, capturando en el campo "Número privado" un valor mayor a la longitud permitida</t>
  </si>
  <si>
    <t>Información General del Número Único</t>
  </si>
  <si>
    <t>Realizar la consulta de la información general de un Número Único</t>
  </si>
  <si>
    <t>1. Dar clic en el botón "Administrar Empresa"
2. Seleccionar "Número" en el "Tipo de Búsqueda" 
3. Dar clic en el botón "Buscar"
4. Dar clic en el icono "Ir" donde el "Tipo de Número" en la columna sea: "Número Único"</t>
  </si>
  <si>
    <t>a) Se muestra la información general de un Número Único de la siguiente forma:
      - Funcionalidad (Lista desplegable activa)
      - No. Abonado (Con información solo de lectura)
      - Nombre (Información inactiva)
      - Estado (Información inactiva)
      - Tipo VPN (Información inactiva)
      - Costo de distribución (Información inactiva)
      - Número alterno de cobro (Información inactiva)
      - Última modificación (Información inactiva)
      - Número público (Con información solo de lectura)
      - Número privado (Información inactiva)
      - Tipo de número (Información inactiva)
      - Tipo de usuario (Información inactiva)
      - Tipo de terminal (Información inactiva)
      - Tipo de cobro (Información inactiva)
      - PBX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t>
  </si>
  <si>
    <t>Editar la información general de un Número Único sin guardar los cambios realizados</t>
  </si>
  <si>
    <t>Realizar la edición de la información general de un Número Único sin registrar los cambios realizados</t>
  </si>
  <si>
    <t xml:space="preserve">1. Contar con acceso correcto a la aplicación Gestor 3.0
2. Contar con el perfil requerido para realizar Consultas
3. Haber realizado previamente una consulta de la información general de un Número Único en el "Administrador de Empresas"
</t>
  </si>
  <si>
    <t>1. Dar clic en el botón "Editar "de la pantalla de consulta general de un Número Único
2. Modificar la información en al menos un campo de captura y/o selección editable
3. Dar clic en el botón "Cancelar"</t>
  </si>
  <si>
    <t>Editar la información general de un Número Único sin capturar el "Nombre"</t>
  </si>
  <si>
    <t>Realizar la edición de la información general de un Número Único, sin capturar el "Nombre"</t>
  </si>
  <si>
    <t xml:space="preserve">1. Permanecer en la pantalla de la información general de un Número Único
</t>
  </si>
  <si>
    <t>1. Dar clic en el botón "Editar "de la pantalla de consulta general de un Número Único
2. Modificar la información del campo "Nombre" sin información
3. Dar clic en el botón "Guardar"</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</si>
  <si>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"Falta introducir campos obligatorios. Por favor valide e intente de nuevo" sin permitir realizar los cambios</t>
  </si>
  <si>
    <t>Editar la información general de un Número Único sin capturar el "Número Privado"</t>
  </si>
  <si>
    <t>Realizar la edición de la información general de un Número Único, sin capturar el "Número Privado"</t>
  </si>
  <si>
    <t>1. Dar clic en el botón "Editar "de la pantalla de consulta general de un Número Único
2. Modificar la información del campo "Número Privado" sin información
3. Dar clic en el botón "Guardar"</t>
  </si>
  <si>
    <t>Editar la información general de un Número Único, capturando caracteres especiales en el campo "Nombre"</t>
  </si>
  <si>
    <t>Realizar la edición de la información general de un Número Único, guardando en el campo "Nombre" caracteres especiales</t>
  </si>
  <si>
    <t>1. Dar clic en el botón "Editar "de la pantalla de consulta general de un Número Único
2. Modificar la información del campo "Nombre" con caracteres especiales: !"·$%/&amp;()=
3. Dar clic en el botón "Guardar"</t>
  </si>
  <si>
    <t>a) Se muestra la información general de un Número de la siguiente forma:
      - Funcionalidad (Lista desplegable inactiva)
      - No. Abonado (Con información solo de lectura)
      - Nombre (Información activa/editable)
      - Estado (Información activa/editable)
      - Tipo VPN (Información activa/editable)
      - Costo de distribución (Información activa/editable)
      - Número alterno de cobro (Información activa/editable)
      - Última modificación (Información inactiva)
      - Número público (Con información solo de lectura)
      - Número privado (Información activa/editable)
      - Tipo de número (Información activa/editable)
      - Tipo de usuario (Información inactiva)
      - Tipo de terminal (Información inactiva)
      - Tipo de cobro (Información inactiva)
      - PBX (Información inactiva)
      - Información adicional (Información activa/editable)
      - Se muestra la tabla "Funcionalidades activas" (Inactiva) con los siguientes elementos:
             - Icono para "Activar Funcionalidades"
             - Columna para "Deshabilitar" la funcionalidad por registro mediante un icono
             - Columnas "Acrónimo" y "Funcionalidad"
             - Columna para mostrar el detalle de la funcionalidad con el icono "Ir"
      - Se muestran los botones "Guardar" y "Cancelar"
b) Se muestra el mensaje "Algún caracter introducido no es válido" sin permitir realizar los cambios</t>
  </si>
  <si>
    <t>Editar la información general de un Número Único, capturando caracteres especiales en el campo "Número Privado"</t>
  </si>
  <si>
    <t>Realizar la edición de la información general de un Número Único, guardando en el campo "Número Privado" caracteres especiales</t>
  </si>
  <si>
    <t>1. Dar clic en el botón "Editar "de la pantalla de consulta general de un Número Único
2. Modificar la información del campo "Número Privado" con caracteres especiales: !"·$%/&amp;()=
3. Dar clic en el botón "Guardar"</t>
  </si>
  <si>
    <t>Editar la información general de un Número Único, validando el "Costo de distribución" con un formato incorrecto</t>
  </si>
  <si>
    <t>Realizar la edición de la información general de un Número Único, ingresando un costo de distribución con un formato incorrecto</t>
  </si>
  <si>
    <t>1. Dar clic en el botón "Editar "de la pantalla de consulta general de un Número Único
2. Modificar la información del campo "Costo de distribución": cincuenta
3. Dar clic en el botón "Guardar"</t>
  </si>
  <si>
    <t>Editar la información general de un Número Único, validando el "Costo de distribución" con caracteres especiales</t>
  </si>
  <si>
    <t>Realizar la edición de la información general de un Número Único, ingresando un costo de distribución con caracteres especiales</t>
  </si>
  <si>
    <t>1. Dar clic en el botón "Editar "de la pantalla de consulta general de un Número Único
2. Modificar la información del campo "Costo de distribución": !"·$%&amp;/()=?
3. Dar clic en el botón "Guardar"</t>
  </si>
  <si>
    <t>Editar la información general de un Número Único, validando el "Número alterno de cobro" con un formato incorrecto</t>
  </si>
  <si>
    <t>Realizar la edición de la información general de un Número Único, ingresando un Número alterno de cobro con un formato incorrecto</t>
  </si>
  <si>
    <t>1. Dar clic en el botón "Editar "de la pantalla de consulta general de un Número Único
2. Modificar la información del campo "Número alterno de cobro": tres
3. Dar clic en el botón "Guardar"</t>
  </si>
  <si>
    <t>,</t>
  </si>
  <si>
    <t>Realizar la edición de la información general de un Número Único, ingresando un Número alterno de cobro con caracteres especiales</t>
  </si>
  <si>
    <t>1. Dar clic en el botón "Editar "de la pantalla de consulta general de un Número Único
2. Modificar la información del campo "Número alterno de cobro": !"·$%&amp;/()=?
3. Dar clic en el botón "Guardar"</t>
  </si>
  <si>
    <t>Editar la información general de un Número Único, capturando en el campo "Costo de distribución" un valor mayor a la longitud permitida</t>
  </si>
  <si>
    <t>Realizar la edición de la información general de un Número Único guardando en el campo "Costo de Distribución" una cadena mayor a la longitud permitida de 28 números</t>
  </si>
  <si>
    <t>1. Dar clic en el botón "Editar "de la pantalla de consulta general de un Número Único
2. Modificar la información del campo "Costo de Distribución" con longitud mayor a 28 dígitos: 12345678901234567890123456789
3. Dar clic en el botón "Guardar"</t>
  </si>
  <si>
    <t>Editar la información general de un Número Único, capturando en el campo "Número privado" un valor mayor a la longitud permitida</t>
  </si>
  <si>
    <t>Realizar la edición de la información general de un Número Único guardando en el campo "Número privado" una cadena mayor a la longitud permitida de 12 números</t>
  </si>
  <si>
    <t>1. Dar clic en el botón "Editar "de la pantalla de consulta general de un Número Único
2. Modificar la información del campo "Número privado" con longitud mayor a 12 dígitos: 1234567890123
3. Dar clic en el botón "Guardar"</t>
  </si>
  <si>
    <t>Nuevo113</t>
  </si>
  <si>
    <t>Nuevo114</t>
  </si>
  <si>
    <t>Nuevo115</t>
  </si>
  <si>
    <t>Nuevo116</t>
  </si>
  <si>
    <t>Nuevo117</t>
  </si>
  <si>
    <t>Nuevo118</t>
  </si>
  <si>
    <t>Nuevo119</t>
  </si>
  <si>
    <t>Nuevo120</t>
  </si>
  <si>
    <t>Nuevo121</t>
  </si>
  <si>
    <t>Nuevo122</t>
  </si>
  <si>
    <t>Nuevo123</t>
  </si>
  <si>
    <t>Nuevo124</t>
  </si>
  <si>
    <t>Movi-XXXX-XXX-XXX-001</t>
  </si>
  <si>
    <t>Movi-XXXX-XXX-XXX-002</t>
  </si>
  <si>
    <t>Movi-XXXX-XXX-XXX-003</t>
  </si>
  <si>
    <t>Movi-XXXX-XXX-XXX-004</t>
  </si>
  <si>
    <t>Movi-XXXX-XXX-XXX-005</t>
  </si>
  <si>
    <t>Movi-XXXX-XXX-XXX-006</t>
  </si>
  <si>
    <t>Movi-XXXX-XXX-XXX-007</t>
  </si>
  <si>
    <t>Movi-XXXX-XXX-XXX-008</t>
  </si>
  <si>
    <t>Movi-XXXX-XXX-XXX-009</t>
  </si>
  <si>
    <t>Movi-XXXX-XXX-XXX-010</t>
  </si>
  <si>
    <t>Movi-XXXX-XXX-XXX-011</t>
  </si>
  <si>
    <t>Movi-XXXX-XXX-XXX-012</t>
  </si>
  <si>
    <t>Movi-XXXX-XXX-XXX-013</t>
  </si>
  <si>
    <t>Movi-XXXX-XXX-XXX-014</t>
  </si>
  <si>
    <t>Movi-XXXX-XXX-XXX-015</t>
  </si>
  <si>
    <t>Movi-XXXX-XXX-XXX-016</t>
  </si>
  <si>
    <t>Movi-XXXX-XXX-XXX-017</t>
  </si>
  <si>
    <t>Movi-XXXX-XXX-XXX-018</t>
  </si>
  <si>
    <t>Movi-XXXX-XXX-XXX-019</t>
  </si>
  <si>
    <t>Movi-XXXX-XXX-XXX-020</t>
  </si>
  <si>
    <t>Movi-XXXX-XXX-XXX-021</t>
  </si>
  <si>
    <t>Movi-XXXX-XXX-XXX-022</t>
  </si>
  <si>
    <t>Movi-XXXX-XXX-XXX-023</t>
  </si>
  <si>
    <t>Movi-XXXX-XXX-XXX-024</t>
  </si>
  <si>
    <t>Movi-XXXX-XXX-XXX-025</t>
  </si>
  <si>
    <t>Movi-XXXX-XXX-XXX-026</t>
  </si>
  <si>
    <t>Movi-XXXX-XXX-XXX-027</t>
  </si>
  <si>
    <t>Movi-XXXX-XXX-XXX-028</t>
  </si>
  <si>
    <t>Movi-XXXX-XXX-XXX-029</t>
  </si>
  <si>
    <t>Movi-XXXX-XXX-XXX-030</t>
  </si>
  <si>
    <t>Movi-XXXX-XXX-XXX-031</t>
  </si>
  <si>
    <t>Movi-XXXX-XXX-XXX-032</t>
  </si>
  <si>
    <t>Movi-XXXX-XXX-XXX-033</t>
  </si>
  <si>
    <t>Movi-XXXX-XXX-XXX-034</t>
  </si>
  <si>
    <t>Movi-XXXX-XXX-XXX-035</t>
  </si>
  <si>
    <t>Movi-XXXX-XXX-XXX-036</t>
  </si>
  <si>
    <t>Movi-XXXX-XXX-XXX-037</t>
  </si>
  <si>
    <t>Movi-XXXX-XXX-XXX-038</t>
  </si>
  <si>
    <t>Movi-XXXX-XXX-XXX-039</t>
  </si>
  <si>
    <t>Movi-XXXX-XXX-XXX-040</t>
  </si>
  <si>
    <t>Movi-XXXX-XXX-XXX-041</t>
  </si>
  <si>
    <t>Movi-XXXX-XXX-XXX-042</t>
  </si>
  <si>
    <t>Movi-XXXX-XXX-XXX-043</t>
  </si>
  <si>
    <t>Movi-XXXX-XXX-XXX-044</t>
  </si>
  <si>
    <t>Movi-XXXX-XXX-XXX-045</t>
  </si>
  <si>
    <t>Movi-XXXX-XXX-XXX-046</t>
  </si>
  <si>
    <t>Movi-XXXX-XXX-XXX-047</t>
  </si>
  <si>
    <t>Movi-XXXX-XXX-XXX-048</t>
  </si>
  <si>
    <t>Movi-XXXX-XXX-XXX-049</t>
  </si>
  <si>
    <t>Movi-XXXX-XXX-XXX-050</t>
  </si>
  <si>
    <t>Movi-XXXX-XXX-XXX-051</t>
  </si>
  <si>
    <t>Movi-XXXX-XXX-XXX-052</t>
  </si>
  <si>
    <t>Movi-XXXX-XXX-XXX-053</t>
  </si>
  <si>
    <t>Movi-XXXX-XXX-XXX-054</t>
  </si>
  <si>
    <t>Movi-XXXX-XXX-XXX-055</t>
  </si>
  <si>
    <t>Movi-XXXX-XXX-XXX-056</t>
  </si>
  <si>
    <t>Movi-XXXX-XXX-XXX-057</t>
  </si>
  <si>
    <t>Movi-XXXX-XXX-XXX-058</t>
  </si>
  <si>
    <t>Movi-XXXX-XXX-XXX-059</t>
  </si>
  <si>
    <t>Movi-XXXX-XXX-XXX-060</t>
  </si>
  <si>
    <t>Movi-XXXX-XXX-XXX-061</t>
  </si>
  <si>
    <t>Movi-XXXX-XXX-XXX-062</t>
  </si>
  <si>
    <t>Movi-XXXX-XXX-XXX-063</t>
  </si>
  <si>
    <t>Movi-XXXX-XXX-XXX-064</t>
  </si>
  <si>
    <t>Movi-XXXX-XXX-XXX-065</t>
  </si>
  <si>
    <t>Movi-XXXX-XXX-XXX-066</t>
  </si>
  <si>
    <t>Movi-XXXX-XXX-XXX-067</t>
  </si>
  <si>
    <t>Movi-XXXX-XXX-XXX-068</t>
  </si>
  <si>
    <t>Movi-XXXX-XXX-XXX-069</t>
  </si>
  <si>
    <t>Movi-XXXX-XXX-XXX-070</t>
  </si>
  <si>
    <t>Movi-XXXX-XXX-XXX-071</t>
  </si>
  <si>
    <t>Movi-XXXX-XXX-XXX-072</t>
  </si>
  <si>
    <t>Movi-XXXX-XXX-XXX-073</t>
  </si>
  <si>
    <t>Movi-XXXX-XXX-XXX-074</t>
  </si>
  <si>
    <t>Movi-XXXX-XXX-XXX-075</t>
  </si>
  <si>
    <t>Movi-XXXX-XXX-XXX-076</t>
  </si>
  <si>
    <t>Movi-XXXX-XXX-XXX-077</t>
  </si>
  <si>
    <t>Movi-XXXX-XXX-XXX-078</t>
  </si>
  <si>
    <t>Movi-XXXX-XXX-XXX-079</t>
  </si>
  <si>
    <t>Movi-XXXX-XXX-XXX-080</t>
  </si>
  <si>
    <t>Movi-XXXX-XXX-XXX-081</t>
  </si>
  <si>
    <t>Movi-XXXX-XXX-XXX-082</t>
  </si>
  <si>
    <t>Movi-XXXX-XXX-XXX-083</t>
  </si>
  <si>
    <t>Movi-XXXX-XXX-XXX-084</t>
  </si>
  <si>
    <t>Movi-XXXX-XXX-XXX-085</t>
  </si>
  <si>
    <t>Movi-XXXX-XXX-XXX-086</t>
  </si>
  <si>
    <t>Movi-XXXX-XXX-XXX-087</t>
  </si>
  <si>
    <t>Movi-XXXX-XXX-XXX-088</t>
  </si>
  <si>
    <t>Movi-XXXX-XXX-XXX-089</t>
  </si>
  <si>
    <t>Movi-XXXX-XXX-XXX-090</t>
  </si>
  <si>
    <t>Movi-XXXX-XXX-XXX-091</t>
  </si>
  <si>
    <t>Movi-XXXX-XXX-XXX-092</t>
  </si>
  <si>
    <t>Movi-XXXX-XXX-XXX-093</t>
  </si>
  <si>
    <t>Movi-XXXX-XXX-XXX-094</t>
  </si>
  <si>
    <t>Movi-XXXX-XXX-XXX-095</t>
  </si>
  <si>
    <t>Movi-XXXX-XXX-XXX-096</t>
  </si>
  <si>
    <t>Movi-XXXX-XXX-XXX-097</t>
  </si>
  <si>
    <t>Movi-XXXX-XXX-XXX-098</t>
  </si>
  <si>
    <t>Movi-XXXX-XXX-XXX-099</t>
  </si>
  <si>
    <t>Movi-XXXX-XXX-XXX-100</t>
  </si>
  <si>
    <t>Movi-XXXX-XXX-XXX-101</t>
  </si>
  <si>
    <t>Movi-XXXX-XXX-XXX-102</t>
  </si>
  <si>
    <t>Movi-XXXX-XXX-XXX-103</t>
  </si>
  <si>
    <t>Movi-XXXX-XXX-XXX-104</t>
  </si>
  <si>
    <t>Movi-XXXX-XXX-XXX-105</t>
  </si>
  <si>
    <t>Movi-XXXX-XXX-XXX-106</t>
  </si>
  <si>
    <t>Movi-XXXX-XXX-XXX-107</t>
  </si>
  <si>
    <t>Movi-XXXX-XXX-XXX-108</t>
  </si>
  <si>
    <t>Movi-XXXX-XXX-XXX-109</t>
  </si>
  <si>
    <t>Movi-XXXX-XXX-XXX-110</t>
  </si>
  <si>
    <t>Movi-XXXX-XXX-XXX-111</t>
  </si>
  <si>
    <t>Movi-XXXX-XXX-XXX-112</t>
  </si>
  <si>
    <t>Movi-XXXX-XXX-XXX-113</t>
  </si>
  <si>
    <t>Movi-XXXX-XXX-XXX-114</t>
  </si>
  <si>
    <t>Movi-XXXX-XXX-XXX-115</t>
  </si>
  <si>
    <t>Movi-XXXX-XXX-XXX-116</t>
  </si>
  <si>
    <t>Movi-XXXX-XXX-XXX-117</t>
  </si>
  <si>
    <t>Movi-XXXX-XXX-XXX-118</t>
  </si>
  <si>
    <t>Administrar Funcionalidades - Número Único</t>
  </si>
  <si>
    <t>Administrar funcionalidades a Nivel Número Único</t>
  </si>
  <si>
    <t>Nuevo125</t>
  </si>
  <si>
    <t>Nuevo126</t>
  </si>
  <si>
    <t>Realizar la consulta de las Funcionalidades a Nivel Número Único y deshabilitar alguna funcionalidad mostrada</t>
  </si>
  <si>
    <t>Realizar la consulta de las Funcionalidades a Nivel Número Único y habilitar alguna funcionalidad mostrada</t>
  </si>
  <si>
    <t>Movi-XXXX-XXX-XXX-119</t>
  </si>
  <si>
    <t>Movi-XXXX-XXX-XXX-120</t>
  </si>
  <si>
    <t>Movi-XXXX-XXX-XXX-121</t>
  </si>
  <si>
    <t>Movi-XXXX-XXX-XXX-122</t>
  </si>
  <si>
    <t>Movi-XXXX-XXX-XXX-123</t>
  </si>
  <si>
    <t>Movi-XXXX-XXX-XXX-124</t>
  </si>
  <si>
    <t>Movi-XXXX-XXX-XXX-125</t>
  </si>
  <si>
    <t>Movi-XXXX-XXX-XXX-126</t>
  </si>
  <si>
    <t>Movi-XXXX-XXX-XXX-127</t>
  </si>
  <si>
    <t>Movi-XXXX-XXX-XXX-128</t>
  </si>
  <si>
    <t>Movi-XXXX-XXX-XXX-129</t>
  </si>
  <si>
    <t>Movi-XXXX-XXX-XXX-130</t>
  </si>
  <si>
    <t>Movi-XXXX-XXX-XXX-131</t>
  </si>
  <si>
    <t>Movi-XXXX-XXX-XXX-132</t>
  </si>
  <si>
    <t>Movi-XXXX-XXX-XXX-133</t>
  </si>
  <si>
    <t>Movi-XXXX-XXX-XXX-134</t>
  </si>
  <si>
    <t>Movi-XXXX-XXX-XXX-135</t>
  </si>
  <si>
    <t>Movi-XXXX-XXX-XXX-136</t>
  </si>
  <si>
    <t>Movi-XXXX-XXX-XXX-137</t>
  </si>
  <si>
    <t>Movi-XXXX-XXX-XXX-138</t>
  </si>
  <si>
    <t>Movi-XXXX-XXX-XXX-139</t>
  </si>
  <si>
    <t>Movi-XXXX-XXX-XXX-140</t>
  </si>
  <si>
    <t>Movi-XXXX-XXX-XXX-141</t>
  </si>
  <si>
    <t>Movi-XXXX-XXX-XXX-142</t>
  </si>
  <si>
    <t>Movi-XXXX-XXX-XXX-143</t>
  </si>
  <si>
    <t>Movi-XXXX-XXX-XXX-144</t>
  </si>
  <si>
    <t>Movi-XXXX-XXX-XXX-145</t>
  </si>
  <si>
    <t>Movi-XXXX-XXX-XXX-146</t>
  </si>
  <si>
    <t>Movi-XXXX-XXX-XXX-147</t>
  </si>
  <si>
    <t>Movi-XXXX-XXX-XXX-148</t>
  </si>
  <si>
    <t>Movi-XXXX-XXX-XXX-149</t>
  </si>
  <si>
    <t>Movi-XXXX-XXX-XXX-150</t>
  </si>
  <si>
    <t>Movi-XXXX-XXX-XXX-151</t>
  </si>
  <si>
    <t>Movi-XXXX-XXX-XXX-152</t>
  </si>
  <si>
    <t>Movi-XXXX-XXX-XXX-153</t>
  </si>
  <si>
    <t>Movi-XXXX-XXX-XXX-154</t>
  </si>
  <si>
    <t>Movi-XXXX-XXX-XXX-155</t>
  </si>
  <si>
    <t>Movi-XXXX-XXX-XXX-156</t>
  </si>
  <si>
    <t>Movi-XXXX-XXX-XXX-157</t>
  </si>
  <si>
    <t>Movi-XXXX-XXX-XXX-158</t>
  </si>
  <si>
    <t>Movi-XXXX-XXX-XXX-159</t>
  </si>
  <si>
    <t>Movi-XXXX-XXX-XXX-160</t>
  </si>
  <si>
    <t>Movi-XXXX-XXX-XXX-161</t>
  </si>
  <si>
    <t>Movi-XXXX-XXX-XXX-162</t>
  </si>
  <si>
    <t>Movi-XXXX-XXX-XXX-163</t>
  </si>
  <si>
    <t>Movi-XXXX-XXX-XXX-164</t>
  </si>
  <si>
    <t>Movi-XXXX-XXX-XXX-165</t>
  </si>
  <si>
    <t>Movi-XXXX-XXX-XXX-166</t>
  </si>
  <si>
    <t>Movi-XXXX-XXX-XXX-167</t>
  </si>
  <si>
    <t>Movi-XXXX-XXX-XXX-168</t>
  </si>
  <si>
    <t>Movi-XXXX-XXX-XXX-169</t>
  </si>
  <si>
    <t>Movi-XXXX-XXX-XXX-170</t>
  </si>
  <si>
    <t>Movi-XXXX-XXX-XXX-171</t>
  </si>
  <si>
    <t>Movi-XXXX-XXX-XXX-172</t>
  </si>
  <si>
    <t>Movi-XXXX-XXX-XXX-173</t>
  </si>
  <si>
    <t>Movi-XXXX-XXX-XXX-174</t>
  </si>
  <si>
    <t>Movi-XXXX-XXX-XXX-175</t>
  </si>
  <si>
    <t>Movi-XXXX-XXX-XXX-176</t>
  </si>
  <si>
    <t>Movi-XXXX-XXX-XXX-177</t>
  </si>
  <si>
    <t>Movi-XXXX-XXX-XXX-178</t>
  </si>
  <si>
    <t>Movi-XXXX-XXX-XXX-179</t>
  </si>
  <si>
    <t>Movi-XXXX-XXX-XXX-180</t>
  </si>
  <si>
    <t>Movi-XXXX-XXX-XXX-181</t>
  </si>
  <si>
    <t>Movi-XXXX-XXX-XXX-182</t>
  </si>
  <si>
    <t>Movi-XXXX-XXX-XXX-183</t>
  </si>
  <si>
    <t>Movi-XXXX-XXX-XXX-184</t>
  </si>
  <si>
    <t>Movi-XXXX-XXX-XXX-185</t>
  </si>
  <si>
    <t>Movi-XXXX-XXX-XXX-186</t>
  </si>
  <si>
    <t>Movi-XXXX-XXX-XXX-187</t>
  </si>
  <si>
    <t>Movi-XXXX-XXX-XXX-188</t>
  </si>
  <si>
    <t>Movi-XXXX-XXX-XXX-189</t>
  </si>
  <si>
    <t>Movi-XXXX-XXX-XXX-190</t>
  </si>
  <si>
    <t>Movi-XXXX-XXX-XXX-191</t>
  </si>
  <si>
    <t>Movi-XXXX-XXX-XXX-192</t>
  </si>
  <si>
    <t>Movi-XXXX-XXX-XXX-193</t>
  </si>
  <si>
    <t>Movi-XXXX-XXX-XXX-194</t>
  </si>
  <si>
    <t>Movi-XXXX-XXX-XXX-195</t>
  </si>
  <si>
    <t>Movi-XXXX-XXX-XXX-196</t>
  </si>
  <si>
    <t>Movi-XXXX-XXX-XXX-197</t>
  </si>
  <si>
    <t>Movi-XXXX-XXX-XXX-198</t>
  </si>
  <si>
    <t>Movi-XXXX-XXX-XXX-199</t>
  </si>
  <si>
    <t>Movi-XXXX-XXX-XXX-200</t>
  </si>
  <si>
    <t>Movi-XXXX-XXX-XXX-201</t>
  </si>
  <si>
    <t>Movi-XXXX-XXX-XXX-202</t>
  </si>
  <si>
    <t>Movi-XXXX-XXX-XXX-203</t>
  </si>
  <si>
    <t>Movi-XXXX-XXX-XXX-204</t>
  </si>
  <si>
    <t>Movi-XXXX-XXX-XXX-205</t>
  </si>
  <si>
    <t>Movi-XXXX-XXX-XXX-206</t>
  </si>
  <si>
    <t>Movi-XXXX-XXX-XXX-207</t>
  </si>
  <si>
    <t>Movi-XXXX-XXX-XXX-208</t>
  </si>
  <si>
    <t>Movi-XXXX-XXX-XXX-209</t>
  </si>
  <si>
    <t>Movi-XXXX-XXX-XXX-210</t>
  </si>
  <si>
    <t>Movi-XXXX-XXX-XXX-211</t>
  </si>
  <si>
    <t>Movi-XXXX-XXX-XXX-212</t>
  </si>
  <si>
    <t>Movi-XXXX-XXX-XXX-213</t>
  </si>
  <si>
    <t>Movi-XXXX-XXX-XXX-214</t>
  </si>
  <si>
    <t>Movi-XXXX-XXX-XXX-215</t>
  </si>
  <si>
    <t>Movi-XXXX-XXX-XXX-216</t>
  </si>
  <si>
    <t>Movi-XXXX-XXX-XXX-217</t>
  </si>
  <si>
    <t>Movi-XXXX-XXX-XXX-218</t>
  </si>
  <si>
    <t>Movi-XXXX-XXX-XXX-219</t>
  </si>
  <si>
    <t>Movi-XXXX-XXX-XXX-220</t>
  </si>
  <si>
    <t>Movi-XXXX-XXX-XXX-221</t>
  </si>
  <si>
    <t>Movi-XXXX-XXX-XXX-222</t>
  </si>
  <si>
    <t>Movi-XXXX-XXX-XXX-223</t>
  </si>
  <si>
    <t>Movi-XXXX-XXX-XXX-224</t>
  </si>
  <si>
    <t>Movi-XXXX-XXX-XXX-225</t>
  </si>
  <si>
    <t>Movi-XXXX-XXX-XXX-226</t>
  </si>
  <si>
    <t>Movi-XXXX-XXX-XXX-227</t>
  </si>
  <si>
    <t>Movi-XXXX-XXX-XXX-228</t>
  </si>
  <si>
    <t>Movi-XXXX-XXX-XXX-229</t>
  </si>
  <si>
    <t>Movi-XXXX-XXX-XXX-230</t>
  </si>
  <si>
    <t>Movi-XXXX-XXX-XXX-231</t>
  </si>
  <si>
    <t>Movi-XXXX-XXX-XXX-232</t>
  </si>
  <si>
    <t>Movi-XXXX-XXX-XXX-233</t>
  </si>
  <si>
    <t>Movi-XXXX-XXX-XXX-234</t>
  </si>
  <si>
    <t>Movi-XXXX-XXX-XXX-235</t>
  </si>
  <si>
    <t>Movi-XXXX-XXX-XXX-236</t>
  </si>
  <si>
    <t>Movi-XXXX-XXX-XXX-237</t>
  </si>
  <si>
    <t>Movi-XXXX-XXX-XXX-238</t>
  </si>
  <si>
    <t>Movi-XXXX-XXX-XXX-239</t>
  </si>
  <si>
    <t>Movi-XXXX-XXX-XXX-240</t>
  </si>
  <si>
    <t>Movi-XXXX-XXX-XXX-241</t>
  </si>
  <si>
    <t>Movi-XXXX-XXX-XXX-242</t>
  </si>
  <si>
    <t>Movi-XXXX-XXX-XXX-243</t>
  </si>
  <si>
    <t>Movi-XXXX-XXX-XXX-244</t>
  </si>
  <si>
    <t>Movi-XXXX-XXX-XXX-245</t>
  </si>
  <si>
    <t>Movi-XXXX-XXX-XXX-246</t>
  </si>
  <si>
    <t>Movi-XXXX-XXX-XXX-247</t>
  </si>
  <si>
    <t>Movi-XXXX-XXX-XXX-248</t>
  </si>
  <si>
    <t>Movi-XXXX-XXX-XXX-249</t>
  </si>
  <si>
    <t>Movi-XXXX-XXX-XXX-250</t>
  </si>
  <si>
    <t>Movi-XXXX-XXX-XXX-251</t>
  </si>
  <si>
    <t>Movi-XXXX-XXX-XXX-252</t>
  </si>
  <si>
    <t>Movi-XXXX-XXX-XXX-253</t>
  </si>
  <si>
    <t>Movi-XXXX-XXX-XXX-254</t>
  </si>
  <si>
    <t>Movi-XXXX-XXX-XXX-255</t>
  </si>
  <si>
    <t>Movi-XXXX-XXX-XXX-256</t>
  </si>
  <si>
    <t>Movi-XXXX-XXX-XXX-257</t>
  </si>
  <si>
    <t>Movi-XXXX-XXX-XXX-258</t>
  </si>
  <si>
    <t>Movi-XXXX-XXX-XXX-259</t>
  </si>
  <si>
    <t>Movi-XXXX-XXX-XXX-260</t>
  </si>
  <si>
    <t>Movi-XXXX-XXX-XXX-261</t>
  </si>
  <si>
    <t>Movi-XXXX-XXX-XXX-262</t>
  </si>
  <si>
    <t>Movi-XXXX-XXX-XXX-263</t>
  </si>
  <si>
    <t>Movi-XXXX-XXX-XXX-264</t>
  </si>
  <si>
    <t>Movi-XXXX-XXX-XXX-265</t>
  </si>
  <si>
    <t>Movi-XXXX-XXX-XXX-266</t>
  </si>
  <si>
    <t>Movi-XXXX-XXX-XXX-267</t>
  </si>
  <si>
    <t>Movi-XXXX-XXX-XXX-268</t>
  </si>
  <si>
    <t>Movi-XXXX-XXX-XXX-269</t>
  </si>
  <si>
    <t>Movi-XXXX-XXX-XXX-270</t>
  </si>
  <si>
    <t>Movi-XXXX-XXX-XXX-271</t>
  </si>
  <si>
    <t>Movi-XXXX-XXX-XXX-272</t>
  </si>
  <si>
    <t>Movi-XXXX-XXX-XXX-273</t>
  </si>
  <si>
    <t>Movi-XXXX-XXX-XXX-274</t>
  </si>
  <si>
    <t>Movi-XXXX-XXX-XXX-275</t>
  </si>
  <si>
    <t>Movi-XXXX-XXX-XXX-276</t>
  </si>
  <si>
    <t>Movi-XXXX-XXX-XXX-277</t>
  </si>
  <si>
    <t>Movi-XXXX-XXX-XXX-278</t>
  </si>
  <si>
    <t>Movi-XXXX-XXX-XXX-279</t>
  </si>
  <si>
    <t>Movi-XXXX-XXX-XXX-280</t>
  </si>
  <si>
    <t>Movi-XXXX-XXX-XXX-281</t>
  </si>
  <si>
    <t>Movi-XXXX-XXX-XXX-282</t>
  </si>
  <si>
    <t>Movi-XXXX-XXX-XXX-283</t>
  </si>
  <si>
    <t>Movi-XXXX-XXX-XXX-284</t>
  </si>
  <si>
    <t>Movi-XXXX-XXX-XXX-285</t>
  </si>
  <si>
    <t>Movi-XXXX-XXX-XXX-286</t>
  </si>
  <si>
    <t>Movi-XXXX-XXX-XXX-287</t>
  </si>
  <si>
    <t>Movi-XXXX-XXX-XXX-288</t>
  </si>
  <si>
    <t>Movi-XXXX-XXX-XXX-289</t>
  </si>
  <si>
    <t>Movi-XXXX-XXX-XXX-290</t>
  </si>
  <si>
    <t>Movi-XXXX-XXX-XXX-291</t>
  </si>
  <si>
    <t>Movi-XXXX-XXX-XXX-292</t>
  </si>
  <si>
    <t>Movi-XXXX-XXX-XXX-293</t>
  </si>
  <si>
    <t>Movi-XXXX-XXX-XXX-294</t>
  </si>
  <si>
    <t>Movi-XXXX-XXX-XXX-295</t>
  </si>
  <si>
    <t>Movi-XXXX-XXX-XXX-296</t>
  </si>
  <si>
    <t>Movi-XXXX-XXX-XXX-297</t>
  </si>
  <si>
    <t>Movi-XXXX-XXX-XXX-298</t>
  </si>
  <si>
    <t>Movi-XXXX-XXX-XXX-299</t>
  </si>
  <si>
    <t>Movi-XXXX-XXX-XXX-300</t>
  </si>
  <si>
    <t>Movi-XXXX-XXX-XXX-301</t>
  </si>
  <si>
    <t>Movi-XXXX-XXX-XXX-302</t>
  </si>
  <si>
    <t>Movi-XXXX-XXX-XXX-303</t>
  </si>
  <si>
    <t>Movi-XXXX-XXX-XXX-304</t>
  </si>
  <si>
    <t>Movi-XXXX-XXX-XXX-305</t>
  </si>
  <si>
    <t>Movi-XXXX-XXX-XXX-306</t>
  </si>
  <si>
    <t>Movi-XXXX-XXX-XXX-307</t>
  </si>
  <si>
    <t>Movi-XXXX-XXX-XXX-308</t>
  </si>
  <si>
    <t>Movi-XXXX-XXX-XXX-309</t>
  </si>
  <si>
    <t>Movi-XXXX-XXX-XXX-310</t>
  </si>
  <si>
    <t>Movi-XXXX-XXX-XXX-311</t>
  </si>
  <si>
    <t>Movi-XXXX-XXX-XXX-312</t>
  </si>
  <si>
    <t>Movi-XXXX-XXX-XXX-313</t>
  </si>
  <si>
    <t>Movi-XXXX-XXX-XXX-314</t>
  </si>
  <si>
    <t>Movi-XXXX-XXX-XXX-315</t>
  </si>
  <si>
    <t>Movi-XXXX-XXX-XXX-316</t>
  </si>
  <si>
    <t>Movi-XXXX-XXX-XXX-317</t>
  </si>
  <si>
    <t>Movi-XXXX-XXX-XXX-318</t>
  </si>
  <si>
    <t>Movi-XXXX-XXX-XXX-319</t>
  </si>
  <si>
    <t>Movi-XXXX-XXX-XXX-320</t>
  </si>
  <si>
    <t>Movi-XXXX-XXX-XXX-321</t>
  </si>
  <si>
    <t>Movi-XXXX-XXX-XXX-322</t>
  </si>
  <si>
    <t>Movi-XXXX-XXX-XXX-323</t>
  </si>
  <si>
    <t>Movi-XXXX-XXX-XXX-324</t>
  </si>
  <si>
    <t>Movi-XXXX-XXX-XXX-325</t>
  </si>
  <si>
    <t>Movi-XXXX-XXX-XXX-326</t>
  </si>
  <si>
    <t>Movi-XXXX-XXX-XXX-327</t>
  </si>
  <si>
    <t>Movi-XXXX-XXX-XXX-328</t>
  </si>
  <si>
    <t>Movi-XXXX-XXX-XXX-329</t>
  </si>
  <si>
    <t>Movi-XXXX-XXX-XXX-330</t>
  </si>
  <si>
    <t>Movi-XXXX-XXX-XXX-331</t>
  </si>
  <si>
    <t>Movi-XXXX-XXX-XXX-332</t>
  </si>
  <si>
    <t>Movi-XXXX-XXX-XXX-333</t>
  </si>
  <si>
    <t>Movi-XXXX-XXX-XXX-334</t>
  </si>
  <si>
    <t>Movi-XXXX-XXX-XXX-335</t>
  </si>
  <si>
    <t>Movi-XXXX-XXX-XXX-336</t>
  </si>
  <si>
    <t>Movi-XXXX-XXX-XXX-337</t>
  </si>
  <si>
    <t>Movi-XXXX-XXX-XXX-338</t>
  </si>
  <si>
    <t>Movi-XXXX-XXX-XXX-339</t>
  </si>
  <si>
    <t>Movi-XXXX-XXX-XXX-340</t>
  </si>
  <si>
    <t>Movi-XXXX-XXX-XXX-341</t>
  </si>
  <si>
    <t>Movi-XXXX-XXX-XXX-342</t>
  </si>
  <si>
    <t>Movi-XXXX-XXX-XXX-343</t>
  </si>
  <si>
    <t>Movi-XXXX-XXX-XXX-344</t>
  </si>
  <si>
    <t>Movi-XXXX-XXX-XXX-345</t>
  </si>
  <si>
    <t>Movi-XXXX-XXX-XXX-346</t>
  </si>
  <si>
    <t>Movi-XXXX-XXX-XXX-347</t>
  </si>
  <si>
    <t>Movi-XXXX-XXX-XXX-348</t>
  </si>
  <si>
    <t>Movi-XXXX-XXX-XXX-349</t>
  </si>
  <si>
    <t>Movi-XXXX-XXX-XXX-350</t>
  </si>
  <si>
    <t>Movi-XXXX-XXX-XXX-351</t>
  </si>
  <si>
    <t>Movi-XXXX-XXX-XXX-352</t>
  </si>
  <si>
    <t>Movi-XXXX-XXX-XXX-353</t>
  </si>
  <si>
    <t>Movi-XXXX-XXX-XXX-354</t>
  </si>
  <si>
    <t>Movi-XXXX-XXX-XXX-355</t>
  </si>
  <si>
    <t>Movi-XXXX-XXX-XXX-356</t>
  </si>
  <si>
    <t>Movi-XXXX-XXX-XXX-357</t>
  </si>
  <si>
    <t>Movi-XXXX-XXX-XXX-358</t>
  </si>
  <si>
    <t>Movi-XXXX-XXX-XXX-359</t>
  </si>
  <si>
    <t>Movi-XXXX-XXX-XXX-360</t>
  </si>
  <si>
    <t>Movi-XXXX-XXX-XXX-361</t>
  </si>
  <si>
    <t>Movi-XXXX-XXX-XXX-362</t>
  </si>
  <si>
    <t>Movi-XXXX-XXX-XXX-363</t>
  </si>
  <si>
    <t>Movi-XXXX-XXX-XXX-364</t>
  </si>
  <si>
    <t>Movi-XXXX-XXX-XXX-365</t>
  </si>
  <si>
    <t>Movi-XXXX-XXX-XXX-366</t>
  </si>
  <si>
    <t>Movi-XXXX-XXX-XXX-367</t>
  </si>
  <si>
    <t>Movi-XXXX-XXX-XXX-368</t>
  </si>
  <si>
    <t>Movi-XXXX-XXX-XXX-369</t>
  </si>
  <si>
    <t>Movi-XXXX-XXX-XXX-370</t>
  </si>
  <si>
    <t>Movi-XXXX-XXX-XXX-371</t>
  </si>
  <si>
    <t>Movi-XXXX-XXX-XXX-372</t>
  </si>
  <si>
    <t>Movi-XXXX-XXX-XXX-373</t>
  </si>
  <si>
    <t>Movi-XXXX-XXX-XXX-374</t>
  </si>
  <si>
    <t>Movi-XXXX-XXX-XXX-375</t>
  </si>
  <si>
    <t>Movi-XXXX-XXX-XXX-376</t>
  </si>
  <si>
    <t>Movi-XXXX-XXX-XXX-377</t>
  </si>
  <si>
    <t>Movi-XXXX-XXX-XXX-378</t>
  </si>
  <si>
    <t>Movi-XXXX-XXX-XXX-379</t>
  </si>
  <si>
    <t>Movi-XXXX-XXX-XXX-380</t>
  </si>
  <si>
    <t>Movi-XXXX-XXX-XXX-381</t>
  </si>
  <si>
    <t>Movi-XXXX-XXX-XXX-382</t>
  </si>
  <si>
    <t>Movi-XXXX-XXX-XXX-383</t>
  </si>
  <si>
    <t>Movi-XXXX-XXX-XXX-384</t>
  </si>
  <si>
    <t>Movi-XXXX-XXX-XXX-385</t>
  </si>
  <si>
    <t>Movi-XXXX-XXX-XXX-386</t>
  </si>
  <si>
    <t>Movi-XXXX-XXX-XXX-387</t>
  </si>
  <si>
    <t>Movi-XXXX-XXX-XXX-388</t>
  </si>
  <si>
    <t>Movi-XXXX-XXX-XXX-389</t>
  </si>
  <si>
    <t>Movi-XXXX-XXX-XXX-390</t>
  </si>
  <si>
    <t>Movi-XXXX-XXX-XXX-391</t>
  </si>
  <si>
    <t>Movi-XXXX-XXX-XXX-392</t>
  </si>
  <si>
    <t>Movi-XXXX-XXX-XXX-393</t>
  </si>
  <si>
    <t>Movi-XXXX-XXX-XXX-394</t>
  </si>
  <si>
    <t>Movi-XXXX-XXX-XXX-395</t>
  </si>
  <si>
    <t>Movi-XXXX-XXX-XXX-396</t>
  </si>
  <si>
    <t>Movi-XXXX-XXX-XXX-397</t>
  </si>
  <si>
    <t>Movi-XXXX-XXX-XXX-398</t>
  </si>
  <si>
    <t>Movi-XXXX-XXX-XXX-399</t>
  </si>
  <si>
    <t>Movi-XXXX-XXX-XXX-400</t>
  </si>
  <si>
    <t>Movi-XXXX-XXX-XXX-401</t>
  </si>
  <si>
    <t>Movi-XXXX-XXX-XXX-402</t>
  </si>
  <si>
    <t>Movi-XXXX-XXX-XXX-403</t>
  </si>
  <si>
    <t>Movi-XXXX-XXX-XXX-404</t>
  </si>
  <si>
    <t>Movi-XXXX-XXX-XXX-405</t>
  </si>
  <si>
    <t>Movi-XXXX-XXX-XXX-406</t>
  </si>
  <si>
    <t>Movi-XXXX-XXX-XXX-407</t>
  </si>
  <si>
    <t>Movi-XXXX-XXX-XXX-408</t>
  </si>
  <si>
    <t>Movi-XXXX-XXX-XXX-409</t>
  </si>
  <si>
    <t>Movi-XXXX-XXX-XXX-410</t>
  </si>
  <si>
    <t>Movi-XXXX-XXX-XXX-411</t>
  </si>
  <si>
    <t>Movi-XXXX-XXX-XXX-412</t>
  </si>
  <si>
    <t>Movi-XXXX-XXX-XXX-413</t>
  </si>
  <si>
    <t>Movi-XXXX-XXX-XXX-414</t>
  </si>
  <si>
    <t>Movi-XXXX-XXX-XXX-415</t>
  </si>
  <si>
    <t>Movi-XXXX-XXX-XXX-416</t>
  </si>
  <si>
    <t>Movi-XXXX-XXX-XXX-417</t>
  </si>
  <si>
    <t>Movi-XXXX-XXX-XXX-418</t>
  </si>
  <si>
    <t>Movi-XXXX-XXX-XXX-419</t>
  </si>
  <si>
    <t>Movi-XXXX-XXX-XXX-420</t>
  </si>
  <si>
    <t>Movi-XXXX-XXX-XXX-421</t>
  </si>
  <si>
    <t>Movi-XXXX-XXX-XXX-422</t>
  </si>
  <si>
    <t>Movi-XXXX-XXX-XXX-423</t>
  </si>
  <si>
    <t>Movi-XXXX-XXX-XXX-424</t>
  </si>
  <si>
    <t>Movi-XXXX-XXX-XXX-425</t>
  </si>
  <si>
    <t>Movi-XXXX-XXX-XXX-426</t>
  </si>
  <si>
    <t>Movi-XXXX-XXX-XXX-427</t>
  </si>
  <si>
    <t>Movi-XXXX-XXX-XXX-428</t>
  </si>
  <si>
    <t>Movi-XXXX-XXX-XXX-429</t>
  </si>
  <si>
    <t>Movi-XXXX-XXX-XXX-430</t>
  </si>
  <si>
    <t>Movi-XXXX-XXX-XXX-431</t>
  </si>
  <si>
    <t>Movi-XXXX-XXX-XXX-432</t>
  </si>
  <si>
    <t>Movi-XXXX-XXX-XXX-433</t>
  </si>
  <si>
    <t>Movi-XXXX-XXX-XXX-434</t>
  </si>
  <si>
    <t>Movi-XXXX-XXX-XXX-435</t>
  </si>
  <si>
    <t>Movi-XXXX-XXX-XXX-436</t>
  </si>
  <si>
    <t>Movi-XXXX-XXX-XXX-437</t>
  </si>
  <si>
    <t>Movi-XXXX-XXX-XXX-438</t>
  </si>
  <si>
    <t>Movi-XXXX-XXX-XXX-439</t>
  </si>
  <si>
    <t>Movi-XXXX-XXX-XXX-440</t>
  </si>
  <si>
    <t>Movi-XXXX-XXX-XXX-441</t>
  </si>
  <si>
    <t>Movi-XXXX-XXX-XXX-442</t>
  </si>
  <si>
    <t>Movi-XXXX-XXX-XXX-443</t>
  </si>
  <si>
    <t>Movi-XXXX-XXX-XXX-444</t>
  </si>
  <si>
    <t>Movi-XXXX-XXX-XXX-445</t>
  </si>
  <si>
    <t>Movi-XXXX-XXX-XXX-446</t>
  </si>
  <si>
    <t>Movi-XXXX-XXX-XXX-447</t>
  </si>
  <si>
    <t>Movi-XXXX-XXX-XXX-448</t>
  </si>
  <si>
    <t>Movi-XXXX-XXX-XXX-449</t>
  </si>
  <si>
    <t>Movi-XXXX-XXX-XXX-450</t>
  </si>
  <si>
    <t>Movi-XXXX-XXX-XXX-451</t>
  </si>
  <si>
    <t>Movi-XXXX-XXX-XXX-452</t>
  </si>
  <si>
    <t>Movi-XXXX-XXX-XXX-453</t>
  </si>
  <si>
    <t>Movi-XXXX-XXX-XXX-454</t>
  </si>
  <si>
    <t>Movi-XXXX-XXX-XXX-455</t>
  </si>
  <si>
    <t>Movi-XXXX-XXX-XXX-456</t>
  </si>
  <si>
    <t>Movi-XXXX-XXX-XXX-457</t>
  </si>
  <si>
    <t>Movi-XXXX-XXX-XXX-458</t>
  </si>
  <si>
    <t>Movi-XXXX-XXX-XXX-459</t>
  </si>
  <si>
    <t>Movi-XXXX-XXX-XXX-460</t>
  </si>
  <si>
    <t>Movi-XXXX-XXX-XXX-461</t>
  </si>
  <si>
    <t>Movi-XXXX-XXX-XXX-462</t>
  </si>
  <si>
    <t>Movi-XXXX-XXX-XXX-463</t>
  </si>
  <si>
    <t>Movi-XXXX-XXX-XXX-464</t>
  </si>
  <si>
    <t>Movi-XXXX-XXX-XXX-465</t>
  </si>
  <si>
    <t>Movi-XXXX-XXX-XXX-466</t>
  </si>
  <si>
    <t>Movi-XXXX-XXX-XXX-467</t>
  </si>
  <si>
    <t>Movi-XXXX-XXX-XXX-468</t>
  </si>
  <si>
    <t>Movi-XXXX-XXX-XXX-469</t>
  </si>
  <si>
    <t>Movi-XXXX-XXX-XXX-470</t>
  </si>
  <si>
    <t>Movi-XXXX-XXX-XXX-471</t>
  </si>
  <si>
    <t>Movi-XXXX-XXX-XXX-472</t>
  </si>
  <si>
    <t>Movi-XXXX-XXX-XXX-473</t>
  </si>
  <si>
    <t>Movi-XXXX-XXX-XXX-474</t>
  </si>
  <si>
    <t>Movi-XXXX-XXX-XXX-475</t>
  </si>
  <si>
    <t>Movi-XXXX-XXX-XXX-476</t>
  </si>
  <si>
    <t>Movi-XXXX-XXX-XXX-477</t>
  </si>
  <si>
    <t>Movi-XXXX-XXX-XXX-478</t>
  </si>
  <si>
    <t>Movi-XXXX-XXX-XXX-479</t>
  </si>
  <si>
    <t>Movi-XXXX-XXX-XXX-480</t>
  </si>
  <si>
    <t>Movi-XXXX-XXX-XXX-481</t>
  </si>
  <si>
    <t>Movi-XXXX-XXX-XXX-482</t>
  </si>
  <si>
    <t>Movi-XXXX-XXX-XXX-483</t>
  </si>
  <si>
    <t>Movi-XXXX-XXX-XXX-484</t>
  </si>
  <si>
    <t>Movi-XXXX-XXX-XXX-485</t>
  </si>
  <si>
    <t>Movi-XXXX-XXX-XXX-486</t>
  </si>
  <si>
    <t>Movi-XXXX-XXX-XXX-487</t>
  </si>
  <si>
    <t>Movi-XXXX-XXX-XXX-488</t>
  </si>
  <si>
    <t>Movi-XXXX-XXX-XXX-489</t>
  </si>
  <si>
    <t>Movi-XXXX-XXX-XXX-490</t>
  </si>
  <si>
    <t>Movi-XXXX-XXX-XXX-491</t>
  </si>
  <si>
    <t>Movi-XXXX-XXX-XXX-492</t>
  </si>
  <si>
    <t>Movi-XXXX-XXX-XXX-493</t>
  </si>
  <si>
    <t>Movi-XXXX-XXX-XXX-494</t>
  </si>
  <si>
    <t>Movi-XXXX-XXX-XXX-495</t>
  </si>
  <si>
    <t>Movi-XXXX-XXX-XXX-496</t>
  </si>
  <si>
    <t>Movi-XXXX-XXX-XXX-497</t>
  </si>
  <si>
    <t>Movi-XXXX-XXX-XXX-498</t>
  </si>
  <si>
    <t>Movi-XXXX-XXX-XXX-499</t>
  </si>
  <si>
    <t>Movi-XXXX-XXX-XXX-500</t>
  </si>
  <si>
    <t>Movi-XXXX-XXX-XXX-501</t>
  </si>
  <si>
    <t>Movi-XXXX-XXX-XXX-502</t>
  </si>
  <si>
    <t>Movi-XXXX-XXX-XXX-503</t>
  </si>
  <si>
    <t>Movi-XXXX-XXX-XXX-504</t>
  </si>
  <si>
    <t>Movi-XXXX-XXX-XXX-505</t>
  </si>
  <si>
    <t>Movi-XXXX-XXX-XXX-506</t>
  </si>
  <si>
    <t>Movi-XXXX-XXX-XXX-507</t>
  </si>
  <si>
    <t>Movi-XXXX-XXX-XXX-508</t>
  </si>
  <si>
    <t>Movi-XXXX-XXX-XXX-509</t>
  </si>
  <si>
    <t>Movi-XXXX-XXX-XXX-510</t>
  </si>
  <si>
    <t>Movi-XXXX-XXX-XXX-511</t>
  </si>
  <si>
    <t>Movi-XXXX-XXX-XXX-512</t>
  </si>
  <si>
    <t>Movi-XXXX-XXX-XXX-513</t>
  </si>
  <si>
    <t>Movi-XXXX-XXX-XXX-514</t>
  </si>
  <si>
    <t>Movi-XXXX-XXX-XXX-515</t>
  </si>
  <si>
    <t>Movi-XXXX-XXX-XXX-516</t>
  </si>
  <si>
    <t>Movi-XXXX-XXX-XXX-517</t>
  </si>
  <si>
    <t>Movi-XXXX-XXX-XXX-518</t>
  </si>
  <si>
    <t>Movi-XXXX-XXX-XXX-519</t>
  </si>
  <si>
    <t>Movi-XXXX-XXX-XXX-520</t>
  </si>
  <si>
    <t>Movi-XXXX-XXX-XXX-521</t>
  </si>
  <si>
    <t>Movi-XXXX-XXX-XXX-522</t>
  </si>
  <si>
    <t>Configurar la funcionalidad UN a Nivel Número</t>
  </si>
  <si>
    <t>Consultar la funcionalidad  UN a Nivel Número Único</t>
  </si>
  <si>
    <t>Consultar la Configuración de la funcionalidad  UN a Nivel Número Único</t>
  </si>
  <si>
    <t>1. Contar con acceso correcto a la aplicación Gestor 3.0
2. Contar con el perfil requerido para realizar Consultas
3. Haber realizado previamente una consulta de la información general de un Número Único en el "Administrador de Empresas"
4. Contar con la funcionalidad "Número Único" activa en la tabla de "Funcionalidades Activas"</t>
  </si>
  <si>
    <t>1. Seleccionar el icono "Ir" de la funcionalidad "Número Único" en la tabla "Funcionalidad Activas"</t>
  </si>
  <si>
    <t>a) Se muestra la pantalla de la funcionalidad "UN - Número Único" con los siguientes elementos:
      - Se muestra la lista desplegable habilitada con la funcionalidad en la que el sistema se encuentra (UN - Número Único)
      - Se muestra la tabla "Número únicos activos" asociados a un identificador de número principal, con las columnas "Orden" y  "Funcionalidad"
           - Se muestran dentro de la tabla los iconos inactivos "Subir" y "Bajar" por cada número único activo
           - Se muestran dentro de la tabla el icono activo "ir" por cada número único activo
           - Se muestra el icono (+) activo para agregar un número único activo en la tabla
      - Se muestra el campo de captura inactivo "Número corto"
      - Se muestra el botón de preseleccionado inactivo: "No enviar SMS" (selección excluyente con los demás botones de selección)
      - Se muestran los botones de selección inactivos: "Enviar SMS al número" y "Enviar SMS como correo" con opción de captura de información
      - Se muestran los botones "Editar" y "Refrescar"</t>
  </si>
  <si>
    <t>Consultar el detalle de un Número Único mostrado en la tabla "Número únicos activos" utilizando el icono "Ir"</t>
  </si>
  <si>
    <t>Consultar el detalle de un número único asociado a un número utilizando el icono "ir"</t>
  </si>
  <si>
    <t>1. Permanecer en la pantalla de la funcionalidad "UN - Número Único"
2. Contar al menos con un número registrado en la tabla "Número únicos activos"</t>
  </si>
  <si>
    <t xml:space="preserve">1. Dar clic en el botón "Ir"
</t>
  </si>
  <si>
    <t xml:space="preserve"> Se muestra la información general de un Número Único de la siguiente forma:
      - Funcionalidad (Lista desplegable activa)
      - No. Abonado (Con información solo de lectura)
      - Nombre (Información inactiva)
      - Estado (Información inactiva)
      - Tipo VPN (Información inactiva)
      - Costo de distribución (Información inactiva)
      - Número alterno de cobro (Información inactiva)
      - Última modificación (Información inactiva)
      - Número público (Con información solo de lectura)
      - Número privado (Información inactiva)
      - Tipo de número (Información inactiva)
      - Tipo de usuario (Información inactiva)
      - Tipo de terminal (Información inactiva)
      - Tipo de cobro (Información inactiva)
      - PBX (Información inactiva)
      - Información adicional (Información inactiva)
      - Se muestra la tabla "Funcionalidades activas" (Activa) con los siguientes elementos:
             - Icono para "Activar Funcionalidades"
             - Columna para "Deshabilitar" la funcionalidad por registro mediante un icono
             - Columnas "Acrónimo" y "Funcionalidad"
             - Columna para mostrar el detalle de la funcionalidad con el icono "Ir"
      - Se muestran los botones "Editar" y "Refrescar"</t>
  </si>
  <si>
    <t>Consultar la funcionalidad  UN a Nivel Número Único utilizando modificando el orden de llamada en la tabla "Número únicos activos" (Subir y Bajar)</t>
  </si>
  <si>
    <t>Consultar la Configuración de la funcionalidad  UN a Nivel Número Único utilizando la opciones de ordenamiento de la tabla "Número únicos activos"</t>
  </si>
  <si>
    <t>1. Contar con acceso correcto a la aplicación Gestor 3.0
2. Contar con el perfil requerido para realizar Consultas
3. Haber realizado previamente una consulta de la información general de un Número Único en el "Administrador de Empresas"
4. Contar con la funcionalidad "Número Único" activa en la tabla de "Funcionalidades Activas"
5. Contar al menos con dos número registrados en la tabla "Número únicos activos"</t>
  </si>
  <si>
    <t>1. Seleccionar el icono "Ir" de la funcionalidad "Número Único" en la tabla "Funcionalidad Activas"
2. Dar clic en el botón "Editar"
3. Dar clic en el icono "Bajar" en la tabla "Número únicos activos" para el ordenamiento del registro
4. Dar clic en el icono "Subir" en la tabla "Número únicos activos" para el ordenamiento del registro</t>
  </si>
  <si>
    <t>a) Se muestra la pantalla de la funcionalidad "UN - Número Único" con los siguientes elementos:
      - Se muestra la lista desplegable habilitada con la funcionalidad en la que el sistema se encuentra (UN - Número Único)
      - Se muestra la tabla "Número únicos activos" asociados a un identificador de número principal, con las columnas "Orden" y  "Funcionalidad"
           - Se muestran dentro de la tabla los iconos inactivos "Subir" y "Bajar" por cada número único activo
           - Se muestran dentro de la tabla el icono activo "ir" por cada número único activo
           - Se muestra el icono (+) activo para agregar un número único activo en la tabla
      - Se muestra el campo de captura inactivo "Número corto"
      - Se muestra el botón de preseleccionado inactivo: "No enviar SMS" (selección excluyente con los demás botones de selección)
      - Se muestran los botones de selección inactivos: "Enviar SMS al número" y "Enviar SMS como correo" con opción de captura de información
      - Se muestran los botones "Editar" y "Refrescar"
b)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c) El registro seleccionado se muestra en un orden inferior al que mostraba originalmente para realizar la llamada
d) El registro seleccionado se muestra en un orden superior al que mostraba originalmente para realizar la llamada</t>
  </si>
  <si>
    <t>Creación de un número único activo en la tabla "Números únicos activos" sin capturar información en el campo "Número único"</t>
  </si>
  <si>
    <t>Realizar la creación de un número único en la tabla de "Números únicos activos" sin capturar información</t>
  </si>
  <si>
    <t>1. Permanecer en la pantalla de la funcionalidad "UN - Número Único"</t>
  </si>
  <si>
    <t xml:space="preserve">1. Seleccionar el icono (+) para agregar un número único en la tabla "Números únicos activos"
2. Dar clic en el botón "Guardar"
</t>
  </si>
  <si>
    <t>a) Se muestra la pantalla emergente para crear un nuevo número único activo con los siguientes elementos: 
      - Se muestra el campo de captura "Número único"
      - Se muestran los botones "Guardar" y "Cancelar"
b) Se muestra el mensaje "El número es obligatorio." sin permitir el registro de un número único en la tabla</t>
  </si>
  <si>
    <t>Creación de un número único activo en la tabla "Números únicos activos" capturando texto en el campo "Número único"</t>
  </si>
  <si>
    <t>Realizar la creación de un número único en la tabla de "Números únicos activos" capturando texto en el campo "Número único"</t>
  </si>
  <si>
    <t xml:space="preserve">1. Seleccionar el icono (+) para agregar un número único en la tabla "Números únicos activos"
2. Capturar información en "Número único": texto
3. Dar clic en el botón "Guardar"
</t>
  </si>
  <si>
    <t>a) Se muestra la pantalla emergente para crear un nuevo número único activo con los siguientes elementos: 
      - Se muestra el campo de captura "Número único"
      - Se muestran los botones "Guardar" y "Cancelar"
b) Se muestra el mensaje "El formato no es válido para el número público nacional." sin permitir el registro de un número único en la tabla</t>
  </si>
  <si>
    <t>Creación de un número único activo en la tabla "Números únicos activos" capturando caracteres especiales en el campo "Número único"</t>
  </si>
  <si>
    <t>Realizar la creación de un número único en la tabla de "Números únicos activos" capturando caracteres especiales en el campo "Número único"</t>
  </si>
  <si>
    <t xml:space="preserve">1. Seleccionar el icono (+) para agregar un número único en la tabla "Números únicos activos"
2. Capturar información en "Número único": !"·$%&amp;/()=
3. Dar clic en el botón "Guardar"
</t>
  </si>
  <si>
    <t>Creación de un número único activo en la tabla "Números únicos activos" capturando una longitud mayor a la establecida (12 dígitos)</t>
  </si>
  <si>
    <t>Realizar la creación de un número único en la tabla de "Números únicos activos" capturando una longitud mayor a la establecida (12 dígitos) en el campo "Número único"</t>
  </si>
  <si>
    <t xml:space="preserve">1. Seleccionar el icono (+) para agregar un número único en la tabla "Números únicos activos"
2. Capturar información en "Número único": 5212345678903
3. Dar clic en el botón "Guardar"
</t>
  </si>
  <si>
    <t>a) Se muestra la pantalla emergente para crear un nuevo número único activo con los siguientes elementos: 
      - Se muestra el campo de captura "Número único"
      - Se muestran los botones "Guardar" y "Cancelar"
b) Se muestra un mensaje indicando que la longitud del número capturado no corresponde a la establecida y no se permite el registro de un número único en la tabla</t>
  </si>
  <si>
    <t>FALLADO</t>
  </si>
  <si>
    <t>Creación de un número único activo en la tabla "Números únicos activos" capturando una longitud menor a la establecida (12 dígitos)</t>
  </si>
  <si>
    <t>Realizar la creación de un número único en la tabla de "Números únicos activos" capturando una longitud menor a la establecida (12 dígitos) en el campo "Número único"</t>
  </si>
  <si>
    <t xml:space="preserve">1. Seleccionar el icono (+) para agregar un número único en la tabla "Números únicos activos"
2. Capturar información en "Número único": 52123456
3. Dar clic en el botón "Guardar"
</t>
  </si>
  <si>
    <t>Creación de un número único activo en la tabla "Números únicos activos" capturando un identificador diferente al establecido (52) y con la longitud establecida</t>
  </si>
  <si>
    <t>Realizar la creación de un número único en la tabla de "Números únicos activos" capturando un identificador diferente al establecido (52) en el campo "Número único"</t>
  </si>
  <si>
    <t xml:space="preserve">1. Seleccionar el icono (+) para agregar un número único en la tabla "Números únicos activos"
2. Capturar información en "Número único": 401234567890
3. Dar clic en el botón "Guardar"
</t>
  </si>
  <si>
    <t>a) Se muestra la pantalla emergente para crear un nuevo número único activo con los siguientes elementos: 
      - Se muestra el campo de captura "Número único"
      - Se muestran los botones "Guardar" y "Cancelar"
b) Se muestra un mensaje indicando que el identificador no corresponde al establecido y no se permite el registro de un número único en la tabla</t>
  </si>
  <si>
    <t>Creación de un número único activo en la tabla "Números únicos activos" duplicando el número</t>
  </si>
  <si>
    <t>Realizar la creación de un número único en la tabla de "Números únicos activos" capturando en el campo "Número único" un número previamente registrado</t>
  </si>
  <si>
    <t>1. Permanecer en la pantalla de la funcionalidad "UN - Número Único"
2. Contar con al menos un registro en la tabla "Números únicos activos"</t>
  </si>
  <si>
    <t xml:space="preserve">1. Seleccionar el icono (+) para agregar un número único en la tabla "Números únicos activos"
2. Capturar información en "Número único" utilizando un número previamente registrado
3. Dar clic en el botón "Guardar"
</t>
  </si>
  <si>
    <t>a) Se muestra la pantalla emergente para crear un nuevo número único activo con los siguientes elementos: 
      - Se muestra el campo de captura "Número único"
      - Se muestran los botones "Guardar" y "Cancelar"
b) Se muestra un mensaje indicando que el número ya se encuentra registrado, sin permitir el registro de un número único duplicado en la tabla</t>
  </si>
  <si>
    <t>Creación de un número único activo en la tabla "Números únicos activos"</t>
  </si>
  <si>
    <t>Realizar la creación de un número único en la tabla de "Números únicos activos" con un identificador y longitud establecida</t>
  </si>
  <si>
    <t xml:space="preserve">1. Seleccionar el icono (+) para agregar un número único en la tabla "Números únicos activos"
2. Capturar información en "Número único": (utilizando un número con un identificador y longitud establecida y que no se encuentre registrado en la tabla)
3. Dar clic en el botón "Guardar"
</t>
  </si>
  <si>
    <t>a) Se muestra la pantalla emergente para crear un nuevo número único activo con los siguientes elementos: 
      - Se muestra el campo de captura "Número único"
      - Se muestran los botones "Guardar" y "Cancelar"
b) Se muestra el mensaje "Información guardada correctamente", y realiza el registro del número único en la tabla</t>
  </si>
  <si>
    <t>Creación de un número único activo en la tabla "Números únicos activos" excediendo los números activos registrados (5)</t>
  </si>
  <si>
    <t>Realizar la creación de un número único en la tabla de "Números únicos activos" excediendo los registros permitidos</t>
  </si>
  <si>
    <t>1. Permanecer en la pantalla de la funcionalidad "UN - Número Único"
2. Contar con cinco registros en la tabla "Números únicos activos"</t>
  </si>
  <si>
    <t>a) Se muestra la pantalla emergente para crear un nuevo número único activo con los siguientes elementos: 
      - Se muestra el campo de captura "Número único"
      - Se muestran los botones "Guardar" y "Cancelar"
b) Se muestra el mensaje indicando que se ha excedido con la cantidad de registros permitidos en la tabla y no se permite el registro</t>
  </si>
  <si>
    <t>Captura o modificación de un número corto para los número único activo en tabla, sin capturar información en el campo "Número único"</t>
  </si>
  <si>
    <t>Realizar la captura o modificación de un "Número corto" asociado a los números único en tabla, sin capturar información</t>
  </si>
  <si>
    <t xml:space="preserve">1. Dar clic en el botón "Editar"
2. Eliminar la información del campo "Número corto"
3.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</si>
  <si>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Se muestra el mensaje "El número es obligatorio." sin permitir el registro del número corto</t>
  </si>
  <si>
    <t>Captura o modificación de un número corto para los número único activo en tabla, capturando texto en el campo "Número único"</t>
  </si>
  <si>
    <t>Realizar la captura o modificación de un "Número corto" asociado a los números único en tabla, capturando texto</t>
  </si>
  <si>
    <t xml:space="preserve">1. Dar clic en el botón "Editar"
2. Capturar información en "Número corto": texto
3.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</si>
  <si>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Se muestra el mensaje "El formato no es válido para el número público nacional." sin permitir el registro de un número único en la tabla</t>
  </si>
  <si>
    <t>Captura o modificación de un número corto para los número único activo en tabla, capturando caracteres especiales en el campo "Número único"</t>
  </si>
  <si>
    <t>Realizar la captura o modificación de un "Número corto" asociado a los números único en tabla, capturando caracteres especiales</t>
  </si>
  <si>
    <t xml:space="preserve">1. Dar clic en el botón "Editar"
2. Capturar información en "Número corto": !"·$%&amp;/()
3. Dar clic en el botón "Guardar"
</t>
  </si>
  <si>
    <t>Captura o modificación de un número corto para los número único activo en tabla, capturando una longitud mayor a la establecida (2 a 6 dígitos)</t>
  </si>
  <si>
    <t>Realizar la captura o modificación de un "Número corto" asociado a los números único en tabla, capturando una longitud mayor a la establecida</t>
  </si>
  <si>
    <t xml:space="preserve">1. Dar clic en el botón "Editar"
2. Capturar información en "Número corto": 1234567
3.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</si>
  <si>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Se muestra un mensaje indicando que la longitud del número capturado no corresponde a la establecida y no se permite registrar el número corto</t>
  </si>
  <si>
    <t>Captura o modificación de un número corto para los número único activo en tabla, capturando una longitud menor a la establecida (2 a 6 dígitos)</t>
  </si>
  <si>
    <t>Realizar la captura o modificación de un "Número corto" asociado a los números único en tabla, capturando una longitud menor a la establecida</t>
  </si>
  <si>
    <t xml:space="preserve">1. Dar clic en el botón "Editar"
2. Capturar información en "Número corto": 1
3. Dar clic en el botón "Guardar"
</t>
  </si>
  <si>
    <t>Captura o modificación de un número corto, capturando una longitud establecida (2 a 6 dígitos) y sin enviar SMS</t>
  </si>
  <si>
    <t>Realizar la captura o modificación de un "Número corto" asociado a los números único en tabla, capturando la longitud establecida y sin enviar SMS</t>
  </si>
  <si>
    <t xml:space="preserve">1. Dar clic en el botón "Editar"
2. Capturar información en "Número corto": 123456
3. Seleccionar la casilla "No enviar SMS"
4.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</si>
  <si>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La selección del botón es excluyente con las demás opciones 
c) Se muestra el mensaje "Información guardada correctamente"</t>
  </si>
  <si>
    <t>Enviar SMS al agotar las opciones de marcado a un número único, sin capturar información en el campo</t>
  </si>
  <si>
    <t>Realizar la captura de un número al que se le enviara un SMS al agotar las opciones de marcado, sin capturar información</t>
  </si>
  <si>
    <t xml:space="preserve">1. Dar clic en el botón "Editar"
2. Seleccionar la casilla "Enviar SMS al número"
3. No capturar información en el campo asociado a "Enviar SMS al número"
4.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</si>
  <si>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La selección del botón es excluyente con las demás opciones
c) Se muestra el mensaje "El número es obligatorio." para el número al que se le enviara el SMS</t>
  </si>
  <si>
    <t>Enviar SMS al agotar las opciones de marcado a un número único, capturando texto en el campo</t>
  </si>
  <si>
    <t>Realizar la captura de un número al que se le enviara un SMS al agotar las opciones de marcado, capturando texto</t>
  </si>
  <si>
    <t xml:space="preserve">1. Dar clic en el botón "Editar"
2. Seleccionar la casilla "Enviar SMS al número"
3. Capturar información en el campo asociado a "Enviar SMS al número": texto
4.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</si>
  <si>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La selección del botón es excluyente con las demás opciones
c) Se muestra el mensaje "El formato no es válido para el número público nacional." para el número al que se le enviara el SMS</t>
  </si>
  <si>
    <t>Enviar SMS al agotar las opciones de marcado a un número único, capturando caracteres especiales en el campo</t>
  </si>
  <si>
    <t>Realizar la captura de un número al que se le enviara un SMS al agotar las opciones de marcado, capturando caracteres especiales</t>
  </si>
  <si>
    <t xml:space="preserve">1. Dar clic en el botón "Editar"
2. Seleccionar la casilla "Enviar SMS al número"
3. Capturar información en el campo asociado a "Enviar SMS al número": !"·$%&amp;/()
4. Dar clic en el botón "Guardar"
</t>
  </si>
  <si>
    <t>Enviar SMS al agotar las opciones de marcado a un número único, capturando una longitud mayor a la establecida (12 dígitos) en el campo</t>
  </si>
  <si>
    <t>Realizar la captura de un número al que se le enviara un SMS al agotar las opciones de marcado, capturando una longitud mayor a la establecida</t>
  </si>
  <si>
    <t xml:space="preserve">1. Dar clic en el botón "Editar"
2. Seleccionar la casilla "Enviar SMS al número"
3. Capturar información en el campo asociado a "Enviar SMS al número": 5212345678901
4.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</si>
  <si>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La selección del botón es excluyente con las demás opciones
c) Se muestra un mensaje indicando que la longitud del número capturado no corresponde a la establecida para el número al que se le enviara el SMS</t>
  </si>
  <si>
    <t>Enviar SMS al agotar las opciones de marcado a un número único, capturando una longitud menor a la establecida (12 dígitos) en el campo</t>
  </si>
  <si>
    <t>Realizar la captura de un número al que se le enviara un SMS al agotar las opciones de marcado, capturando una longitud menor a la establecida</t>
  </si>
  <si>
    <t xml:space="preserve">1. Dar clic en el botón "Editar"
2. Seleccionar la casilla "Enviar SMS al número"
3. Capturar información en el campo asociado a "Enviar SMS al número": 5212345
4. Dar clic en el botón "Guardar"
</t>
  </si>
  <si>
    <t>Enviar SMS al agotar las opciones de marcado a un número único, capturando un identificador diferente al establecido (52)</t>
  </si>
  <si>
    <t>Realizar la captura de un número al que se le enviara un SMS al agotar las opciones de marcado, capturando un identificador diferente al establecido</t>
  </si>
  <si>
    <t xml:space="preserve">1. Dar clic en el botón "Editar"
2. Seleccionar la casilla "Enviar SMS al número"
3. Capturar información en el campo asociado a "Enviar SMS al número": 531234567890
4.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</si>
  <si>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La selección del botón es excluyente con las demás opciones
c) Se muestra un mensaje indicando que el identificador no corresponde al establecido para el número al que se le enviara el SMS</t>
  </si>
  <si>
    <t>Enviar SMS al agotar las opciones de marcado a un número único, capturando una número con la longitud e identificador establecido</t>
  </si>
  <si>
    <t>Realizar la captura de un número al que se le enviara un SMS al agotar las opciones de marcado</t>
  </si>
  <si>
    <t xml:space="preserve">1. Dar clic en el botón "Editar"
2. Seleccionar la casilla "Enviar SMS al número"
3. Capturar información en el campo asociado a "Enviar SMS al número": 521234567890
4.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</si>
  <si>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La selección del botón es excluyente con las demás opciones
c) Se muestra el mensaje "Información guardada correctamente" y se envía el SMS</t>
  </si>
  <si>
    <t>Enviar SMS a correo electrónico al agotar las opciones de marcado a un número único</t>
  </si>
  <si>
    <t>Realizar la captura de un correo electrónico al que se le enviara un SMS al agotar las opciones de marcado</t>
  </si>
  <si>
    <t xml:space="preserve">1. Dar clic en el botón "Editar"
2. Seleccionar la casilla "Enviar SMS como correo"
3. Capturar información en el campo asociado a "Enviar SMS correo": (correo de prueba)
4. Dar clic en el botón "Guardar"
</t>
  </si>
  <si>
    <t>a) Se muestra la pantalla de la funcionalidad "UN - Número Único" con los siguientes elementos:
      - Se muestra la lista desplegable inhabilitada con la funcionalidad en la que el sistema se encuentra (UN - Número Único)
      - Se muestra la tabla "Número únicos activos" asociados a un identificador de número principal, con las columnas "Orden" y  "Funcionalidad"
           - Se muestran dentro de la tabla los iconos activos "Subir" y "Bajar" por cada número único activo
           - Se muestran dentro de la tabla el icono inactivo "ir" por cada número único activo
           - Se muestra el icono (+) inactivo para agregar un número único activo en la tabla
      - Se muestra el campo de captura activo "Número corto"
      - Se muestra el botón de preseleccionado activo: "No enviar SMS" (selección excluyente con los demás botones de selección)
      - Se muestran los botones de selección activos: "Enviar SMS al número" y "Enviar SMS como correo" con opción de captura de información
      - Se muestran los botones "Guardar" y "Cancelar"
b) La selección del botón es excluyente con las demás opciones
c) Se muestra el mensaje "Información guardada correctamente" y se envía el SMS como correo</t>
  </si>
  <si>
    <t>Movi-XXXX-XXX-XXX-523</t>
  </si>
  <si>
    <t>Movi-XXXX-XXX-XXX-524</t>
  </si>
  <si>
    <t>Movi-XXXX-XXX-XXX-525</t>
  </si>
  <si>
    <t>Movi-XXXX-XXX-XXX-526</t>
  </si>
  <si>
    <t>Movi-XXXX-XXX-XXX-527</t>
  </si>
  <si>
    <t>Movi-XXXX-XXX-XXX-528</t>
  </si>
  <si>
    <t>Movi-XXXX-XXX-XXX-529</t>
  </si>
  <si>
    <t>Movi-XXXX-XXX-XXX-530</t>
  </si>
  <si>
    <t>Movi-XXXX-XXX-XXX-531</t>
  </si>
  <si>
    <t>Movi-XXXX-XXX-XXX-532</t>
  </si>
  <si>
    <t>Movi-XXXX-XXX-XXX-533</t>
  </si>
  <si>
    <t>Movi-XXXX-XXX-XXX-534</t>
  </si>
  <si>
    <t>Movi-XXXX-XXX-XXX-535</t>
  </si>
  <si>
    <t>Movi-XXXX-XXX-XXX-536</t>
  </si>
  <si>
    <t>Movi-XXXX-XXX-XXX-537</t>
  </si>
  <si>
    <t>Movi-XXXX-XXX-XXX-538</t>
  </si>
  <si>
    <t>Movi-XXXX-XXX-XXX-539</t>
  </si>
  <si>
    <t>Movi-XXXX-XXX-XXX-540</t>
  </si>
  <si>
    <t>Movi-XXXX-XXX-XXX-541</t>
  </si>
  <si>
    <t>Movi-XXXX-XXX-XXX-542</t>
  </si>
  <si>
    <t>Movi-XXXX-XXX-XXX-543</t>
  </si>
  <si>
    <t>Movi-XXXX-XXX-XXX-544</t>
  </si>
  <si>
    <t>Movi-XXXX-XXX-XXX-545</t>
  </si>
  <si>
    <t>Movi-XXXX-XXX-XXX-546</t>
  </si>
  <si>
    <t>Movi-XXXX-XXX-XXX-547</t>
  </si>
  <si>
    <t>Movi-XXXX-XXX-XXX-548</t>
  </si>
  <si>
    <t>Nuevo127</t>
  </si>
  <si>
    <t>NUevo128</t>
  </si>
  <si>
    <t>Nuevo129</t>
  </si>
  <si>
    <t>Nuevo130</t>
  </si>
  <si>
    <t>Nuevo131</t>
  </si>
  <si>
    <t>Nuevo132</t>
  </si>
  <si>
    <t>Nuevo133</t>
  </si>
  <si>
    <t>Nuevo134</t>
  </si>
  <si>
    <t>Nuevo135</t>
  </si>
  <si>
    <t>Nuevo136</t>
  </si>
  <si>
    <t>Nuevo137</t>
  </si>
  <si>
    <t>Nuevo138</t>
  </si>
  <si>
    <t>Nuevo139</t>
  </si>
  <si>
    <t>Nuevo140</t>
  </si>
  <si>
    <t>Nuevo141</t>
  </si>
  <si>
    <t>Nuevo142</t>
  </si>
  <si>
    <t>Nuevo143</t>
  </si>
  <si>
    <t>Nuevo144</t>
  </si>
  <si>
    <t>Nuevo145</t>
  </si>
  <si>
    <t>Nuevo146</t>
  </si>
  <si>
    <t>Nuevo147</t>
  </si>
  <si>
    <t>Nuevo148</t>
  </si>
  <si>
    <t>Nuevo149</t>
  </si>
  <si>
    <t>Nuevo150</t>
  </si>
  <si>
    <t>Nuevo151</t>
  </si>
  <si>
    <t>Nuevo152</t>
  </si>
  <si>
    <t>IDENTIFICACION DE CASOS PRUEBA (Gestor 3.0)</t>
  </si>
  <si>
    <t>DEFECTO_104: Se realiza el cambio de contraseña sin mostrar el mensaje de que el cambio fue realizado.
DEFECTO_105: En la pantalla de renovación de contraseña, si selecciono el botón "Cerrar" al seleccionar la opción "Aceptar y entrar" de la pantalla, manda nuevamente el mensaje de renovación, este mensaje solo se debe de mostrar una vez
DEFECTO_106: No se debe de permitir que la contraseña anterior y la nueva sean la misma, se debe validar que las contraseñas anterior y nueva sean diferentes. Sino no tiene caso la renovación</t>
  </si>
  <si>
    <t>DEFECTO_107: No se permite realizar la consulta de la Bitácora sin seleccionar fecha (Fecha de Inicio y Fecha de Término) por lo cual se debe de considerar como requeridos mostrando un asterisco e ingresando las validaciones correspondientes.</t>
  </si>
  <si>
    <t>Cerrada: Debido a que no se realizó la selección de una fecha mayor a la actual, ya que el calendario fue delimitado así que no se permite seleccionar una fecha de inicio mayor a la actual o inexistente</t>
  </si>
  <si>
    <t>Cerrada: Debido a que no se realizó la selección de una fecha mayor a la actual, ya que el calendario fue delimitado así que no se permite seleccionar una fecha de término mayor a la actual o inexistente</t>
  </si>
  <si>
    <t>Defecto_1: CERRADA / El tiempo es configurable, por lo pronto el mensaje de inactividad se muestra al permanecer 15 minutos sin actividad y entre intentos es de 10 minutos.</t>
  </si>
  <si>
    <t>CERRADA / Se muestra el mensaje “La fecha de término debe ser mayor a la fecha de inicio”</t>
  </si>
  <si>
    <t>CERRADA / Realiza la consulta considerando el rango de registros con  fecha de inicio y fecha de término iguales</t>
  </si>
  <si>
    <t>CERRADA / Realiza la consulta considerando el rango de registros con  fecha de inicio y fecha de término</t>
  </si>
  <si>
    <t>DEFECTO_108: No realiza la consulta al contar con la información en el campo “Elemento” inexistente pero no muestra mensaje indicando que la consulta no puede realizarse</t>
  </si>
  <si>
    <t>CERRADA / Realiza la consulta considerando el campo "Elemento"</t>
  </si>
  <si>
    <t>DEFECTO_109: No realiza la consulta al no contar con la información correspondiente a la consulta del campo “Funcionalidad” inexistente pero no muestra mensaje indicando que la consulta no puede realizarse</t>
  </si>
  <si>
    <t>CERRADA / Realiza la consulta considerando el campo "Funcionalidad"</t>
  </si>
  <si>
    <t>DEFECTO_110: No realiza la consulta al no contar con la información correspondiente a la consulta del campo “Acción” inexistente pero no muestra mensaje indicando que la consulta no puede realizarse</t>
  </si>
  <si>
    <t>CERRADA / Realiza la consulta considerando el campo "Acción"</t>
  </si>
  <si>
    <t>DEFECTO_111: No realiza la consulta al no contar con la información correspondiente a la consulta del campo “Resultado” inexistente pero no muestra mensaje indicando que la consulta no puede realizarse</t>
  </si>
  <si>
    <t>CERRADA / Realiza la consulta considerando el campo "Resultado"</t>
  </si>
  <si>
    <t>En Revisión</t>
  </si>
  <si>
    <t>No Aplica</t>
  </si>
  <si>
    <t>Corregido</t>
  </si>
  <si>
    <t>Estatus</t>
  </si>
  <si>
    <t>Cantidad</t>
  </si>
  <si>
    <t>Porcentaje</t>
  </si>
  <si>
    <t>Bloqueado</t>
  </si>
  <si>
    <t>Total</t>
  </si>
  <si>
    <t>CANCELADO: No es posible ejecutarse debido a que para esta fase se parte con la previa creación de registros para Empresa, entonces una consulta sin mostrar registros no es permitido generarse</t>
  </si>
  <si>
    <t>CANCELADO: No es posible ejecutarse debido a que para esta fase se parte con la previa creación de registros para Números, entonces una consulta sin mostrar registros no es permitido generarse</t>
  </si>
  <si>
    <t>CANCELADO: No es posible ejecutarse debido a que para esta fase se parte con la previa creación de registros para PBX, entonces una consulta sin mostrar registros no es permitido generarse</t>
  </si>
  <si>
    <t>CERRADA / Se estandariza el mensaje, mostrándose “Falta introducir campos obligatorios. Por favor valide e intente de nuevo” sin mostrar el mensaje anterior proveniente de Huawei</t>
  </si>
  <si>
    <t>CERRADA / Se estandariza el mensaje, mostrándose “Falta introducir campos obligatorios. Por favor valide e intente de nuevo” sin mostrar el mensaje anterior proveniente de Huawei
CERRADA / Al no mostrar el mensaje de Huawei (Defecto_6), la combinación de lenguaje no se realiza</t>
  </si>
  <si>
    <t>CERRADA / Al ingresar caracteres especiales en el campo “Nombre” se muestra el mensaje de validación “Algún caracter introducido no es válido” sin permitir realizar la modificación
CERRADA / Al cancelar la modificación, no se realiza ninguna alteración de la información registrada o seleccionada originalmente</t>
  </si>
  <si>
    <t>CERRADA / Se modifico la longitud permitida en el campo “Nombre” a 150 caracteres, al intentar ingresar más de lo permitido se trunca la captura</t>
  </si>
  <si>
    <t>CERRADA / Se estandariza el mensaje, mostrándose “Falta introducir campos obligatorios. Por favor valide e intente de nuevo” sin mostrar el mensaje anterior proveniente de Huawei
CERRADA / Al no mostrar el mensaje de Huawei (Defecto_12), la combinación de lenguaje no se realiza</t>
  </si>
  <si>
    <t>CANCELADO: No es posible ejecutarse y se toma el comentario del área de desarrollo: “Este campo es de solo lectura, error en el caso de usos”</t>
  </si>
  <si>
    <t>CERRADA / Se muestra el mensaje “Algún caracter introducido no es válido” sin mostrar el recuadro rojo en el campo de captura</t>
  </si>
  <si>
    <t>Aplica DEFECTO_16</t>
  </si>
  <si>
    <t>Se realizo la ejecución correctamente</t>
  </si>
  <si>
    <t xml:space="preserve">CERRADA / Se estandariza el mensaje, mostrándose “Falta introducir campos obligatorios. Por favor valide e intente de nuevo” sin mostrar el mensaje anterior proveniente de Huawei
CERRADA / Al no mostrar el mensaje de Huawei (Defecto_20), la combinación de lenguaje no se realiza
</t>
  </si>
  <si>
    <t>CERRADA / Permite añadir la “Funcionalidad” correctamente</t>
  </si>
  <si>
    <t>Bloqueado por DEFECTO 113</t>
  </si>
  <si>
    <t>DEFECTO 112: Se muestra una etiqueta incorrecta “???np.custom???” se sugiere eliminar o corregir con un valor correcto</t>
  </si>
  <si>
    <t xml:space="preserve">DEFECTO 113: Muestra mensaje con combinación de lenguaje “4040411008 – Number Presentation function is not enabled” sin mostrar el indicado en español </t>
  </si>
  <si>
    <t>DEFECTO_114: Muestra mensaje con combinación de lenguaje “4040411008 – Forced On-Net function is not enabled” sin mostrar el indicado en español</t>
  </si>
  <si>
    <t>Bloqueado por DEFECTO 114</t>
  </si>
  <si>
    <t>CERRADA / Se toma el comentario del área de desarrollo: “Se muestra mensaje genérico – El formato no es válido para el número público nacional” 
CERRADA / Se toma el comentario del área de desarrollo: “Para un número público nacional si se puede truncar a 12 pero se deja abierto en caso de utilizar distintos providers”</t>
  </si>
  <si>
    <t xml:space="preserve">CERRADA / Se toma el comentario del área de desarrollo: “Se muestra mensaje genérico – El formato no es válido para el número público nacional” </t>
  </si>
  <si>
    <t xml:space="preserve">
CERRADA / Se toma el comentario del área de desarrollo: “Para un número privado si se puede truncar a 6 pero se deja abierto en caso de utilizar distintos providers”</t>
  </si>
  <si>
    <t>CERRADA / Se toma el comentario del área de desarrollo: “Se muestra mensaje genérico – El formato no es válido para el número privado”</t>
  </si>
  <si>
    <t>CERRADA / Se toma el comentario del área de desarrollo: “Se muestra mensaje genérico – El formato no es válido para el número público nacional”</t>
  </si>
  <si>
    <t>CERRADA / El valor mínimo permitido es “1” no se permite seleccionar el valor “0” en “Tiempo de desvío (seg)”</t>
  </si>
  <si>
    <t>CERRADA / Se modifica el mensaje de “El formato no es válido” por el mensaje genérico “El número es obligatorio”</t>
  </si>
  <si>
    <t>CERRADA / Se modifica el mensaje de “El formato no es válido” por el mensaje genérico “El formato no es válido para el número público nacional”</t>
  </si>
  <si>
    <t>CERRADA / Se modifica el mensaje de “El formato no es válido” por el mensaje genérico “El formato no es válido para el número público nacional”
DEFECTO_115: Al dar en más de una ocasión clic en el botón “Guardar” se realiza la validación el mismo número de veces mostrando los mensajes, solo debería de mostrar uno</t>
  </si>
  <si>
    <t>CERRADA / Se permite realizar la edición con las opciones de selección de forma correcta</t>
  </si>
  <si>
    <t>Cerrada / No se muestra el debido a que con la corrección del Defecto_45 ya no se genera
CERRADA / El valor mínimo permitido es “1” no se permite seleccionar el valor “0” en “Tiempo de desvío (seg)”</t>
  </si>
  <si>
    <t>CERRADA / Se modifico la pantalla eliminado elementos por lo que el defecto ya no se presenta</t>
  </si>
  <si>
    <t>CERRADA / Se corrigió el error ortográfico al acentuar la palabra “número” en el mensaje mostrado</t>
  </si>
  <si>
    <t>CERRADA / Se muestra el mensaje de “El formato no es válido” a “El número es obligatorio” al no capturar información en un campo requerido
DEFECTO_116: Se muestra el mensaje “El número es obligatorio” al  no capturar información en el campo “Número”, pero este campo no cuenta con la marca del asterisco (*) indicando que es obligatorio en la pantalla emergente "Agenda de desvío - a Nivel Grupo"</t>
  </si>
  <si>
    <t xml:space="preserve">Defecto_50: No se cierra el defecto debido a que la solución no es del todo correcta (Originando el DEFECTO 117 y 118)
DEFECTO_ 117: Previo a eliminar un registro de la tabla “Agenda de desvío – a Nivel Grupo” se debe de solicitar la confirmación siguiendo el estándar de la aplicación
DEFECTO_118: Al eliminar el registro debe de mostrar un mensaje indicando que se realizó la acción, en este momento no se muestra ninguno
</t>
  </si>
  <si>
    <t>Bloqueado por DEFECTO 50, 117 y 118</t>
  </si>
  <si>
    <t>Defecto_52: No se cierra el defecto debido a que origina un nuevo defecto evitando la validación (DEFECTO 119)
DEFECTO_119: Muestra mensaje con combinación de lenguaje “4040411009 – The interface cannot be invoked for the VIP List function is disabled in member level"  sin mostrar el indicado en español</t>
  </si>
  <si>
    <t>Bloqueado por DEFECTO 119</t>
  </si>
  <si>
    <t xml:space="preserve">Defecto_54: No se cierra el defecto debido a que origina un nuevo defecto evitando la validación (DEFECTO 120)
DEFECTO_120: Muestra mensaje con combinación de lenguaje “4040411001 – Call Diversion List ID: 525560522112 does not exist"  sin mostrar el indicado en español
</t>
  </si>
  <si>
    <t>Cerrada / No se muestra el debido a que con la corrección del Defecto_45 ya no se genera</t>
  </si>
  <si>
    <t xml:space="preserve">Defecto_55: Reabierta / No es posible probarse debido al DEFECTO_121
DEFECTO_121: Se realizó una modificación seleccionando “Desvío sólo a buzón de voz” se muestra el mensaje “Información guardada correctamente” pero no realiza la modificación mostrando seleccionado otra casilla “Sin lista de desvío”
</t>
  </si>
  <si>
    <t>DEFECTO_122: No es posible seleccionar la pestaña “Agenda de desvío” a nivel Número</t>
  </si>
  <si>
    <t>Bloqueado por DEFECTO 122</t>
  </si>
  <si>
    <t>CERRADA / Se realiza la validación de registros duplicados desde la captura en memoria sin permitir el registro a Nivel Número</t>
  </si>
  <si>
    <t>DEFECTO_56: Muestra el mensaje “Información guardada correctamente” cuando se selecciono Configuración avanzada pero no se selecciono ningún elemento (Reabierta)</t>
  </si>
  <si>
    <t>DEFECTO_31: Se indica que en caso de que exista el mismo nombre para dos listas (blancas y negras) se debe de enviar el mensaje “El nombre de la lista ya existe” (Reabierta)</t>
  </si>
  <si>
    <t>CANCELADO: Se cancela el Defecto_10 asociado a este escenario ya que se toma el comentario del área de desarrollo: “Esta funcionalidad permite accesar a lo ultimo configurado en cualquier nivel”</t>
  </si>
  <si>
    <r>
      <t xml:space="preserve">IDENTIFICACION DE CASOS PRUEBA 
(Gestor 3,0)
</t>
    </r>
    <r>
      <rPr>
        <b/>
        <sz val="10"/>
        <color indexed="50"/>
        <rFont val="Calibri"/>
        <family val="2"/>
      </rPr>
      <t>Fase I</t>
    </r>
  </si>
  <si>
    <t>Re abiertos</t>
  </si>
  <si>
    <t>Nuevo</t>
  </si>
  <si>
    <t>Pendiente OCS</t>
  </si>
  <si>
    <t>Reporte General</t>
  </si>
  <si>
    <t>Reporte Defectos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</si>
</sst>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8"/>
      <color indexed="81"/>
      <name val="Tahoma"/>
      <family val="2"/>
    </font>
    <font>
      <b/>
      <sz val="8"/>
      <color indexed="81"/>
      <name val="Tahoma"/>
      <family val="2"/>
    </font>
    <font>
      <b/>
      <sz val="10"/>
      <color indexed="50"/>
      <name val="Calibri"/>
      <family val="2"/>
    </font>
    <font>
      <sz val="11"/>
      <color theme="0"/>
      <name val="Calibri"/>
      <family val="2"/>
      <scheme val="minor"/>
    </font>
    <font>
      <sz val="11"/>
      <color rgb="FFFF0000"/>
      <name val="Calibri"/>
      <family val="2"/>
      <scheme val="minor"/>
    </font>
    <font>
      <sz val="11"/>
      <color theme="1"/>
      <name val="Arial Narrow"/>
      <family val="2"/>
    </font>
    <font>
      <b/>
      <sz val="11"/>
      <color rgb="FF92D050"/>
      <name val="Arial Narrow"/>
      <family val="2"/>
    </font>
    <font>
      <sz val="11"/>
      <color theme="0"/>
      <name val="Arial Narrow"/>
      <family val="2"/>
    </font>
    <font>
      <sz val="11"/>
      <color theme="9" tint="-0.249977111117893"/>
      <name val="Calibri"/>
      <family val="2"/>
      <scheme val="minor"/>
    </font>
    <font>
      <b/>
      <sz val="16"/>
      <color rgb="FF92D050"/>
      <name val="Calibri"/>
      <family val="2"/>
      <scheme val="minor"/>
    </font>
    <font>
      <b/>
      <sz val="36"/>
      <color rgb="FF92D050"/>
      <name val="Arial Narrow"/>
      <family val="2"/>
    </font>
    <font>
      <b/>
      <sz val="11"/>
      <color theme="0"/>
      <name val="Arial Narrow"/>
      <family val="2"/>
    </font>
    <font>
      <b/>
      <sz val="14"/>
      <color theme="6" tint="-0.249977111117893"/>
      <name val="Calibri"/>
      <family val="2"/>
      <scheme val="minor"/>
    </font>
    <font>
      <b/>
      <sz val="14"/>
      <color theme="9" tint="-0.249977111117893"/>
      <name val="Calibri"/>
      <family val="2"/>
      <scheme val="minor"/>
    </font>
    <font>
      <b/>
      <sz val="11"/>
      <color theme="9" tint="-0.249977111117893"/>
      <name val="Calibri"/>
      <family val="2"/>
      <scheme val="minor"/>
    </font>
    <font>
      <b/>
      <sz val="11"/>
      <color theme="6" tint="-0.249977111117893"/>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9"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186">
    <xf numFmtId="0" fontId="0" fillId="0" borderId="0" xfId="0"/>
    <xf numFmtId="0" fontId="6" fillId="0" borderId="0" xfId="0" applyFont="1"/>
    <xf numFmtId="0" fontId="0" fillId="0" borderId="0" xfId="0" applyAlignment="1">
      <alignment horizontal="center" vertical="center"/>
    </xf>
    <xf numFmtId="0" fontId="6" fillId="0" borderId="0" xfId="0" applyFont="1" applyAlignment="1">
      <alignment horizontal="left"/>
    </xf>
    <xf numFmtId="0" fontId="0" fillId="0" borderId="0" xfId="0" applyAlignment="1">
      <alignment horizontal="left"/>
    </xf>
    <xf numFmtId="0" fontId="6" fillId="0" borderId="1" xfId="0" applyFont="1" applyFill="1" applyBorder="1" applyAlignment="1">
      <alignment horizontal="left" vertical="center" wrapText="1"/>
    </xf>
    <xf numFmtId="0" fontId="6" fillId="0" borderId="0" xfId="0" applyFont="1" applyFill="1"/>
    <xf numFmtId="0" fontId="0" fillId="0" borderId="0" xfId="0" applyFill="1"/>
    <xf numFmtId="0" fontId="6" fillId="0" borderId="2" xfId="0" applyFont="1" applyFill="1" applyBorder="1" applyAlignment="1">
      <alignment horizontal="left" vertical="center"/>
    </xf>
    <xf numFmtId="0" fontId="6" fillId="0" borderId="1"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8" xfId="0" applyFont="1" applyFill="1" applyBorder="1" applyAlignment="1">
      <alignment horizontal="left" vertical="center"/>
    </xf>
    <xf numFmtId="0" fontId="6" fillId="0" borderId="9" xfId="0" applyFont="1" applyFill="1" applyBorder="1" applyAlignment="1">
      <alignment horizontal="left" vertical="center"/>
    </xf>
    <xf numFmtId="0" fontId="6" fillId="0" borderId="1" xfId="0" applyFont="1" applyFill="1" applyBorder="1" applyAlignment="1">
      <alignment horizontal="left" vertical="top" wrapText="1"/>
    </xf>
    <xf numFmtId="0" fontId="6" fillId="0" borderId="10" xfId="0" applyFont="1" applyBorder="1" applyAlignment="1">
      <alignment horizontal="left" vertical="center"/>
    </xf>
    <xf numFmtId="0" fontId="0" fillId="0" borderId="1" xfId="0" applyFill="1" applyBorder="1" applyAlignment="1">
      <alignment vertical="top"/>
    </xf>
    <xf numFmtId="0" fontId="0" fillId="0" borderId="1" xfId="0" applyFill="1" applyBorder="1" applyAlignment="1">
      <alignment vertical="center"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6" fillId="0" borderId="3" xfId="0" applyFont="1" applyFill="1" applyBorder="1" applyAlignment="1">
      <alignment horizontal="left" vertical="top" wrapText="1"/>
    </xf>
    <xf numFmtId="0" fontId="0" fillId="0" borderId="1" xfId="0" applyFill="1" applyBorder="1" applyAlignment="1">
      <alignment horizontal="left" vertical="top"/>
    </xf>
    <xf numFmtId="0" fontId="6" fillId="0" borderId="11" xfId="0" applyFont="1" applyFill="1" applyBorder="1" applyAlignment="1">
      <alignment horizontal="left" vertical="top" wrapText="1"/>
    </xf>
    <xf numFmtId="0" fontId="0" fillId="0" borderId="1" xfId="0" applyNumberFormat="1" applyFill="1" applyBorder="1" applyAlignment="1">
      <alignment horizontal="left" vertical="center" wrapText="1"/>
    </xf>
    <xf numFmtId="0" fontId="0" fillId="0" borderId="1" xfId="0" applyBorder="1" applyAlignment="1">
      <alignment vertical="top" wrapText="1"/>
    </xf>
    <xf numFmtId="0" fontId="6" fillId="0" borderId="4" xfId="0" applyFont="1" applyFill="1" applyBorder="1" applyAlignment="1">
      <alignment horizontal="left" vertical="top" wrapText="1"/>
    </xf>
    <xf numFmtId="0" fontId="0" fillId="0" borderId="4" xfId="0" applyFill="1" applyBorder="1" applyAlignment="1">
      <alignment vertical="top"/>
    </xf>
    <xf numFmtId="0" fontId="0" fillId="0" borderId="1" xfId="0" applyBorder="1" applyAlignment="1">
      <alignment vertical="top"/>
    </xf>
    <xf numFmtId="0" fontId="6"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6" fillId="2" borderId="10" xfId="0" applyFont="1" applyFill="1" applyBorder="1" applyAlignment="1">
      <alignment horizontal="left" vertical="center"/>
    </xf>
    <xf numFmtId="0" fontId="6" fillId="2" borderId="1" xfId="0" applyFont="1" applyFill="1" applyBorder="1" applyAlignment="1">
      <alignment horizontal="left" vertical="center"/>
    </xf>
    <xf numFmtId="0" fontId="6" fillId="2" borderId="1" xfId="0" applyFont="1" applyFill="1" applyBorder="1" applyAlignment="1">
      <alignment horizontal="left" vertical="top" wrapText="1"/>
    </xf>
    <xf numFmtId="0" fontId="0" fillId="2" borderId="1" xfId="0" applyFill="1" applyBorder="1" applyAlignment="1">
      <alignment vertical="top" wrapText="1"/>
    </xf>
    <xf numFmtId="0" fontId="6" fillId="2" borderId="5" xfId="0" applyFont="1" applyFill="1" applyBorder="1" applyAlignment="1">
      <alignment horizontal="left" vertical="center"/>
    </xf>
    <xf numFmtId="0" fontId="6" fillId="2" borderId="3" xfId="0" applyFont="1" applyFill="1" applyBorder="1" applyAlignment="1">
      <alignment horizontal="left" vertical="top" wrapText="1"/>
    </xf>
    <xf numFmtId="0" fontId="6" fillId="0" borderId="3" xfId="0" applyFont="1" applyFill="1" applyBorder="1" applyAlignment="1">
      <alignment horizontal="lef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6" fillId="0" borderId="10" xfId="0" applyFont="1" applyFill="1" applyBorder="1" applyAlignment="1">
      <alignment horizontal="left" vertical="center"/>
    </xf>
    <xf numFmtId="0" fontId="0" fillId="0" borderId="1" xfId="0" applyFill="1" applyBorder="1" applyAlignment="1">
      <alignment horizontal="left" vertical="center" wrapText="1"/>
    </xf>
    <xf numFmtId="0" fontId="6" fillId="0" borderId="14" xfId="0" applyFont="1" applyFill="1" applyBorder="1" applyAlignment="1">
      <alignment horizontal="left" vertical="center"/>
    </xf>
    <xf numFmtId="0" fontId="0" fillId="0" borderId="12" xfId="0" applyFill="1" applyBorder="1" applyAlignment="1">
      <alignment vertical="center"/>
    </xf>
    <xf numFmtId="0" fontId="0" fillId="0" borderId="1" xfId="0" applyFill="1" applyBorder="1" applyAlignment="1">
      <alignment vertical="center"/>
    </xf>
    <xf numFmtId="0" fontId="0" fillId="0" borderId="1" xfId="0" applyFill="1" applyBorder="1" applyAlignment="1">
      <alignment horizontal="left" vertical="center"/>
    </xf>
    <xf numFmtId="0" fontId="6" fillId="2" borderId="10" xfId="0" applyFont="1" applyFill="1" applyBorder="1" applyAlignment="1">
      <alignment horizontal="left" vertical="top"/>
    </xf>
    <xf numFmtId="0" fontId="6" fillId="2" borderId="6" xfId="0" applyFont="1" applyFill="1" applyBorder="1" applyAlignment="1">
      <alignment horizontal="left" vertical="center"/>
    </xf>
    <xf numFmtId="0" fontId="0" fillId="2" borderId="1" xfId="0" applyFill="1" applyBorder="1" applyAlignment="1">
      <alignment vertical="top"/>
    </xf>
    <xf numFmtId="0" fontId="6" fillId="0" borderId="15" xfId="0" applyFont="1" applyFill="1" applyBorder="1" applyAlignment="1">
      <alignment horizontal="left" vertical="center"/>
    </xf>
    <xf numFmtId="0" fontId="6" fillId="0" borderId="12" xfId="0" applyFont="1" applyFill="1" applyBorder="1" applyAlignment="1">
      <alignment horizontal="left" vertical="center" wrapText="1"/>
    </xf>
    <xf numFmtId="0" fontId="6" fillId="0" borderId="12" xfId="0" applyFont="1" applyFill="1" applyBorder="1" applyAlignment="1">
      <alignment horizontal="left" vertical="top" wrapText="1"/>
    </xf>
    <xf numFmtId="0" fontId="6" fillId="0" borderId="2" xfId="0" applyFont="1" applyFill="1" applyBorder="1" applyAlignment="1">
      <alignment horizontal="left" vertical="center" wrapText="1"/>
    </xf>
    <xf numFmtId="0" fontId="6" fillId="0" borderId="16"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2" xfId="0" applyFill="1" applyBorder="1" applyAlignment="1">
      <alignment vertical="top" wrapText="1"/>
    </xf>
    <xf numFmtId="0" fontId="6" fillId="0" borderId="17" xfId="0" applyFont="1" applyFill="1" applyBorder="1" applyAlignment="1">
      <alignment horizontal="left" vertical="center"/>
    </xf>
    <xf numFmtId="0" fontId="6" fillId="2" borderId="14" xfId="0" applyFont="1" applyFill="1" applyBorder="1" applyAlignment="1">
      <alignment horizontal="left" vertical="center"/>
    </xf>
    <xf numFmtId="0" fontId="6" fillId="2" borderId="12" xfId="0" applyFont="1" applyFill="1" applyBorder="1" applyAlignment="1">
      <alignment horizontal="left" vertical="center"/>
    </xf>
    <xf numFmtId="0" fontId="6" fillId="2" borderId="12" xfId="0" applyFont="1" applyFill="1" applyBorder="1" applyAlignment="1">
      <alignment horizontal="left" vertical="center" wrapText="1"/>
    </xf>
    <xf numFmtId="0" fontId="6" fillId="2" borderId="12" xfId="0" applyFont="1" applyFill="1" applyBorder="1" applyAlignment="1">
      <alignment horizontal="left" vertical="top" wrapText="1"/>
    </xf>
    <xf numFmtId="0" fontId="0" fillId="2" borderId="12" xfId="0" applyFill="1" applyBorder="1" applyAlignment="1">
      <alignment vertical="top" wrapText="1"/>
    </xf>
    <xf numFmtId="0" fontId="6" fillId="2" borderId="13" xfId="0" applyFont="1" applyFill="1" applyBorder="1" applyAlignment="1">
      <alignment horizontal="left" vertical="center"/>
    </xf>
    <xf numFmtId="0" fontId="6" fillId="2" borderId="7" xfId="0" applyFont="1" applyFill="1" applyBorder="1" applyAlignment="1">
      <alignment horizontal="left" vertical="center"/>
    </xf>
    <xf numFmtId="0" fontId="6" fillId="2" borderId="2" xfId="0" applyFont="1" applyFill="1" applyBorder="1" applyAlignment="1">
      <alignment horizontal="left" vertic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top" wrapText="1"/>
    </xf>
    <xf numFmtId="0" fontId="6" fillId="2" borderId="8" xfId="0" applyFont="1" applyFill="1" applyBorder="1" applyAlignment="1">
      <alignment horizontal="left" vertical="center"/>
    </xf>
    <xf numFmtId="0" fontId="6" fillId="2" borderId="9" xfId="0" applyFont="1" applyFill="1" applyBorder="1" applyAlignment="1">
      <alignment horizontal="left" vertical="center"/>
    </xf>
    <xf numFmtId="0" fontId="0" fillId="0" borderId="12" xfId="0" applyFill="1" applyBorder="1" applyAlignment="1">
      <alignment horizontal="left" vertical="center" wrapText="1"/>
    </xf>
    <xf numFmtId="0" fontId="6" fillId="0" borderId="16" xfId="0" applyFont="1" applyFill="1" applyBorder="1" applyAlignment="1">
      <alignment horizontal="left" vertical="center" wrapText="1"/>
    </xf>
    <xf numFmtId="0" fontId="0" fillId="2" borderId="2" xfId="0" applyFill="1" applyBorder="1" applyAlignment="1">
      <alignment horizontal="left" vertical="center" wrapText="1"/>
    </xf>
    <xf numFmtId="0" fontId="6" fillId="2" borderId="16" xfId="0" applyFont="1" applyFill="1" applyBorder="1" applyAlignment="1">
      <alignment horizontal="left" vertical="top" wrapText="1"/>
    </xf>
    <xf numFmtId="0" fontId="0" fillId="2" borderId="12" xfId="0" applyFill="1" applyBorder="1" applyAlignment="1">
      <alignment horizontal="left" vertical="center" wrapText="1"/>
    </xf>
    <xf numFmtId="0" fontId="6" fillId="0" borderId="14" xfId="0" applyFont="1" applyBorder="1" applyAlignment="1">
      <alignment horizontal="left" vertical="center"/>
    </xf>
    <xf numFmtId="0" fontId="6" fillId="0" borderId="18" xfId="0" applyFont="1" applyFill="1" applyBorder="1" applyAlignment="1">
      <alignment horizontal="left" vertical="center"/>
    </xf>
    <xf numFmtId="0" fontId="6" fillId="0" borderId="7" xfId="0" applyFont="1" applyBorder="1" applyAlignment="1">
      <alignment horizontal="left" vertical="center"/>
    </xf>
    <xf numFmtId="0" fontId="6" fillId="2" borderId="14" xfId="0" applyFont="1" applyFill="1" applyBorder="1" applyAlignment="1">
      <alignment horizontal="left" vertical="top"/>
    </xf>
    <xf numFmtId="0" fontId="6" fillId="2" borderId="18" xfId="0" applyFont="1" applyFill="1" applyBorder="1" applyAlignment="1">
      <alignment horizontal="left" vertical="center"/>
    </xf>
    <xf numFmtId="0" fontId="6" fillId="2" borderId="7" xfId="0" applyFont="1" applyFill="1" applyBorder="1" applyAlignment="1">
      <alignment horizontal="left" vertical="top"/>
    </xf>
    <xf numFmtId="0" fontId="0" fillId="2" borderId="2" xfId="0" applyFill="1" applyBorder="1" applyAlignment="1">
      <alignment vertical="top"/>
    </xf>
    <xf numFmtId="0" fontId="0" fillId="0" borderId="0" xfId="0" applyFill="1" applyBorder="1" applyAlignment="1">
      <alignment vertical="center" wrapText="1"/>
    </xf>
    <xf numFmtId="0" fontId="7" fillId="3" borderId="19" xfId="0" applyFont="1" applyFill="1" applyBorder="1" applyAlignment="1">
      <alignment horizontal="center" vertical="center" wrapText="1"/>
    </xf>
    <xf numFmtId="0" fontId="6" fillId="0" borderId="12" xfId="0" applyFont="1" applyFill="1" applyBorder="1" applyAlignment="1">
      <alignment horizontal="center" vertical="center"/>
    </xf>
    <xf numFmtId="0" fontId="6" fillId="0" borderId="1" xfId="0" applyFont="1" applyFill="1" applyBorder="1" applyAlignment="1">
      <alignment horizontal="center" vertical="center"/>
    </xf>
    <xf numFmtId="0" fontId="7" fillId="3" borderId="20" xfId="0" applyFont="1" applyFill="1" applyBorder="1" applyAlignment="1">
      <alignment horizontal="center" vertical="center" wrapText="1"/>
    </xf>
    <xf numFmtId="0" fontId="7" fillId="3" borderId="19" xfId="0" applyFont="1" applyFill="1" applyBorder="1" applyAlignment="1">
      <alignment horizontal="center" vertical="center"/>
    </xf>
    <xf numFmtId="0" fontId="7" fillId="3" borderId="21" xfId="0" applyFont="1" applyFill="1" applyBorder="1" applyAlignment="1">
      <alignment horizontal="center" vertical="center"/>
    </xf>
    <xf numFmtId="0" fontId="6" fillId="0"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0" borderId="22" xfId="0" applyFont="1" applyFill="1" applyBorder="1" applyAlignment="1">
      <alignment horizontal="left" vertical="center"/>
    </xf>
    <xf numFmtId="0" fontId="0" fillId="0" borderId="1" xfId="0" applyBorder="1"/>
    <xf numFmtId="0" fontId="6" fillId="0" borderId="23" xfId="0" applyFont="1" applyFill="1" applyBorder="1" applyAlignment="1">
      <alignment horizontal="left" vertical="center"/>
    </xf>
    <xf numFmtId="0" fontId="6" fillId="0" borderId="24" xfId="0" applyFont="1" applyFill="1" applyBorder="1" applyAlignment="1">
      <alignment horizontal="left" vertical="center"/>
    </xf>
    <xf numFmtId="0" fontId="6" fillId="0" borderId="24"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24" xfId="0" applyFont="1" applyFill="1" applyBorder="1" applyAlignment="1">
      <alignment horizontal="left" vertical="top" wrapText="1"/>
    </xf>
    <xf numFmtId="0" fontId="6" fillId="0" borderId="24" xfId="0" applyFont="1" applyFill="1" applyBorder="1" applyAlignment="1">
      <alignment horizontal="center" vertical="center"/>
    </xf>
    <xf numFmtId="0" fontId="0" fillId="0" borderId="12" xfId="0" applyBorder="1"/>
    <xf numFmtId="0" fontId="0" fillId="0" borderId="13" xfId="0" applyBorder="1"/>
    <xf numFmtId="0" fontId="0" fillId="0" borderId="5" xfId="0" applyBorder="1"/>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24" xfId="0" applyBorder="1"/>
    <xf numFmtId="0" fontId="0" fillId="0" borderId="22" xfId="0" applyBorder="1"/>
    <xf numFmtId="0" fontId="6" fillId="2" borderId="20" xfId="0" applyFont="1" applyFill="1" applyBorder="1" applyAlignment="1">
      <alignment horizontal="left" vertical="center"/>
    </xf>
    <xf numFmtId="0" fontId="0" fillId="2" borderId="12" xfId="0" applyFill="1" applyBorder="1" applyAlignment="1">
      <alignment vertical="center"/>
    </xf>
    <xf numFmtId="0" fontId="6" fillId="2" borderId="23" xfId="0" applyFont="1" applyFill="1" applyBorder="1" applyAlignment="1">
      <alignment horizontal="left" vertical="center"/>
    </xf>
    <xf numFmtId="0" fontId="0" fillId="2" borderId="1" xfId="0" applyFill="1" applyBorder="1" applyAlignment="1">
      <alignment vertical="center"/>
    </xf>
    <xf numFmtId="0" fontId="0" fillId="2" borderId="24" xfId="0" applyFill="1" applyBorder="1" applyAlignment="1">
      <alignment vertical="center"/>
    </xf>
    <xf numFmtId="0" fontId="6" fillId="2" borderId="24" xfId="0" applyFont="1" applyFill="1" applyBorder="1" applyAlignment="1">
      <alignment horizontal="left" vertical="top" wrapText="1"/>
    </xf>
    <xf numFmtId="0" fontId="0" fillId="2" borderId="24" xfId="0" applyFill="1" applyBorder="1" applyAlignment="1">
      <alignment vertical="top"/>
    </xf>
    <xf numFmtId="0" fontId="6" fillId="2" borderId="24" xfId="0" applyFont="1" applyFill="1" applyBorder="1" applyAlignment="1">
      <alignment horizontal="left" vertical="center" wrapText="1"/>
    </xf>
    <xf numFmtId="0" fontId="6" fillId="2" borderId="24" xfId="0" applyFont="1" applyFill="1" applyBorder="1" applyAlignment="1">
      <alignment horizontal="left" vertical="center"/>
    </xf>
    <xf numFmtId="0" fontId="0" fillId="2" borderId="2" xfId="0" applyFill="1" applyBorder="1" applyAlignment="1">
      <alignment vertical="center"/>
    </xf>
    <xf numFmtId="0" fontId="6" fillId="2" borderId="24" xfId="0" applyFont="1" applyFill="1" applyBorder="1" applyAlignment="1">
      <alignment horizontal="center" vertical="center"/>
    </xf>
    <xf numFmtId="0" fontId="0" fillId="2" borderId="1" xfId="0" applyFill="1" applyBorder="1"/>
    <xf numFmtId="0" fontId="6" fillId="5" borderId="0" xfId="0" applyFont="1" applyFill="1"/>
    <xf numFmtId="0" fontId="0" fillId="0" borderId="24" xfId="0" applyFill="1" applyBorder="1" applyAlignment="1">
      <alignment vertical="top" wrapText="1"/>
    </xf>
    <xf numFmtId="0" fontId="6" fillId="0" borderId="3" xfId="0" applyFont="1" applyFill="1" applyBorder="1" applyAlignment="1">
      <alignment horizontal="center" vertical="center"/>
    </xf>
    <xf numFmtId="0" fontId="6" fillId="2" borderId="12" xfId="0" applyFont="1" applyFill="1" applyBorder="1" applyAlignment="1">
      <alignment horizontal="center" vertical="center"/>
    </xf>
    <xf numFmtId="0" fontId="0" fillId="2" borderId="12" xfId="0" applyFill="1" applyBorder="1"/>
    <xf numFmtId="0" fontId="6" fillId="2" borderId="2" xfId="0" applyFont="1" applyFill="1" applyBorder="1" applyAlignment="1">
      <alignment horizontal="center" vertical="center"/>
    </xf>
    <xf numFmtId="0" fontId="0" fillId="2" borderId="24" xfId="0" applyFill="1" applyBorder="1" applyAlignment="1">
      <alignment vertical="top" wrapText="1"/>
    </xf>
    <xf numFmtId="0" fontId="0" fillId="2" borderId="24" xfId="0" applyFill="1" applyBorder="1"/>
    <xf numFmtId="0" fontId="6" fillId="2" borderId="22" xfId="0" applyFont="1" applyFill="1" applyBorder="1" applyAlignment="1">
      <alignment horizontal="left" vertical="center"/>
    </xf>
    <xf numFmtId="0" fontId="0" fillId="0" borderId="24" xfId="0" applyFill="1" applyBorder="1" applyAlignment="1">
      <alignment horizontal="left" vertical="center" wrapText="1"/>
    </xf>
    <xf numFmtId="0" fontId="0" fillId="2" borderId="24" xfId="0" applyFill="1" applyBorder="1" applyAlignment="1">
      <alignment horizontal="left" vertical="center" wrapText="1"/>
    </xf>
    <xf numFmtId="0" fontId="0" fillId="2" borderId="1" xfId="0" applyFill="1" applyBorder="1" applyAlignment="1">
      <alignment wrapText="1"/>
    </xf>
    <xf numFmtId="0" fontId="0" fillId="2" borderId="14" xfId="0" applyFill="1" applyBorder="1" applyAlignment="1">
      <alignment vertical="center"/>
    </xf>
    <xf numFmtId="0" fontId="0" fillId="0" borderId="12" xfId="0" applyFill="1" applyBorder="1"/>
    <xf numFmtId="0" fontId="0" fillId="0" borderId="13" xfId="0" applyFill="1" applyBorder="1"/>
    <xf numFmtId="0" fontId="0" fillId="0" borderId="1" xfId="0" applyFill="1" applyBorder="1"/>
    <xf numFmtId="0" fontId="0" fillId="0" borderId="5" xfId="0" applyFill="1" applyBorder="1"/>
    <xf numFmtId="14" fontId="6" fillId="0" borderId="1" xfId="0" applyNumberFormat="1" applyFont="1" applyFill="1" applyBorder="1" applyAlignment="1">
      <alignment horizontal="left" vertical="center"/>
    </xf>
    <xf numFmtId="0" fontId="6" fillId="0" borderId="5" xfId="0" applyFont="1" applyFill="1" applyBorder="1" applyAlignment="1">
      <alignment horizontal="left" vertical="top" wrapText="1"/>
    </xf>
    <xf numFmtId="0" fontId="6" fillId="0" borderId="22" xfId="0" applyFont="1" applyFill="1" applyBorder="1" applyAlignment="1">
      <alignment horizontal="left" vertical="center" wrapText="1"/>
    </xf>
    <xf numFmtId="0" fontId="0" fillId="2" borderId="7" xfId="0" applyFill="1" applyBorder="1" applyAlignment="1">
      <alignment horizontal="left" vertical="center"/>
    </xf>
    <xf numFmtId="0" fontId="0" fillId="2" borderId="2" xfId="0" applyFill="1" applyBorder="1" applyAlignment="1">
      <alignment wrapText="1"/>
    </xf>
    <xf numFmtId="0" fontId="0" fillId="0" borderId="2" xfId="0" applyFill="1" applyBorder="1"/>
    <xf numFmtId="0" fontId="0" fillId="0" borderId="9" xfId="0" applyFill="1" applyBorder="1"/>
    <xf numFmtId="0" fontId="6" fillId="0" borderId="13" xfId="0" applyFont="1" applyFill="1" applyBorder="1" applyAlignment="1">
      <alignment horizontal="left" vertical="top" wrapText="1"/>
    </xf>
    <xf numFmtId="0" fontId="0" fillId="6" borderId="0" xfId="0" applyFill="1"/>
    <xf numFmtId="0" fontId="0" fillId="6" borderId="0" xfId="0" applyFill="1" applyAlignment="1">
      <alignment horizontal="left"/>
    </xf>
    <xf numFmtId="0" fontId="8" fillId="6" borderId="0" xfId="0" applyFont="1" applyFill="1"/>
    <xf numFmtId="0" fontId="6" fillId="7" borderId="0" xfId="0" applyFont="1" applyFill="1"/>
    <xf numFmtId="0" fontId="4" fillId="0" borderId="0" xfId="0" applyFont="1" applyFill="1" applyAlignment="1">
      <alignment horizontal="center" vertical="center"/>
    </xf>
    <xf numFmtId="0" fontId="6" fillId="0" borderId="13" xfId="0" applyFont="1" applyFill="1" applyBorder="1" applyAlignment="1">
      <alignment horizontal="left" vertical="center" wrapText="1"/>
    </xf>
    <xf numFmtId="0" fontId="9" fillId="0" borderId="0" xfId="0" applyFont="1"/>
    <xf numFmtId="0" fontId="9" fillId="0" borderId="0" xfId="0" applyFont="1" applyFill="1"/>
    <xf numFmtId="0" fontId="5" fillId="0" borderId="0" xfId="0" applyFont="1"/>
    <xf numFmtId="0" fontId="6" fillId="0" borderId="25" xfId="0" applyFont="1" applyFill="1" applyBorder="1" applyAlignment="1">
      <alignment horizontal="left" vertical="center"/>
    </xf>
    <xf numFmtId="0" fontId="6" fillId="0" borderId="15" xfId="0" applyFont="1" applyFill="1" applyBorder="1" applyAlignment="1">
      <alignment horizontal="left" vertical="center" wrapText="1"/>
    </xf>
    <xf numFmtId="0" fontId="6" fillId="0" borderId="26" xfId="0" applyFont="1" applyFill="1" applyBorder="1" applyAlignment="1">
      <alignment horizontal="left" vertical="center"/>
    </xf>
    <xf numFmtId="0" fontId="0" fillId="0" borderId="3" xfId="0" applyFill="1" applyBorder="1" applyAlignment="1">
      <alignment horizontal="left" vertical="center" wrapText="1"/>
    </xf>
    <xf numFmtId="0" fontId="0" fillId="0" borderId="2" xfId="0" applyFill="1" applyBorder="1" applyAlignment="1">
      <alignment horizontal="left" vertical="center" wrapText="1"/>
    </xf>
    <xf numFmtId="0" fontId="6" fillId="5" borderId="3" xfId="0" applyFont="1" applyFill="1" applyBorder="1" applyAlignment="1">
      <alignment horizontal="left" vertical="top" wrapText="1"/>
    </xf>
    <xf numFmtId="0" fontId="6" fillId="0" borderId="27" xfId="0" applyFont="1" applyFill="1" applyBorder="1" applyAlignment="1">
      <alignment horizontal="left" vertical="center"/>
    </xf>
    <xf numFmtId="0" fontId="4" fillId="6" borderId="0" xfId="0" applyFont="1" applyFill="1"/>
    <xf numFmtId="0" fontId="8" fillId="6" borderId="0" xfId="0" applyFont="1" applyFill="1" applyAlignment="1">
      <alignment horizontal="center" vertical="center"/>
    </xf>
    <xf numFmtId="0" fontId="12" fillId="6" borderId="0" xfId="0" applyFont="1" applyFill="1"/>
    <xf numFmtId="0" fontId="8" fillId="6" borderId="0" xfId="0" applyFont="1" applyFill="1" applyBorder="1" applyAlignment="1">
      <alignment horizontal="center" vertical="center"/>
    </xf>
    <xf numFmtId="0" fontId="13" fillId="6" borderId="0" xfId="0" applyFont="1" applyFill="1"/>
    <xf numFmtId="0" fontId="14" fillId="6" borderId="0" xfId="0" applyFont="1" applyFill="1"/>
    <xf numFmtId="0" fontId="0" fillId="8" borderId="10" xfId="0" applyFill="1" applyBorder="1" applyAlignment="1">
      <alignment horizontal="left"/>
    </xf>
    <xf numFmtId="0" fontId="0" fillId="8" borderId="1" xfId="0" applyFill="1" applyBorder="1" applyAlignment="1">
      <alignment horizontal="center"/>
    </xf>
    <xf numFmtId="2" fontId="0" fillId="8" borderId="5" xfId="0" applyNumberFormat="1" applyFill="1" applyBorder="1" applyAlignment="1">
      <alignment horizontal="center"/>
    </xf>
    <xf numFmtId="0" fontId="0" fillId="8" borderId="7" xfId="0" applyFill="1" applyBorder="1" applyAlignment="1">
      <alignment horizontal="left"/>
    </xf>
    <xf numFmtId="0" fontId="0" fillId="8" borderId="2" xfId="0" applyFill="1" applyBorder="1" applyAlignment="1">
      <alignment horizontal="center"/>
    </xf>
    <xf numFmtId="1" fontId="0" fillId="8" borderId="9" xfId="0" applyNumberFormat="1" applyFill="1" applyBorder="1" applyAlignment="1">
      <alignment horizontal="center"/>
    </xf>
    <xf numFmtId="0" fontId="0" fillId="9" borderId="10" xfId="0" applyFill="1" applyBorder="1" applyAlignment="1">
      <alignment horizontal="left"/>
    </xf>
    <xf numFmtId="0" fontId="0" fillId="9" borderId="1" xfId="0" applyFill="1" applyBorder="1" applyAlignment="1">
      <alignment horizontal="center"/>
    </xf>
    <xf numFmtId="2" fontId="0" fillId="9" borderId="5" xfId="0" applyNumberFormat="1" applyFill="1" applyBorder="1" applyAlignment="1">
      <alignment horizontal="center"/>
    </xf>
    <xf numFmtId="0" fontId="0" fillId="9" borderId="7" xfId="0" applyFill="1" applyBorder="1" applyAlignment="1">
      <alignment horizontal="left"/>
    </xf>
    <xf numFmtId="0" fontId="0" fillId="9" borderId="2" xfId="0" applyFill="1" applyBorder="1" applyAlignment="1">
      <alignment horizontal="center"/>
    </xf>
    <xf numFmtId="0" fontId="15" fillId="6" borderId="14"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13"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2" xfId="0" applyFont="1" applyFill="1" applyBorder="1" applyAlignment="1">
      <alignment horizontal="center" vertical="center"/>
    </xf>
    <xf numFmtId="0" fontId="16" fillId="6" borderId="13" xfId="0" applyFont="1" applyFill="1" applyBorder="1" applyAlignment="1">
      <alignment horizontal="center" vertical="center"/>
    </xf>
    <xf numFmtId="0" fontId="10" fillId="6" borderId="0" xfId="0" applyFont="1" applyFill="1" applyAlignment="1">
      <alignment horizontal="center" wrapText="1"/>
    </xf>
    <xf numFmtId="0" fontId="11" fillId="0" borderId="0" xfId="0" applyFont="1" applyAlignment="1">
      <alignment horizontal="center"/>
    </xf>
  </cellXfs>
  <cellStyles count="1">
    <cellStyle name="Normal" xfId="0" builtinId="0"/>
  </cellStyles>
  <dxfs count="14">
    <dxf>
      <font>
        <b/>
        <i val="0"/>
        <color theme="0"/>
      </font>
      <fill>
        <patternFill>
          <bgColor theme="8" tint="-0.24994659260841701"/>
        </patternFill>
      </fill>
    </dxf>
    <dxf>
      <font>
        <b/>
        <i val="0"/>
        <color theme="0"/>
      </font>
      <fill>
        <patternFill>
          <bgColor theme="8" tint="-0.24994659260841701"/>
        </patternFill>
      </fill>
    </dxf>
    <dxf>
      <font>
        <b/>
        <i val="0"/>
        <color theme="0"/>
      </font>
      <fill>
        <patternFill>
          <bgColor theme="8" tint="-0.24994659260841701"/>
        </patternFill>
      </fill>
    </dxf>
    <dxf>
      <font>
        <b/>
        <i val="0"/>
        <color theme="0"/>
      </font>
      <fill>
        <patternFill>
          <bgColor theme="8" tint="-0.24994659260841701"/>
        </patternFill>
      </fill>
    </dxf>
    <dxf>
      <font>
        <b/>
        <i val="0"/>
        <color theme="0"/>
      </font>
      <fill>
        <patternFill>
          <bgColor theme="8" tint="-0.24994659260841701"/>
        </patternFill>
      </fill>
    </dxf>
    <dxf>
      <font>
        <b/>
        <i val="0"/>
        <color theme="0"/>
      </font>
      <fill>
        <patternFill>
          <bgColor theme="8" tint="-0.24994659260841701"/>
        </patternFill>
      </fill>
    </dxf>
    <dxf>
      <font>
        <b/>
        <i val="0"/>
        <color theme="0"/>
      </font>
      <fill>
        <patternFill>
          <bgColor theme="8" tint="-0.24994659260841701"/>
        </patternFill>
      </fill>
    </dxf>
    <dxf>
      <font>
        <b/>
        <i val="0"/>
        <color theme="0"/>
      </font>
      <fill>
        <patternFill>
          <bgColor theme="8" tint="-0.24994659260841701"/>
        </patternFill>
      </fill>
    </dxf>
    <dxf>
      <font>
        <b/>
        <i val="0"/>
      </font>
      <fill>
        <patternFill>
          <bgColor rgb="FF92D050"/>
        </patternFill>
      </fill>
    </dxf>
    <dxf>
      <font>
        <b/>
        <i val="0"/>
      </font>
      <fill>
        <patternFill>
          <bgColor rgb="FFFF0000"/>
        </patternFill>
      </fill>
    </dxf>
    <dxf>
      <font>
        <b/>
        <i val="0"/>
      </font>
      <fill>
        <patternFill>
          <bgColor rgb="FF00B0F0"/>
        </patternFill>
      </fill>
    </dxf>
    <dxf>
      <font>
        <b/>
        <i val="0"/>
        <color theme="0"/>
      </font>
      <fill>
        <patternFill>
          <bgColor theme="0" tint="-0.499984740745262"/>
        </patternFill>
      </fill>
    </dxf>
    <dxf>
      <font>
        <b/>
        <i val="0"/>
      </font>
      <fill>
        <patternFill>
          <bgColor rgb="FFFFFF00"/>
        </patternFill>
      </fill>
    </dxf>
    <dxf>
      <font>
        <b/>
        <i val="0"/>
        <color theme="7" tint="-0.499984740745262"/>
      </font>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solidFill>
                  <a:schemeClr val="accent3">
                    <a:lumMod val="75000"/>
                  </a:schemeClr>
                </a:solidFill>
              </a:rPr>
              <a:t>Gestor 3,0 </a:t>
            </a:r>
            <a:r>
              <a:rPr lang="es-ES" sz="900">
                <a:solidFill>
                  <a:schemeClr val="accent3">
                    <a:lumMod val="75000"/>
                  </a:schemeClr>
                </a:solidFill>
              </a:rPr>
              <a:t>(Fase I)</a:t>
            </a:r>
          </a:p>
        </c:rich>
      </c:tx>
      <c:overlay val="0"/>
    </c:title>
    <c:autoTitleDeleted val="0"/>
    <c:view3D>
      <c:rotX val="30"/>
      <c:rotY val="90"/>
      <c:rAngAx val="0"/>
      <c:perspective val="0"/>
    </c:view3D>
    <c:floor>
      <c:thickness val="0"/>
    </c:floor>
    <c:sideWall>
      <c:thickness val="0"/>
    </c:sideWall>
    <c:backWall>
      <c:thickness val="0"/>
    </c:backWall>
    <c:plotArea>
      <c:layout>
        <c:manualLayout>
          <c:layoutTarget val="inner"/>
          <c:xMode val="edge"/>
          <c:yMode val="edge"/>
          <c:x val="4.5690550363447561E-4"/>
          <c:y val="0.20873206638643854"/>
          <c:w val="0.95010948397805417"/>
          <c:h val="0.75496326117130097"/>
        </c:manualLayout>
      </c:layout>
      <c:pie3DChart>
        <c:varyColors val="1"/>
        <c:ser>
          <c:idx val="0"/>
          <c:order val="0"/>
          <c:explosion val="37"/>
          <c:dPt>
            <c:idx val="0"/>
            <c:bubble3D val="0"/>
            <c:explosion val="25"/>
            <c:spPr>
              <a:solidFill>
                <a:srgbClr val="9BBB59">
                  <a:lumMod val="60000"/>
                  <a:lumOff val="40000"/>
                  <a:alpha val="96000"/>
                </a:srgbClr>
              </a:solidFill>
            </c:spPr>
          </c:dPt>
          <c:dPt>
            <c:idx val="1"/>
            <c:bubble3D val="0"/>
            <c:spPr>
              <a:solidFill>
                <a:srgbClr val="FF0000">
                  <a:alpha val="71000"/>
                </a:srgbClr>
              </a:solidFill>
            </c:spPr>
          </c:dPt>
          <c:dPt>
            <c:idx val="2"/>
            <c:bubble3D val="0"/>
            <c:spPr>
              <a:solidFill>
                <a:srgbClr val="FFFF00"/>
              </a:solidFill>
            </c:spPr>
          </c:dPt>
          <c:dPt>
            <c:idx val="3"/>
            <c:bubble3D val="0"/>
            <c:spPr>
              <a:solidFill>
                <a:srgbClr val="FFC000"/>
              </a:solidFill>
            </c:spPr>
          </c:dPt>
          <c:dPt>
            <c:idx val="4"/>
            <c:bubble3D val="0"/>
            <c:spPr>
              <a:solidFill>
                <a:schemeClr val="bg1">
                  <a:lumMod val="85000"/>
                </a:schemeClr>
              </a:solidFill>
            </c:spPr>
          </c:dPt>
          <c:dLbls>
            <c:dLbl>
              <c:idx val="0"/>
              <c:layout>
                <c:manualLayout>
                  <c:x val="0.15824849859869211"/>
                  <c:y val="-0.20090430588068384"/>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3187383780417278"/>
                  <c:y val="0.14593998723132581"/>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2.340643167267643E-2"/>
                  <c:y val="-5.866003591656306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1.8623232843558105E-2"/>
                  <c:y val="1.386353021661772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0.12501696633715179"/>
                  <c:y val="5.3944835842888061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b="1"/>
                </a:pPr>
                <a:endParaRPr lang="es-MX"/>
              </a:p>
            </c:txPr>
            <c:showLegendKey val="0"/>
            <c:showVal val="0"/>
            <c:showCatName val="1"/>
            <c:showSerName val="0"/>
            <c:showPercent val="1"/>
            <c:showBubbleSize val="0"/>
            <c:showLeaderLines val="1"/>
            <c:extLst>
              <c:ext xmlns:c15="http://schemas.microsoft.com/office/drawing/2012/chart" uri="{CE6537A1-D6FC-4f65-9D91-7224C49458BB}"/>
            </c:extLst>
          </c:dLbls>
          <c:cat>
            <c:strRef>
              <c:f>Resumen!$B$17:$B$21</c:f>
              <c:strCache>
                <c:ptCount val="5"/>
                <c:pt idx="0">
                  <c:v>Aprobado</c:v>
                </c:pt>
                <c:pt idx="1">
                  <c:v>Fallado</c:v>
                </c:pt>
                <c:pt idx="2">
                  <c:v>Bloqueado</c:v>
                </c:pt>
                <c:pt idx="3">
                  <c:v>Pendiente</c:v>
                </c:pt>
                <c:pt idx="4">
                  <c:v>Cancelado</c:v>
                </c:pt>
              </c:strCache>
            </c:strRef>
          </c:cat>
          <c:val>
            <c:numRef>
              <c:f>Resumen!$C$17:$C$21</c:f>
              <c:numCache>
                <c:formatCode>General</c:formatCode>
                <c:ptCount val="5"/>
                <c:pt idx="0">
                  <c:v>426</c:v>
                </c:pt>
                <c:pt idx="1">
                  <c:v>98</c:v>
                </c:pt>
                <c:pt idx="2">
                  <c:v>8</c:v>
                </c:pt>
                <c:pt idx="3">
                  <c:v>12</c:v>
                </c:pt>
                <c:pt idx="4">
                  <c:v>4</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a:solidFill>
                  <a:schemeClr val="accent6">
                    <a:lumMod val="75000"/>
                  </a:schemeClr>
                </a:solidFill>
              </a:defRPr>
            </a:pPr>
            <a:r>
              <a:rPr lang="es-ES">
                <a:solidFill>
                  <a:schemeClr val="accent6">
                    <a:lumMod val="75000"/>
                  </a:schemeClr>
                </a:solidFill>
              </a:rPr>
              <a:t>Defectos</a:t>
            </a:r>
          </a:p>
        </c:rich>
      </c:tx>
      <c:overlay val="0"/>
    </c:title>
    <c:autoTitleDeleted val="0"/>
    <c:plotArea>
      <c:layout/>
      <c:doughnutChart>
        <c:varyColors val="1"/>
        <c:ser>
          <c:idx val="0"/>
          <c:order val="0"/>
          <c:dLbls>
            <c:dLbl>
              <c:idx val="0"/>
              <c:layout>
                <c:manualLayout>
                  <c:x val="2.9396325459317585E-2"/>
                  <c:y val="8.0808080808080815E-2"/>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3.3595800524934383E-2"/>
                  <c:y val="-1.8365472910927456E-2"/>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a:lstStyle/>
              <a:p>
                <a:pPr>
                  <a:defRPr b="1">
                    <a:solidFill>
                      <a:schemeClr val="tx1">
                        <a:lumMod val="75000"/>
                        <a:lumOff val="25000"/>
                      </a:schemeClr>
                    </a:solidFill>
                  </a:defRPr>
                </a:pPr>
                <a:endParaRPr lang="es-MX"/>
              </a:p>
            </c:txPr>
            <c:showLegendKey val="0"/>
            <c:showVal val="0"/>
            <c:showCatName val="1"/>
            <c:showSerName val="0"/>
            <c:showPercent val="1"/>
            <c:showBubbleSize val="0"/>
            <c:showLeaderLines val="0"/>
            <c:extLst>
              <c:ext xmlns:c15="http://schemas.microsoft.com/office/drawing/2012/chart" uri="{CE6537A1-D6FC-4f65-9D91-7224C49458BB}"/>
            </c:extLst>
          </c:dLbls>
          <c:cat>
            <c:strRef>
              <c:f>Resumen!$B$36:$B$38</c:f>
              <c:strCache>
                <c:ptCount val="3"/>
                <c:pt idx="0">
                  <c:v>Re abiertos</c:v>
                </c:pt>
                <c:pt idx="1">
                  <c:v>Nuevo</c:v>
                </c:pt>
                <c:pt idx="2">
                  <c:v>Pendiente OCS</c:v>
                </c:pt>
              </c:strCache>
            </c:strRef>
          </c:cat>
          <c:val>
            <c:numRef>
              <c:f>Resumen!$C$36:$C$38</c:f>
              <c:numCache>
                <c:formatCode>General</c:formatCode>
                <c:ptCount val="3"/>
                <c:pt idx="0">
                  <c:v>24</c:v>
                </c:pt>
                <c:pt idx="1">
                  <c:v>49</c:v>
                </c:pt>
                <c:pt idx="2">
                  <c:v>25</c:v>
                </c:pt>
              </c:numCache>
            </c:numRef>
          </c:val>
        </c:ser>
        <c:dLbls>
          <c:showLegendKey val="0"/>
          <c:showVal val="0"/>
          <c:showCatName val="1"/>
          <c:showSerName val="0"/>
          <c:showPercent val="1"/>
          <c:showBubbleSize val="0"/>
          <c:showLeaderLines val="0"/>
        </c:dLbls>
        <c:firstSliceAng val="0"/>
        <c:holeSize val="50"/>
      </c:doughnutChart>
      <c:spPr>
        <a:noFill/>
        <a:ln w="25400">
          <a:noFill/>
        </a:ln>
      </c:spPr>
    </c:plotArea>
    <c:plotVisOnly val="1"/>
    <c:dispBlanksAs val="zero"/>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45720</xdr:rowOff>
    </xdr:from>
    <xdr:to>
      <xdr:col>3</xdr:col>
      <xdr:colOff>777240</xdr:colOff>
      <xdr:row>6</xdr:row>
      <xdr:rowOff>30480</xdr:rowOff>
    </xdr:to>
    <xdr:pic>
      <xdr:nvPicPr>
        <xdr:cNvPr id="3584" name="1 Imagen" descr="telefonica.jpg"/>
        <xdr:cNvPicPr>
          <a:picLocks noChangeAspect="1"/>
        </xdr:cNvPicPr>
      </xdr:nvPicPr>
      <xdr:blipFill>
        <a:blip xmlns:r="http://schemas.openxmlformats.org/officeDocument/2006/relationships" r:embed="rId1" cstate="print"/>
        <a:srcRect/>
        <a:stretch>
          <a:fillRect/>
        </a:stretch>
      </xdr:blipFill>
      <xdr:spPr bwMode="auto">
        <a:xfrm>
          <a:off x="167640" y="45720"/>
          <a:ext cx="2545080" cy="1165860"/>
        </a:xfrm>
        <a:prstGeom prst="rect">
          <a:avLst/>
        </a:prstGeom>
        <a:noFill/>
        <a:ln w="9525">
          <a:noFill/>
          <a:miter lim="800000"/>
          <a:headEnd/>
          <a:tailEnd/>
        </a:ln>
      </xdr:spPr>
    </xdr:pic>
    <xdr:clientData/>
  </xdr:twoCellAnchor>
  <xdr:twoCellAnchor editAs="oneCell">
    <xdr:from>
      <xdr:col>14</xdr:col>
      <xdr:colOff>1524000</xdr:colOff>
      <xdr:row>0</xdr:row>
      <xdr:rowOff>83820</xdr:rowOff>
    </xdr:from>
    <xdr:to>
      <xdr:col>15</xdr:col>
      <xdr:colOff>0</xdr:colOff>
      <xdr:row>9</xdr:row>
      <xdr:rowOff>144780</xdr:rowOff>
    </xdr:to>
    <xdr:pic>
      <xdr:nvPicPr>
        <xdr:cNvPr id="3585" name="2 Imagen" descr="logo-movistar.jpg"/>
        <xdr:cNvPicPr>
          <a:picLocks noChangeAspect="1"/>
        </xdr:cNvPicPr>
      </xdr:nvPicPr>
      <xdr:blipFill>
        <a:blip xmlns:r="http://schemas.openxmlformats.org/officeDocument/2006/relationships" r:embed="rId2" cstate="print"/>
        <a:srcRect/>
        <a:stretch>
          <a:fillRect/>
        </a:stretch>
      </xdr:blipFill>
      <xdr:spPr bwMode="auto">
        <a:xfrm>
          <a:off x="11361420" y="83820"/>
          <a:ext cx="0" cy="1790700"/>
        </a:xfrm>
        <a:prstGeom prst="rect">
          <a:avLst/>
        </a:prstGeom>
        <a:noFill/>
        <a:ln w="9525">
          <a:noFill/>
          <a:miter lim="800000"/>
          <a:headEnd/>
          <a:tailEnd/>
        </a:ln>
      </xdr:spPr>
    </xdr:pic>
    <xdr:clientData/>
  </xdr:twoCellAnchor>
  <xdr:twoCellAnchor editAs="oneCell">
    <xdr:from>
      <xdr:col>11</xdr:col>
      <xdr:colOff>182880</xdr:colOff>
      <xdr:row>0</xdr:row>
      <xdr:rowOff>38100</xdr:rowOff>
    </xdr:from>
    <xdr:to>
      <xdr:col>13</xdr:col>
      <xdr:colOff>91440</xdr:colOff>
      <xdr:row>5</xdr:row>
      <xdr:rowOff>175260</xdr:rowOff>
    </xdr:to>
    <xdr:pic>
      <xdr:nvPicPr>
        <xdr:cNvPr id="3586" name="2 Imagen" descr="logo-movistar.jpg"/>
        <xdr:cNvPicPr>
          <a:picLocks noChangeAspect="1"/>
        </xdr:cNvPicPr>
      </xdr:nvPicPr>
      <xdr:blipFill>
        <a:blip xmlns:r="http://schemas.openxmlformats.org/officeDocument/2006/relationships" r:embed="rId2" cstate="print"/>
        <a:srcRect/>
        <a:stretch>
          <a:fillRect/>
        </a:stretch>
      </xdr:blipFill>
      <xdr:spPr bwMode="auto">
        <a:xfrm>
          <a:off x="8404860" y="38100"/>
          <a:ext cx="1478280" cy="1135380"/>
        </a:xfrm>
        <a:prstGeom prst="rect">
          <a:avLst/>
        </a:prstGeom>
        <a:noFill/>
        <a:ln w="9525">
          <a:noFill/>
          <a:miter lim="800000"/>
          <a:headEnd/>
          <a:tailEnd/>
        </a:ln>
      </xdr:spPr>
    </xdr:pic>
    <xdr:clientData/>
  </xdr:twoCellAnchor>
  <xdr:twoCellAnchor>
    <xdr:from>
      <xdr:col>5</xdr:col>
      <xdr:colOff>0</xdr:colOff>
      <xdr:row>8</xdr:row>
      <xdr:rowOff>99060</xdr:rowOff>
    </xdr:from>
    <xdr:to>
      <xdr:col>13</xdr:col>
      <xdr:colOff>22860</xdr:colOff>
      <xdr:row>28</xdr:row>
      <xdr:rowOff>83820</xdr:rowOff>
    </xdr:to>
    <xdr:graphicFrame macro="">
      <xdr:nvGraphicFramePr>
        <xdr:cNvPr id="3587"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784860</xdr:colOff>
      <xdr:row>28</xdr:row>
      <xdr:rowOff>121920</xdr:rowOff>
    </xdr:from>
    <xdr:to>
      <xdr:col>12</xdr:col>
      <xdr:colOff>723900</xdr:colOff>
      <xdr:row>46</xdr:row>
      <xdr:rowOff>83820</xdr:rowOff>
    </xdr:to>
    <xdr:graphicFrame macro="">
      <xdr:nvGraphicFramePr>
        <xdr:cNvPr id="3588"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45720</xdr:rowOff>
    </xdr:from>
    <xdr:to>
      <xdr:col>1</xdr:col>
      <xdr:colOff>2247900</xdr:colOff>
      <xdr:row>5</xdr:row>
      <xdr:rowOff>0</xdr:rowOff>
    </xdr:to>
    <xdr:pic>
      <xdr:nvPicPr>
        <xdr:cNvPr id="2513" name="1 Imagen" descr="telefonica.jpg"/>
        <xdr:cNvPicPr>
          <a:picLocks noChangeAspect="1"/>
        </xdr:cNvPicPr>
      </xdr:nvPicPr>
      <xdr:blipFill>
        <a:blip xmlns:r="http://schemas.openxmlformats.org/officeDocument/2006/relationships" r:embed="rId1" cstate="print"/>
        <a:srcRect/>
        <a:stretch>
          <a:fillRect/>
        </a:stretch>
      </xdr:blipFill>
      <xdr:spPr bwMode="auto">
        <a:xfrm>
          <a:off x="182880" y="45720"/>
          <a:ext cx="2247900" cy="868680"/>
        </a:xfrm>
        <a:prstGeom prst="rect">
          <a:avLst/>
        </a:prstGeom>
        <a:noFill/>
        <a:ln w="9525">
          <a:noFill/>
          <a:miter lim="800000"/>
          <a:headEnd/>
          <a:tailEnd/>
        </a:ln>
      </xdr:spPr>
    </xdr:pic>
    <xdr:clientData/>
  </xdr:twoCellAnchor>
  <xdr:twoCellAnchor editAs="oneCell">
    <xdr:from>
      <xdr:col>12</xdr:col>
      <xdr:colOff>304800</xdr:colOff>
      <xdr:row>0</xdr:row>
      <xdr:rowOff>0</xdr:rowOff>
    </xdr:from>
    <xdr:to>
      <xdr:col>13</xdr:col>
      <xdr:colOff>609600</xdr:colOff>
      <xdr:row>6</xdr:row>
      <xdr:rowOff>144780</xdr:rowOff>
    </xdr:to>
    <xdr:pic>
      <xdr:nvPicPr>
        <xdr:cNvPr id="2514" name="2 Imagen" descr="logo-movistar.jpg"/>
        <xdr:cNvPicPr>
          <a:picLocks noChangeAspect="1"/>
        </xdr:cNvPicPr>
      </xdr:nvPicPr>
      <xdr:blipFill>
        <a:blip xmlns:r="http://schemas.openxmlformats.org/officeDocument/2006/relationships" r:embed="rId2" cstate="print"/>
        <a:srcRect/>
        <a:stretch>
          <a:fillRect/>
        </a:stretch>
      </xdr:blipFill>
      <xdr:spPr bwMode="auto">
        <a:xfrm>
          <a:off x="39974520" y="0"/>
          <a:ext cx="1562100" cy="124206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Repositorio%20Roaming%20Nacional/Matriz%20de%20casos%20Repositorio%20Roaming%20Nacional%20Vers%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atriz"/>
      <sheetName val="Estatus"/>
    </sheetNames>
    <sheetDataSet>
      <sheetData sheetId="0"/>
      <sheetData sheetId="1">
        <row r="11">
          <cell r="U11" t="str">
            <v>TOTAL</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9"/>
  <sheetViews>
    <sheetView topLeftCell="A22" zoomScale="85" zoomScaleNormal="85" workbookViewId="0">
      <selection activeCell="B35" sqref="B35:D39"/>
    </sheetView>
  </sheetViews>
  <sheetFormatPr baseColWidth="10" defaultColWidth="11.42578125" defaultRowHeight="15" x14ac:dyDescent="0.25"/>
  <cols>
    <col min="1" max="1" width="2.42578125" style="145" customWidth="1"/>
    <col min="2" max="2" width="14.28515625" style="145" bestFit="1" customWidth="1"/>
    <col min="3" max="4" width="11.42578125" style="145"/>
    <col min="5" max="5" width="11.5703125" style="145" bestFit="1" customWidth="1"/>
    <col min="6" max="16384" width="11.42578125" style="145"/>
  </cols>
  <sheetData>
    <row r="1" spans="2:13" x14ac:dyDescent="0.25">
      <c r="I1" s="146"/>
    </row>
    <row r="2" spans="2:13" ht="16.5" x14ac:dyDescent="0.3">
      <c r="I2" s="146"/>
      <c r="M2" s="147" t="s">
        <v>2724</v>
      </c>
    </row>
    <row r="3" spans="2:13" ht="21" customHeight="1" x14ac:dyDescent="0.3">
      <c r="F3" s="184" t="s">
        <v>2778</v>
      </c>
      <c r="G3" s="184"/>
      <c r="H3" s="184"/>
      <c r="I3" s="184"/>
      <c r="J3" s="184"/>
      <c r="K3" s="184"/>
      <c r="M3" s="147" t="s">
        <v>2725</v>
      </c>
    </row>
    <row r="4" spans="2:13" ht="16.5" x14ac:dyDescent="0.3">
      <c r="F4" s="184"/>
      <c r="G4" s="184"/>
      <c r="H4" s="184"/>
      <c r="I4" s="184"/>
      <c r="J4" s="184"/>
      <c r="K4" s="184"/>
      <c r="M4" s="147" t="s">
        <v>2726</v>
      </c>
    </row>
    <row r="5" spans="2:13" ht="16.5" x14ac:dyDescent="0.3">
      <c r="F5" s="184"/>
      <c r="G5" s="184"/>
      <c r="H5" s="184"/>
      <c r="I5" s="184"/>
      <c r="J5" s="184"/>
      <c r="K5" s="184"/>
      <c r="M5" s="147" t="s">
        <v>1627</v>
      </c>
    </row>
    <row r="6" spans="2:13" x14ac:dyDescent="0.25">
      <c r="I6" s="146"/>
    </row>
    <row r="7" spans="2:13" x14ac:dyDescent="0.25">
      <c r="I7" s="146"/>
    </row>
    <row r="14" spans="2:13" ht="18.75" x14ac:dyDescent="0.3">
      <c r="B14" s="165" t="s">
        <v>2782</v>
      </c>
    </row>
    <row r="15" spans="2:13" ht="15.75" thickBot="1" x14ac:dyDescent="0.3"/>
    <row r="16" spans="2:13" x14ac:dyDescent="0.25">
      <c r="B16" s="181" t="s">
        <v>2727</v>
      </c>
      <c r="C16" s="182" t="s">
        <v>2728</v>
      </c>
      <c r="D16" s="183" t="s">
        <v>2729</v>
      </c>
    </row>
    <row r="17" spans="2:4" x14ac:dyDescent="0.25">
      <c r="B17" s="167" t="str">
        <f>Matriz!Q11</f>
        <v>Aprobado</v>
      </c>
      <c r="C17" s="168">
        <f>Matriz!Q10</f>
        <v>426</v>
      </c>
      <c r="D17" s="169">
        <f>(C17*100)/$C$22</f>
        <v>77.737226277372258</v>
      </c>
    </row>
    <row r="18" spans="2:4" x14ac:dyDescent="0.25">
      <c r="B18" s="167" t="str">
        <f>Matriz!R11</f>
        <v>Fallado</v>
      </c>
      <c r="C18" s="168">
        <f>Matriz!R10</f>
        <v>98</v>
      </c>
      <c r="D18" s="169">
        <f>(C18*100)/$C$22</f>
        <v>17.883211678832115</v>
      </c>
    </row>
    <row r="19" spans="2:4" x14ac:dyDescent="0.25">
      <c r="B19" s="167" t="str">
        <f>Matriz!S11</f>
        <v>Bloqueado</v>
      </c>
      <c r="C19" s="168">
        <f>Matriz!S10</f>
        <v>8</v>
      </c>
      <c r="D19" s="169">
        <f>(C19*100)/$C$22</f>
        <v>1.4598540145985401</v>
      </c>
    </row>
    <row r="20" spans="2:4" x14ac:dyDescent="0.25">
      <c r="B20" s="167" t="str">
        <f>Matriz!T11</f>
        <v>Pendiente</v>
      </c>
      <c r="C20" s="168">
        <f>Matriz!T10</f>
        <v>12</v>
      </c>
      <c r="D20" s="169">
        <f>(C20*100)/$C$22</f>
        <v>2.1897810218978102</v>
      </c>
    </row>
    <row r="21" spans="2:4" x14ac:dyDescent="0.25">
      <c r="B21" s="167" t="str">
        <f>Matriz!U11</f>
        <v>Cancelado</v>
      </c>
      <c r="C21" s="168">
        <f>Matriz!U10</f>
        <v>4</v>
      </c>
      <c r="D21" s="169">
        <f>(C21*100)/$C$22</f>
        <v>0.72992700729927007</v>
      </c>
    </row>
    <row r="22" spans="2:4" ht="15.75" thickBot="1" x14ac:dyDescent="0.3">
      <c r="B22" s="170" t="str">
        <f>[1]Matriz!$U$11</f>
        <v>TOTAL</v>
      </c>
      <c r="C22" s="171">
        <f>SUM(C17:C21)</f>
        <v>548</v>
      </c>
      <c r="D22" s="172">
        <f>SUM(D17:D21)</f>
        <v>99.999999999999986</v>
      </c>
    </row>
    <row r="32" spans="2:4" ht="18.75" x14ac:dyDescent="0.3">
      <c r="B32" s="166" t="s">
        <v>2783</v>
      </c>
    </row>
    <row r="34" spans="2:4" ht="15.75" thickBot="1" x14ac:dyDescent="0.3"/>
    <row r="35" spans="2:4" x14ac:dyDescent="0.25">
      <c r="B35" s="178" t="s">
        <v>2727</v>
      </c>
      <c r="C35" s="179" t="s">
        <v>2728</v>
      </c>
      <c r="D35" s="180" t="s">
        <v>2729</v>
      </c>
    </row>
    <row r="36" spans="2:4" x14ac:dyDescent="0.25">
      <c r="B36" s="173" t="s">
        <v>2779</v>
      </c>
      <c r="C36" s="174">
        <v>24</v>
      </c>
      <c r="D36" s="175">
        <f>(C36*100)/$C$39</f>
        <v>24.489795918367346</v>
      </c>
    </row>
    <row r="37" spans="2:4" x14ac:dyDescent="0.25">
      <c r="B37" s="173" t="s">
        <v>2780</v>
      </c>
      <c r="C37" s="174">
        <v>49</v>
      </c>
      <c r="D37" s="175">
        <f>(C37*100)/$C$39</f>
        <v>50</v>
      </c>
    </row>
    <row r="38" spans="2:4" x14ac:dyDescent="0.25">
      <c r="B38" s="173" t="s">
        <v>2781</v>
      </c>
      <c r="C38" s="174">
        <v>25</v>
      </c>
      <c r="D38" s="175">
        <f>(C38*100)/$C$39</f>
        <v>25.510204081632654</v>
      </c>
    </row>
    <row r="39" spans="2:4" ht="15.75" thickBot="1" x14ac:dyDescent="0.3">
      <c r="B39" s="176" t="str">
        <f>[1]Matriz!$U$11</f>
        <v>TOTAL</v>
      </c>
      <c r="C39" s="177">
        <f>SUM(C36:C38)</f>
        <v>98</v>
      </c>
      <c r="D39" s="175">
        <f>(C39*100)/$C$39</f>
        <v>100</v>
      </c>
    </row>
  </sheetData>
  <mergeCells count="1">
    <mergeCell ref="F3:K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63"/>
  <sheetViews>
    <sheetView showGridLines="0" tabSelected="1" topLeftCell="H1" zoomScale="55" zoomScaleNormal="55" workbookViewId="0">
      <selection activeCell="J2" sqref="J2"/>
    </sheetView>
  </sheetViews>
  <sheetFormatPr baseColWidth="10" defaultRowHeight="15" x14ac:dyDescent="0.25"/>
  <cols>
    <col min="1" max="1" width="2.7109375" style="7" customWidth="1"/>
    <col min="2" max="2" width="36" bestFit="1" customWidth="1"/>
    <col min="3" max="3" width="33.7109375" bestFit="1" customWidth="1"/>
    <col min="4" max="4" width="23" customWidth="1"/>
    <col min="5" max="5" width="53.7109375" customWidth="1"/>
    <col min="6" max="6" width="42.140625" customWidth="1"/>
    <col min="7" max="7" width="97.7109375" customWidth="1"/>
    <col min="8" max="8" width="81.42578125" customWidth="1"/>
    <col min="9" max="9" width="151.7109375" style="4" customWidth="1"/>
    <col min="10" max="10" width="24.28515625" bestFit="1" customWidth="1"/>
    <col min="11" max="11" width="13.7109375" bestFit="1" customWidth="1"/>
    <col min="12" max="12" width="18.5703125" customWidth="1"/>
    <col min="13" max="13" width="18.28515625" bestFit="1" customWidth="1"/>
    <col min="14" max="14" width="48.5703125" customWidth="1"/>
    <col min="15" max="15" width="40.42578125" hidden="1" customWidth="1"/>
    <col min="16" max="16" width="31" style="161" hidden="1" customWidth="1"/>
    <col min="17" max="17" width="11.5703125" style="161" hidden="1" customWidth="1"/>
    <col min="18" max="18" width="8.7109375" style="161" hidden="1" customWidth="1"/>
    <col min="19" max="19" width="12.140625" style="161" hidden="1" customWidth="1"/>
    <col min="20" max="20" width="10.85546875" style="161" hidden="1" customWidth="1"/>
    <col min="21" max="21" width="11.5703125" style="161" hidden="1" customWidth="1"/>
    <col min="22" max="22" width="6.5703125" style="161" hidden="1" customWidth="1"/>
  </cols>
  <sheetData>
    <row r="1" spans="1:25" x14ac:dyDescent="0.25">
      <c r="A1"/>
    </row>
    <row r="2" spans="1:25" x14ac:dyDescent="0.25">
      <c r="A2"/>
    </row>
    <row r="3" spans="1:25" x14ac:dyDescent="0.25">
      <c r="A3"/>
    </row>
    <row r="4" spans="1:25" x14ac:dyDescent="0.25">
      <c r="A4"/>
    </row>
    <row r="5" spans="1:25" x14ac:dyDescent="0.25">
      <c r="A5"/>
    </row>
    <row r="6" spans="1:25" x14ac:dyDescent="0.25">
      <c r="A6"/>
    </row>
    <row r="7" spans="1:25" x14ac:dyDescent="0.25">
      <c r="A7"/>
    </row>
    <row r="8" spans="1:25" ht="16.5" x14ac:dyDescent="0.3">
      <c r="A8"/>
      <c r="B8" s="1"/>
      <c r="C8" s="1"/>
      <c r="D8" s="1"/>
      <c r="E8" s="1"/>
      <c r="F8" s="1"/>
      <c r="G8" s="1"/>
      <c r="H8" s="1"/>
      <c r="I8" s="3"/>
      <c r="J8" s="1"/>
      <c r="K8" s="1"/>
      <c r="L8" s="1"/>
      <c r="M8" s="1"/>
      <c r="N8" s="1"/>
      <c r="O8" s="1"/>
      <c r="P8" s="147"/>
      <c r="Q8" s="147"/>
      <c r="R8" s="147"/>
    </row>
    <row r="9" spans="1:25" ht="45.75" x14ac:dyDescent="0.65">
      <c r="A9"/>
      <c r="B9" s="1"/>
      <c r="C9" s="1"/>
      <c r="D9" s="185" t="s">
        <v>2707</v>
      </c>
      <c r="E9" s="185"/>
      <c r="F9" s="185"/>
      <c r="G9" s="185"/>
      <c r="H9" s="185"/>
      <c r="I9" s="185"/>
      <c r="J9" s="185"/>
      <c r="K9" s="185"/>
      <c r="L9" s="185"/>
      <c r="M9" s="185"/>
      <c r="N9" s="1"/>
      <c r="O9" s="1"/>
      <c r="P9" s="147"/>
      <c r="Q9" s="147"/>
      <c r="R9" s="147"/>
    </row>
    <row r="10" spans="1:25" ht="17.25" thickBot="1" x14ac:dyDescent="0.35">
      <c r="A10"/>
      <c r="B10" s="1"/>
      <c r="C10" s="1"/>
      <c r="D10" s="1"/>
      <c r="E10" s="1"/>
      <c r="F10" s="1"/>
      <c r="G10" s="1"/>
      <c r="H10" s="1"/>
      <c r="I10" s="3"/>
      <c r="J10" s="1"/>
      <c r="K10" s="1"/>
      <c r="L10" s="1"/>
      <c r="M10" s="1"/>
      <c r="N10" s="1"/>
      <c r="O10" s="1"/>
      <c r="P10" s="147"/>
      <c r="Q10" s="162">
        <f>Q560</f>
        <v>426</v>
      </c>
      <c r="R10" s="162">
        <f>R560</f>
        <v>98</v>
      </c>
      <c r="S10" s="162">
        <f>S560</f>
        <v>8</v>
      </c>
      <c r="T10" s="162">
        <f>T560</f>
        <v>12</v>
      </c>
      <c r="U10" s="162">
        <f>U560</f>
        <v>4</v>
      </c>
      <c r="V10" s="162">
        <f>SUM(Q10:U10)</f>
        <v>548</v>
      </c>
      <c r="W10" s="153"/>
      <c r="X10" s="153"/>
      <c r="Y10" s="153"/>
    </row>
    <row r="11" spans="1:25" ht="17.25" thickBot="1" x14ac:dyDescent="0.35">
      <c r="A11" s="2"/>
      <c r="B11" s="88" t="s">
        <v>9</v>
      </c>
      <c r="C11" s="85" t="s">
        <v>0</v>
      </c>
      <c r="D11" s="85" t="s">
        <v>2</v>
      </c>
      <c r="E11" s="85" t="s">
        <v>1</v>
      </c>
      <c r="F11" s="85" t="s">
        <v>10</v>
      </c>
      <c r="G11" s="85" t="s">
        <v>11</v>
      </c>
      <c r="H11" s="85" t="s">
        <v>4</v>
      </c>
      <c r="I11" s="85" t="s">
        <v>13</v>
      </c>
      <c r="J11" s="85" t="s">
        <v>3</v>
      </c>
      <c r="K11" s="85" t="s">
        <v>12</v>
      </c>
      <c r="L11" s="85" t="s">
        <v>5</v>
      </c>
      <c r="M11" s="89" t="s">
        <v>14</v>
      </c>
      <c r="N11" s="90" t="s">
        <v>6</v>
      </c>
      <c r="O11" s="1"/>
      <c r="P11" s="163" t="s">
        <v>1713</v>
      </c>
      <c r="Q11" s="162" t="s">
        <v>8</v>
      </c>
      <c r="R11" s="162" t="s">
        <v>16</v>
      </c>
      <c r="S11" s="164" t="s">
        <v>2730</v>
      </c>
      <c r="T11" s="164" t="s">
        <v>1627</v>
      </c>
      <c r="U11" s="164" t="s">
        <v>7</v>
      </c>
      <c r="V11" s="164" t="s">
        <v>2731</v>
      </c>
      <c r="W11" s="153"/>
      <c r="X11" s="153"/>
      <c r="Y11" s="153"/>
    </row>
    <row r="12" spans="1:25" ht="82.5" x14ac:dyDescent="0.3">
      <c r="A12" s="149">
        <v>1</v>
      </c>
      <c r="B12" s="45" t="s">
        <v>18</v>
      </c>
      <c r="C12" s="41" t="s">
        <v>2022</v>
      </c>
      <c r="D12" s="46" t="s">
        <v>80</v>
      </c>
      <c r="E12" s="53" t="s">
        <v>21</v>
      </c>
      <c r="F12" s="54" t="s">
        <v>20</v>
      </c>
      <c r="G12" s="54" t="s">
        <v>26</v>
      </c>
      <c r="H12" s="54" t="s">
        <v>22</v>
      </c>
      <c r="I12" s="54" t="s">
        <v>34</v>
      </c>
      <c r="J12" s="53" t="s">
        <v>19</v>
      </c>
      <c r="K12" s="41" t="s">
        <v>15</v>
      </c>
      <c r="L12" s="86" t="s">
        <v>8</v>
      </c>
      <c r="M12" s="41"/>
      <c r="N12" s="42"/>
      <c r="O12" s="1"/>
      <c r="P12" s="147" t="s">
        <v>17</v>
      </c>
      <c r="Q12" s="147">
        <f>IF($L12="Aprobado",1,0)</f>
        <v>1</v>
      </c>
      <c r="R12" s="147">
        <f>IF($L12="Fallado",1,0)</f>
        <v>0</v>
      </c>
      <c r="S12" s="147">
        <f>IF($L12="Bloqueado",1,0)</f>
        <v>0</v>
      </c>
      <c r="T12" s="147">
        <f>IF($L12="Pendiente",1,0)</f>
        <v>0</v>
      </c>
      <c r="U12" s="147">
        <f>IF($L12="Cancelado",1,0)</f>
        <v>0</v>
      </c>
      <c r="W12" s="151"/>
    </row>
    <row r="13" spans="1:25" s="7" customFormat="1" ht="82.5" x14ac:dyDescent="0.3">
      <c r="A13" s="149">
        <v>2</v>
      </c>
      <c r="B13" s="43" t="s">
        <v>18</v>
      </c>
      <c r="C13" s="9" t="s">
        <v>2023</v>
      </c>
      <c r="D13" s="47" t="s">
        <v>80</v>
      </c>
      <c r="E13" s="5" t="s">
        <v>24</v>
      </c>
      <c r="F13" s="18" t="s">
        <v>25</v>
      </c>
      <c r="G13" s="18" t="s">
        <v>28</v>
      </c>
      <c r="H13" s="18" t="s">
        <v>27</v>
      </c>
      <c r="I13" s="18" t="s">
        <v>95</v>
      </c>
      <c r="J13" s="5" t="s">
        <v>19</v>
      </c>
      <c r="K13" s="9" t="s">
        <v>15</v>
      </c>
      <c r="L13" s="87" t="s">
        <v>8</v>
      </c>
      <c r="M13" s="9"/>
      <c r="N13" s="12"/>
      <c r="O13" s="6"/>
      <c r="P13" s="147" t="s">
        <v>23</v>
      </c>
      <c r="Q13" s="147">
        <f t="shared" ref="Q13:Q76" si="0">IF($L13="Aprobado",1,0)</f>
        <v>1</v>
      </c>
      <c r="R13" s="147">
        <f t="shared" ref="R13:R76" si="1">IF($L13="Fallado",1,0)</f>
        <v>0</v>
      </c>
      <c r="S13" s="147">
        <f t="shared" ref="S13:S76" si="2">IF($L13="Bloqueado",1,0)</f>
        <v>0</v>
      </c>
      <c r="T13" s="147">
        <f t="shared" ref="T13:T76" si="3">IF($L13="Pendiente",1,0)</f>
        <v>0</v>
      </c>
      <c r="U13" s="147">
        <f t="shared" ref="U13:U76" si="4">IF($L13="Cancelado",1,0)</f>
        <v>0</v>
      </c>
      <c r="V13" s="161"/>
      <c r="W13" s="152"/>
    </row>
    <row r="14" spans="1:25" s="7" customFormat="1" ht="198" x14ac:dyDescent="0.3">
      <c r="A14" s="149">
        <v>3</v>
      </c>
      <c r="B14" s="43" t="s">
        <v>18</v>
      </c>
      <c r="C14" s="9" t="s">
        <v>2024</v>
      </c>
      <c r="D14" s="48" t="s">
        <v>80</v>
      </c>
      <c r="E14" s="18" t="s">
        <v>29</v>
      </c>
      <c r="F14" s="18" t="s">
        <v>30</v>
      </c>
      <c r="G14" s="18" t="s">
        <v>31</v>
      </c>
      <c r="H14" s="18" t="s">
        <v>32</v>
      </c>
      <c r="I14" s="18" t="s">
        <v>35</v>
      </c>
      <c r="J14" s="5" t="s">
        <v>19</v>
      </c>
      <c r="K14" s="9" t="s">
        <v>15</v>
      </c>
      <c r="L14" s="87" t="s">
        <v>8</v>
      </c>
      <c r="M14" s="9"/>
      <c r="N14" s="12"/>
      <c r="O14" s="6"/>
      <c r="P14" s="147" t="s">
        <v>36</v>
      </c>
      <c r="Q14" s="147">
        <f t="shared" si="0"/>
        <v>1</v>
      </c>
      <c r="R14" s="147">
        <f t="shared" si="1"/>
        <v>0</v>
      </c>
      <c r="S14" s="147">
        <f t="shared" si="2"/>
        <v>0</v>
      </c>
      <c r="T14" s="147">
        <f t="shared" si="3"/>
        <v>0</v>
      </c>
      <c r="U14" s="147">
        <f t="shared" si="4"/>
        <v>0</v>
      </c>
      <c r="V14" s="161"/>
      <c r="W14" s="152"/>
    </row>
    <row r="15" spans="1:25" s="7" customFormat="1" ht="115.5" x14ac:dyDescent="0.3">
      <c r="A15" s="149">
        <v>4</v>
      </c>
      <c r="B15" s="43" t="s">
        <v>18</v>
      </c>
      <c r="C15" s="9" t="s">
        <v>2025</v>
      </c>
      <c r="D15" s="47" t="s">
        <v>80</v>
      </c>
      <c r="E15" s="5" t="s">
        <v>39</v>
      </c>
      <c r="F15" s="5" t="s">
        <v>37</v>
      </c>
      <c r="G15" s="18" t="s">
        <v>31</v>
      </c>
      <c r="H15" s="18" t="s">
        <v>33</v>
      </c>
      <c r="I15" s="18" t="s">
        <v>42</v>
      </c>
      <c r="J15" s="5" t="s">
        <v>19</v>
      </c>
      <c r="K15" s="9" t="s">
        <v>15</v>
      </c>
      <c r="L15" s="87" t="s">
        <v>8</v>
      </c>
      <c r="M15" s="9"/>
      <c r="N15" s="12"/>
      <c r="O15" s="6"/>
      <c r="P15" s="147" t="s">
        <v>38</v>
      </c>
      <c r="Q15" s="147">
        <f t="shared" si="0"/>
        <v>1</v>
      </c>
      <c r="R15" s="147">
        <f t="shared" si="1"/>
        <v>0</v>
      </c>
      <c r="S15" s="147">
        <f t="shared" si="2"/>
        <v>0</v>
      </c>
      <c r="T15" s="147">
        <f t="shared" si="3"/>
        <v>0</v>
      </c>
      <c r="U15" s="147">
        <f t="shared" si="4"/>
        <v>0</v>
      </c>
      <c r="V15" s="161"/>
      <c r="W15" s="152"/>
    </row>
    <row r="16" spans="1:25" s="7" customFormat="1" ht="264" x14ac:dyDescent="0.3">
      <c r="A16" s="149">
        <v>5</v>
      </c>
      <c r="B16" s="43" t="s">
        <v>18</v>
      </c>
      <c r="C16" s="9" t="s">
        <v>2026</v>
      </c>
      <c r="D16" s="47" t="s">
        <v>80</v>
      </c>
      <c r="E16" s="5" t="s">
        <v>40</v>
      </c>
      <c r="F16" s="18" t="s">
        <v>41</v>
      </c>
      <c r="G16" s="18" t="s">
        <v>31</v>
      </c>
      <c r="H16" s="18" t="s">
        <v>43</v>
      </c>
      <c r="I16" s="5" t="s">
        <v>96</v>
      </c>
      <c r="J16" s="5" t="s">
        <v>19</v>
      </c>
      <c r="K16" s="9" t="s">
        <v>15</v>
      </c>
      <c r="L16" s="87" t="s">
        <v>8</v>
      </c>
      <c r="M16" s="9"/>
      <c r="N16" s="12"/>
      <c r="O16" s="6"/>
      <c r="P16" s="147" t="s">
        <v>44</v>
      </c>
      <c r="Q16" s="147">
        <f t="shared" si="0"/>
        <v>1</v>
      </c>
      <c r="R16" s="147">
        <f t="shared" si="1"/>
        <v>0</v>
      </c>
      <c r="S16" s="147">
        <f t="shared" si="2"/>
        <v>0</v>
      </c>
      <c r="T16" s="147">
        <f t="shared" si="3"/>
        <v>0</v>
      </c>
      <c r="U16" s="147">
        <f t="shared" si="4"/>
        <v>0</v>
      </c>
      <c r="V16" s="161"/>
      <c r="W16" s="152"/>
    </row>
    <row r="17" spans="1:23" s="7" customFormat="1" ht="115.5" x14ac:dyDescent="0.3">
      <c r="A17" s="149">
        <v>6</v>
      </c>
      <c r="B17" s="43" t="s">
        <v>18</v>
      </c>
      <c r="C17" s="9" t="s">
        <v>2027</v>
      </c>
      <c r="D17" s="21" t="s">
        <v>81</v>
      </c>
      <c r="E17" s="5" t="s">
        <v>58</v>
      </c>
      <c r="F17" s="18" t="s">
        <v>57</v>
      </c>
      <c r="G17" s="18" t="s">
        <v>50</v>
      </c>
      <c r="H17" s="18" t="s">
        <v>51</v>
      </c>
      <c r="I17" s="18" t="s">
        <v>97</v>
      </c>
      <c r="J17" s="5" t="s">
        <v>19</v>
      </c>
      <c r="K17" s="9" t="s">
        <v>15</v>
      </c>
      <c r="L17" s="87" t="s">
        <v>8</v>
      </c>
      <c r="M17" s="9"/>
      <c r="N17" s="12"/>
      <c r="O17" s="6"/>
      <c r="P17" s="147" t="s">
        <v>66</v>
      </c>
      <c r="Q17" s="147">
        <f t="shared" si="0"/>
        <v>1</v>
      </c>
      <c r="R17" s="147">
        <f t="shared" si="1"/>
        <v>0</v>
      </c>
      <c r="S17" s="147">
        <f t="shared" si="2"/>
        <v>0</v>
      </c>
      <c r="T17" s="147">
        <f t="shared" si="3"/>
        <v>0</v>
      </c>
      <c r="U17" s="147">
        <f t="shared" si="4"/>
        <v>0</v>
      </c>
      <c r="V17" s="161"/>
      <c r="W17" s="152"/>
    </row>
    <row r="18" spans="1:23" s="7" customFormat="1" ht="115.5" x14ac:dyDescent="0.3">
      <c r="A18" s="149">
        <v>7</v>
      </c>
      <c r="B18" s="43" t="s">
        <v>18</v>
      </c>
      <c r="C18" s="9" t="s">
        <v>2028</v>
      </c>
      <c r="D18" s="21" t="s">
        <v>81</v>
      </c>
      <c r="E18" s="5" t="s">
        <v>56</v>
      </c>
      <c r="F18" s="18" t="s">
        <v>59</v>
      </c>
      <c r="G18" s="18" t="s">
        <v>50</v>
      </c>
      <c r="H18" s="18" t="s">
        <v>52</v>
      </c>
      <c r="I18" s="18" t="s">
        <v>97</v>
      </c>
      <c r="J18" s="5" t="s">
        <v>19</v>
      </c>
      <c r="K18" s="9" t="s">
        <v>15</v>
      </c>
      <c r="L18" s="87" t="s">
        <v>8</v>
      </c>
      <c r="M18" s="9"/>
      <c r="N18" s="12"/>
      <c r="O18" s="6"/>
      <c r="P18" s="147" t="s">
        <v>67</v>
      </c>
      <c r="Q18" s="147">
        <f t="shared" si="0"/>
        <v>1</v>
      </c>
      <c r="R18" s="147">
        <f t="shared" si="1"/>
        <v>0</v>
      </c>
      <c r="S18" s="147">
        <f t="shared" si="2"/>
        <v>0</v>
      </c>
      <c r="T18" s="147">
        <f t="shared" si="3"/>
        <v>0</v>
      </c>
      <c r="U18" s="147">
        <f t="shared" si="4"/>
        <v>0</v>
      </c>
      <c r="V18" s="161"/>
      <c r="W18" s="152"/>
    </row>
    <row r="19" spans="1:23" s="7" customFormat="1" ht="115.5" x14ac:dyDescent="0.3">
      <c r="A19" s="149">
        <v>8</v>
      </c>
      <c r="B19" s="43" t="s">
        <v>18</v>
      </c>
      <c r="C19" s="9" t="s">
        <v>2029</v>
      </c>
      <c r="D19" s="21" t="s">
        <v>81</v>
      </c>
      <c r="E19" s="5" t="s">
        <v>54</v>
      </c>
      <c r="F19" s="18" t="s">
        <v>60</v>
      </c>
      <c r="G19" s="18" t="s">
        <v>50</v>
      </c>
      <c r="H19" s="18" t="s">
        <v>53</v>
      </c>
      <c r="I19" s="18" t="s">
        <v>98</v>
      </c>
      <c r="J19" s="5" t="s">
        <v>19</v>
      </c>
      <c r="K19" s="9" t="s">
        <v>15</v>
      </c>
      <c r="L19" s="87" t="s">
        <v>8</v>
      </c>
      <c r="M19" s="9"/>
      <c r="N19" s="12"/>
      <c r="O19" s="6"/>
      <c r="P19" s="147" t="s">
        <v>68</v>
      </c>
      <c r="Q19" s="147">
        <f t="shared" si="0"/>
        <v>1</v>
      </c>
      <c r="R19" s="147">
        <f t="shared" si="1"/>
        <v>0</v>
      </c>
      <c r="S19" s="147">
        <f t="shared" si="2"/>
        <v>0</v>
      </c>
      <c r="T19" s="147">
        <f t="shared" si="3"/>
        <v>0</v>
      </c>
      <c r="U19" s="147">
        <f t="shared" si="4"/>
        <v>0</v>
      </c>
      <c r="V19" s="161"/>
      <c r="W19" s="152"/>
    </row>
    <row r="20" spans="1:23" s="7" customFormat="1" ht="115.5" x14ac:dyDescent="0.3">
      <c r="A20" s="149">
        <v>9</v>
      </c>
      <c r="B20" s="43" t="s">
        <v>18</v>
      </c>
      <c r="C20" s="9" t="s">
        <v>2030</v>
      </c>
      <c r="D20" s="21" t="s">
        <v>81</v>
      </c>
      <c r="E20" s="5" t="s">
        <v>55</v>
      </c>
      <c r="F20" s="18" t="s">
        <v>61</v>
      </c>
      <c r="G20" s="18" t="s">
        <v>50</v>
      </c>
      <c r="H20" s="18" t="s">
        <v>62</v>
      </c>
      <c r="I20" s="18" t="s">
        <v>98</v>
      </c>
      <c r="J20" s="5" t="s">
        <v>19</v>
      </c>
      <c r="K20" s="9" t="s">
        <v>15</v>
      </c>
      <c r="L20" s="87" t="s">
        <v>8</v>
      </c>
      <c r="M20" s="9"/>
      <c r="N20" s="13"/>
      <c r="O20" s="6"/>
      <c r="P20" s="147" t="s">
        <v>69</v>
      </c>
      <c r="Q20" s="147">
        <f t="shared" si="0"/>
        <v>1</v>
      </c>
      <c r="R20" s="147">
        <f t="shared" si="1"/>
        <v>0</v>
      </c>
      <c r="S20" s="147">
        <f t="shared" si="2"/>
        <v>0</v>
      </c>
      <c r="T20" s="147">
        <f t="shared" si="3"/>
        <v>0</v>
      </c>
      <c r="U20" s="147">
        <f t="shared" si="4"/>
        <v>0</v>
      </c>
      <c r="V20" s="161"/>
      <c r="W20" s="152"/>
    </row>
    <row r="21" spans="1:23" s="7" customFormat="1" ht="181.5" x14ac:dyDescent="0.3">
      <c r="A21" s="149">
        <v>10</v>
      </c>
      <c r="B21" s="43" t="s">
        <v>18</v>
      </c>
      <c r="C21" s="9" t="s">
        <v>2031</v>
      </c>
      <c r="D21" s="21" t="s">
        <v>81</v>
      </c>
      <c r="E21" s="5" t="s">
        <v>49</v>
      </c>
      <c r="F21" s="18" t="s">
        <v>63</v>
      </c>
      <c r="G21" s="18" t="s">
        <v>50</v>
      </c>
      <c r="H21" s="18" t="s">
        <v>64</v>
      </c>
      <c r="I21" s="18" t="s">
        <v>65</v>
      </c>
      <c r="J21" s="5" t="s">
        <v>19</v>
      </c>
      <c r="K21" s="9" t="s">
        <v>15</v>
      </c>
      <c r="L21" s="87" t="s">
        <v>16</v>
      </c>
      <c r="M21" s="137">
        <v>41597</v>
      </c>
      <c r="N21" s="138" t="s">
        <v>2708</v>
      </c>
      <c r="O21" s="6"/>
      <c r="P21" s="147" t="s">
        <v>70</v>
      </c>
      <c r="Q21" s="147">
        <f t="shared" si="0"/>
        <v>0</v>
      </c>
      <c r="R21" s="147">
        <f t="shared" si="1"/>
        <v>1</v>
      </c>
      <c r="S21" s="147">
        <f t="shared" si="2"/>
        <v>0</v>
      </c>
      <c r="T21" s="147">
        <f t="shared" si="3"/>
        <v>0</v>
      </c>
      <c r="U21" s="147">
        <f t="shared" si="4"/>
        <v>0</v>
      </c>
      <c r="V21" s="161"/>
      <c r="W21" s="152"/>
    </row>
    <row r="22" spans="1:23" s="7" customFormat="1" ht="66" x14ac:dyDescent="0.3">
      <c r="A22" s="149">
        <v>11</v>
      </c>
      <c r="B22" s="43" t="s">
        <v>18</v>
      </c>
      <c r="C22" s="9" t="s">
        <v>2032</v>
      </c>
      <c r="D22" s="21" t="s">
        <v>82</v>
      </c>
      <c r="E22" s="5" t="s">
        <v>45</v>
      </c>
      <c r="F22" s="5" t="s">
        <v>46</v>
      </c>
      <c r="G22" s="18" t="s">
        <v>47</v>
      </c>
      <c r="H22" s="18" t="s">
        <v>32</v>
      </c>
      <c r="I22" s="18" t="s">
        <v>99</v>
      </c>
      <c r="J22" s="5" t="s">
        <v>19</v>
      </c>
      <c r="K22" s="9" t="s">
        <v>15</v>
      </c>
      <c r="L22" s="87" t="s">
        <v>8</v>
      </c>
      <c r="M22" s="9"/>
      <c r="N22" s="13"/>
      <c r="O22" s="6"/>
      <c r="P22" s="147" t="s">
        <v>71</v>
      </c>
      <c r="Q22" s="147">
        <f t="shared" si="0"/>
        <v>1</v>
      </c>
      <c r="R22" s="147">
        <f t="shared" si="1"/>
        <v>0</v>
      </c>
      <c r="S22" s="147">
        <f t="shared" si="2"/>
        <v>0</v>
      </c>
      <c r="T22" s="147">
        <f t="shared" si="3"/>
        <v>0</v>
      </c>
      <c r="U22" s="147">
        <f t="shared" si="4"/>
        <v>0</v>
      </c>
      <c r="V22" s="161"/>
      <c r="W22" s="152"/>
    </row>
    <row r="23" spans="1:23" s="7" customFormat="1" ht="181.5" x14ac:dyDescent="0.3">
      <c r="A23" s="149">
        <v>12</v>
      </c>
      <c r="B23" s="43" t="s">
        <v>18</v>
      </c>
      <c r="C23" s="9" t="s">
        <v>2033</v>
      </c>
      <c r="D23" s="21" t="s">
        <v>83</v>
      </c>
      <c r="E23" s="21" t="s">
        <v>85</v>
      </c>
      <c r="F23" s="22" t="s">
        <v>86</v>
      </c>
      <c r="G23" s="18" t="s">
        <v>48</v>
      </c>
      <c r="H23" s="18" t="s">
        <v>87</v>
      </c>
      <c r="I23" s="20" t="s">
        <v>100</v>
      </c>
      <c r="J23" s="5" t="s">
        <v>19</v>
      </c>
      <c r="K23" s="9" t="s">
        <v>15</v>
      </c>
      <c r="L23" s="87" t="s">
        <v>8</v>
      </c>
      <c r="M23" s="9"/>
      <c r="N23" s="13"/>
      <c r="O23" s="6"/>
      <c r="P23" s="147" t="s">
        <v>72</v>
      </c>
      <c r="Q23" s="147">
        <f t="shared" si="0"/>
        <v>1</v>
      </c>
      <c r="R23" s="147">
        <f t="shared" si="1"/>
        <v>0</v>
      </c>
      <c r="S23" s="147">
        <f t="shared" si="2"/>
        <v>0</v>
      </c>
      <c r="T23" s="147">
        <f t="shared" si="3"/>
        <v>0</v>
      </c>
      <c r="U23" s="147">
        <f t="shared" si="4"/>
        <v>0</v>
      </c>
      <c r="V23" s="161"/>
      <c r="W23" s="152"/>
    </row>
    <row r="24" spans="1:23" s="7" customFormat="1" ht="181.5" x14ac:dyDescent="0.3">
      <c r="A24" s="149">
        <v>13</v>
      </c>
      <c r="B24" s="43" t="s">
        <v>18</v>
      </c>
      <c r="C24" s="9" t="s">
        <v>2034</v>
      </c>
      <c r="D24" s="21" t="s">
        <v>83</v>
      </c>
      <c r="E24" s="21" t="s">
        <v>84</v>
      </c>
      <c r="F24" s="22" t="s">
        <v>88</v>
      </c>
      <c r="G24" s="18" t="s">
        <v>48</v>
      </c>
      <c r="H24" s="18" t="s">
        <v>89</v>
      </c>
      <c r="I24" s="18" t="s">
        <v>101</v>
      </c>
      <c r="J24" s="5" t="s">
        <v>19</v>
      </c>
      <c r="K24" s="9" t="s">
        <v>15</v>
      </c>
      <c r="L24" s="87" t="s">
        <v>8</v>
      </c>
      <c r="M24" s="9"/>
      <c r="N24" s="13"/>
      <c r="O24" s="6"/>
      <c r="P24" s="147" t="s">
        <v>73</v>
      </c>
      <c r="Q24" s="147">
        <f t="shared" si="0"/>
        <v>1</v>
      </c>
      <c r="R24" s="147">
        <f t="shared" si="1"/>
        <v>0</v>
      </c>
      <c r="S24" s="147">
        <f t="shared" si="2"/>
        <v>0</v>
      </c>
      <c r="T24" s="147">
        <f t="shared" si="3"/>
        <v>0</v>
      </c>
      <c r="U24" s="147">
        <f t="shared" si="4"/>
        <v>0</v>
      </c>
      <c r="V24" s="161"/>
      <c r="W24" s="152"/>
    </row>
    <row r="25" spans="1:23" s="7" customFormat="1" ht="264" x14ac:dyDescent="0.3">
      <c r="A25" s="149">
        <v>14</v>
      </c>
      <c r="B25" s="43" t="s">
        <v>18</v>
      </c>
      <c r="C25" s="9" t="s">
        <v>2035</v>
      </c>
      <c r="D25" s="21" t="s">
        <v>90</v>
      </c>
      <c r="E25" s="5" t="s">
        <v>92</v>
      </c>
      <c r="F25" s="18" t="s">
        <v>91</v>
      </c>
      <c r="G25" s="18" t="s">
        <v>93</v>
      </c>
      <c r="H25" s="18" t="s">
        <v>94</v>
      </c>
      <c r="I25" s="18" t="s">
        <v>96</v>
      </c>
      <c r="J25" s="5" t="s">
        <v>19</v>
      </c>
      <c r="K25" s="9" t="s">
        <v>15</v>
      </c>
      <c r="L25" s="87" t="s">
        <v>8</v>
      </c>
      <c r="M25" s="9"/>
      <c r="N25" s="13"/>
      <c r="O25" s="6"/>
      <c r="P25" s="147" t="s">
        <v>74</v>
      </c>
      <c r="Q25" s="147">
        <f t="shared" si="0"/>
        <v>1</v>
      </c>
      <c r="R25" s="147">
        <f t="shared" si="1"/>
        <v>0</v>
      </c>
      <c r="S25" s="147">
        <f t="shared" si="2"/>
        <v>0</v>
      </c>
      <c r="T25" s="147">
        <f t="shared" si="3"/>
        <v>0</v>
      </c>
      <c r="U25" s="147">
        <f t="shared" si="4"/>
        <v>0</v>
      </c>
      <c r="V25" s="161"/>
      <c r="W25" s="152"/>
    </row>
    <row r="26" spans="1:23" s="7" customFormat="1" ht="231" x14ac:dyDescent="0.3">
      <c r="A26" s="149">
        <v>15</v>
      </c>
      <c r="B26" s="43" t="s">
        <v>18</v>
      </c>
      <c r="C26" s="9" t="s">
        <v>2036</v>
      </c>
      <c r="D26" s="5" t="s">
        <v>102</v>
      </c>
      <c r="E26" s="5" t="s">
        <v>105</v>
      </c>
      <c r="F26" s="5" t="s">
        <v>204</v>
      </c>
      <c r="G26" s="18" t="s">
        <v>48</v>
      </c>
      <c r="H26" s="18" t="s">
        <v>103</v>
      </c>
      <c r="I26" s="18" t="s">
        <v>104</v>
      </c>
      <c r="J26" s="5" t="s">
        <v>19</v>
      </c>
      <c r="K26" s="9" t="s">
        <v>15</v>
      </c>
      <c r="L26" s="87" t="s">
        <v>8</v>
      </c>
      <c r="M26" s="5">
        <v>191113</v>
      </c>
      <c r="N26" s="138" t="s">
        <v>2712</v>
      </c>
      <c r="O26" s="6"/>
      <c r="P26" s="147" t="s">
        <v>75</v>
      </c>
      <c r="Q26" s="147">
        <f t="shared" si="0"/>
        <v>1</v>
      </c>
      <c r="R26" s="147">
        <f t="shared" si="1"/>
        <v>0</v>
      </c>
      <c r="S26" s="147">
        <f t="shared" si="2"/>
        <v>0</v>
      </c>
      <c r="T26" s="147">
        <f t="shared" si="3"/>
        <v>0</v>
      </c>
      <c r="U26" s="147">
        <f t="shared" si="4"/>
        <v>0</v>
      </c>
      <c r="V26" s="161"/>
      <c r="W26" s="152"/>
    </row>
    <row r="27" spans="1:23" s="7" customFormat="1" ht="231" x14ac:dyDescent="0.3">
      <c r="A27" s="149">
        <v>16</v>
      </c>
      <c r="B27" s="43" t="s">
        <v>18</v>
      </c>
      <c r="C27" s="9" t="s">
        <v>2037</v>
      </c>
      <c r="D27" s="5" t="s">
        <v>102</v>
      </c>
      <c r="E27" s="5" t="s">
        <v>106</v>
      </c>
      <c r="F27" s="5" t="s">
        <v>205</v>
      </c>
      <c r="G27" s="18" t="s">
        <v>48</v>
      </c>
      <c r="H27" s="18" t="s">
        <v>107</v>
      </c>
      <c r="I27" s="18" t="s">
        <v>108</v>
      </c>
      <c r="J27" s="5" t="s">
        <v>19</v>
      </c>
      <c r="K27" s="9" t="s">
        <v>15</v>
      </c>
      <c r="L27" s="87" t="s">
        <v>8</v>
      </c>
      <c r="M27" s="9">
        <v>191113</v>
      </c>
      <c r="N27" s="13" t="s">
        <v>2712</v>
      </c>
      <c r="O27" s="6"/>
      <c r="P27" s="147" t="s">
        <v>76</v>
      </c>
      <c r="Q27" s="147">
        <f t="shared" si="0"/>
        <v>1</v>
      </c>
      <c r="R27" s="147">
        <f t="shared" si="1"/>
        <v>0</v>
      </c>
      <c r="S27" s="147">
        <f t="shared" si="2"/>
        <v>0</v>
      </c>
      <c r="T27" s="147">
        <f t="shared" si="3"/>
        <v>0</v>
      </c>
      <c r="U27" s="147">
        <f t="shared" si="4"/>
        <v>0</v>
      </c>
      <c r="V27" s="161"/>
      <c r="W27" s="152"/>
    </row>
    <row r="28" spans="1:23" s="7" customFormat="1" ht="132.75" thickBot="1" x14ac:dyDescent="0.35">
      <c r="A28" s="149">
        <v>17</v>
      </c>
      <c r="B28" s="95" t="s">
        <v>18</v>
      </c>
      <c r="C28" s="96" t="s">
        <v>2038</v>
      </c>
      <c r="D28" s="97" t="s">
        <v>102</v>
      </c>
      <c r="E28" s="97" t="s">
        <v>109</v>
      </c>
      <c r="F28" s="97" t="s">
        <v>206</v>
      </c>
      <c r="G28" s="99" t="s">
        <v>48</v>
      </c>
      <c r="H28" s="99" t="s">
        <v>110</v>
      </c>
      <c r="I28" s="99" t="s">
        <v>111</v>
      </c>
      <c r="J28" s="97" t="s">
        <v>19</v>
      </c>
      <c r="K28" s="96" t="s">
        <v>15</v>
      </c>
      <c r="L28" s="100" t="s">
        <v>8</v>
      </c>
      <c r="M28" s="96">
        <v>191113</v>
      </c>
      <c r="N28" s="139" t="s">
        <v>2712</v>
      </c>
      <c r="O28" s="6"/>
      <c r="P28" s="147" t="s">
        <v>77</v>
      </c>
      <c r="Q28" s="147">
        <f t="shared" si="0"/>
        <v>1</v>
      </c>
      <c r="R28" s="147">
        <f t="shared" si="1"/>
        <v>0</v>
      </c>
      <c r="S28" s="147">
        <f t="shared" si="2"/>
        <v>0</v>
      </c>
      <c r="T28" s="147">
        <f t="shared" si="3"/>
        <v>0</v>
      </c>
      <c r="U28" s="147">
        <f t="shared" si="4"/>
        <v>0</v>
      </c>
      <c r="V28" s="161"/>
      <c r="W28" s="152"/>
    </row>
    <row r="29" spans="1:23" s="7" customFormat="1" ht="214.5" x14ac:dyDescent="0.3">
      <c r="A29" s="149">
        <v>18</v>
      </c>
      <c r="B29" s="45" t="s">
        <v>18</v>
      </c>
      <c r="C29" s="41" t="s">
        <v>2039</v>
      </c>
      <c r="D29" s="53" t="s">
        <v>216</v>
      </c>
      <c r="E29" s="53" t="s">
        <v>163</v>
      </c>
      <c r="F29" s="53" t="s">
        <v>150</v>
      </c>
      <c r="G29" s="54" t="s">
        <v>199</v>
      </c>
      <c r="H29" s="54" t="s">
        <v>149</v>
      </c>
      <c r="I29" s="53" t="s">
        <v>151</v>
      </c>
      <c r="J29" s="53" t="s">
        <v>19</v>
      </c>
      <c r="K29" s="41" t="s">
        <v>15</v>
      </c>
      <c r="L29" s="86" t="s">
        <v>16</v>
      </c>
      <c r="M29" s="41">
        <v>201113</v>
      </c>
      <c r="N29" s="144" t="s">
        <v>2709</v>
      </c>
      <c r="O29" s="6"/>
      <c r="P29" s="147" t="s">
        <v>78</v>
      </c>
      <c r="Q29" s="147">
        <f t="shared" si="0"/>
        <v>0</v>
      </c>
      <c r="R29" s="147">
        <f t="shared" si="1"/>
        <v>1</v>
      </c>
      <c r="S29" s="147">
        <f t="shared" si="2"/>
        <v>0</v>
      </c>
      <c r="T29" s="147">
        <f t="shared" si="3"/>
        <v>0</v>
      </c>
      <c r="U29" s="147">
        <f t="shared" si="4"/>
        <v>0</v>
      </c>
      <c r="V29" s="161"/>
      <c r="W29" s="152"/>
    </row>
    <row r="30" spans="1:23" s="7" customFormat="1" ht="66" x14ac:dyDescent="0.3">
      <c r="A30" s="149">
        <v>19</v>
      </c>
      <c r="B30" s="43" t="s">
        <v>18</v>
      </c>
      <c r="C30" s="9" t="s">
        <v>2040</v>
      </c>
      <c r="D30" s="5" t="s">
        <v>216</v>
      </c>
      <c r="E30" s="5" t="s">
        <v>152</v>
      </c>
      <c r="F30" s="5" t="s">
        <v>153</v>
      </c>
      <c r="G30" s="18" t="s">
        <v>199</v>
      </c>
      <c r="H30" s="18" t="s">
        <v>155</v>
      </c>
      <c r="I30" s="20" t="s">
        <v>154</v>
      </c>
      <c r="J30" s="5" t="s">
        <v>19</v>
      </c>
      <c r="K30" s="9" t="s">
        <v>15</v>
      </c>
      <c r="L30" s="87" t="s">
        <v>8</v>
      </c>
      <c r="M30" s="9">
        <v>201113</v>
      </c>
      <c r="N30" s="13" t="s">
        <v>2710</v>
      </c>
      <c r="O30" s="6"/>
      <c r="P30" s="147" t="s">
        <v>79</v>
      </c>
      <c r="Q30" s="147">
        <f t="shared" si="0"/>
        <v>1</v>
      </c>
      <c r="R30" s="147">
        <f t="shared" si="1"/>
        <v>0</v>
      </c>
      <c r="S30" s="147">
        <f t="shared" si="2"/>
        <v>0</v>
      </c>
      <c r="T30" s="147">
        <f t="shared" si="3"/>
        <v>0</v>
      </c>
      <c r="U30" s="147">
        <f t="shared" si="4"/>
        <v>0</v>
      </c>
      <c r="V30" s="161"/>
      <c r="W30" s="152"/>
    </row>
    <row r="31" spans="1:23" s="7" customFormat="1" ht="66" x14ac:dyDescent="0.3">
      <c r="A31" s="149">
        <v>20</v>
      </c>
      <c r="B31" s="43" t="s">
        <v>18</v>
      </c>
      <c r="C31" s="9" t="s">
        <v>2041</v>
      </c>
      <c r="D31" s="5" t="s">
        <v>216</v>
      </c>
      <c r="E31" s="5" t="s">
        <v>157</v>
      </c>
      <c r="F31" s="5" t="s">
        <v>158</v>
      </c>
      <c r="G31" s="18" t="s">
        <v>199</v>
      </c>
      <c r="H31" s="18" t="s">
        <v>156</v>
      </c>
      <c r="I31" s="20" t="s">
        <v>161</v>
      </c>
      <c r="J31" s="5" t="s">
        <v>19</v>
      </c>
      <c r="K31" s="9" t="s">
        <v>15</v>
      </c>
      <c r="L31" s="87" t="s">
        <v>8</v>
      </c>
      <c r="M31" s="9">
        <v>201113</v>
      </c>
      <c r="N31" s="13" t="s">
        <v>2710</v>
      </c>
      <c r="O31" s="6"/>
      <c r="P31" s="147" t="s">
        <v>112</v>
      </c>
      <c r="Q31" s="147">
        <f t="shared" si="0"/>
        <v>1</v>
      </c>
      <c r="R31" s="147">
        <f t="shared" si="1"/>
        <v>0</v>
      </c>
      <c r="S31" s="147">
        <f t="shared" si="2"/>
        <v>0</v>
      </c>
      <c r="T31" s="147">
        <f t="shared" si="3"/>
        <v>0</v>
      </c>
      <c r="U31" s="147">
        <f t="shared" si="4"/>
        <v>0</v>
      </c>
      <c r="V31" s="161"/>
      <c r="W31" s="152"/>
    </row>
    <row r="32" spans="1:23" s="7" customFormat="1" ht="66" x14ac:dyDescent="0.3">
      <c r="A32" s="149">
        <v>21</v>
      </c>
      <c r="B32" s="43" t="s">
        <v>18</v>
      </c>
      <c r="C32" s="9" t="s">
        <v>2042</v>
      </c>
      <c r="D32" s="5" t="s">
        <v>216</v>
      </c>
      <c r="E32" s="5" t="s">
        <v>165</v>
      </c>
      <c r="F32" s="5" t="s">
        <v>166</v>
      </c>
      <c r="G32" s="18" t="s">
        <v>200</v>
      </c>
      <c r="H32" s="18" t="s">
        <v>159</v>
      </c>
      <c r="I32" s="18" t="s">
        <v>162</v>
      </c>
      <c r="J32" s="5" t="s">
        <v>19</v>
      </c>
      <c r="K32" s="9" t="s">
        <v>15</v>
      </c>
      <c r="L32" s="87" t="s">
        <v>8</v>
      </c>
      <c r="M32" s="9">
        <v>201113</v>
      </c>
      <c r="N32" s="13" t="s">
        <v>2711</v>
      </c>
      <c r="O32" s="6"/>
      <c r="P32" s="147" t="s">
        <v>113</v>
      </c>
      <c r="Q32" s="147">
        <f t="shared" si="0"/>
        <v>1</v>
      </c>
      <c r="R32" s="147">
        <f t="shared" si="1"/>
        <v>0</v>
      </c>
      <c r="S32" s="147">
        <f t="shared" si="2"/>
        <v>0</v>
      </c>
      <c r="T32" s="147">
        <f t="shared" si="3"/>
        <v>0</v>
      </c>
      <c r="U32" s="147">
        <f t="shared" si="4"/>
        <v>0</v>
      </c>
      <c r="V32" s="161"/>
      <c r="W32" s="152"/>
    </row>
    <row r="33" spans="1:23" s="7" customFormat="1" ht="66" x14ac:dyDescent="0.3">
      <c r="A33" s="149">
        <v>22</v>
      </c>
      <c r="B33" s="43" t="s">
        <v>18</v>
      </c>
      <c r="C33" s="9" t="s">
        <v>2043</v>
      </c>
      <c r="D33" s="5" t="s">
        <v>216</v>
      </c>
      <c r="E33" s="5" t="s">
        <v>164</v>
      </c>
      <c r="F33" s="5" t="s">
        <v>169</v>
      </c>
      <c r="G33" s="18" t="s">
        <v>200</v>
      </c>
      <c r="H33" s="18" t="s">
        <v>160</v>
      </c>
      <c r="I33" s="18" t="s">
        <v>162</v>
      </c>
      <c r="J33" s="5" t="s">
        <v>19</v>
      </c>
      <c r="K33" s="9" t="s">
        <v>15</v>
      </c>
      <c r="L33" s="87" t="s">
        <v>8</v>
      </c>
      <c r="M33" s="9">
        <v>201113</v>
      </c>
      <c r="N33" s="13" t="s">
        <v>2711</v>
      </c>
      <c r="O33" s="6"/>
      <c r="P33" s="147" t="s">
        <v>114</v>
      </c>
      <c r="Q33" s="147">
        <f t="shared" si="0"/>
        <v>1</v>
      </c>
      <c r="R33" s="147">
        <f t="shared" si="1"/>
        <v>0</v>
      </c>
      <c r="S33" s="147">
        <f t="shared" si="2"/>
        <v>0</v>
      </c>
      <c r="T33" s="147">
        <f t="shared" si="3"/>
        <v>0</v>
      </c>
      <c r="U33" s="147">
        <f t="shared" si="4"/>
        <v>0</v>
      </c>
      <c r="V33" s="161"/>
      <c r="W33" s="152"/>
    </row>
    <row r="34" spans="1:23" s="7" customFormat="1" ht="66" x14ac:dyDescent="0.3">
      <c r="A34" s="149">
        <v>23</v>
      </c>
      <c r="B34" s="43" t="s">
        <v>18</v>
      </c>
      <c r="C34" s="9" t="s">
        <v>2044</v>
      </c>
      <c r="D34" s="5" t="s">
        <v>216</v>
      </c>
      <c r="E34" s="5" t="s">
        <v>167</v>
      </c>
      <c r="F34" s="5" t="s">
        <v>168</v>
      </c>
      <c r="G34" s="18" t="s">
        <v>201</v>
      </c>
      <c r="H34" s="18" t="s">
        <v>170</v>
      </c>
      <c r="I34" s="18" t="s">
        <v>171</v>
      </c>
      <c r="J34" s="5" t="s">
        <v>19</v>
      </c>
      <c r="K34" s="9" t="s">
        <v>15</v>
      </c>
      <c r="L34" s="87" t="s">
        <v>8</v>
      </c>
      <c r="M34" s="9">
        <v>201113</v>
      </c>
      <c r="N34" s="13" t="s">
        <v>2713</v>
      </c>
      <c r="O34" s="6"/>
      <c r="P34" s="147" t="s">
        <v>115</v>
      </c>
      <c r="Q34" s="147">
        <f t="shared" si="0"/>
        <v>1</v>
      </c>
      <c r="R34" s="147">
        <f t="shared" si="1"/>
        <v>0</v>
      </c>
      <c r="S34" s="147">
        <f t="shared" si="2"/>
        <v>0</v>
      </c>
      <c r="T34" s="147">
        <f t="shared" si="3"/>
        <v>0</v>
      </c>
      <c r="U34" s="147">
        <f t="shared" si="4"/>
        <v>0</v>
      </c>
      <c r="V34" s="161"/>
      <c r="W34" s="152"/>
    </row>
    <row r="35" spans="1:23" s="7" customFormat="1" ht="66" x14ac:dyDescent="0.3">
      <c r="A35" s="149">
        <v>24</v>
      </c>
      <c r="B35" s="43" t="s">
        <v>18</v>
      </c>
      <c r="C35" s="9" t="s">
        <v>2045</v>
      </c>
      <c r="D35" s="5" t="s">
        <v>216</v>
      </c>
      <c r="E35" s="5" t="s">
        <v>172</v>
      </c>
      <c r="F35" s="5" t="s">
        <v>173</v>
      </c>
      <c r="G35" s="18" t="s">
        <v>202</v>
      </c>
      <c r="H35" s="18" t="s">
        <v>174</v>
      </c>
      <c r="I35" s="20" t="s">
        <v>175</v>
      </c>
      <c r="J35" s="5" t="s">
        <v>19</v>
      </c>
      <c r="K35" s="9" t="s">
        <v>15</v>
      </c>
      <c r="L35" s="87" t="s">
        <v>8</v>
      </c>
      <c r="M35" s="9">
        <v>201113</v>
      </c>
      <c r="N35" s="12" t="s">
        <v>2714</v>
      </c>
      <c r="O35" s="6"/>
      <c r="P35" s="147" t="s">
        <v>116</v>
      </c>
      <c r="Q35" s="147">
        <f t="shared" si="0"/>
        <v>1</v>
      </c>
      <c r="R35" s="147">
        <f t="shared" si="1"/>
        <v>0</v>
      </c>
      <c r="S35" s="147">
        <f t="shared" si="2"/>
        <v>0</v>
      </c>
      <c r="T35" s="147">
        <f t="shared" si="3"/>
        <v>0</v>
      </c>
      <c r="U35" s="147">
        <f t="shared" si="4"/>
        <v>0</v>
      </c>
      <c r="V35" s="161"/>
      <c r="W35" s="152"/>
    </row>
    <row r="36" spans="1:23" s="7" customFormat="1" ht="66" x14ac:dyDescent="0.3">
      <c r="A36" s="149">
        <v>25</v>
      </c>
      <c r="B36" s="43" t="s">
        <v>18</v>
      </c>
      <c r="C36" s="9" t="s">
        <v>2046</v>
      </c>
      <c r="D36" s="5" t="s">
        <v>216</v>
      </c>
      <c r="E36" s="5" t="s">
        <v>177</v>
      </c>
      <c r="F36" s="5" t="s">
        <v>176</v>
      </c>
      <c r="G36" s="18" t="s">
        <v>203</v>
      </c>
      <c r="H36" s="18" t="s">
        <v>174</v>
      </c>
      <c r="I36" s="18" t="s">
        <v>207</v>
      </c>
      <c r="J36" s="5" t="s">
        <v>19</v>
      </c>
      <c r="K36" s="9" t="s">
        <v>15</v>
      </c>
      <c r="L36" s="87" t="s">
        <v>8</v>
      </c>
      <c r="M36" s="9">
        <v>201113</v>
      </c>
      <c r="N36" s="12" t="s">
        <v>2715</v>
      </c>
      <c r="O36" s="6"/>
      <c r="P36" s="147" t="s">
        <v>117</v>
      </c>
      <c r="Q36" s="147">
        <f t="shared" si="0"/>
        <v>1</v>
      </c>
      <c r="R36" s="147">
        <f t="shared" si="1"/>
        <v>0</v>
      </c>
      <c r="S36" s="147">
        <f t="shared" si="2"/>
        <v>0</v>
      </c>
      <c r="T36" s="147">
        <f t="shared" si="3"/>
        <v>0</v>
      </c>
      <c r="U36" s="147">
        <f t="shared" si="4"/>
        <v>0</v>
      </c>
      <c r="V36" s="161"/>
      <c r="W36" s="152"/>
    </row>
    <row r="37" spans="1:23" s="7" customFormat="1" ht="84.75" customHeight="1" x14ac:dyDescent="0.3">
      <c r="A37" s="149">
        <v>26</v>
      </c>
      <c r="B37" s="43" t="s">
        <v>18</v>
      </c>
      <c r="C37" s="9" t="s">
        <v>2047</v>
      </c>
      <c r="D37" s="5" t="s">
        <v>216</v>
      </c>
      <c r="E37" s="5" t="s">
        <v>181</v>
      </c>
      <c r="F37" s="5" t="s">
        <v>179</v>
      </c>
      <c r="G37" s="18" t="s">
        <v>208</v>
      </c>
      <c r="H37" s="18" t="s">
        <v>180</v>
      </c>
      <c r="I37" s="20" t="s">
        <v>219</v>
      </c>
      <c r="J37" s="5" t="s">
        <v>19</v>
      </c>
      <c r="K37" s="9" t="s">
        <v>15</v>
      </c>
      <c r="L37" s="87" t="s">
        <v>16</v>
      </c>
      <c r="M37" s="9">
        <v>201113</v>
      </c>
      <c r="N37" s="13" t="s">
        <v>2716</v>
      </c>
      <c r="O37" s="6"/>
      <c r="P37" s="147" t="s">
        <v>118</v>
      </c>
      <c r="Q37" s="147">
        <f t="shared" si="0"/>
        <v>0</v>
      </c>
      <c r="R37" s="147">
        <f t="shared" si="1"/>
        <v>1</v>
      </c>
      <c r="S37" s="147">
        <f t="shared" si="2"/>
        <v>0</v>
      </c>
      <c r="T37" s="147">
        <f t="shared" si="3"/>
        <v>0</v>
      </c>
      <c r="U37" s="147">
        <f t="shared" si="4"/>
        <v>0</v>
      </c>
      <c r="V37" s="161"/>
      <c r="W37" s="152"/>
    </row>
    <row r="38" spans="1:23" s="7" customFormat="1" ht="66" x14ac:dyDescent="0.3">
      <c r="A38" s="149">
        <v>27</v>
      </c>
      <c r="B38" s="43" t="s">
        <v>18</v>
      </c>
      <c r="C38" s="9" t="s">
        <v>2048</v>
      </c>
      <c r="D38" s="5" t="s">
        <v>216</v>
      </c>
      <c r="E38" s="5" t="s">
        <v>178</v>
      </c>
      <c r="F38" s="5" t="s">
        <v>182</v>
      </c>
      <c r="G38" s="18" t="s">
        <v>209</v>
      </c>
      <c r="H38" s="18" t="s">
        <v>180</v>
      </c>
      <c r="I38" s="18" t="s">
        <v>183</v>
      </c>
      <c r="J38" s="5" t="s">
        <v>19</v>
      </c>
      <c r="K38" s="9" t="s">
        <v>15</v>
      </c>
      <c r="L38" s="87" t="s">
        <v>8</v>
      </c>
      <c r="M38" s="9">
        <v>221113</v>
      </c>
      <c r="N38" s="12" t="s">
        <v>2717</v>
      </c>
      <c r="O38" s="6"/>
      <c r="P38" s="147" t="s">
        <v>119</v>
      </c>
      <c r="Q38" s="147">
        <f t="shared" si="0"/>
        <v>1</v>
      </c>
      <c r="R38" s="147">
        <f t="shared" si="1"/>
        <v>0</v>
      </c>
      <c r="S38" s="147">
        <f t="shared" si="2"/>
        <v>0</v>
      </c>
      <c r="T38" s="147">
        <f t="shared" si="3"/>
        <v>0</v>
      </c>
      <c r="U38" s="147">
        <f t="shared" si="4"/>
        <v>0</v>
      </c>
      <c r="V38" s="161"/>
      <c r="W38" s="152"/>
    </row>
    <row r="39" spans="1:23" s="7" customFormat="1" ht="94.5" customHeight="1" x14ac:dyDescent="0.3">
      <c r="A39" s="149">
        <v>28</v>
      </c>
      <c r="B39" s="43" t="s">
        <v>18</v>
      </c>
      <c r="C39" s="9" t="s">
        <v>2049</v>
      </c>
      <c r="D39" s="5" t="s">
        <v>216</v>
      </c>
      <c r="E39" s="5" t="s">
        <v>184</v>
      </c>
      <c r="F39" s="5" t="s">
        <v>186</v>
      </c>
      <c r="G39" s="18" t="s">
        <v>210</v>
      </c>
      <c r="H39" s="18" t="s">
        <v>188</v>
      </c>
      <c r="I39" s="20" t="s">
        <v>220</v>
      </c>
      <c r="J39" s="5" t="s">
        <v>19</v>
      </c>
      <c r="K39" s="9" t="s">
        <v>15</v>
      </c>
      <c r="L39" s="87" t="s">
        <v>16</v>
      </c>
      <c r="M39" s="9">
        <v>221113</v>
      </c>
      <c r="N39" s="13" t="s">
        <v>2718</v>
      </c>
      <c r="O39" s="6"/>
      <c r="P39" s="147" t="s">
        <v>120</v>
      </c>
      <c r="Q39" s="147">
        <f t="shared" si="0"/>
        <v>0</v>
      </c>
      <c r="R39" s="147">
        <f t="shared" si="1"/>
        <v>1</v>
      </c>
      <c r="S39" s="147">
        <f t="shared" si="2"/>
        <v>0</v>
      </c>
      <c r="T39" s="147">
        <f t="shared" si="3"/>
        <v>0</v>
      </c>
      <c r="U39" s="147">
        <f t="shared" si="4"/>
        <v>0</v>
      </c>
      <c r="V39" s="161"/>
      <c r="W39" s="152"/>
    </row>
    <row r="40" spans="1:23" s="7" customFormat="1" ht="66" x14ac:dyDescent="0.3">
      <c r="A40" s="149">
        <v>29</v>
      </c>
      <c r="B40" s="43" t="s">
        <v>18</v>
      </c>
      <c r="C40" s="9" t="s">
        <v>2050</v>
      </c>
      <c r="D40" s="5" t="s">
        <v>216</v>
      </c>
      <c r="E40" s="5" t="s">
        <v>185</v>
      </c>
      <c r="F40" s="5" t="s">
        <v>187</v>
      </c>
      <c r="G40" s="18" t="s">
        <v>211</v>
      </c>
      <c r="H40" s="18" t="s">
        <v>188</v>
      </c>
      <c r="I40" s="18" t="s">
        <v>223</v>
      </c>
      <c r="J40" s="5" t="s">
        <v>19</v>
      </c>
      <c r="K40" s="9" t="s">
        <v>15</v>
      </c>
      <c r="L40" s="87" t="s">
        <v>8</v>
      </c>
      <c r="M40" s="9">
        <v>221113</v>
      </c>
      <c r="N40" s="13" t="s">
        <v>2719</v>
      </c>
      <c r="O40" s="6"/>
      <c r="P40" s="147" t="s">
        <v>121</v>
      </c>
      <c r="Q40" s="147">
        <f t="shared" si="0"/>
        <v>1</v>
      </c>
      <c r="R40" s="147">
        <f t="shared" si="1"/>
        <v>0</v>
      </c>
      <c r="S40" s="147">
        <f t="shared" si="2"/>
        <v>0</v>
      </c>
      <c r="T40" s="147">
        <f t="shared" si="3"/>
        <v>0</v>
      </c>
      <c r="U40" s="147">
        <f t="shared" si="4"/>
        <v>0</v>
      </c>
      <c r="V40" s="161"/>
      <c r="W40" s="152"/>
    </row>
    <row r="41" spans="1:23" s="7" customFormat="1" ht="109.5" customHeight="1" x14ac:dyDescent="0.3">
      <c r="A41" s="149">
        <v>30</v>
      </c>
      <c r="B41" s="43" t="s">
        <v>18</v>
      </c>
      <c r="C41" s="9" t="s">
        <v>2051</v>
      </c>
      <c r="D41" s="5" t="s">
        <v>216</v>
      </c>
      <c r="E41" s="5" t="s">
        <v>189</v>
      </c>
      <c r="F41" s="5" t="s">
        <v>191</v>
      </c>
      <c r="G41" s="18" t="s">
        <v>212</v>
      </c>
      <c r="H41" s="18" t="s">
        <v>193</v>
      </c>
      <c r="I41" s="20" t="s">
        <v>221</v>
      </c>
      <c r="J41" s="5" t="s">
        <v>19</v>
      </c>
      <c r="K41" s="9" t="s">
        <v>15</v>
      </c>
      <c r="L41" s="87" t="s">
        <v>16</v>
      </c>
      <c r="M41" s="9">
        <v>221113</v>
      </c>
      <c r="N41" s="13" t="s">
        <v>2720</v>
      </c>
      <c r="O41" s="6"/>
      <c r="P41" s="147" t="s">
        <v>122</v>
      </c>
      <c r="Q41" s="147">
        <f t="shared" si="0"/>
        <v>0</v>
      </c>
      <c r="R41" s="147">
        <f t="shared" si="1"/>
        <v>1</v>
      </c>
      <c r="S41" s="147">
        <f t="shared" si="2"/>
        <v>0</v>
      </c>
      <c r="T41" s="147">
        <f t="shared" si="3"/>
        <v>0</v>
      </c>
      <c r="U41" s="147">
        <f t="shared" si="4"/>
        <v>0</v>
      </c>
      <c r="V41" s="161"/>
      <c r="W41" s="152"/>
    </row>
    <row r="42" spans="1:23" s="7" customFormat="1" ht="66" x14ac:dyDescent="0.3">
      <c r="A42" s="149">
        <v>31</v>
      </c>
      <c r="B42" s="43" t="s">
        <v>18</v>
      </c>
      <c r="C42" s="9" t="s">
        <v>2052</v>
      </c>
      <c r="D42" s="5" t="s">
        <v>216</v>
      </c>
      <c r="E42" s="5" t="s">
        <v>190</v>
      </c>
      <c r="F42" s="5" t="s">
        <v>192</v>
      </c>
      <c r="G42" s="18" t="s">
        <v>213</v>
      </c>
      <c r="H42" s="18" t="s">
        <v>193</v>
      </c>
      <c r="I42" s="18" t="s">
        <v>224</v>
      </c>
      <c r="J42" s="5" t="s">
        <v>19</v>
      </c>
      <c r="K42" s="9" t="s">
        <v>15</v>
      </c>
      <c r="L42" s="87" t="s">
        <v>8</v>
      </c>
      <c r="M42" s="9">
        <v>221113</v>
      </c>
      <c r="N42" s="13" t="s">
        <v>2721</v>
      </c>
      <c r="O42" s="6"/>
      <c r="P42" s="147" t="s">
        <v>123</v>
      </c>
      <c r="Q42" s="147">
        <f t="shared" si="0"/>
        <v>1</v>
      </c>
      <c r="R42" s="147">
        <f t="shared" si="1"/>
        <v>0</v>
      </c>
      <c r="S42" s="147">
        <f t="shared" si="2"/>
        <v>0</v>
      </c>
      <c r="T42" s="147">
        <f t="shared" si="3"/>
        <v>0</v>
      </c>
      <c r="U42" s="147">
        <f t="shared" si="4"/>
        <v>0</v>
      </c>
      <c r="V42" s="161"/>
      <c r="W42" s="152"/>
    </row>
    <row r="43" spans="1:23" s="7" customFormat="1" ht="96" customHeight="1" x14ac:dyDescent="0.3">
      <c r="A43" s="149">
        <v>32</v>
      </c>
      <c r="B43" s="43" t="s">
        <v>18</v>
      </c>
      <c r="C43" s="9" t="s">
        <v>2053</v>
      </c>
      <c r="D43" s="5" t="s">
        <v>216</v>
      </c>
      <c r="E43" s="5" t="s">
        <v>194</v>
      </c>
      <c r="F43" s="5" t="s">
        <v>196</v>
      </c>
      <c r="G43" s="18" t="s">
        <v>214</v>
      </c>
      <c r="H43" s="18" t="s">
        <v>198</v>
      </c>
      <c r="I43" s="20" t="s">
        <v>222</v>
      </c>
      <c r="J43" s="5" t="s">
        <v>19</v>
      </c>
      <c r="K43" s="9" t="s">
        <v>15</v>
      </c>
      <c r="L43" s="87" t="s">
        <v>16</v>
      </c>
      <c r="M43" s="9">
        <v>221113</v>
      </c>
      <c r="N43" s="13" t="s">
        <v>2722</v>
      </c>
      <c r="O43" s="6"/>
      <c r="P43" s="147" t="s">
        <v>124</v>
      </c>
      <c r="Q43" s="147">
        <f t="shared" si="0"/>
        <v>0</v>
      </c>
      <c r="R43" s="147">
        <f t="shared" si="1"/>
        <v>1</v>
      </c>
      <c r="S43" s="147">
        <f t="shared" si="2"/>
        <v>0</v>
      </c>
      <c r="T43" s="147">
        <f t="shared" si="3"/>
        <v>0</v>
      </c>
      <c r="U43" s="147">
        <f t="shared" si="4"/>
        <v>0</v>
      </c>
      <c r="V43" s="161"/>
      <c r="W43" s="152"/>
    </row>
    <row r="44" spans="1:23" s="7" customFormat="1" ht="66.75" thickBot="1" x14ac:dyDescent="0.35">
      <c r="A44" s="149">
        <v>33</v>
      </c>
      <c r="B44" s="95" t="s">
        <v>18</v>
      </c>
      <c r="C44" s="96" t="s">
        <v>2054</v>
      </c>
      <c r="D44" s="97" t="s">
        <v>216</v>
      </c>
      <c r="E44" s="97" t="s">
        <v>195</v>
      </c>
      <c r="F44" s="97" t="s">
        <v>197</v>
      </c>
      <c r="G44" s="99" t="s">
        <v>215</v>
      </c>
      <c r="H44" s="99" t="s">
        <v>198</v>
      </c>
      <c r="I44" s="99" t="s">
        <v>225</v>
      </c>
      <c r="J44" s="97" t="s">
        <v>19</v>
      </c>
      <c r="K44" s="96" t="s">
        <v>15</v>
      </c>
      <c r="L44" s="100" t="s">
        <v>8</v>
      </c>
      <c r="M44" s="96">
        <v>221113</v>
      </c>
      <c r="N44" s="139" t="s">
        <v>2723</v>
      </c>
      <c r="O44" s="6"/>
      <c r="P44" s="147" t="s">
        <v>125</v>
      </c>
      <c r="Q44" s="147">
        <f t="shared" si="0"/>
        <v>1</v>
      </c>
      <c r="R44" s="147">
        <f t="shared" si="1"/>
        <v>0</v>
      </c>
      <c r="S44" s="147">
        <f t="shared" si="2"/>
        <v>0</v>
      </c>
      <c r="T44" s="147">
        <f t="shared" si="3"/>
        <v>0</v>
      </c>
      <c r="U44" s="147">
        <f t="shared" si="4"/>
        <v>0</v>
      </c>
      <c r="V44" s="161"/>
      <c r="W44" s="152"/>
    </row>
    <row r="45" spans="1:23" s="7" customFormat="1" ht="79.5" customHeight="1" x14ac:dyDescent="0.3">
      <c r="A45" s="149">
        <v>34</v>
      </c>
      <c r="B45" s="45" t="s">
        <v>18</v>
      </c>
      <c r="C45" s="41" t="s">
        <v>2055</v>
      </c>
      <c r="D45" s="53" t="s">
        <v>230</v>
      </c>
      <c r="E45" s="53" t="s">
        <v>237</v>
      </c>
      <c r="F45" s="53" t="s">
        <v>217</v>
      </c>
      <c r="G45" s="54" t="s">
        <v>218</v>
      </c>
      <c r="H45" s="54" t="s">
        <v>228</v>
      </c>
      <c r="I45" s="58" t="s">
        <v>229</v>
      </c>
      <c r="J45" s="53" t="s">
        <v>19</v>
      </c>
      <c r="K45" s="41" t="s">
        <v>15</v>
      </c>
      <c r="L45" s="86" t="s">
        <v>7</v>
      </c>
      <c r="M45" s="41">
        <v>221113</v>
      </c>
      <c r="N45" s="150" t="s">
        <v>2732</v>
      </c>
      <c r="O45" s="6"/>
      <c r="P45" s="147" t="s">
        <v>126</v>
      </c>
      <c r="Q45" s="147">
        <f t="shared" si="0"/>
        <v>0</v>
      </c>
      <c r="R45" s="147">
        <f t="shared" si="1"/>
        <v>0</v>
      </c>
      <c r="S45" s="147">
        <f t="shared" si="2"/>
        <v>0</v>
      </c>
      <c r="T45" s="147">
        <f t="shared" si="3"/>
        <v>0</v>
      </c>
      <c r="U45" s="147">
        <f t="shared" si="4"/>
        <v>1</v>
      </c>
      <c r="V45" s="161"/>
      <c r="W45" s="152"/>
    </row>
    <row r="46" spans="1:23" s="7" customFormat="1" ht="66" x14ac:dyDescent="0.3">
      <c r="A46" s="149">
        <v>35</v>
      </c>
      <c r="B46" s="43" t="s">
        <v>18</v>
      </c>
      <c r="C46" s="9" t="s">
        <v>2056</v>
      </c>
      <c r="D46" s="5" t="s">
        <v>230</v>
      </c>
      <c r="E46" s="5" t="s">
        <v>236</v>
      </c>
      <c r="F46" s="5" t="s">
        <v>226</v>
      </c>
      <c r="G46" s="18" t="s">
        <v>227</v>
      </c>
      <c r="H46" s="18" t="s">
        <v>228</v>
      </c>
      <c r="I46" s="23" t="s">
        <v>243</v>
      </c>
      <c r="J46" s="5" t="s">
        <v>19</v>
      </c>
      <c r="K46" s="9" t="s">
        <v>15</v>
      </c>
      <c r="L46" s="87" t="s">
        <v>8</v>
      </c>
      <c r="M46" s="9"/>
      <c r="N46" s="12"/>
      <c r="O46" s="6"/>
      <c r="P46" s="147" t="s">
        <v>127</v>
      </c>
      <c r="Q46" s="147">
        <f t="shared" si="0"/>
        <v>1</v>
      </c>
      <c r="R46" s="147">
        <f t="shared" si="1"/>
        <v>0</v>
      </c>
      <c r="S46" s="147">
        <f t="shared" si="2"/>
        <v>0</v>
      </c>
      <c r="T46" s="147">
        <f t="shared" si="3"/>
        <v>0</v>
      </c>
      <c r="U46" s="147">
        <f t="shared" si="4"/>
        <v>0</v>
      </c>
      <c r="V46" s="161"/>
      <c r="W46" s="152"/>
    </row>
    <row r="47" spans="1:23" s="7" customFormat="1" ht="66" x14ac:dyDescent="0.3">
      <c r="A47" s="149">
        <v>36</v>
      </c>
      <c r="B47" s="43" t="s">
        <v>18</v>
      </c>
      <c r="C47" s="9" t="s">
        <v>2057</v>
      </c>
      <c r="D47" s="5" t="s">
        <v>230</v>
      </c>
      <c r="E47" s="5" t="s">
        <v>269</v>
      </c>
      <c r="F47" s="5" t="s">
        <v>256</v>
      </c>
      <c r="G47" s="18" t="s">
        <v>254</v>
      </c>
      <c r="H47" s="18" t="s">
        <v>255</v>
      </c>
      <c r="I47" s="18" t="s">
        <v>260</v>
      </c>
      <c r="J47" s="5" t="s">
        <v>19</v>
      </c>
      <c r="K47" s="9" t="s">
        <v>15</v>
      </c>
      <c r="L47" s="87" t="s">
        <v>8</v>
      </c>
      <c r="M47" s="9"/>
      <c r="N47" s="12"/>
      <c r="O47" s="6"/>
      <c r="P47" s="147" t="s">
        <v>128</v>
      </c>
      <c r="Q47" s="147">
        <f t="shared" si="0"/>
        <v>1</v>
      </c>
      <c r="R47" s="147">
        <f t="shared" si="1"/>
        <v>0</v>
      </c>
      <c r="S47" s="147">
        <f t="shared" si="2"/>
        <v>0</v>
      </c>
      <c r="T47" s="147">
        <f t="shared" si="3"/>
        <v>0</v>
      </c>
      <c r="U47" s="147">
        <f t="shared" si="4"/>
        <v>0</v>
      </c>
      <c r="V47" s="161"/>
      <c r="W47" s="152"/>
    </row>
    <row r="48" spans="1:23" s="7" customFormat="1" ht="66" x14ac:dyDescent="0.3">
      <c r="A48" s="149">
        <v>37</v>
      </c>
      <c r="B48" s="43" t="s">
        <v>18</v>
      </c>
      <c r="C48" s="9" t="s">
        <v>2058</v>
      </c>
      <c r="D48" s="5" t="s">
        <v>230</v>
      </c>
      <c r="E48" s="5" t="s">
        <v>271</v>
      </c>
      <c r="F48" s="5" t="s">
        <v>257</v>
      </c>
      <c r="G48" s="18" t="s">
        <v>254</v>
      </c>
      <c r="H48" s="18" t="s">
        <v>258</v>
      </c>
      <c r="I48" s="18" t="s">
        <v>259</v>
      </c>
      <c r="J48" s="5" t="s">
        <v>19</v>
      </c>
      <c r="K48" s="9" t="s">
        <v>15</v>
      </c>
      <c r="L48" s="87" t="s">
        <v>8</v>
      </c>
      <c r="M48" s="9"/>
      <c r="N48" s="12"/>
      <c r="O48" s="6"/>
      <c r="P48" s="147" t="s">
        <v>129</v>
      </c>
      <c r="Q48" s="147">
        <f t="shared" si="0"/>
        <v>1</v>
      </c>
      <c r="R48" s="147">
        <f t="shared" si="1"/>
        <v>0</v>
      </c>
      <c r="S48" s="147">
        <f t="shared" si="2"/>
        <v>0</v>
      </c>
      <c r="T48" s="147">
        <f t="shared" si="3"/>
        <v>0</v>
      </c>
      <c r="U48" s="147">
        <f t="shared" si="4"/>
        <v>0</v>
      </c>
      <c r="V48" s="161"/>
      <c r="W48" s="152"/>
    </row>
    <row r="49" spans="1:23" s="7" customFormat="1" ht="66" x14ac:dyDescent="0.3">
      <c r="A49" s="149">
        <v>38</v>
      </c>
      <c r="B49" s="43" t="s">
        <v>18</v>
      </c>
      <c r="C49" s="9" t="s">
        <v>2059</v>
      </c>
      <c r="D49" s="5" t="s">
        <v>230</v>
      </c>
      <c r="E49" s="5" t="s">
        <v>270</v>
      </c>
      <c r="F49" s="5" t="s">
        <v>261</v>
      </c>
      <c r="G49" s="18" t="s">
        <v>254</v>
      </c>
      <c r="H49" s="18" t="s">
        <v>258</v>
      </c>
      <c r="I49" s="18" t="s">
        <v>264</v>
      </c>
      <c r="J49" s="5" t="s">
        <v>19</v>
      </c>
      <c r="K49" s="9" t="s">
        <v>15</v>
      </c>
      <c r="L49" s="87" t="s">
        <v>8</v>
      </c>
      <c r="M49" s="9"/>
      <c r="N49" s="12"/>
      <c r="O49" s="6"/>
      <c r="P49" s="147" t="s">
        <v>130</v>
      </c>
      <c r="Q49" s="147">
        <f t="shared" si="0"/>
        <v>1</v>
      </c>
      <c r="R49" s="147">
        <f t="shared" si="1"/>
        <v>0</v>
      </c>
      <c r="S49" s="147">
        <f t="shared" si="2"/>
        <v>0</v>
      </c>
      <c r="T49" s="147">
        <f t="shared" si="3"/>
        <v>0</v>
      </c>
      <c r="U49" s="147">
        <f t="shared" si="4"/>
        <v>0</v>
      </c>
      <c r="V49" s="161"/>
      <c r="W49" s="152"/>
    </row>
    <row r="50" spans="1:23" s="7" customFormat="1" ht="66" x14ac:dyDescent="0.3">
      <c r="A50" s="149">
        <v>39</v>
      </c>
      <c r="B50" s="43" t="s">
        <v>18</v>
      </c>
      <c r="C50" s="9" t="s">
        <v>2060</v>
      </c>
      <c r="D50" s="5" t="s">
        <v>230</v>
      </c>
      <c r="E50" s="5" t="s">
        <v>265</v>
      </c>
      <c r="F50" s="5" t="s">
        <v>262</v>
      </c>
      <c r="G50" s="18" t="s">
        <v>254</v>
      </c>
      <c r="H50" s="18" t="s">
        <v>263</v>
      </c>
      <c r="I50" s="18" t="s">
        <v>288</v>
      </c>
      <c r="J50" s="5" t="s">
        <v>19</v>
      </c>
      <c r="K50" s="9" t="s">
        <v>15</v>
      </c>
      <c r="L50" s="87" t="s">
        <v>8</v>
      </c>
      <c r="M50" s="9"/>
      <c r="N50" s="12"/>
      <c r="O50" s="6"/>
      <c r="P50" s="147" t="s">
        <v>131</v>
      </c>
      <c r="Q50" s="147">
        <f t="shared" si="0"/>
        <v>1</v>
      </c>
      <c r="R50" s="147">
        <f t="shared" si="1"/>
        <v>0</v>
      </c>
      <c r="S50" s="147">
        <f t="shared" si="2"/>
        <v>0</v>
      </c>
      <c r="T50" s="147">
        <f t="shared" si="3"/>
        <v>0</v>
      </c>
      <c r="U50" s="147">
        <f t="shared" si="4"/>
        <v>0</v>
      </c>
      <c r="V50" s="161"/>
      <c r="W50" s="152"/>
    </row>
    <row r="51" spans="1:23" s="7" customFormat="1" ht="66.75" thickBot="1" x14ac:dyDescent="0.35">
      <c r="A51" s="149">
        <v>40</v>
      </c>
      <c r="B51" s="95" t="s">
        <v>18</v>
      </c>
      <c r="C51" s="96" t="s">
        <v>2061</v>
      </c>
      <c r="D51" s="97" t="s">
        <v>230</v>
      </c>
      <c r="E51" s="97" t="s">
        <v>266</v>
      </c>
      <c r="F51" s="97" t="s">
        <v>267</v>
      </c>
      <c r="G51" s="99" t="s">
        <v>254</v>
      </c>
      <c r="H51" s="99" t="s">
        <v>268</v>
      </c>
      <c r="I51" s="99" t="s">
        <v>288</v>
      </c>
      <c r="J51" s="97" t="s">
        <v>19</v>
      </c>
      <c r="K51" s="96" t="s">
        <v>15</v>
      </c>
      <c r="L51" s="100" t="s">
        <v>8</v>
      </c>
      <c r="M51" s="96"/>
      <c r="N51" s="93"/>
      <c r="O51" s="6"/>
      <c r="P51" s="147" t="s">
        <v>132</v>
      </c>
      <c r="Q51" s="147">
        <f t="shared" si="0"/>
        <v>1</v>
      </c>
      <c r="R51" s="147">
        <f t="shared" si="1"/>
        <v>0</v>
      </c>
      <c r="S51" s="147">
        <f t="shared" si="2"/>
        <v>0</v>
      </c>
      <c r="T51" s="147">
        <f t="shared" si="3"/>
        <v>0</v>
      </c>
      <c r="U51" s="147">
        <f t="shared" si="4"/>
        <v>0</v>
      </c>
      <c r="V51" s="161"/>
      <c r="W51" s="152"/>
    </row>
    <row r="52" spans="1:23" s="7" customFormat="1" ht="71.25" customHeight="1" x14ac:dyDescent="0.3">
      <c r="A52" s="149">
        <v>41</v>
      </c>
      <c r="B52" s="45" t="s">
        <v>18</v>
      </c>
      <c r="C52" s="41" t="s">
        <v>2062</v>
      </c>
      <c r="D52" s="53" t="s">
        <v>231</v>
      </c>
      <c r="E52" s="53" t="s">
        <v>234</v>
      </c>
      <c r="F52" s="53" t="s">
        <v>232</v>
      </c>
      <c r="G52" s="54" t="s">
        <v>238</v>
      </c>
      <c r="H52" s="54" t="s">
        <v>240</v>
      </c>
      <c r="I52" s="58" t="s">
        <v>241</v>
      </c>
      <c r="J52" s="53" t="s">
        <v>19</v>
      </c>
      <c r="K52" s="41" t="s">
        <v>15</v>
      </c>
      <c r="L52" s="86" t="s">
        <v>7</v>
      </c>
      <c r="M52" s="41">
        <v>221113</v>
      </c>
      <c r="N52" s="150" t="s">
        <v>2733</v>
      </c>
      <c r="O52" s="6"/>
      <c r="P52" s="147" t="s">
        <v>133</v>
      </c>
      <c r="Q52" s="147">
        <f t="shared" si="0"/>
        <v>0</v>
      </c>
      <c r="R52" s="147">
        <f t="shared" si="1"/>
        <v>0</v>
      </c>
      <c r="S52" s="147">
        <f t="shared" si="2"/>
        <v>0</v>
      </c>
      <c r="T52" s="147">
        <f t="shared" si="3"/>
        <v>0</v>
      </c>
      <c r="U52" s="147">
        <f t="shared" si="4"/>
        <v>1</v>
      </c>
      <c r="V52" s="161"/>
      <c r="W52" s="152"/>
    </row>
    <row r="53" spans="1:23" s="7" customFormat="1" ht="66" x14ac:dyDescent="0.3">
      <c r="A53" s="149">
        <v>42</v>
      </c>
      <c r="B53" s="43" t="s">
        <v>18</v>
      </c>
      <c r="C53" s="9" t="s">
        <v>2063</v>
      </c>
      <c r="D53" s="5" t="s">
        <v>231</v>
      </c>
      <c r="E53" s="5" t="s">
        <v>235</v>
      </c>
      <c r="F53" s="5" t="s">
        <v>233</v>
      </c>
      <c r="G53" s="18" t="s">
        <v>239</v>
      </c>
      <c r="H53" s="18" t="s">
        <v>240</v>
      </c>
      <c r="I53" s="23" t="s">
        <v>242</v>
      </c>
      <c r="J53" s="5" t="s">
        <v>19</v>
      </c>
      <c r="K53" s="9" t="s">
        <v>15</v>
      </c>
      <c r="L53" s="87" t="s">
        <v>8</v>
      </c>
      <c r="M53" s="9"/>
      <c r="N53" s="12"/>
      <c r="O53" s="6"/>
      <c r="P53" s="147" t="s">
        <v>134</v>
      </c>
      <c r="Q53" s="147">
        <f t="shared" si="0"/>
        <v>1</v>
      </c>
      <c r="R53" s="147">
        <f t="shared" si="1"/>
        <v>0</v>
      </c>
      <c r="S53" s="147">
        <f t="shared" si="2"/>
        <v>0</v>
      </c>
      <c r="T53" s="147">
        <f t="shared" si="3"/>
        <v>0</v>
      </c>
      <c r="U53" s="147">
        <f t="shared" si="4"/>
        <v>0</v>
      </c>
      <c r="V53" s="161"/>
      <c r="W53" s="152"/>
    </row>
    <row r="54" spans="1:23" s="7" customFormat="1" ht="66" x14ac:dyDescent="0.3">
      <c r="A54" s="149">
        <v>43</v>
      </c>
      <c r="B54" s="43" t="s">
        <v>18</v>
      </c>
      <c r="C54" s="9" t="s">
        <v>2064</v>
      </c>
      <c r="D54" s="5" t="s">
        <v>231</v>
      </c>
      <c r="E54" s="5" t="s">
        <v>278</v>
      </c>
      <c r="F54" s="5" t="s">
        <v>280</v>
      </c>
      <c r="G54" s="18" t="s">
        <v>272</v>
      </c>
      <c r="H54" s="18" t="s">
        <v>282</v>
      </c>
      <c r="I54" s="18" t="s">
        <v>273</v>
      </c>
      <c r="J54" s="5" t="s">
        <v>19</v>
      </c>
      <c r="K54" s="9" t="s">
        <v>15</v>
      </c>
      <c r="L54" s="87" t="s">
        <v>8</v>
      </c>
      <c r="M54" s="9"/>
      <c r="N54" s="12"/>
      <c r="O54" s="6"/>
      <c r="P54" s="147" t="s">
        <v>135</v>
      </c>
      <c r="Q54" s="147">
        <f t="shared" si="0"/>
        <v>1</v>
      </c>
      <c r="R54" s="147">
        <f t="shared" si="1"/>
        <v>0</v>
      </c>
      <c r="S54" s="147">
        <f t="shared" si="2"/>
        <v>0</v>
      </c>
      <c r="T54" s="147">
        <f t="shared" si="3"/>
        <v>0</v>
      </c>
      <c r="U54" s="147">
        <f t="shared" si="4"/>
        <v>0</v>
      </c>
      <c r="V54" s="161"/>
      <c r="W54" s="152"/>
    </row>
    <row r="55" spans="1:23" s="7" customFormat="1" ht="66" x14ac:dyDescent="0.3">
      <c r="A55" s="149">
        <v>44</v>
      </c>
      <c r="B55" s="43" t="s">
        <v>18</v>
      </c>
      <c r="C55" s="9" t="s">
        <v>2065</v>
      </c>
      <c r="D55" s="5" t="s">
        <v>231</v>
      </c>
      <c r="E55" s="5" t="s">
        <v>274</v>
      </c>
      <c r="F55" s="5" t="s">
        <v>275</v>
      </c>
      <c r="G55" s="18" t="s">
        <v>272</v>
      </c>
      <c r="H55" s="18" t="s">
        <v>276</v>
      </c>
      <c r="I55" s="18" t="s">
        <v>288</v>
      </c>
      <c r="J55" s="5" t="s">
        <v>19</v>
      </c>
      <c r="K55" s="9" t="s">
        <v>15</v>
      </c>
      <c r="L55" s="87" t="s">
        <v>8</v>
      </c>
      <c r="M55" s="9"/>
      <c r="N55" s="12"/>
      <c r="O55" s="6"/>
      <c r="P55" s="147" t="s">
        <v>136</v>
      </c>
      <c r="Q55" s="147">
        <f t="shared" si="0"/>
        <v>1</v>
      </c>
      <c r="R55" s="147">
        <f t="shared" si="1"/>
        <v>0</v>
      </c>
      <c r="S55" s="147">
        <f t="shared" si="2"/>
        <v>0</v>
      </c>
      <c r="T55" s="147">
        <f t="shared" si="3"/>
        <v>0</v>
      </c>
      <c r="U55" s="147">
        <f t="shared" si="4"/>
        <v>0</v>
      </c>
      <c r="V55" s="161"/>
      <c r="W55" s="152"/>
    </row>
    <row r="56" spans="1:23" s="7" customFormat="1" ht="66" x14ac:dyDescent="0.3">
      <c r="A56" s="149">
        <v>45</v>
      </c>
      <c r="B56" s="43" t="s">
        <v>18</v>
      </c>
      <c r="C56" s="9" t="s">
        <v>2066</v>
      </c>
      <c r="D56" s="5" t="s">
        <v>231</v>
      </c>
      <c r="E56" s="5" t="s">
        <v>284</v>
      </c>
      <c r="F56" s="5" t="s">
        <v>279</v>
      </c>
      <c r="G56" s="18" t="s">
        <v>272</v>
      </c>
      <c r="H56" s="18" t="s">
        <v>281</v>
      </c>
      <c r="I56" s="18" t="s">
        <v>288</v>
      </c>
      <c r="J56" s="5" t="s">
        <v>19</v>
      </c>
      <c r="K56" s="9" t="s">
        <v>15</v>
      </c>
      <c r="L56" s="87" t="s">
        <v>8</v>
      </c>
      <c r="M56" s="9"/>
      <c r="N56" s="12"/>
      <c r="O56" s="6"/>
      <c r="P56" s="147" t="s">
        <v>137</v>
      </c>
      <c r="Q56" s="147">
        <f t="shared" si="0"/>
        <v>1</v>
      </c>
      <c r="R56" s="147">
        <f t="shared" si="1"/>
        <v>0</v>
      </c>
      <c r="S56" s="147">
        <f t="shared" si="2"/>
        <v>0</v>
      </c>
      <c r="T56" s="147">
        <f t="shared" si="3"/>
        <v>0</v>
      </c>
      <c r="U56" s="147">
        <f t="shared" si="4"/>
        <v>0</v>
      </c>
      <c r="V56" s="161"/>
      <c r="W56" s="152"/>
    </row>
    <row r="57" spans="1:23" s="7" customFormat="1" ht="66.75" thickBot="1" x14ac:dyDescent="0.35">
      <c r="A57" s="149">
        <v>46</v>
      </c>
      <c r="B57" s="95" t="s">
        <v>18</v>
      </c>
      <c r="C57" s="96" t="s">
        <v>2067</v>
      </c>
      <c r="D57" s="97" t="s">
        <v>231</v>
      </c>
      <c r="E57" s="97" t="s">
        <v>277</v>
      </c>
      <c r="F57" s="97" t="s">
        <v>279</v>
      </c>
      <c r="G57" s="99" t="s">
        <v>272</v>
      </c>
      <c r="H57" s="99" t="s">
        <v>281</v>
      </c>
      <c r="I57" s="99" t="s">
        <v>283</v>
      </c>
      <c r="J57" s="97" t="s">
        <v>19</v>
      </c>
      <c r="K57" s="96" t="s">
        <v>15</v>
      </c>
      <c r="L57" s="100" t="s">
        <v>8</v>
      </c>
      <c r="M57" s="96"/>
      <c r="N57" s="93"/>
      <c r="O57" s="6"/>
      <c r="P57" s="147" t="s">
        <v>138</v>
      </c>
      <c r="Q57" s="147">
        <f t="shared" si="0"/>
        <v>1</v>
      </c>
      <c r="R57" s="147">
        <f t="shared" si="1"/>
        <v>0</v>
      </c>
      <c r="S57" s="147">
        <f t="shared" si="2"/>
        <v>0</v>
      </c>
      <c r="T57" s="147">
        <f t="shared" si="3"/>
        <v>0</v>
      </c>
      <c r="U57" s="147">
        <f t="shared" si="4"/>
        <v>0</v>
      </c>
      <c r="V57" s="161"/>
      <c r="W57" s="152"/>
    </row>
    <row r="58" spans="1:23" s="7" customFormat="1" ht="66" x14ac:dyDescent="0.3">
      <c r="A58" s="149">
        <v>47</v>
      </c>
      <c r="B58" s="45" t="s">
        <v>18</v>
      </c>
      <c r="C58" s="41" t="s">
        <v>2068</v>
      </c>
      <c r="D58" s="53" t="s">
        <v>244</v>
      </c>
      <c r="E58" s="53" t="s">
        <v>245</v>
      </c>
      <c r="F58" s="53" t="s">
        <v>247</v>
      </c>
      <c r="G58" s="54" t="s">
        <v>249</v>
      </c>
      <c r="H58" s="54" t="s">
        <v>251</v>
      </c>
      <c r="I58" s="58" t="s">
        <v>252</v>
      </c>
      <c r="J58" s="53" t="s">
        <v>19</v>
      </c>
      <c r="K58" s="41" t="s">
        <v>15</v>
      </c>
      <c r="L58" s="86" t="s">
        <v>7</v>
      </c>
      <c r="M58" s="41">
        <v>221113</v>
      </c>
      <c r="N58" s="150" t="s">
        <v>2734</v>
      </c>
      <c r="O58" s="6"/>
      <c r="P58" s="147" t="s">
        <v>139</v>
      </c>
      <c r="Q58" s="147">
        <f t="shared" si="0"/>
        <v>0</v>
      </c>
      <c r="R58" s="147">
        <f t="shared" si="1"/>
        <v>0</v>
      </c>
      <c r="S58" s="147">
        <f t="shared" si="2"/>
        <v>0</v>
      </c>
      <c r="T58" s="147">
        <f t="shared" si="3"/>
        <v>0</v>
      </c>
      <c r="U58" s="147">
        <f t="shared" si="4"/>
        <v>1</v>
      </c>
      <c r="V58" s="161"/>
      <c r="W58" s="152"/>
    </row>
    <row r="59" spans="1:23" s="7" customFormat="1" ht="66" x14ac:dyDescent="0.3">
      <c r="A59" s="149">
        <v>48</v>
      </c>
      <c r="B59" s="43" t="s">
        <v>18</v>
      </c>
      <c r="C59" s="9" t="s">
        <v>2069</v>
      </c>
      <c r="D59" s="5" t="s">
        <v>244</v>
      </c>
      <c r="E59" s="5" t="s">
        <v>246</v>
      </c>
      <c r="F59" s="5" t="s">
        <v>248</v>
      </c>
      <c r="G59" s="18" t="s">
        <v>250</v>
      </c>
      <c r="H59" s="18" t="s">
        <v>251</v>
      </c>
      <c r="I59" s="23" t="s">
        <v>253</v>
      </c>
      <c r="J59" s="5" t="s">
        <v>19</v>
      </c>
      <c r="K59" s="9" t="s">
        <v>15</v>
      </c>
      <c r="L59" s="87" t="s">
        <v>8</v>
      </c>
      <c r="M59" s="9"/>
      <c r="N59" s="12"/>
      <c r="O59" s="6"/>
      <c r="P59" s="147" t="s">
        <v>140</v>
      </c>
      <c r="Q59" s="147">
        <f t="shared" si="0"/>
        <v>1</v>
      </c>
      <c r="R59" s="147">
        <f t="shared" si="1"/>
        <v>0</v>
      </c>
      <c r="S59" s="147">
        <f t="shared" si="2"/>
        <v>0</v>
      </c>
      <c r="T59" s="147">
        <f t="shared" si="3"/>
        <v>0</v>
      </c>
      <c r="U59" s="147">
        <f t="shared" si="4"/>
        <v>0</v>
      </c>
      <c r="V59" s="161"/>
      <c r="W59" s="152"/>
    </row>
    <row r="60" spans="1:23" s="7" customFormat="1" ht="66" x14ac:dyDescent="0.3">
      <c r="A60" s="149">
        <v>49</v>
      </c>
      <c r="B60" s="43" t="s">
        <v>18</v>
      </c>
      <c r="C60" s="9" t="s">
        <v>2070</v>
      </c>
      <c r="D60" s="5" t="s">
        <v>244</v>
      </c>
      <c r="E60" s="5" t="s">
        <v>1579</v>
      </c>
      <c r="F60" s="5" t="s">
        <v>285</v>
      </c>
      <c r="G60" s="18" t="s">
        <v>286</v>
      </c>
      <c r="H60" s="18" t="s">
        <v>287</v>
      </c>
      <c r="I60" s="18" t="s">
        <v>288</v>
      </c>
      <c r="J60" s="5" t="s">
        <v>19</v>
      </c>
      <c r="K60" s="9" t="s">
        <v>15</v>
      </c>
      <c r="L60" s="87" t="s">
        <v>8</v>
      </c>
      <c r="M60" s="9"/>
      <c r="N60" s="12"/>
      <c r="O60" s="6"/>
      <c r="P60" s="147" t="s">
        <v>141</v>
      </c>
      <c r="Q60" s="147">
        <f t="shared" si="0"/>
        <v>1</v>
      </c>
      <c r="R60" s="147">
        <f t="shared" si="1"/>
        <v>0</v>
      </c>
      <c r="S60" s="147">
        <f t="shared" si="2"/>
        <v>0</v>
      </c>
      <c r="T60" s="147">
        <f t="shared" si="3"/>
        <v>0</v>
      </c>
      <c r="U60" s="147">
        <f t="shared" si="4"/>
        <v>0</v>
      </c>
      <c r="V60" s="161"/>
      <c r="W60" s="152"/>
    </row>
    <row r="61" spans="1:23" s="7" customFormat="1" ht="66.75" thickBot="1" x14ac:dyDescent="0.35">
      <c r="A61" s="149">
        <v>50</v>
      </c>
      <c r="B61" s="95" t="s">
        <v>18</v>
      </c>
      <c r="C61" s="96" t="s">
        <v>2071</v>
      </c>
      <c r="D61" s="97" t="s">
        <v>244</v>
      </c>
      <c r="E61" s="97" t="s">
        <v>1580</v>
      </c>
      <c r="F61" s="97" t="s">
        <v>285</v>
      </c>
      <c r="G61" s="99" t="s">
        <v>286</v>
      </c>
      <c r="H61" s="99" t="s">
        <v>287</v>
      </c>
      <c r="I61" s="121" t="s">
        <v>253</v>
      </c>
      <c r="J61" s="97" t="s">
        <v>19</v>
      </c>
      <c r="K61" s="96" t="s">
        <v>15</v>
      </c>
      <c r="L61" s="100" t="s">
        <v>8</v>
      </c>
      <c r="M61" s="96"/>
      <c r="N61" s="93"/>
      <c r="O61" s="6"/>
      <c r="P61" s="147" t="s">
        <v>142</v>
      </c>
      <c r="Q61" s="147">
        <f t="shared" si="0"/>
        <v>1</v>
      </c>
      <c r="R61" s="147">
        <f t="shared" si="1"/>
        <v>0</v>
      </c>
      <c r="S61" s="147">
        <f t="shared" si="2"/>
        <v>0</v>
      </c>
      <c r="T61" s="147">
        <f t="shared" si="3"/>
        <v>0</v>
      </c>
      <c r="U61" s="147">
        <f t="shared" si="4"/>
        <v>0</v>
      </c>
      <c r="V61" s="161"/>
      <c r="W61" s="152"/>
    </row>
    <row r="62" spans="1:23" s="7" customFormat="1" ht="375" x14ac:dyDescent="0.3">
      <c r="A62" s="149">
        <v>51</v>
      </c>
      <c r="B62" s="45" t="s">
        <v>18</v>
      </c>
      <c r="C62" s="41" t="s">
        <v>2072</v>
      </c>
      <c r="D62" s="53" t="s">
        <v>305</v>
      </c>
      <c r="E62" s="53" t="s">
        <v>302</v>
      </c>
      <c r="F62" s="53" t="s">
        <v>328</v>
      </c>
      <c r="G62" s="54" t="s">
        <v>303</v>
      </c>
      <c r="H62" s="54" t="s">
        <v>304</v>
      </c>
      <c r="I62" s="58" t="s">
        <v>312</v>
      </c>
      <c r="J62" s="53" t="s">
        <v>19</v>
      </c>
      <c r="K62" s="41" t="s">
        <v>15</v>
      </c>
      <c r="L62" s="86" t="s">
        <v>8</v>
      </c>
      <c r="M62" s="41"/>
      <c r="N62" s="42"/>
      <c r="O62" s="6"/>
      <c r="P62" s="147" t="s">
        <v>143</v>
      </c>
      <c r="Q62" s="147">
        <f t="shared" si="0"/>
        <v>1</v>
      </c>
      <c r="R62" s="147">
        <f t="shared" si="1"/>
        <v>0</v>
      </c>
      <c r="S62" s="147">
        <f t="shared" si="2"/>
        <v>0</v>
      </c>
      <c r="T62" s="147">
        <f t="shared" si="3"/>
        <v>0</v>
      </c>
      <c r="U62" s="147">
        <f t="shared" si="4"/>
        <v>0</v>
      </c>
      <c r="V62" s="161"/>
      <c r="W62" s="152"/>
    </row>
    <row r="63" spans="1:23" s="7" customFormat="1" ht="405" x14ac:dyDescent="0.3">
      <c r="A63" s="149">
        <v>52</v>
      </c>
      <c r="B63" s="43" t="s">
        <v>18</v>
      </c>
      <c r="C63" s="9" t="s">
        <v>2073</v>
      </c>
      <c r="D63" s="5" t="s">
        <v>308</v>
      </c>
      <c r="E63" s="5" t="s">
        <v>307</v>
      </c>
      <c r="F63" s="5" t="s">
        <v>327</v>
      </c>
      <c r="G63" s="18" t="s">
        <v>396</v>
      </c>
      <c r="H63" s="5" t="s">
        <v>435</v>
      </c>
      <c r="I63" s="23" t="s">
        <v>311</v>
      </c>
      <c r="J63" s="5" t="s">
        <v>19</v>
      </c>
      <c r="K63" s="9" t="s">
        <v>15</v>
      </c>
      <c r="L63" s="87" t="s">
        <v>8</v>
      </c>
      <c r="M63" s="9"/>
      <c r="N63" s="12"/>
      <c r="O63" s="6"/>
      <c r="P63" s="147" t="s">
        <v>144</v>
      </c>
      <c r="Q63" s="147">
        <f t="shared" si="0"/>
        <v>1</v>
      </c>
      <c r="R63" s="147">
        <f t="shared" si="1"/>
        <v>0</v>
      </c>
      <c r="S63" s="147">
        <f t="shared" si="2"/>
        <v>0</v>
      </c>
      <c r="T63" s="147">
        <f t="shared" si="3"/>
        <v>0</v>
      </c>
      <c r="U63" s="147">
        <f t="shared" si="4"/>
        <v>0</v>
      </c>
      <c r="V63" s="161"/>
      <c r="W63" s="152"/>
    </row>
    <row r="64" spans="1:23" s="7" customFormat="1" ht="405" x14ac:dyDescent="0.3">
      <c r="A64" s="149">
        <v>53</v>
      </c>
      <c r="B64" s="43" t="s">
        <v>18</v>
      </c>
      <c r="C64" s="9" t="s">
        <v>2074</v>
      </c>
      <c r="D64" s="5" t="s">
        <v>332</v>
      </c>
      <c r="E64" s="5" t="s">
        <v>310</v>
      </c>
      <c r="F64" s="5" t="s">
        <v>326</v>
      </c>
      <c r="G64" s="18" t="s">
        <v>396</v>
      </c>
      <c r="H64" s="5" t="s">
        <v>436</v>
      </c>
      <c r="I64" s="23" t="s">
        <v>316</v>
      </c>
      <c r="J64" s="5" t="s">
        <v>19</v>
      </c>
      <c r="K64" s="9" t="s">
        <v>15</v>
      </c>
      <c r="L64" s="87" t="s">
        <v>8</v>
      </c>
      <c r="M64" s="9">
        <v>251113</v>
      </c>
      <c r="N64" s="13" t="s">
        <v>2736</v>
      </c>
      <c r="O64" s="6"/>
      <c r="P64" s="147" t="s">
        <v>145</v>
      </c>
      <c r="Q64" s="147">
        <f t="shared" si="0"/>
        <v>1</v>
      </c>
      <c r="R64" s="147">
        <f t="shared" si="1"/>
        <v>0</v>
      </c>
      <c r="S64" s="147">
        <f t="shared" si="2"/>
        <v>0</v>
      </c>
      <c r="T64" s="147">
        <f t="shared" si="3"/>
        <v>0</v>
      </c>
      <c r="U64" s="147">
        <f t="shared" si="4"/>
        <v>0</v>
      </c>
      <c r="V64" s="161"/>
      <c r="W64" s="152"/>
    </row>
    <row r="65" spans="1:23" s="7" customFormat="1" ht="405" x14ac:dyDescent="0.3">
      <c r="A65" s="149">
        <v>54</v>
      </c>
      <c r="B65" s="43" t="s">
        <v>18</v>
      </c>
      <c r="C65" s="9" t="s">
        <v>2075</v>
      </c>
      <c r="D65" s="5" t="s">
        <v>331</v>
      </c>
      <c r="E65" s="5" t="s">
        <v>314</v>
      </c>
      <c r="F65" s="5" t="s">
        <v>437</v>
      </c>
      <c r="G65" s="18" t="s">
        <v>396</v>
      </c>
      <c r="H65" s="5" t="s">
        <v>438</v>
      </c>
      <c r="I65" s="23" t="s">
        <v>315</v>
      </c>
      <c r="J65" s="5" t="s">
        <v>19</v>
      </c>
      <c r="K65" s="9" t="s">
        <v>15</v>
      </c>
      <c r="L65" s="87" t="s">
        <v>8</v>
      </c>
      <c r="M65" s="9">
        <v>251113</v>
      </c>
      <c r="N65" s="13" t="s">
        <v>2737</v>
      </c>
      <c r="O65" s="6"/>
      <c r="P65" s="147" t="s">
        <v>146</v>
      </c>
      <c r="Q65" s="147">
        <f t="shared" si="0"/>
        <v>1</v>
      </c>
      <c r="R65" s="147">
        <f t="shared" si="1"/>
        <v>0</v>
      </c>
      <c r="S65" s="147">
        <f t="shared" si="2"/>
        <v>0</v>
      </c>
      <c r="T65" s="147">
        <f t="shared" si="3"/>
        <v>0</v>
      </c>
      <c r="U65" s="147">
        <f t="shared" si="4"/>
        <v>0</v>
      </c>
      <c r="V65" s="161"/>
      <c r="W65" s="152"/>
    </row>
    <row r="66" spans="1:23" s="7" customFormat="1" ht="405" x14ac:dyDescent="0.3">
      <c r="A66" s="149">
        <v>55</v>
      </c>
      <c r="B66" s="43" t="s">
        <v>18</v>
      </c>
      <c r="C66" s="9" t="s">
        <v>2076</v>
      </c>
      <c r="D66" s="5" t="s">
        <v>333</v>
      </c>
      <c r="E66" s="5" t="s">
        <v>334</v>
      </c>
      <c r="F66" s="5" t="s">
        <v>439</v>
      </c>
      <c r="G66" s="18" t="s">
        <v>396</v>
      </c>
      <c r="H66" s="5" t="s">
        <v>440</v>
      </c>
      <c r="I66" s="23" t="s">
        <v>335</v>
      </c>
      <c r="J66" s="5" t="s">
        <v>19</v>
      </c>
      <c r="K66" s="9" t="s">
        <v>15</v>
      </c>
      <c r="L66" s="87" t="s">
        <v>8</v>
      </c>
      <c r="M66" s="9">
        <v>251113</v>
      </c>
      <c r="N66" s="13" t="s">
        <v>2738</v>
      </c>
      <c r="O66" s="6"/>
      <c r="P66" s="147" t="s">
        <v>147</v>
      </c>
      <c r="Q66" s="147">
        <f t="shared" si="0"/>
        <v>1</v>
      </c>
      <c r="R66" s="147">
        <f t="shared" si="1"/>
        <v>0</v>
      </c>
      <c r="S66" s="147">
        <f t="shared" si="2"/>
        <v>0</v>
      </c>
      <c r="T66" s="147">
        <f t="shared" si="3"/>
        <v>0</v>
      </c>
      <c r="U66" s="147">
        <f t="shared" si="4"/>
        <v>0</v>
      </c>
      <c r="V66" s="161"/>
      <c r="W66" s="152"/>
    </row>
    <row r="67" spans="1:23" s="7" customFormat="1" ht="405" x14ac:dyDescent="0.3">
      <c r="A67" s="149">
        <v>56</v>
      </c>
      <c r="B67" s="43" t="s">
        <v>18</v>
      </c>
      <c r="C67" s="9" t="s">
        <v>2077</v>
      </c>
      <c r="D67" s="5" t="s">
        <v>336</v>
      </c>
      <c r="E67" s="5" t="s">
        <v>337</v>
      </c>
      <c r="F67" s="5" t="s">
        <v>441</v>
      </c>
      <c r="G67" s="18" t="s">
        <v>396</v>
      </c>
      <c r="H67" s="18" t="s">
        <v>442</v>
      </c>
      <c r="I67" s="23" t="s">
        <v>311</v>
      </c>
      <c r="J67" s="5" t="s">
        <v>19</v>
      </c>
      <c r="K67" s="9" t="s">
        <v>15</v>
      </c>
      <c r="L67" s="87" t="s">
        <v>8</v>
      </c>
      <c r="M67" s="9">
        <v>251113</v>
      </c>
      <c r="N67" s="13" t="s">
        <v>2777</v>
      </c>
      <c r="O67" s="6"/>
      <c r="P67" s="147" t="s">
        <v>148</v>
      </c>
      <c r="Q67" s="147">
        <f t="shared" si="0"/>
        <v>1</v>
      </c>
      <c r="R67" s="147">
        <f t="shared" si="1"/>
        <v>0</v>
      </c>
      <c r="S67" s="147">
        <f t="shared" si="2"/>
        <v>0</v>
      </c>
      <c r="T67" s="147">
        <f t="shared" si="3"/>
        <v>0</v>
      </c>
      <c r="U67" s="147">
        <f t="shared" si="4"/>
        <v>0</v>
      </c>
      <c r="V67" s="161"/>
      <c r="W67" s="152"/>
    </row>
    <row r="68" spans="1:23" s="7" customFormat="1" ht="405.75" thickBot="1" x14ac:dyDescent="0.35">
      <c r="A68" s="149">
        <v>57</v>
      </c>
      <c r="B68" s="95" t="s">
        <v>18</v>
      </c>
      <c r="C68" s="96" t="s">
        <v>2078</v>
      </c>
      <c r="D68" s="97" t="s">
        <v>309</v>
      </c>
      <c r="E68" s="97" t="s">
        <v>306</v>
      </c>
      <c r="F68" s="97" t="s">
        <v>325</v>
      </c>
      <c r="G68" s="99" t="s">
        <v>396</v>
      </c>
      <c r="H68" s="97" t="s">
        <v>443</v>
      </c>
      <c r="I68" s="121" t="s">
        <v>313</v>
      </c>
      <c r="J68" s="97" t="s">
        <v>19</v>
      </c>
      <c r="K68" s="96" t="s">
        <v>15</v>
      </c>
      <c r="L68" s="100" t="s">
        <v>8</v>
      </c>
      <c r="M68" s="96"/>
      <c r="N68" s="93"/>
      <c r="O68" s="6"/>
      <c r="P68" s="147" t="s">
        <v>289</v>
      </c>
      <c r="Q68" s="147">
        <f t="shared" si="0"/>
        <v>1</v>
      </c>
      <c r="R68" s="147">
        <f t="shared" si="1"/>
        <v>0</v>
      </c>
      <c r="S68" s="147">
        <f t="shared" si="2"/>
        <v>0</v>
      </c>
      <c r="T68" s="147">
        <f t="shared" si="3"/>
        <v>0</v>
      </c>
      <c r="U68" s="147">
        <f t="shared" si="4"/>
        <v>0</v>
      </c>
      <c r="V68" s="161"/>
      <c r="W68" s="152"/>
    </row>
    <row r="69" spans="1:23" s="7" customFormat="1" ht="390" x14ac:dyDescent="0.3">
      <c r="A69" s="149">
        <v>58</v>
      </c>
      <c r="B69" s="45" t="s">
        <v>18</v>
      </c>
      <c r="C69" s="41" t="s">
        <v>2079</v>
      </c>
      <c r="D69" s="53" t="s">
        <v>317</v>
      </c>
      <c r="E69" s="53" t="s">
        <v>318</v>
      </c>
      <c r="F69" s="53" t="s">
        <v>324</v>
      </c>
      <c r="G69" s="54" t="s">
        <v>319</v>
      </c>
      <c r="H69" s="54" t="s">
        <v>320</v>
      </c>
      <c r="I69" s="58" t="s">
        <v>321</v>
      </c>
      <c r="J69" s="53" t="s">
        <v>19</v>
      </c>
      <c r="K69" s="41" t="s">
        <v>15</v>
      </c>
      <c r="L69" s="86" t="s">
        <v>8</v>
      </c>
      <c r="M69" s="41"/>
      <c r="N69" s="42"/>
      <c r="O69" s="6"/>
      <c r="P69" s="147" t="s">
        <v>290</v>
      </c>
      <c r="Q69" s="147">
        <f t="shared" si="0"/>
        <v>1</v>
      </c>
      <c r="R69" s="147">
        <f t="shared" si="1"/>
        <v>0</v>
      </c>
      <c r="S69" s="147">
        <f t="shared" si="2"/>
        <v>0</v>
      </c>
      <c r="T69" s="147">
        <f t="shared" si="3"/>
        <v>0</v>
      </c>
      <c r="U69" s="147">
        <f t="shared" si="4"/>
        <v>0</v>
      </c>
      <c r="V69" s="161"/>
      <c r="W69" s="152"/>
    </row>
    <row r="70" spans="1:23" s="7" customFormat="1" ht="409.5" x14ac:dyDescent="0.3">
      <c r="A70" s="149">
        <v>59</v>
      </c>
      <c r="B70" s="43" t="s">
        <v>18</v>
      </c>
      <c r="C70" s="9" t="s">
        <v>2080</v>
      </c>
      <c r="D70" s="5" t="s">
        <v>322</v>
      </c>
      <c r="E70" s="5" t="s">
        <v>323</v>
      </c>
      <c r="F70" s="5" t="s">
        <v>329</v>
      </c>
      <c r="G70" s="18" t="s">
        <v>397</v>
      </c>
      <c r="H70" s="18" t="s">
        <v>444</v>
      </c>
      <c r="I70" s="23" t="s">
        <v>330</v>
      </c>
      <c r="J70" s="5" t="s">
        <v>19</v>
      </c>
      <c r="K70" s="9" t="s">
        <v>15</v>
      </c>
      <c r="L70" s="87" t="s">
        <v>8</v>
      </c>
      <c r="M70" s="9"/>
      <c r="N70" s="12"/>
      <c r="O70" s="6"/>
      <c r="P70" s="147" t="s">
        <v>291</v>
      </c>
      <c r="Q70" s="147">
        <f t="shared" si="0"/>
        <v>1</v>
      </c>
      <c r="R70" s="147">
        <f t="shared" si="1"/>
        <v>0</v>
      </c>
      <c r="S70" s="147">
        <f t="shared" si="2"/>
        <v>0</v>
      </c>
      <c r="T70" s="147">
        <f t="shared" si="3"/>
        <v>0</v>
      </c>
      <c r="U70" s="147">
        <f t="shared" si="4"/>
        <v>0</v>
      </c>
      <c r="V70" s="161"/>
      <c r="W70" s="152"/>
    </row>
    <row r="71" spans="1:23" s="7" customFormat="1" ht="409.5" x14ac:dyDescent="0.3">
      <c r="A71" s="149">
        <v>60</v>
      </c>
      <c r="B71" s="43" t="s">
        <v>18</v>
      </c>
      <c r="C71" s="9" t="s">
        <v>2081</v>
      </c>
      <c r="D71" s="5" t="s">
        <v>338</v>
      </c>
      <c r="E71" s="5" t="s">
        <v>339</v>
      </c>
      <c r="F71" s="5" t="s">
        <v>340</v>
      </c>
      <c r="G71" s="18" t="s">
        <v>397</v>
      </c>
      <c r="H71" s="18" t="s">
        <v>445</v>
      </c>
      <c r="I71" s="23" t="s">
        <v>387</v>
      </c>
      <c r="J71" s="5" t="s">
        <v>19</v>
      </c>
      <c r="K71" s="9" t="s">
        <v>15</v>
      </c>
      <c r="L71" s="87" t="s">
        <v>8</v>
      </c>
      <c r="M71" s="9">
        <v>251113</v>
      </c>
      <c r="N71" s="13" t="s">
        <v>2739</v>
      </c>
      <c r="O71" s="6"/>
      <c r="P71" s="147" t="s">
        <v>292</v>
      </c>
      <c r="Q71" s="147">
        <f t="shared" si="0"/>
        <v>1</v>
      </c>
      <c r="R71" s="147">
        <f t="shared" si="1"/>
        <v>0</v>
      </c>
      <c r="S71" s="147">
        <f t="shared" si="2"/>
        <v>0</v>
      </c>
      <c r="T71" s="147">
        <f t="shared" si="3"/>
        <v>0</v>
      </c>
      <c r="U71" s="147">
        <f t="shared" si="4"/>
        <v>0</v>
      </c>
      <c r="V71" s="161"/>
      <c r="W71" s="152"/>
    </row>
    <row r="72" spans="1:23" s="7" customFormat="1" ht="409.5" x14ac:dyDescent="0.3">
      <c r="A72" s="149">
        <v>61</v>
      </c>
      <c r="B72" s="43" t="s">
        <v>18</v>
      </c>
      <c r="C72" s="9" t="s">
        <v>2082</v>
      </c>
      <c r="D72" s="5" t="s">
        <v>341</v>
      </c>
      <c r="E72" s="5" t="s">
        <v>342</v>
      </c>
      <c r="F72" s="5" t="s">
        <v>343</v>
      </c>
      <c r="G72" s="18" t="s">
        <v>397</v>
      </c>
      <c r="H72" s="18" t="s">
        <v>446</v>
      </c>
      <c r="I72" s="23" t="s">
        <v>388</v>
      </c>
      <c r="J72" s="5" t="s">
        <v>19</v>
      </c>
      <c r="K72" s="9" t="s">
        <v>15</v>
      </c>
      <c r="L72" s="87" t="s">
        <v>7</v>
      </c>
      <c r="M72" s="9">
        <v>251113</v>
      </c>
      <c r="N72" s="13" t="s">
        <v>2740</v>
      </c>
      <c r="O72" s="6"/>
      <c r="P72" s="147" t="s">
        <v>293</v>
      </c>
      <c r="Q72" s="147">
        <f t="shared" si="0"/>
        <v>0</v>
      </c>
      <c r="R72" s="147">
        <f t="shared" si="1"/>
        <v>0</v>
      </c>
      <c r="S72" s="147">
        <f t="shared" si="2"/>
        <v>0</v>
      </c>
      <c r="T72" s="147">
        <f t="shared" si="3"/>
        <v>0</v>
      </c>
      <c r="U72" s="147">
        <f t="shared" si="4"/>
        <v>1</v>
      </c>
      <c r="V72" s="161"/>
      <c r="W72" s="152"/>
    </row>
    <row r="73" spans="1:23" s="7" customFormat="1" ht="409.5" x14ac:dyDescent="0.3">
      <c r="A73" s="149">
        <v>62</v>
      </c>
      <c r="B73" s="43" t="s">
        <v>18</v>
      </c>
      <c r="C73" s="9" t="s">
        <v>2083</v>
      </c>
      <c r="D73" s="5" t="s">
        <v>344</v>
      </c>
      <c r="E73" s="5" t="s">
        <v>345</v>
      </c>
      <c r="F73" s="5" t="s">
        <v>346</v>
      </c>
      <c r="G73" s="18" t="s">
        <v>397</v>
      </c>
      <c r="H73" s="18" t="s">
        <v>447</v>
      </c>
      <c r="I73" s="23" t="s">
        <v>389</v>
      </c>
      <c r="J73" s="5" t="s">
        <v>19</v>
      </c>
      <c r="K73" s="9" t="s">
        <v>15</v>
      </c>
      <c r="L73" s="87" t="s">
        <v>8</v>
      </c>
      <c r="M73" s="9">
        <v>251113</v>
      </c>
      <c r="N73" s="13" t="s">
        <v>2735</v>
      </c>
      <c r="O73" s="6"/>
      <c r="P73" s="147" t="s">
        <v>294</v>
      </c>
      <c r="Q73" s="147">
        <f t="shared" si="0"/>
        <v>1</v>
      </c>
      <c r="R73" s="147">
        <f t="shared" si="1"/>
        <v>0</v>
      </c>
      <c r="S73" s="147">
        <f t="shared" si="2"/>
        <v>0</v>
      </c>
      <c r="T73" s="147">
        <f t="shared" si="3"/>
        <v>0</v>
      </c>
      <c r="U73" s="147">
        <f t="shared" si="4"/>
        <v>0</v>
      </c>
      <c r="V73" s="161"/>
      <c r="W73" s="152"/>
    </row>
    <row r="74" spans="1:23" s="7" customFormat="1" ht="409.5" x14ac:dyDescent="0.3">
      <c r="A74" s="149">
        <v>63</v>
      </c>
      <c r="B74" s="43" t="s">
        <v>18</v>
      </c>
      <c r="C74" s="9" t="s">
        <v>2084</v>
      </c>
      <c r="D74" s="5" t="s">
        <v>347</v>
      </c>
      <c r="E74" s="5" t="s">
        <v>348</v>
      </c>
      <c r="F74" s="5" t="s">
        <v>448</v>
      </c>
      <c r="G74" s="18" t="s">
        <v>397</v>
      </c>
      <c r="H74" s="18" t="s">
        <v>449</v>
      </c>
      <c r="I74" s="23" t="s">
        <v>390</v>
      </c>
      <c r="J74" s="5" t="s">
        <v>19</v>
      </c>
      <c r="K74" s="9" t="s">
        <v>15</v>
      </c>
      <c r="L74" s="87" t="s">
        <v>8</v>
      </c>
      <c r="M74" s="9">
        <v>251113</v>
      </c>
      <c r="N74" s="13" t="s">
        <v>2741</v>
      </c>
      <c r="O74" s="6"/>
      <c r="P74" s="147" t="s">
        <v>295</v>
      </c>
      <c r="Q74" s="147">
        <f t="shared" si="0"/>
        <v>1</v>
      </c>
      <c r="R74" s="147">
        <f t="shared" si="1"/>
        <v>0</v>
      </c>
      <c r="S74" s="147">
        <f t="shared" si="2"/>
        <v>0</v>
      </c>
      <c r="T74" s="147">
        <f t="shared" si="3"/>
        <v>0</v>
      </c>
      <c r="U74" s="147">
        <f t="shared" si="4"/>
        <v>0</v>
      </c>
      <c r="V74" s="161"/>
      <c r="W74" s="152"/>
    </row>
    <row r="75" spans="1:23" s="7" customFormat="1" ht="409.5" x14ac:dyDescent="0.3">
      <c r="A75" s="149">
        <v>64</v>
      </c>
      <c r="B75" s="43" t="s">
        <v>18</v>
      </c>
      <c r="C75" s="9" t="s">
        <v>2085</v>
      </c>
      <c r="D75" s="5" t="s">
        <v>349</v>
      </c>
      <c r="E75" s="5" t="s">
        <v>350</v>
      </c>
      <c r="F75" s="5" t="s">
        <v>450</v>
      </c>
      <c r="G75" s="18" t="s">
        <v>397</v>
      </c>
      <c r="H75" s="18" t="s">
        <v>451</v>
      </c>
      <c r="I75" s="23" t="s">
        <v>391</v>
      </c>
      <c r="J75" s="5" t="s">
        <v>19</v>
      </c>
      <c r="K75" s="9" t="s">
        <v>15</v>
      </c>
      <c r="L75" s="87" t="s">
        <v>8</v>
      </c>
      <c r="M75" s="9"/>
      <c r="N75" s="12"/>
      <c r="O75" s="6"/>
      <c r="P75" s="147" t="s">
        <v>296</v>
      </c>
      <c r="Q75" s="147">
        <f t="shared" si="0"/>
        <v>1</v>
      </c>
      <c r="R75" s="147">
        <f t="shared" si="1"/>
        <v>0</v>
      </c>
      <c r="S75" s="147">
        <f t="shared" si="2"/>
        <v>0</v>
      </c>
      <c r="T75" s="147">
        <f t="shared" si="3"/>
        <v>0</v>
      </c>
      <c r="U75" s="147">
        <f t="shared" si="4"/>
        <v>0</v>
      </c>
      <c r="V75" s="161"/>
      <c r="W75" s="152"/>
    </row>
    <row r="76" spans="1:23" s="7" customFormat="1" ht="409.5" x14ac:dyDescent="0.3">
      <c r="A76" s="149">
        <v>65</v>
      </c>
      <c r="B76" s="43" t="s">
        <v>18</v>
      </c>
      <c r="C76" s="9" t="s">
        <v>2086</v>
      </c>
      <c r="D76" s="5" t="s">
        <v>355</v>
      </c>
      <c r="E76" s="5" t="s">
        <v>351</v>
      </c>
      <c r="F76" s="5" t="s">
        <v>452</v>
      </c>
      <c r="G76" s="18" t="s">
        <v>397</v>
      </c>
      <c r="H76" s="18" t="s">
        <v>453</v>
      </c>
      <c r="I76" s="23" t="s">
        <v>392</v>
      </c>
      <c r="J76" s="5" t="s">
        <v>19</v>
      </c>
      <c r="K76" s="9" t="s">
        <v>15</v>
      </c>
      <c r="L76" s="87" t="s">
        <v>16</v>
      </c>
      <c r="M76" s="9">
        <v>251113</v>
      </c>
      <c r="N76" s="12" t="s">
        <v>2742</v>
      </c>
      <c r="O76" s="6"/>
      <c r="P76" s="147" t="s">
        <v>297</v>
      </c>
      <c r="Q76" s="147">
        <f t="shared" si="0"/>
        <v>0</v>
      </c>
      <c r="R76" s="147">
        <f t="shared" si="1"/>
        <v>1</v>
      </c>
      <c r="S76" s="147">
        <f t="shared" si="2"/>
        <v>0</v>
      </c>
      <c r="T76" s="147">
        <f t="shared" si="3"/>
        <v>0</v>
      </c>
      <c r="U76" s="147">
        <f t="shared" si="4"/>
        <v>0</v>
      </c>
      <c r="V76" s="161"/>
      <c r="W76" s="152"/>
    </row>
    <row r="77" spans="1:23" s="7" customFormat="1" ht="409.5" x14ac:dyDescent="0.3">
      <c r="A77" s="149">
        <v>66</v>
      </c>
      <c r="B77" s="43" t="s">
        <v>18</v>
      </c>
      <c r="C77" s="9" t="s">
        <v>2087</v>
      </c>
      <c r="D77" s="5" t="s">
        <v>352</v>
      </c>
      <c r="E77" s="5" t="s">
        <v>353</v>
      </c>
      <c r="F77" s="5" t="s">
        <v>354</v>
      </c>
      <c r="G77" s="18" t="s">
        <v>397</v>
      </c>
      <c r="H77" s="18" t="s">
        <v>454</v>
      </c>
      <c r="I77" s="23" t="s">
        <v>391</v>
      </c>
      <c r="J77" s="5" t="s">
        <v>19</v>
      </c>
      <c r="K77" s="9" t="s">
        <v>15</v>
      </c>
      <c r="L77" s="87" t="s">
        <v>16</v>
      </c>
      <c r="M77" s="9">
        <v>251113</v>
      </c>
      <c r="N77" s="12" t="s">
        <v>2742</v>
      </c>
      <c r="O77" s="6"/>
      <c r="P77" s="147" t="s">
        <v>298</v>
      </c>
      <c r="Q77" s="147">
        <f t="shared" ref="Q77:Q140" si="5">IF($L77="Aprobado",1,0)</f>
        <v>0</v>
      </c>
      <c r="R77" s="147">
        <f t="shared" ref="R77:R140" si="6">IF($L77="Fallado",1,0)</f>
        <v>1</v>
      </c>
      <c r="S77" s="147">
        <f t="shared" ref="S77:S140" si="7">IF($L77="Bloqueado",1,0)</f>
        <v>0</v>
      </c>
      <c r="T77" s="147">
        <f t="shared" ref="T77:T140" si="8">IF($L77="Pendiente",1,0)</f>
        <v>0</v>
      </c>
      <c r="U77" s="147">
        <f t="shared" ref="U77:U140" si="9">IF($L77="Cancelado",1,0)</f>
        <v>0</v>
      </c>
      <c r="V77" s="161"/>
      <c r="W77" s="152"/>
    </row>
    <row r="78" spans="1:23" s="7" customFormat="1" ht="409.5" x14ac:dyDescent="0.3">
      <c r="A78" s="149">
        <v>67</v>
      </c>
      <c r="B78" s="43" t="s">
        <v>18</v>
      </c>
      <c r="C78" s="9" t="s">
        <v>2088</v>
      </c>
      <c r="D78" s="5" t="s">
        <v>356</v>
      </c>
      <c r="E78" s="5" t="s">
        <v>358</v>
      </c>
      <c r="F78" s="5" t="s">
        <v>361</v>
      </c>
      <c r="G78" s="18" t="s">
        <v>397</v>
      </c>
      <c r="H78" s="18" t="s">
        <v>455</v>
      </c>
      <c r="I78" s="23" t="s">
        <v>393</v>
      </c>
      <c r="J78" s="5" t="s">
        <v>19</v>
      </c>
      <c r="K78" s="9" t="s">
        <v>15</v>
      </c>
      <c r="L78" s="87" t="s">
        <v>16</v>
      </c>
      <c r="M78" s="9">
        <v>251113</v>
      </c>
      <c r="N78" s="12" t="s">
        <v>2742</v>
      </c>
      <c r="O78" s="6"/>
      <c r="P78" s="147" t="s">
        <v>299</v>
      </c>
      <c r="Q78" s="147">
        <f t="shared" si="5"/>
        <v>0</v>
      </c>
      <c r="R78" s="147">
        <f t="shared" si="6"/>
        <v>1</v>
      </c>
      <c r="S78" s="147">
        <f t="shared" si="7"/>
        <v>0</v>
      </c>
      <c r="T78" s="147">
        <f t="shared" si="8"/>
        <v>0</v>
      </c>
      <c r="U78" s="147">
        <f t="shared" si="9"/>
        <v>0</v>
      </c>
      <c r="V78" s="161"/>
      <c r="W78" s="152"/>
    </row>
    <row r="79" spans="1:23" s="7" customFormat="1" ht="409.5" x14ac:dyDescent="0.3">
      <c r="A79" s="149">
        <v>68</v>
      </c>
      <c r="B79" s="43" t="s">
        <v>18</v>
      </c>
      <c r="C79" s="9" t="s">
        <v>2089</v>
      </c>
      <c r="D79" s="5" t="s">
        <v>357</v>
      </c>
      <c r="E79" s="5" t="s">
        <v>359</v>
      </c>
      <c r="F79" s="5" t="s">
        <v>360</v>
      </c>
      <c r="G79" s="18" t="s">
        <v>397</v>
      </c>
      <c r="H79" s="18" t="s">
        <v>456</v>
      </c>
      <c r="I79" s="23" t="s">
        <v>391</v>
      </c>
      <c r="J79" s="5" t="s">
        <v>19</v>
      </c>
      <c r="K79" s="9" t="s">
        <v>15</v>
      </c>
      <c r="L79" s="87" t="s">
        <v>16</v>
      </c>
      <c r="M79" s="9">
        <v>251113</v>
      </c>
      <c r="N79" s="12" t="s">
        <v>2742</v>
      </c>
      <c r="O79" s="6"/>
      <c r="P79" s="147" t="s">
        <v>300</v>
      </c>
      <c r="Q79" s="147">
        <f t="shared" si="5"/>
        <v>0</v>
      </c>
      <c r="R79" s="147">
        <f t="shared" si="6"/>
        <v>1</v>
      </c>
      <c r="S79" s="147">
        <f t="shared" si="7"/>
        <v>0</v>
      </c>
      <c r="T79" s="147">
        <f t="shared" si="8"/>
        <v>0</v>
      </c>
      <c r="U79" s="147">
        <f t="shared" si="9"/>
        <v>0</v>
      </c>
      <c r="V79" s="161"/>
      <c r="W79" s="152"/>
    </row>
    <row r="80" spans="1:23" s="7" customFormat="1" ht="409.5" x14ac:dyDescent="0.3">
      <c r="A80" s="149">
        <v>69</v>
      </c>
      <c r="B80" s="43" t="s">
        <v>18</v>
      </c>
      <c r="C80" s="9" t="s">
        <v>2090</v>
      </c>
      <c r="D80" s="5" t="s">
        <v>376</v>
      </c>
      <c r="E80" s="5" t="s">
        <v>378</v>
      </c>
      <c r="F80" s="5" t="s">
        <v>380</v>
      </c>
      <c r="G80" s="18" t="s">
        <v>397</v>
      </c>
      <c r="H80" s="18" t="s">
        <v>457</v>
      </c>
      <c r="I80" s="23" t="s">
        <v>394</v>
      </c>
      <c r="J80" s="5" t="s">
        <v>19</v>
      </c>
      <c r="K80" s="9" t="s">
        <v>15</v>
      </c>
      <c r="L80" s="87" t="s">
        <v>8</v>
      </c>
      <c r="M80" s="9"/>
      <c r="N80" s="12"/>
      <c r="O80" s="6"/>
      <c r="P80" s="147" t="s">
        <v>301</v>
      </c>
      <c r="Q80" s="147">
        <f t="shared" si="5"/>
        <v>1</v>
      </c>
      <c r="R80" s="147">
        <f t="shared" si="6"/>
        <v>0</v>
      </c>
      <c r="S80" s="147">
        <f t="shared" si="7"/>
        <v>0</v>
      </c>
      <c r="T80" s="147">
        <f t="shared" si="8"/>
        <v>0</v>
      </c>
      <c r="U80" s="147">
        <f t="shared" si="9"/>
        <v>0</v>
      </c>
      <c r="V80" s="161"/>
      <c r="W80" s="152"/>
    </row>
    <row r="81" spans="1:23" s="7" customFormat="1" ht="409.6" thickBot="1" x14ac:dyDescent="0.35">
      <c r="A81" s="149">
        <v>70</v>
      </c>
      <c r="B81" s="95" t="s">
        <v>18</v>
      </c>
      <c r="C81" s="96" t="s">
        <v>2091</v>
      </c>
      <c r="D81" s="97" t="s">
        <v>377</v>
      </c>
      <c r="E81" s="97" t="s">
        <v>379</v>
      </c>
      <c r="F81" s="97" t="s">
        <v>381</v>
      </c>
      <c r="G81" s="99" t="s">
        <v>397</v>
      </c>
      <c r="H81" s="99" t="s">
        <v>458</v>
      </c>
      <c r="I81" s="121" t="s">
        <v>395</v>
      </c>
      <c r="J81" s="97" t="s">
        <v>19</v>
      </c>
      <c r="K81" s="96" t="s">
        <v>15</v>
      </c>
      <c r="L81" s="100" t="s">
        <v>8</v>
      </c>
      <c r="M81" s="96"/>
      <c r="N81" s="93"/>
      <c r="O81" s="6"/>
      <c r="P81" s="147" t="s">
        <v>362</v>
      </c>
      <c r="Q81" s="147">
        <f t="shared" si="5"/>
        <v>1</v>
      </c>
      <c r="R81" s="147">
        <f t="shared" si="6"/>
        <v>0</v>
      </c>
      <c r="S81" s="147">
        <f t="shared" si="7"/>
        <v>0</v>
      </c>
      <c r="T81" s="147">
        <f t="shared" si="8"/>
        <v>0</v>
      </c>
      <c r="U81" s="147">
        <f t="shared" si="9"/>
        <v>0</v>
      </c>
      <c r="V81" s="161"/>
      <c r="W81" s="152"/>
    </row>
    <row r="82" spans="1:23" s="7" customFormat="1" ht="390" x14ac:dyDescent="0.3">
      <c r="A82" s="149">
        <v>71</v>
      </c>
      <c r="B82" s="60" t="s">
        <v>18</v>
      </c>
      <c r="C82" s="41" t="s">
        <v>2092</v>
      </c>
      <c r="D82" s="62" t="s">
        <v>1969</v>
      </c>
      <c r="E82" s="62" t="s">
        <v>318</v>
      </c>
      <c r="F82" s="62" t="s">
        <v>1970</v>
      </c>
      <c r="G82" s="63" t="s">
        <v>319</v>
      </c>
      <c r="H82" s="63" t="s">
        <v>1971</v>
      </c>
      <c r="I82" s="64" t="s">
        <v>1972</v>
      </c>
      <c r="J82" s="62" t="s">
        <v>19</v>
      </c>
      <c r="K82" s="61" t="s">
        <v>15</v>
      </c>
      <c r="L82" s="123" t="s">
        <v>8</v>
      </c>
      <c r="M82" s="124"/>
      <c r="N82" s="65"/>
      <c r="O82" s="6"/>
      <c r="P82" s="147" t="s">
        <v>2010</v>
      </c>
      <c r="Q82" s="147">
        <f t="shared" si="5"/>
        <v>1</v>
      </c>
      <c r="R82" s="147">
        <f t="shared" si="6"/>
        <v>0</v>
      </c>
      <c r="S82" s="147">
        <f t="shared" si="7"/>
        <v>0</v>
      </c>
      <c r="T82" s="147">
        <f t="shared" si="8"/>
        <v>0</v>
      </c>
      <c r="U82" s="147">
        <f t="shared" si="9"/>
        <v>0</v>
      </c>
      <c r="V82" s="161"/>
      <c r="W82" s="152"/>
    </row>
    <row r="83" spans="1:23" s="7" customFormat="1" ht="409.5" x14ac:dyDescent="0.3">
      <c r="A83" s="149">
        <v>72</v>
      </c>
      <c r="B83" s="34" t="s">
        <v>18</v>
      </c>
      <c r="C83" s="9" t="s">
        <v>2093</v>
      </c>
      <c r="D83" s="32" t="s">
        <v>1969</v>
      </c>
      <c r="E83" s="32" t="s">
        <v>1973</v>
      </c>
      <c r="F83" s="32" t="s">
        <v>1974</v>
      </c>
      <c r="G83" s="36" t="s">
        <v>1975</v>
      </c>
      <c r="H83" s="36" t="s">
        <v>1976</v>
      </c>
      <c r="I83" s="37" t="s">
        <v>330</v>
      </c>
      <c r="J83" s="32" t="s">
        <v>19</v>
      </c>
      <c r="K83" s="35" t="s">
        <v>15</v>
      </c>
      <c r="L83" s="92" t="s">
        <v>8</v>
      </c>
      <c r="M83" s="119"/>
      <c r="N83" s="38"/>
      <c r="O83" s="6"/>
      <c r="P83" s="147" t="s">
        <v>2011</v>
      </c>
      <c r="Q83" s="147">
        <f t="shared" si="5"/>
        <v>1</v>
      </c>
      <c r="R83" s="147">
        <f t="shared" si="6"/>
        <v>0</v>
      </c>
      <c r="S83" s="147">
        <f t="shared" si="7"/>
        <v>0</v>
      </c>
      <c r="T83" s="147">
        <f t="shared" si="8"/>
        <v>0</v>
      </c>
      <c r="U83" s="147">
        <f t="shared" si="9"/>
        <v>0</v>
      </c>
      <c r="V83" s="161"/>
      <c r="W83" s="152"/>
    </row>
    <row r="84" spans="1:23" s="7" customFormat="1" ht="409.5" x14ac:dyDescent="0.3">
      <c r="A84" s="149">
        <v>73</v>
      </c>
      <c r="B84" s="34" t="s">
        <v>18</v>
      </c>
      <c r="C84" s="9" t="s">
        <v>2094</v>
      </c>
      <c r="D84" s="32" t="s">
        <v>1969</v>
      </c>
      <c r="E84" s="32" t="s">
        <v>1977</v>
      </c>
      <c r="F84" s="32" t="s">
        <v>1978</v>
      </c>
      <c r="G84" s="36" t="s">
        <v>1979</v>
      </c>
      <c r="H84" s="36" t="s">
        <v>1980</v>
      </c>
      <c r="I84" s="37" t="s">
        <v>1981</v>
      </c>
      <c r="J84" s="32" t="s">
        <v>19</v>
      </c>
      <c r="K84" s="35" t="s">
        <v>15</v>
      </c>
      <c r="L84" s="92" t="s">
        <v>8</v>
      </c>
      <c r="M84" s="119"/>
      <c r="N84" s="38"/>
      <c r="O84" s="6"/>
      <c r="P84" s="147" t="s">
        <v>2012</v>
      </c>
      <c r="Q84" s="147">
        <f t="shared" si="5"/>
        <v>1</v>
      </c>
      <c r="R84" s="147">
        <f t="shared" si="6"/>
        <v>0</v>
      </c>
      <c r="S84" s="147">
        <f t="shared" si="7"/>
        <v>0</v>
      </c>
      <c r="T84" s="147">
        <f t="shared" si="8"/>
        <v>0</v>
      </c>
      <c r="U84" s="147">
        <f t="shared" si="9"/>
        <v>0</v>
      </c>
      <c r="V84" s="161"/>
      <c r="W84" s="152"/>
    </row>
    <row r="85" spans="1:23" s="7" customFormat="1" ht="409.5" x14ac:dyDescent="0.3">
      <c r="A85" s="149">
        <v>74</v>
      </c>
      <c r="B85" s="34" t="s">
        <v>18</v>
      </c>
      <c r="C85" s="9" t="s">
        <v>2095</v>
      </c>
      <c r="D85" s="32" t="s">
        <v>1969</v>
      </c>
      <c r="E85" s="32" t="s">
        <v>1982</v>
      </c>
      <c r="F85" s="32" t="s">
        <v>1983</v>
      </c>
      <c r="G85" s="36" t="s">
        <v>1979</v>
      </c>
      <c r="H85" s="36" t="s">
        <v>1984</v>
      </c>
      <c r="I85" s="37" t="s">
        <v>1981</v>
      </c>
      <c r="J85" s="32" t="s">
        <v>19</v>
      </c>
      <c r="K85" s="35" t="s">
        <v>15</v>
      </c>
      <c r="L85" s="92" t="s">
        <v>16</v>
      </c>
      <c r="M85" s="119"/>
      <c r="N85" s="38"/>
      <c r="O85" s="6"/>
      <c r="P85" s="147" t="s">
        <v>2013</v>
      </c>
      <c r="Q85" s="147">
        <f t="shared" si="5"/>
        <v>0</v>
      </c>
      <c r="R85" s="147">
        <f t="shared" si="6"/>
        <v>1</v>
      </c>
      <c r="S85" s="147">
        <f t="shared" si="7"/>
        <v>0</v>
      </c>
      <c r="T85" s="147">
        <f t="shared" si="8"/>
        <v>0</v>
      </c>
      <c r="U85" s="147">
        <f t="shared" si="9"/>
        <v>0</v>
      </c>
      <c r="V85" s="161"/>
      <c r="W85" s="152"/>
    </row>
    <row r="86" spans="1:23" s="7" customFormat="1" ht="409.5" x14ac:dyDescent="0.3">
      <c r="A86" s="149">
        <v>75</v>
      </c>
      <c r="B86" s="34" t="s">
        <v>18</v>
      </c>
      <c r="C86" s="9" t="s">
        <v>2096</v>
      </c>
      <c r="D86" s="32" t="s">
        <v>1969</v>
      </c>
      <c r="E86" s="32" t="s">
        <v>1985</v>
      </c>
      <c r="F86" s="32" t="s">
        <v>1986</v>
      </c>
      <c r="G86" s="36" t="s">
        <v>1979</v>
      </c>
      <c r="H86" s="36" t="s">
        <v>1987</v>
      </c>
      <c r="I86" s="37" t="s">
        <v>1988</v>
      </c>
      <c r="J86" s="32" t="s">
        <v>19</v>
      </c>
      <c r="K86" s="35" t="s">
        <v>15</v>
      </c>
      <c r="L86" s="92" t="s">
        <v>8</v>
      </c>
      <c r="M86" s="119"/>
      <c r="N86" s="38"/>
      <c r="O86" s="6"/>
      <c r="P86" s="147" t="s">
        <v>2014</v>
      </c>
      <c r="Q86" s="147">
        <f t="shared" si="5"/>
        <v>1</v>
      </c>
      <c r="R86" s="147">
        <f t="shared" si="6"/>
        <v>0</v>
      </c>
      <c r="S86" s="147">
        <f t="shared" si="7"/>
        <v>0</v>
      </c>
      <c r="T86" s="147">
        <f t="shared" si="8"/>
        <v>0</v>
      </c>
      <c r="U86" s="147">
        <f t="shared" si="9"/>
        <v>0</v>
      </c>
      <c r="V86" s="161"/>
      <c r="W86" s="152"/>
    </row>
    <row r="87" spans="1:23" s="7" customFormat="1" ht="409.5" x14ac:dyDescent="0.3">
      <c r="A87" s="149">
        <v>76</v>
      </c>
      <c r="B87" s="34" t="s">
        <v>18</v>
      </c>
      <c r="C87" s="9" t="s">
        <v>2097</v>
      </c>
      <c r="D87" s="32" t="s">
        <v>1969</v>
      </c>
      <c r="E87" s="32" t="s">
        <v>1989</v>
      </c>
      <c r="F87" s="32" t="s">
        <v>1990</v>
      </c>
      <c r="G87" s="36" t="s">
        <v>1979</v>
      </c>
      <c r="H87" s="36" t="s">
        <v>1991</v>
      </c>
      <c r="I87" s="37" t="s">
        <v>1988</v>
      </c>
      <c r="J87" s="32" t="s">
        <v>19</v>
      </c>
      <c r="K87" s="35" t="s">
        <v>15</v>
      </c>
      <c r="L87" s="92" t="s">
        <v>8</v>
      </c>
      <c r="M87" s="119"/>
      <c r="N87" s="38"/>
      <c r="O87" s="6"/>
      <c r="P87" s="147" t="s">
        <v>2015</v>
      </c>
      <c r="Q87" s="147">
        <f t="shared" si="5"/>
        <v>1</v>
      </c>
      <c r="R87" s="147">
        <f t="shared" si="6"/>
        <v>0</v>
      </c>
      <c r="S87" s="147">
        <f t="shared" si="7"/>
        <v>0</v>
      </c>
      <c r="T87" s="147">
        <f t="shared" si="8"/>
        <v>0</v>
      </c>
      <c r="U87" s="147">
        <f t="shared" si="9"/>
        <v>0</v>
      </c>
      <c r="V87" s="161"/>
      <c r="W87" s="152"/>
    </row>
    <row r="88" spans="1:23" s="7" customFormat="1" ht="409.5" x14ac:dyDescent="0.3">
      <c r="A88" s="149">
        <v>77</v>
      </c>
      <c r="B88" s="34" t="s">
        <v>18</v>
      </c>
      <c r="C88" s="9" t="s">
        <v>2098</v>
      </c>
      <c r="D88" s="32" t="s">
        <v>1969</v>
      </c>
      <c r="E88" s="32" t="s">
        <v>1992</v>
      </c>
      <c r="F88" s="32" t="s">
        <v>1993</v>
      </c>
      <c r="G88" s="36" t="s">
        <v>1979</v>
      </c>
      <c r="H88" s="36" t="s">
        <v>1994</v>
      </c>
      <c r="I88" s="37" t="s">
        <v>1988</v>
      </c>
      <c r="J88" s="32" t="s">
        <v>19</v>
      </c>
      <c r="K88" s="35" t="s">
        <v>15</v>
      </c>
      <c r="L88" s="92" t="s">
        <v>16</v>
      </c>
      <c r="M88" s="119"/>
      <c r="N88" s="38"/>
      <c r="O88" s="6"/>
      <c r="P88" s="147" t="s">
        <v>2016</v>
      </c>
      <c r="Q88" s="147">
        <f t="shared" si="5"/>
        <v>0</v>
      </c>
      <c r="R88" s="147">
        <f t="shared" si="6"/>
        <v>1</v>
      </c>
      <c r="S88" s="147">
        <f t="shared" si="7"/>
        <v>0</v>
      </c>
      <c r="T88" s="147">
        <f t="shared" si="8"/>
        <v>0</v>
      </c>
      <c r="U88" s="147">
        <f t="shared" si="9"/>
        <v>0</v>
      </c>
      <c r="V88" s="161"/>
      <c r="W88" s="152"/>
    </row>
    <row r="89" spans="1:23" s="7" customFormat="1" ht="409.5" x14ac:dyDescent="0.3">
      <c r="A89" s="149">
        <v>78</v>
      </c>
      <c r="B89" s="34" t="s">
        <v>18</v>
      </c>
      <c r="C89" s="9" t="s">
        <v>2099</v>
      </c>
      <c r="D89" s="32" t="s">
        <v>1969</v>
      </c>
      <c r="E89" s="32" t="s">
        <v>1995</v>
      </c>
      <c r="F89" s="32" t="s">
        <v>1996</v>
      </c>
      <c r="G89" s="36" t="s">
        <v>1979</v>
      </c>
      <c r="H89" s="36" t="s">
        <v>1997</v>
      </c>
      <c r="I89" s="37" t="s">
        <v>1988</v>
      </c>
      <c r="J89" s="32" t="s">
        <v>19</v>
      </c>
      <c r="K89" s="35" t="s">
        <v>15</v>
      </c>
      <c r="L89" s="92" t="s">
        <v>16</v>
      </c>
      <c r="M89" s="119"/>
      <c r="N89" s="38"/>
      <c r="O89" s="6"/>
      <c r="P89" s="147" t="s">
        <v>2017</v>
      </c>
      <c r="Q89" s="147">
        <f t="shared" si="5"/>
        <v>0</v>
      </c>
      <c r="R89" s="147">
        <f t="shared" si="6"/>
        <v>1</v>
      </c>
      <c r="S89" s="147">
        <f t="shared" si="7"/>
        <v>0</v>
      </c>
      <c r="T89" s="147">
        <f t="shared" si="8"/>
        <v>0</v>
      </c>
      <c r="U89" s="147">
        <f t="shared" si="9"/>
        <v>0</v>
      </c>
      <c r="V89" s="161"/>
      <c r="W89" s="152"/>
    </row>
    <row r="90" spans="1:23" s="7" customFormat="1" ht="409.5" x14ac:dyDescent="0.3">
      <c r="A90" s="149">
        <v>79</v>
      </c>
      <c r="B90" s="34" t="s">
        <v>18</v>
      </c>
      <c r="C90" s="9" t="s">
        <v>2100</v>
      </c>
      <c r="D90" s="32" t="s">
        <v>1969</v>
      </c>
      <c r="E90" s="32" t="s">
        <v>1998</v>
      </c>
      <c r="F90" s="32" t="s">
        <v>1999</v>
      </c>
      <c r="G90" s="36" t="s">
        <v>1979</v>
      </c>
      <c r="H90" s="36" t="s">
        <v>2000</v>
      </c>
      <c r="I90" s="37" t="s">
        <v>1988</v>
      </c>
      <c r="J90" s="32" t="s">
        <v>19</v>
      </c>
      <c r="K90" s="35" t="s">
        <v>15</v>
      </c>
      <c r="L90" s="92" t="s">
        <v>16</v>
      </c>
      <c r="M90" s="119"/>
      <c r="N90" s="38"/>
      <c r="O90" s="6"/>
      <c r="P90" s="147" t="s">
        <v>2018</v>
      </c>
      <c r="Q90" s="147">
        <f t="shared" si="5"/>
        <v>0</v>
      </c>
      <c r="R90" s="147">
        <f t="shared" si="6"/>
        <v>1</v>
      </c>
      <c r="S90" s="147">
        <f t="shared" si="7"/>
        <v>0</v>
      </c>
      <c r="T90" s="147">
        <f t="shared" si="8"/>
        <v>0</v>
      </c>
      <c r="U90" s="147">
        <f t="shared" si="9"/>
        <v>0</v>
      </c>
      <c r="V90" s="161"/>
      <c r="W90" s="152"/>
    </row>
    <row r="91" spans="1:23" s="7" customFormat="1" ht="409.5" x14ac:dyDescent="0.3">
      <c r="A91" s="149">
        <v>80</v>
      </c>
      <c r="B91" s="34" t="s">
        <v>18</v>
      </c>
      <c r="C91" s="9" t="s">
        <v>2101</v>
      </c>
      <c r="D91" s="32" t="s">
        <v>1969</v>
      </c>
      <c r="E91" s="32" t="s">
        <v>2001</v>
      </c>
      <c r="F91" s="32" t="s">
        <v>2002</v>
      </c>
      <c r="G91" s="36" t="s">
        <v>1979</v>
      </c>
      <c r="H91" s="36" t="s">
        <v>2003</v>
      </c>
      <c r="I91" s="37" t="s">
        <v>1988</v>
      </c>
      <c r="J91" s="32" t="s">
        <v>19</v>
      </c>
      <c r="K91" s="35" t="s">
        <v>15</v>
      </c>
      <c r="L91" s="92" t="s">
        <v>16</v>
      </c>
      <c r="M91" s="119"/>
      <c r="N91" s="38"/>
      <c r="O91" s="6"/>
      <c r="P91" s="147" t="s">
        <v>2019</v>
      </c>
      <c r="Q91" s="147">
        <f t="shared" si="5"/>
        <v>0</v>
      </c>
      <c r="R91" s="147">
        <f t="shared" si="6"/>
        <v>1</v>
      </c>
      <c r="S91" s="147">
        <f t="shared" si="7"/>
        <v>0</v>
      </c>
      <c r="T91" s="147">
        <f t="shared" si="8"/>
        <v>0</v>
      </c>
      <c r="U91" s="147">
        <f t="shared" si="9"/>
        <v>0</v>
      </c>
      <c r="V91" s="161"/>
      <c r="W91" s="152"/>
    </row>
    <row r="92" spans="1:23" s="7" customFormat="1" ht="409.5" x14ac:dyDescent="0.3">
      <c r="A92" s="149">
        <v>81</v>
      </c>
      <c r="B92" s="34" t="s">
        <v>18</v>
      </c>
      <c r="C92" s="9" t="s">
        <v>2102</v>
      </c>
      <c r="D92" s="32" t="s">
        <v>1969</v>
      </c>
      <c r="E92" s="32" t="s">
        <v>2004</v>
      </c>
      <c r="F92" s="32" t="s">
        <v>2005</v>
      </c>
      <c r="G92" s="36" t="s">
        <v>1979</v>
      </c>
      <c r="H92" s="36" t="s">
        <v>2006</v>
      </c>
      <c r="I92" s="37" t="s">
        <v>394</v>
      </c>
      <c r="J92" s="32" t="s">
        <v>19</v>
      </c>
      <c r="K92" s="35" t="s">
        <v>15</v>
      </c>
      <c r="L92" s="92" t="s">
        <v>8</v>
      </c>
      <c r="M92" s="119"/>
      <c r="N92" s="38"/>
      <c r="O92" s="6"/>
      <c r="P92" s="147" t="s">
        <v>2020</v>
      </c>
      <c r="Q92" s="147">
        <f t="shared" si="5"/>
        <v>1</v>
      </c>
      <c r="R92" s="147">
        <f t="shared" si="6"/>
        <v>0</v>
      </c>
      <c r="S92" s="147">
        <f t="shared" si="7"/>
        <v>0</v>
      </c>
      <c r="T92" s="147">
        <f t="shared" si="8"/>
        <v>0</v>
      </c>
      <c r="U92" s="147">
        <f t="shared" si="9"/>
        <v>0</v>
      </c>
      <c r="V92" s="161"/>
      <c r="W92" s="152"/>
    </row>
    <row r="93" spans="1:23" s="7" customFormat="1" ht="409.6" thickBot="1" x14ac:dyDescent="0.35">
      <c r="A93" s="149">
        <v>82</v>
      </c>
      <c r="B93" s="110" t="s">
        <v>18</v>
      </c>
      <c r="C93" s="96" t="s">
        <v>2103</v>
      </c>
      <c r="D93" s="115" t="s">
        <v>1969</v>
      </c>
      <c r="E93" s="115" t="s">
        <v>2007</v>
      </c>
      <c r="F93" s="115" t="s">
        <v>2008</v>
      </c>
      <c r="G93" s="113" t="s">
        <v>1979</v>
      </c>
      <c r="H93" s="113" t="s">
        <v>2009</v>
      </c>
      <c r="I93" s="126" t="s">
        <v>395</v>
      </c>
      <c r="J93" s="115" t="s">
        <v>19</v>
      </c>
      <c r="K93" s="116" t="s">
        <v>15</v>
      </c>
      <c r="L93" s="118" t="s">
        <v>8</v>
      </c>
      <c r="M93" s="127"/>
      <c r="N93" s="128"/>
      <c r="O93" s="6"/>
      <c r="P93" s="147" t="s">
        <v>2021</v>
      </c>
      <c r="Q93" s="147">
        <f t="shared" si="5"/>
        <v>1</v>
      </c>
      <c r="R93" s="147">
        <f t="shared" si="6"/>
        <v>0</v>
      </c>
      <c r="S93" s="147">
        <f t="shared" si="7"/>
        <v>0</v>
      </c>
      <c r="T93" s="147">
        <f t="shared" si="8"/>
        <v>0</v>
      </c>
      <c r="U93" s="147">
        <f t="shared" si="9"/>
        <v>0</v>
      </c>
      <c r="V93" s="161"/>
      <c r="W93" s="152"/>
    </row>
    <row r="94" spans="1:23" s="7" customFormat="1" ht="315" x14ac:dyDescent="0.3">
      <c r="A94" s="149">
        <v>83</v>
      </c>
      <c r="B94" s="60" t="s">
        <v>18</v>
      </c>
      <c r="C94" s="41" t="s">
        <v>2104</v>
      </c>
      <c r="D94" s="62" t="s">
        <v>382</v>
      </c>
      <c r="E94" s="62" t="s">
        <v>383</v>
      </c>
      <c r="F94" s="62" t="s">
        <v>384</v>
      </c>
      <c r="G94" s="63" t="s">
        <v>385</v>
      </c>
      <c r="H94" s="63" t="s">
        <v>386</v>
      </c>
      <c r="I94" s="64" t="s">
        <v>1762</v>
      </c>
      <c r="J94" s="62" t="s">
        <v>19</v>
      </c>
      <c r="K94" s="61" t="s">
        <v>15</v>
      </c>
      <c r="L94" s="86" t="s">
        <v>8</v>
      </c>
      <c r="M94" s="61"/>
      <c r="N94" s="65"/>
      <c r="O94" s="6"/>
      <c r="P94" s="147" t="s">
        <v>1628</v>
      </c>
      <c r="Q94" s="147">
        <f t="shared" si="5"/>
        <v>1</v>
      </c>
      <c r="R94" s="147">
        <f t="shared" si="6"/>
        <v>0</v>
      </c>
      <c r="S94" s="147">
        <f t="shared" si="7"/>
        <v>0</v>
      </c>
      <c r="T94" s="147">
        <f t="shared" si="8"/>
        <v>0</v>
      </c>
      <c r="U94" s="147">
        <f t="shared" si="9"/>
        <v>0</v>
      </c>
      <c r="V94" s="161"/>
      <c r="W94" s="152"/>
    </row>
    <row r="95" spans="1:23" s="7" customFormat="1" ht="315" x14ac:dyDescent="0.3">
      <c r="A95" s="149">
        <v>84</v>
      </c>
      <c r="B95" s="34" t="s">
        <v>18</v>
      </c>
      <c r="C95" s="9" t="s">
        <v>2105</v>
      </c>
      <c r="D95" s="32" t="s">
        <v>1584</v>
      </c>
      <c r="E95" s="32" t="s">
        <v>1585</v>
      </c>
      <c r="F95" s="32" t="s">
        <v>1586</v>
      </c>
      <c r="G95" s="36" t="s">
        <v>398</v>
      </c>
      <c r="H95" s="36" t="s">
        <v>1587</v>
      </c>
      <c r="I95" s="37" t="s">
        <v>1763</v>
      </c>
      <c r="J95" s="32" t="s">
        <v>19</v>
      </c>
      <c r="K95" s="35" t="s">
        <v>15</v>
      </c>
      <c r="L95" s="87" t="s">
        <v>8</v>
      </c>
      <c r="M95" s="35"/>
      <c r="N95" s="38"/>
      <c r="O95" s="6"/>
      <c r="P95" s="147" t="s">
        <v>1629</v>
      </c>
      <c r="Q95" s="147">
        <f t="shared" si="5"/>
        <v>1</v>
      </c>
      <c r="R95" s="147">
        <f t="shared" si="6"/>
        <v>0</v>
      </c>
      <c r="S95" s="147">
        <f t="shared" si="7"/>
        <v>0</v>
      </c>
      <c r="T95" s="147">
        <f t="shared" si="8"/>
        <v>0</v>
      </c>
      <c r="U95" s="147">
        <f t="shared" si="9"/>
        <v>0</v>
      </c>
      <c r="V95" s="161"/>
      <c r="W95" s="152"/>
    </row>
    <row r="96" spans="1:23" s="7" customFormat="1" ht="345" x14ac:dyDescent="0.3">
      <c r="A96" s="149">
        <v>85</v>
      </c>
      <c r="B96" s="34" t="s">
        <v>18</v>
      </c>
      <c r="C96" s="9" t="s">
        <v>2106</v>
      </c>
      <c r="D96" s="32" t="s">
        <v>1588</v>
      </c>
      <c r="E96" s="32" t="s">
        <v>1589</v>
      </c>
      <c r="F96" s="32" t="s">
        <v>1590</v>
      </c>
      <c r="G96" s="36" t="s">
        <v>398</v>
      </c>
      <c r="H96" s="36" t="s">
        <v>1591</v>
      </c>
      <c r="I96" s="37" t="s">
        <v>1764</v>
      </c>
      <c r="J96" s="32" t="s">
        <v>19</v>
      </c>
      <c r="K96" s="35" t="s">
        <v>15</v>
      </c>
      <c r="L96" s="87" t="s">
        <v>1627</v>
      </c>
      <c r="M96" s="35"/>
      <c r="N96" s="38"/>
      <c r="O96" s="6"/>
      <c r="P96" s="147" t="s">
        <v>1630</v>
      </c>
      <c r="Q96" s="147">
        <f t="shared" si="5"/>
        <v>0</v>
      </c>
      <c r="R96" s="147">
        <f t="shared" si="6"/>
        <v>0</v>
      </c>
      <c r="S96" s="147">
        <f t="shared" si="7"/>
        <v>0</v>
      </c>
      <c r="T96" s="147">
        <f t="shared" si="8"/>
        <v>1</v>
      </c>
      <c r="U96" s="147">
        <f t="shared" si="9"/>
        <v>0</v>
      </c>
      <c r="V96" s="161"/>
      <c r="W96" s="152"/>
    </row>
    <row r="97" spans="1:23" s="7" customFormat="1" ht="345" x14ac:dyDescent="0.3">
      <c r="A97" s="149">
        <v>86</v>
      </c>
      <c r="B97" s="34" t="s">
        <v>18</v>
      </c>
      <c r="C97" s="9" t="s">
        <v>2107</v>
      </c>
      <c r="D97" s="32" t="s">
        <v>1592</v>
      </c>
      <c r="E97" s="32" t="s">
        <v>1593</v>
      </c>
      <c r="F97" s="32" t="s">
        <v>1594</v>
      </c>
      <c r="G97" s="36" t="s">
        <v>398</v>
      </c>
      <c r="H97" s="36" t="s">
        <v>1595</v>
      </c>
      <c r="I97" s="37" t="s">
        <v>1765</v>
      </c>
      <c r="J97" s="32" t="s">
        <v>19</v>
      </c>
      <c r="K97" s="35" t="s">
        <v>15</v>
      </c>
      <c r="L97" s="87" t="s">
        <v>1627</v>
      </c>
      <c r="M97" s="35"/>
      <c r="N97" s="38"/>
      <c r="O97" s="6"/>
      <c r="P97" s="147" t="s">
        <v>1631</v>
      </c>
      <c r="Q97" s="147">
        <f t="shared" si="5"/>
        <v>0</v>
      </c>
      <c r="R97" s="147">
        <f t="shared" si="6"/>
        <v>0</v>
      </c>
      <c r="S97" s="147">
        <f t="shared" si="7"/>
        <v>0</v>
      </c>
      <c r="T97" s="147">
        <f t="shared" si="8"/>
        <v>1</v>
      </c>
      <c r="U97" s="147">
        <f t="shared" si="9"/>
        <v>0</v>
      </c>
      <c r="V97" s="161"/>
      <c r="W97" s="152"/>
    </row>
    <row r="98" spans="1:23" s="7" customFormat="1" ht="345" x14ac:dyDescent="0.3">
      <c r="A98" s="149">
        <v>87</v>
      </c>
      <c r="B98" s="34" t="s">
        <v>18</v>
      </c>
      <c r="C98" s="9" t="s">
        <v>2108</v>
      </c>
      <c r="D98" s="32" t="s">
        <v>1596</v>
      </c>
      <c r="E98" s="32" t="s">
        <v>1597</v>
      </c>
      <c r="F98" s="32" t="s">
        <v>1598</v>
      </c>
      <c r="G98" s="36" t="s">
        <v>398</v>
      </c>
      <c r="H98" s="36" t="s">
        <v>1599</v>
      </c>
      <c r="I98" s="37" t="s">
        <v>1766</v>
      </c>
      <c r="J98" s="32" t="s">
        <v>19</v>
      </c>
      <c r="K98" s="35" t="s">
        <v>15</v>
      </c>
      <c r="L98" s="87" t="s">
        <v>16</v>
      </c>
      <c r="M98" s="35"/>
      <c r="N98" s="38"/>
      <c r="O98" s="6"/>
      <c r="P98" s="147" t="s">
        <v>1632</v>
      </c>
      <c r="Q98" s="147">
        <f t="shared" si="5"/>
        <v>0</v>
      </c>
      <c r="R98" s="147">
        <f t="shared" si="6"/>
        <v>1</v>
      </c>
      <c r="S98" s="147">
        <f t="shared" si="7"/>
        <v>0</v>
      </c>
      <c r="T98" s="147">
        <f t="shared" si="8"/>
        <v>0</v>
      </c>
      <c r="U98" s="147">
        <f t="shared" si="9"/>
        <v>0</v>
      </c>
      <c r="V98" s="161"/>
      <c r="W98" s="152"/>
    </row>
    <row r="99" spans="1:23" s="7" customFormat="1" ht="345" x14ac:dyDescent="0.3">
      <c r="A99" s="149">
        <v>88</v>
      </c>
      <c r="B99" s="34" t="s">
        <v>18</v>
      </c>
      <c r="C99" s="9" t="s">
        <v>2109</v>
      </c>
      <c r="D99" s="32" t="s">
        <v>1600</v>
      </c>
      <c r="E99" s="32" t="s">
        <v>1601</v>
      </c>
      <c r="F99" s="32" t="s">
        <v>1602</v>
      </c>
      <c r="G99" s="36" t="s">
        <v>398</v>
      </c>
      <c r="H99" s="36" t="s">
        <v>1603</v>
      </c>
      <c r="I99" s="37" t="s">
        <v>1767</v>
      </c>
      <c r="J99" s="32" t="s">
        <v>19</v>
      </c>
      <c r="K99" s="35" t="s">
        <v>15</v>
      </c>
      <c r="L99" s="87" t="s">
        <v>16</v>
      </c>
      <c r="M99" s="35"/>
      <c r="N99" s="38"/>
      <c r="O99" s="6"/>
      <c r="P99" s="147" t="s">
        <v>1633</v>
      </c>
      <c r="Q99" s="147">
        <f t="shared" si="5"/>
        <v>0</v>
      </c>
      <c r="R99" s="147">
        <f t="shared" si="6"/>
        <v>1</v>
      </c>
      <c r="S99" s="147">
        <f t="shared" si="7"/>
        <v>0</v>
      </c>
      <c r="T99" s="147">
        <f t="shared" si="8"/>
        <v>0</v>
      </c>
      <c r="U99" s="147">
        <f t="shared" si="9"/>
        <v>0</v>
      </c>
      <c r="V99" s="161"/>
      <c r="W99" s="152"/>
    </row>
    <row r="100" spans="1:23" s="7" customFormat="1" ht="345" x14ac:dyDescent="0.3">
      <c r="A100" s="149">
        <v>89</v>
      </c>
      <c r="B100" s="34" t="s">
        <v>18</v>
      </c>
      <c r="C100" s="9" t="s">
        <v>2110</v>
      </c>
      <c r="D100" s="32" t="s">
        <v>1604</v>
      </c>
      <c r="E100" s="32" t="s">
        <v>1605</v>
      </c>
      <c r="F100" s="32" t="s">
        <v>1606</v>
      </c>
      <c r="G100" s="36" t="s">
        <v>398</v>
      </c>
      <c r="H100" s="36" t="s">
        <v>1607</v>
      </c>
      <c r="I100" s="37" t="s">
        <v>1768</v>
      </c>
      <c r="J100" s="32" t="s">
        <v>19</v>
      </c>
      <c r="K100" s="35" t="s">
        <v>15</v>
      </c>
      <c r="L100" s="87" t="s">
        <v>16</v>
      </c>
      <c r="M100" s="35"/>
      <c r="N100" s="38"/>
      <c r="O100" s="6"/>
      <c r="P100" s="147" t="s">
        <v>1634</v>
      </c>
      <c r="Q100" s="147">
        <f t="shared" si="5"/>
        <v>0</v>
      </c>
      <c r="R100" s="147">
        <f t="shared" si="6"/>
        <v>1</v>
      </c>
      <c r="S100" s="147">
        <f t="shared" si="7"/>
        <v>0</v>
      </c>
      <c r="T100" s="147">
        <f t="shared" si="8"/>
        <v>0</v>
      </c>
      <c r="U100" s="147">
        <f t="shared" si="9"/>
        <v>0</v>
      </c>
      <c r="V100" s="161"/>
      <c r="W100" s="152"/>
    </row>
    <row r="101" spans="1:23" s="7" customFormat="1" ht="345" x14ac:dyDescent="0.3">
      <c r="A101" s="149">
        <v>90</v>
      </c>
      <c r="B101" s="34" t="s">
        <v>18</v>
      </c>
      <c r="C101" s="9" t="s">
        <v>2111</v>
      </c>
      <c r="D101" s="32" t="s">
        <v>1608</v>
      </c>
      <c r="E101" s="32" t="s">
        <v>1609</v>
      </c>
      <c r="F101" s="32" t="s">
        <v>1610</v>
      </c>
      <c r="G101" s="36" t="s">
        <v>398</v>
      </c>
      <c r="H101" s="36" t="s">
        <v>1611</v>
      </c>
      <c r="I101" s="37" t="s">
        <v>1767</v>
      </c>
      <c r="J101" s="32" t="s">
        <v>19</v>
      </c>
      <c r="K101" s="35" t="s">
        <v>15</v>
      </c>
      <c r="L101" s="87" t="s">
        <v>16</v>
      </c>
      <c r="M101" s="35"/>
      <c r="N101" s="38"/>
      <c r="O101" s="6"/>
      <c r="P101" s="147" t="s">
        <v>1635</v>
      </c>
      <c r="Q101" s="147">
        <f t="shared" si="5"/>
        <v>0</v>
      </c>
      <c r="R101" s="147">
        <f t="shared" si="6"/>
        <v>1</v>
      </c>
      <c r="S101" s="147">
        <f t="shared" si="7"/>
        <v>0</v>
      </c>
      <c r="T101" s="147">
        <f t="shared" si="8"/>
        <v>0</v>
      </c>
      <c r="U101" s="147">
        <f t="shared" si="9"/>
        <v>0</v>
      </c>
      <c r="V101" s="161"/>
      <c r="W101" s="152"/>
    </row>
    <row r="102" spans="1:23" s="7" customFormat="1" ht="345" x14ac:dyDescent="0.3">
      <c r="A102" s="149">
        <v>91</v>
      </c>
      <c r="B102" s="34" t="s">
        <v>18</v>
      </c>
      <c r="C102" s="9" t="s">
        <v>2112</v>
      </c>
      <c r="D102" s="32" t="s">
        <v>1612</v>
      </c>
      <c r="E102" s="32" t="s">
        <v>1613</v>
      </c>
      <c r="F102" s="32" t="s">
        <v>1614</v>
      </c>
      <c r="G102" s="36" t="s">
        <v>398</v>
      </c>
      <c r="H102" s="36" t="s">
        <v>1615</v>
      </c>
      <c r="I102" s="37" t="s">
        <v>1769</v>
      </c>
      <c r="J102" s="32" t="s">
        <v>19</v>
      </c>
      <c r="K102" s="35" t="s">
        <v>15</v>
      </c>
      <c r="L102" s="87" t="s">
        <v>16</v>
      </c>
      <c r="M102" s="35"/>
      <c r="N102" s="38"/>
      <c r="O102" s="6"/>
      <c r="P102" s="147" t="s">
        <v>1636</v>
      </c>
      <c r="Q102" s="147">
        <f t="shared" si="5"/>
        <v>0</v>
      </c>
      <c r="R102" s="147">
        <f t="shared" si="6"/>
        <v>1</v>
      </c>
      <c r="S102" s="147">
        <f t="shared" si="7"/>
        <v>0</v>
      </c>
      <c r="T102" s="147">
        <f t="shared" si="8"/>
        <v>0</v>
      </c>
      <c r="U102" s="147">
        <f t="shared" si="9"/>
        <v>0</v>
      </c>
      <c r="V102" s="161"/>
      <c r="W102" s="152"/>
    </row>
    <row r="103" spans="1:23" s="7" customFormat="1" ht="345" x14ac:dyDescent="0.3">
      <c r="A103" s="149">
        <v>92</v>
      </c>
      <c r="B103" s="34" t="s">
        <v>18</v>
      </c>
      <c r="C103" s="9" t="s">
        <v>2113</v>
      </c>
      <c r="D103" s="32" t="s">
        <v>1616</v>
      </c>
      <c r="E103" s="32" t="s">
        <v>1617</v>
      </c>
      <c r="F103" s="32" t="s">
        <v>1618</v>
      </c>
      <c r="G103" s="36" t="s">
        <v>398</v>
      </c>
      <c r="H103" s="36" t="s">
        <v>1619</v>
      </c>
      <c r="I103" s="37" t="s">
        <v>1767</v>
      </c>
      <c r="J103" s="32" t="s">
        <v>19</v>
      </c>
      <c r="K103" s="35" t="s">
        <v>15</v>
      </c>
      <c r="L103" s="87" t="s">
        <v>16</v>
      </c>
      <c r="M103" s="35"/>
      <c r="N103" s="38"/>
      <c r="O103" s="6"/>
      <c r="P103" s="147" t="s">
        <v>1637</v>
      </c>
      <c r="Q103" s="147">
        <f t="shared" si="5"/>
        <v>0</v>
      </c>
      <c r="R103" s="147">
        <f t="shared" si="6"/>
        <v>1</v>
      </c>
      <c r="S103" s="147">
        <f t="shared" si="7"/>
        <v>0</v>
      </c>
      <c r="T103" s="147">
        <f t="shared" si="8"/>
        <v>0</v>
      </c>
      <c r="U103" s="147">
        <f t="shared" si="9"/>
        <v>0</v>
      </c>
      <c r="V103" s="161"/>
      <c r="W103" s="152"/>
    </row>
    <row r="104" spans="1:23" s="7" customFormat="1" ht="345" x14ac:dyDescent="0.3">
      <c r="A104" s="149">
        <v>93</v>
      </c>
      <c r="B104" s="34" t="s">
        <v>18</v>
      </c>
      <c r="C104" s="9" t="s">
        <v>2114</v>
      </c>
      <c r="D104" s="32" t="s">
        <v>1620</v>
      </c>
      <c r="E104" s="32" t="s">
        <v>1621</v>
      </c>
      <c r="F104" s="32" t="s">
        <v>1622</v>
      </c>
      <c r="G104" s="36" t="s">
        <v>398</v>
      </c>
      <c r="H104" s="36" t="s">
        <v>1623</v>
      </c>
      <c r="I104" s="37" t="s">
        <v>1770</v>
      </c>
      <c r="J104" s="32" t="s">
        <v>19</v>
      </c>
      <c r="K104" s="35" t="s">
        <v>15</v>
      </c>
      <c r="L104" s="87" t="s">
        <v>16</v>
      </c>
      <c r="M104" s="35"/>
      <c r="N104" s="38"/>
      <c r="O104" s="6"/>
      <c r="P104" s="147" t="s">
        <v>1638</v>
      </c>
      <c r="Q104" s="147">
        <f t="shared" si="5"/>
        <v>0</v>
      </c>
      <c r="R104" s="147">
        <f t="shared" si="6"/>
        <v>1</v>
      </c>
      <c r="S104" s="147">
        <f t="shared" si="7"/>
        <v>0</v>
      </c>
      <c r="T104" s="147">
        <f t="shared" si="8"/>
        <v>0</v>
      </c>
      <c r="U104" s="147">
        <f t="shared" si="9"/>
        <v>0</v>
      </c>
      <c r="V104" s="161"/>
      <c r="W104" s="152"/>
    </row>
    <row r="105" spans="1:23" s="7" customFormat="1" ht="345.75" thickBot="1" x14ac:dyDescent="0.35">
      <c r="A105" s="149">
        <v>94</v>
      </c>
      <c r="B105" s="110" t="s">
        <v>18</v>
      </c>
      <c r="C105" s="96" t="s">
        <v>2115</v>
      </c>
      <c r="D105" s="115" t="s">
        <v>1624</v>
      </c>
      <c r="E105" s="115" t="s">
        <v>1968</v>
      </c>
      <c r="F105" s="115" t="s">
        <v>1625</v>
      </c>
      <c r="G105" s="113" t="s">
        <v>398</v>
      </c>
      <c r="H105" s="113" t="s">
        <v>1626</v>
      </c>
      <c r="I105" s="126" t="s">
        <v>1771</v>
      </c>
      <c r="J105" s="115" t="s">
        <v>19</v>
      </c>
      <c r="K105" s="116" t="s">
        <v>15</v>
      </c>
      <c r="L105" s="100" t="s">
        <v>1627</v>
      </c>
      <c r="M105" s="116"/>
      <c r="N105" s="128"/>
      <c r="O105" s="6"/>
      <c r="P105" s="147" t="s">
        <v>1639</v>
      </c>
      <c r="Q105" s="147">
        <f t="shared" si="5"/>
        <v>0</v>
      </c>
      <c r="R105" s="147">
        <f t="shared" si="6"/>
        <v>0</v>
      </c>
      <c r="S105" s="147">
        <f t="shared" si="7"/>
        <v>0</v>
      </c>
      <c r="T105" s="147">
        <f t="shared" si="8"/>
        <v>1</v>
      </c>
      <c r="U105" s="147">
        <f t="shared" si="9"/>
        <v>0</v>
      </c>
      <c r="V105" s="161"/>
      <c r="W105" s="152"/>
    </row>
    <row r="106" spans="1:23" s="7" customFormat="1" ht="82.5" x14ac:dyDescent="0.3">
      <c r="A106" s="149">
        <v>95</v>
      </c>
      <c r="B106" s="45" t="s">
        <v>18</v>
      </c>
      <c r="C106" s="41" t="s">
        <v>2116</v>
      </c>
      <c r="D106" s="72" t="s">
        <v>469</v>
      </c>
      <c r="E106" s="72" t="s">
        <v>400</v>
      </c>
      <c r="F106" s="72" t="s">
        <v>401</v>
      </c>
      <c r="G106" s="53" t="s">
        <v>399</v>
      </c>
      <c r="H106" s="54" t="s">
        <v>402</v>
      </c>
      <c r="I106" s="53" t="s">
        <v>468</v>
      </c>
      <c r="J106" s="53" t="s">
        <v>19</v>
      </c>
      <c r="K106" s="41" t="s">
        <v>15</v>
      </c>
      <c r="L106" s="86" t="s">
        <v>8</v>
      </c>
      <c r="M106" s="41"/>
      <c r="N106" s="42"/>
      <c r="O106" s="6"/>
      <c r="P106" s="147" t="s">
        <v>363</v>
      </c>
      <c r="Q106" s="147">
        <f t="shared" si="5"/>
        <v>1</v>
      </c>
      <c r="R106" s="147">
        <f t="shared" si="6"/>
        <v>0</v>
      </c>
      <c r="S106" s="147">
        <f t="shared" si="7"/>
        <v>0</v>
      </c>
      <c r="T106" s="147">
        <f t="shared" si="8"/>
        <v>0</v>
      </c>
      <c r="U106" s="147">
        <f t="shared" si="9"/>
        <v>0</v>
      </c>
      <c r="V106" s="161"/>
      <c r="W106" s="152"/>
    </row>
    <row r="107" spans="1:23" s="7" customFormat="1" ht="99" x14ac:dyDescent="0.3">
      <c r="A107" s="149">
        <v>96</v>
      </c>
      <c r="B107" s="43" t="s">
        <v>18</v>
      </c>
      <c r="C107" s="9" t="s">
        <v>2117</v>
      </c>
      <c r="D107" s="44" t="s">
        <v>469</v>
      </c>
      <c r="E107" s="44" t="s">
        <v>403</v>
      </c>
      <c r="F107" s="5" t="s">
        <v>459</v>
      </c>
      <c r="G107" s="5" t="s">
        <v>405</v>
      </c>
      <c r="H107" s="5" t="s">
        <v>406</v>
      </c>
      <c r="I107" s="5" t="s">
        <v>407</v>
      </c>
      <c r="J107" s="5" t="s">
        <v>19</v>
      </c>
      <c r="K107" s="9" t="s">
        <v>15</v>
      </c>
      <c r="L107" s="87" t="s">
        <v>8</v>
      </c>
      <c r="M107" s="9"/>
      <c r="N107" s="12"/>
      <c r="O107" s="6"/>
      <c r="P107" s="147" t="s">
        <v>364</v>
      </c>
      <c r="Q107" s="147">
        <f t="shared" si="5"/>
        <v>1</v>
      </c>
      <c r="R107" s="147">
        <f t="shared" si="6"/>
        <v>0</v>
      </c>
      <c r="S107" s="147">
        <f t="shared" si="7"/>
        <v>0</v>
      </c>
      <c r="T107" s="147">
        <f t="shared" si="8"/>
        <v>0</v>
      </c>
      <c r="U107" s="147">
        <f t="shared" si="9"/>
        <v>0</v>
      </c>
      <c r="V107" s="161"/>
      <c r="W107" s="152"/>
    </row>
    <row r="108" spans="1:23" s="7" customFormat="1" ht="99" x14ac:dyDescent="0.3">
      <c r="A108" s="149">
        <v>97</v>
      </c>
      <c r="B108" s="43" t="s">
        <v>18</v>
      </c>
      <c r="C108" s="9" t="s">
        <v>2118</v>
      </c>
      <c r="D108" s="44" t="s">
        <v>469</v>
      </c>
      <c r="E108" s="44" t="s">
        <v>404</v>
      </c>
      <c r="F108" s="5" t="s">
        <v>460</v>
      </c>
      <c r="G108" s="5" t="s">
        <v>405</v>
      </c>
      <c r="H108" s="5" t="s">
        <v>409</v>
      </c>
      <c r="I108" s="5" t="s">
        <v>408</v>
      </c>
      <c r="J108" s="5" t="s">
        <v>19</v>
      </c>
      <c r="K108" s="9" t="s">
        <v>15</v>
      </c>
      <c r="L108" s="87" t="s">
        <v>8</v>
      </c>
      <c r="M108" s="9"/>
      <c r="N108" s="12"/>
      <c r="O108" s="6"/>
      <c r="P108" s="147" t="s">
        <v>365</v>
      </c>
      <c r="Q108" s="147">
        <f t="shared" si="5"/>
        <v>1</v>
      </c>
      <c r="R108" s="147">
        <f t="shared" si="6"/>
        <v>0</v>
      </c>
      <c r="S108" s="147">
        <f t="shared" si="7"/>
        <v>0</v>
      </c>
      <c r="T108" s="147">
        <f t="shared" si="8"/>
        <v>0</v>
      </c>
      <c r="U108" s="147">
        <f t="shared" si="9"/>
        <v>0</v>
      </c>
      <c r="V108" s="161"/>
      <c r="W108" s="152"/>
    </row>
    <row r="109" spans="1:23" s="7" customFormat="1" ht="280.5" x14ac:dyDescent="0.3">
      <c r="A109" s="149">
        <v>98</v>
      </c>
      <c r="B109" s="43" t="s">
        <v>18</v>
      </c>
      <c r="C109" s="9" t="s">
        <v>2119</v>
      </c>
      <c r="D109" s="5" t="s">
        <v>424</v>
      </c>
      <c r="E109" s="5" t="s">
        <v>425</v>
      </c>
      <c r="F109" s="5" t="s">
        <v>426</v>
      </c>
      <c r="G109" s="5" t="s">
        <v>405</v>
      </c>
      <c r="H109" s="18" t="s">
        <v>461</v>
      </c>
      <c r="I109" s="5" t="s">
        <v>462</v>
      </c>
      <c r="J109" s="5" t="s">
        <v>19</v>
      </c>
      <c r="K109" s="9" t="s">
        <v>15</v>
      </c>
      <c r="L109" s="87" t="s">
        <v>8</v>
      </c>
      <c r="M109" s="9"/>
      <c r="N109" s="12"/>
      <c r="O109" s="6"/>
      <c r="P109" s="147" t="s">
        <v>366</v>
      </c>
      <c r="Q109" s="147">
        <f t="shared" si="5"/>
        <v>1</v>
      </c>
      <c r="R109" s="147">
        <f t="shared" si="6"/>
        <v>0</v>
      </c>
      <c r="S109" s="147">
        <f t="shared" si="7"/>
        <v>0</v>
      </c>
      <c r="T109" s="147">
        <f t="shared" si="8"/>
        <v>0</v>
      </c>
      <c r="U109" s="147">
        <f t="shared" si="9"/>
        <v>0</v>
      </c>
      <c r="V109" s="161"/>
      <c r="W109" s="152"/>
    </row>
    <row r="110" spans="1:23" s="7" customFormat="1" ht="313.5" x14ac:dyDescent="0.3">
      <c r="A110" s="149">
        <v>99</v>
      </c>
      <c r="B110" s="43" t="s">
        <v>18</v>
      </c>
      <c r="C110" s="9" t="s">
        <v>2120</v>
      </c>
      <c r="D110" s="5" t="s">
        <v>410</v>
      </c>
      <c r="E110" s="5" t="s">
        <v>412</v>
      </c>
      <c r="F110" s="5" t="s">
        <v>416</v>
      </c>
      <c r="G110" s="5" t="s">
        <v>411</v>
      </c>
      <c r="H110" s="18" t="s">
        <v>463</v>
      </c>
      <c r="I110" s="5" t="s">
        <v>413</v>
      </c>
      <c r="J110" s="5" t="s">
        <v>19</v>
      </c>
      <c r="K110" s="9" t="s">
        <v>15</v>
      </c>
      <c r="L110" s="87" t="s">
        <v>8</v>
      </c>
      <c r="M110" s="9">
        <v>251113</v>
      </c>
      <c r="N110" s="12" t="s">
        <v>2743</v>
      </c>
      <c r="O110" s="6"/>
      <c r="P110" s="147" t="s">
        <v>367</v>
      </c>
      <c r="Q110" s="147">
        <f t="shared" si="5"/>
        <v>1</v>
      </c>
      <c r="R110" s="147">
        <f t="shared" si="6"/>
        <v>0</v>
      </c>
      <c r="S110" s="147">
        <f t="shared" si="7"/>
        <v>0</v>
      </c>
      <c r="T110" s="147">
        <f t="shared" si="8"/>
        <v>0</v>
      </c>
      <c r="U110" s="147">
        <f t="shared" si="9"/>
        <v>0</v>
      </c>
      <c r="V110" s="161"/>
      <c r="W110" s="152"/>
    </row>
    <row r="111" spans="1:23" s="7" customFormat="1" ht="313.5" x14ac:dyDescent="0.3">
      <c r="A111" s="149">
        <v>100</v>
      </c>
      <c r="B111" s="43" t="s">
        <v>18</v>
      </c>
      <c r="C111" s="9" t="s">
        <v>2121</v>
      </c>
      <c r="D111" s="5" t="s">
        <v>414</v>
      </c>
      <c r="E111" s="5" t="s">
        <v>415</v>
      </c>
      <c r="F111" s="5" t="s">
        <v>417</v>
      </c>
      <c r="G111" s="5" t="s">
        <v>411</v>
      </c>
      <c r="H111" s="18" t="s">
        <v>464</v>
      </c>
      <c r="I111" s="5" t="s">
        <v>418</v>
      </c>
      <c r="J111" s="5" t="s">
        <v>19</v>
      </c>
      <c r="K111" s="9" t="s">
        <v>15</v>
      </c>
      <c r="L111" s="87" t="s">
        <v>8</v>
      </c>
      <c r="M111" s="9">
        <v>251113</v>
      </c>
      <c r="N111" s="13" t="s">
        <v>2744</v>
      </c>
      <c r="O111" s="6"/>
      <c r="P111" s="147" t="s">
        <v>368</v>
      </c>
      <c r="Q111" s="147">
        <f t="shared" si="5"/>
        <v>1</v>
      </c>
      <c r="R111" s="147">
        <f t="shared" si="6"/>
        <v>0</v>
      </c>
      <c r="S111" s="147">
        <f t="shared" si="7"/>
        <v>0</v>
      </c>
      <c r="T111" s="147">
        <f t="shared" si="8"/>
        <v>0</v>
      </c>
      <c r="U111" s="147">
        <f t="shared" si="9"/>
        <v>0</v>
      </c>
      <c r="V111" s="161"/>
      <c r="W111" s="152"/>
    </row>
    <row r="112" spans="1:23" s="7" customFormat="1" ht="313.5" x14ac:dyDescent="0.3">
      <c r="A112" s="149">
        <v>101</v>
      </c>
      <c r="B112" s="43" t="s">
        <v>18</v>
      </c>
      <c r="C112" s="9" t="s">
        <v>2122</v>
      </c>
      <c r="D112" s="5" t="s">
        <v>419</v>
      </c>
      <c r="E112" s="5" t="s">
        <v>420</v>
      </c>
      <c r="F112" s="5" t="s">
        <v>465</v>
      </c>
      <c r="G112" s="5" t="s">
        <v>411</v>
      </c>
      <c r="H112" s="18" t="s">
        <v>466</v>
      </c>
      <c r="I112" s="5" t="s">
        <v>418</v>
      </c>
      <c r="J112" s="5" t="s">
        <v>19</v>
      </c>
      <c r="K112" s="9" t="s">
        <v>15</v>
      </c>
      <c r="L112" s="87" t="s">
        <v>16</v>
      </c>
      <c r="M112" s="9">
        <v>251113</v>
      </c>
      <c r="N112" s="12" t="s">
        <v>2742</v>
      </c>
      <c r="O112" s="6"/>
      <c r="P112" s="147" t="s">
        <v>369</v>
      </c>
      <c r="Q112" s="147">
        <f t="shared" si="5"/>
        <v>0</v>
      </c>
      <c r="R112" s="147">
        <f t="shared" si="6"/>
        <v>1</v>
      </c>
      <c r="S112" s="147">
        <f t="shared" si="7"/>
        <v>0</v>
      </c>
      <c r="T112" s="147">
        <f t="shared" si="8"/>
        <v>0</v>
      </c>
      <c r="U112" s="147">
        <f t="shared" si="9"/>
        <v>0</v>
      </c>
      <c r="V112" s="161"/>
      <c r="W112" s="152"/>
    </row>
    <row r="113" spans="1:23" s="7" customFormat="1" ht="285.75" thickBot="1" x14ac:dyDescent="0.35">
      <c r="A113" s="149">
        <v>102</v>
      </c>
      <c r="B113" s="95" t="s">
        <v>18</v>
      </c>
      <c r="C113" s="96" t="s">
        <v>2123</v>
      </c>
      <c r="D113" s="97" t="s">
        <v>470</v>
      </c>
      <c r="E113" s="97" t="s">
        <v>421</v>
      </c>
      <c r="F113" s="97" t="s">
        <v>422</v>
      </c>
      <c r="G113" s="97" t="s">
        <v>411</v>
      </c>
      <c r="H113" s="99" t="s">
        <v>467</v>
      </c>
      <c r="I113" s="121" t="s">
        <v>423</v>
      </c>
      <c r="J113" s="97" t="s">
        <v>19</v>
      </c>
      <c r="K113" s="96" t="s">
        <v>15</v>
      </c>
      <c r="L113" s="100" t="s">
        <v>8</v>
      </c>
      <c r="M113" s="96"/>
      <c r="N113" s="93"/>
      <c r="O113" s="6"/>
      <c r="P113" s="147" t="s">
        <v>370</v>
      </c>
      <c r="Q113" s="147">
        <f t="shared" si="5"/>
        <v>1</v>
      </c>
      <c r="R113" s="147">
        <f t="shared" si="6"/>
        <v>0</v>
      </c>
      <c r="S113" s="147">
        <f t="shared" si="7"/>
        <v>0</v>
      </c>
      <c r="T113" s="147">
        <f t="shared" si="8"/>
        <v>0</v>
      </c>
      <c r="U113" s="147">
        <f t="shared" si="9"/>
        <v>0</v>
      </c>
      <c r="V113" s="161"/>
      <c r="W113" s="152"/>
    </row>
    <row r="114" spans="1:23" s="7" customFormat="1" ht="99" x14ac:dyDescent="0.3">
      <c r="A114" s="149">
        <v>103</v>
      </c>
      <c r="B114" s="45" t="s">
        <v>18</v>
      </c>
      <c r="C114" s="41" t="s">
        <v>2124</v>
      </c>
      <c r="D114" s="53" t="s">
        <v>474</v>
      </c>
      <c r="E114" s="53" t="s">
        <v>476</v>
      </c>
      <c r="F114" s="53" t="s">
        <v>479</v>
      </c>
      <c r="G114" s="53" t="s">
        <v>480</v>
      </c>
      <c r="H114" s="54" t="s">
        <v>482</v>
      </c>
      <c r="I114" s="53" t="s">
        <v>492</v>
      </c>
      <c r="J114" s="53" t="s">
        <v>19</v>
      </c>
      <c r="K114" s="41" t="s">
        <v>15</v>
      </c>
      <c r="L114" s="86" t="s">
        <v>8</v>
      </c>
      <c r="M114" s="41"/>
      <c r="N114" s="42"/>
      <c r="O114" s="6"/>
      <c r="P114" s="147" t="s">
        <v>371</v>
      </c>
      <c r="Q114" s="147">
        <f t="shared" si="5"/>
        <v>1</v>
      </c>
      <c r="R114" s="147">
        <f t="shared" si="6"/>
        <v>0</v>
      </c>
      <c r="S114" s="147">
        <f t="shared" si="7"/>
        <v>0</v>
      </c>
      <c r="T114" s="147">
        <f t="shared" si="8"/>
        <v>0</v>
      </c>
      <c r="U114" s="147">
        <f t="shared" si="9"/>
        <v>0</v>
      </c>
      <c r="V114" s="161"/>
      <c r="W114" s="152"/>
    </row>
    <row r="115" spans="1:23" s="7" customFormat="1" ht="99" x14ac:dyDescent="0.3">
      <c r="A115" s="149">
        <v>104</v>
      </c>
      <c r="B115" s="43" t="s">
        <v>18</v>
      </c>
      <c r="C115" s="9" t="s">
        <v>2125</v>
      </c>
      <c r="D115" s="5" t="s">
        <v>474</v>
      </c>
      <c r="E115" s="44" t="s">
        <v>477</v>
      </c>
      <c r="F115" s="5" t="s">
        <v>471</v>
      </c>
      <c r="G115" s="5" t="s">
        <v>481</v>
      </c>
      <c r="H115" s="18" t="s">
        <v>1576</v>
      </c>
      <c r="I115" s="18" t="s">
        <v>407</v>
      </c>
      <c r="J115" s="5" t="s">
        <v>19</v>
      </c>
      <c r="K115" s="9" t="s">
        <v>15</v>
      </c>
      <c r="L115" s="87" t="s">
        <v>8</v>
      </c>
      <c r="M115" s="9"/>
      <c r="N115" s="12"/>
      <c r="O115" s="6"/>
      <c r="P115" s="147" t="s">
        <v>372</v>
      </c>
      <c r="Q115" s="147">
        <f t="shared" si="5"/>
        <v>1</v>
      </c>
      <c r="R115" s="147">
        <f t="shared" si="6"/>
        <v>0</v>
      </c>
      <c r="S115" s="147">
        <f t="shared" si="7"/>
        <v>0</v>
      </c>
      <c r="T115" s="147">
        <f t="shared" si="8"/>
        <v>0</v>
      </c>
      <c r="U115" s="147">
        <f t="shared" si="9"/>
        <v>0</v>
      </c>
      <c r="V115" s="161"/>
      <c r="W115" s="152"/>
    </row>
    <row r="116" spans="1:23" s="7" customFormat="1" ht="99.75" thickBot="1" x14ac:dyDescent="0.35">
      <c r="A116" s="149">
        <v>105</v>
      </c>
      <c r="B116" s="95" t="s">
        <v>18</v>
      </c>
      <c r="C116" s="96" t="s">
        <v>2126</v>
      </c>
      <c r="D116" s="97" t="s">
        <v>474</v>
      </c>
      <c r="E116" s="129" t="s">
        <v>478</v>
      </c>
      <c r="F116" s="97" t="s">
        <v>472</v>
      </c>
      <c r="G116" s="97" t="s">
        <v>481</v>
      </c>
      <c r="H116" s="99" t="s">
        <v>1577</v>
      </c>
      <c r="I116" s="99" t="s">
        <v>473</v>
      </c>
      <c r="J116" s="97" t="s">
        <v>19</v>
      </c>
      <c r="K116" s="96" t="s">
        <v>15</v>
      </c>
      <c r="L116" s="100" t="s">
        <v>8</v>
      </c>
      <c r="M116" s="96"/>
      <c r="N116" s="93"/>
      <c r="O116" s="6"/>
      <c r="P116" s="147" t="s">
        <v>373</v>
      </c>
      <c r="Q116" s="147">
        <f t="shared" si="5"/>
        <v>1</v>
      </c>
      <c r="R116" s="147">
        <f t="shared" si="6"/>
        <v>0</v>
      </c>
      <c r="S116" s="147">
        <f t="shared" si="7"/>
        <v>0</v>
      </c>
      <c r="T116" s="147">
        <f t="shared" si="8"/>
        <v>0</v>
      </c>
      <c r="U116" s="147">
        <f t="shared" si="9"/>
        <v>0</v>
      </c>
      <c r="V116" s="161"/>
      <c r="W116" s="152"/>
    </row>
    <row r="117" spans="1:23" s="7" customFormat="1" ht="181.5" x14ac:dyDescent="0.3">
      <c r="A117" s="149">
        <v>106</v>
      </c>
      <c r="B117" s="60" t="s">
        <v>18</v>
      </c>
      <c r="C117" s="41" t="s">
        <v>2127</v>
      </c>
      <c r="D117" s="62" t="s">
        <v>475</v>
      </c>
      <c r="E117" s="62" t="s">
        <v>1640</v>
      </c>
      <c r="F117" s="62" t="s">
        <v>1641</v>
      </c>
      <c r="G117" s="62" t="s">
        <v>1642</v>
      </c>
      <c r="H117" s="63" t="s">
        <v>1643</v>
      </c>
      <c r="I117" s="62" t="s">
        <v>1644</v>
      </c>
      <c r="J117" s="62" t="s">
        <v>19</v>
      </c>
      <c r="K117" s="61" t="s">
        <v>15</v>
      </c>
      <c r="L117" s="86" t="s">
        <v>8</v>
      </c>
      <c r="M117" s="61"/>
      <c r="N117" s="65"/>
      <c r="O117" s="6"/>
      <c r="P117" s="147" t="s">
        <v>1646</v>
      </c>
      <c r="Q117" s="147">
        <f t="shared" si="5"/>
        <v>1</v>
      </c>
      <c r="R117" s="147">
        <f t="shared" si="6"/>
        <v>0</v>
      </c>
      <c r="S117" s="147">
        <f t="shared" si="7"/>
        <v>0</v>
      </c>
      <c r="T117" s="147">
        <f t="shared" si="8"/>
        <v>0</v>
      </c>
      <c r="U117" s="147">
        <f t="shared" si="9"/>
        <v>0</v>
      </c>
      <c r="V117" s="161"/>
      <c r="W117" s="152"/>
    </row>
    <row r="118" spans="1:23" s="7" customFormat="1" ht="99" x14ac:dyDescent="0.3">
      <c r="A118" s="149">
        <v>107</v>
      </c>
      <c r="B118" s="34" t="s">
        <v>18</v>
      </c>
      <c r="C118" s="9" t="s">
        <v>2128</v>
      </c>
      <c r="D118" s="32" t="s">
        <v>475</v>
      </c>
      <c r="E118" s="33" t="s">
        <v>483</v>
      </c>
      <c r="F118" s="32" t="s">
        <v>485</v>
      </c>
      <c r="G118" s="32" t="s">
        <v>487</v>
      </c>
      <c r="H118" s="36" t="s">
        <v>488</v>
      </c>
      <c r="I118" s="36" t="s">
        <v>407</v>
      </c>
      <c r="J118" s="32" t="s">
        <v>19</v>
      </c>
      <c r="K118" s="35" t="s">
        <v>15</v>
      </c>
      <c r="L118" s="87" t="s">
        <v>8</v>
      </c>
      <c r="M118" s="35"/>
      <c r="N118" s="38"/>
      <c r="O118" s="6"/>
      <c r="P118" s="147" t="s">
        <v>1647</v>
      </c>
      <c r="Q118" s="147">
        <f t="shared" si="5"/>
        <v>1</v>
      </c>
      <c r="R118" s="147">
        <f t="shared" si="6"/>
        <v>0</v>
      </c>
      <c r="S118" s="147">
        <f t="shared" si="7"/>
        <v>0</v>
      </c>
      <c r="T118" s="147">
        <f t="shared" si="8"/>
        <v>0</v>
      </c>
      <c r="U118" s="147">
        <f t="shared" si="9"/>
        <v>0</v>
      </c>
      <c r="V118" s="161"/>
      <c r="W118" s="152"/>
    </row>
    <row r="119" spans="1:23" s="7" customFormat="1" ht="99.75" thickBot="1" x14ac:dyDescent="0.35">
      <c r="A119" s="149">
        <v>108</v>
      </c>
      <c r="B119" s="110" t="s">
        <v>18</v>
      </c>
      <c r="C119" s="96" t="s">
        <v>2129</v>
      </c>
      <c r="D119" s="115" t="s">
        <v>475</v>
      </c>
      <c r="E119" s="130" t="s">
        <v>484</v>
      </c>
      <c r="F119" s="115" t="s">
        <v>486</v>
      </c>
      <c r="G119" s="115" t="s">
        <v>487</v>
      </c>
      <c r="H119" s="113" t="s">
        <v>1645</v>
      </c>
      <c r="I119" s="113" t="s">
        <v>473</v>
      </c>
      <c r="J119" s="115" t="s">
        <v>19</v>
      </c>
      <c r="K119" s="116" t="s">
        <v>15</v>
      </c>
      <c r="L119" s="100" t="s">
        <v>8</v>
      </c>
      <c r="M119" s="116"/>
      <c r="N119" s="128"/>
      <c r="O119" s="6"/>
      <c r="P119" s="147" t="s">
        <v>1648</v>
      </c>
      <c r="Q119" s="147">
        <f t="shared" si="5"/>
        <v>1</v>
      </c>
      <c r="R119" s="147">
        <f t="shared" si="6"/>
        <v>0</v>
      </c>
      <c r="S119" s="147">
        <f t="shared" si="7"/>
        <v>0</v>
      </c>
      <c r="T119" s="147">
        <f t="shared" si="8"/>
        <v>0</v>
      </c>
      <c r="U119" s="147">
        <f t="shared" si="9"/>
        <v>0</v>
      </c>
      <c r="V119" s="161"/>
      <c r="W119" s="152"/>
    </row>
    <row r="120" spans="1:23" s="7" customFormat="1" ht="82.5" x14ac:dyDescent="0.3">
      <c r="A120" s="149">
        <v>109</v>
      </c>
      <c r="B120" s="45" t="s">
        <v>18</v>
      </c>
      <c r="C120" s="41" t="s">
        <v>2130</v>
      </c>
      <c r="D120" s="72" t="s">
        <v>1581</v>
      </c>
      <c r="E120" s="72" t="s">
        <v>489</v>
      </c>
      <c r="F120" s="72" t="s">
        <v>490</v>
      </c>
      <c r="G120" s="54" t="s">
        <v>396</v>
      </c>
      <c r="H120" s="54" t="s">
        <v>491</v>
      </c>
      <c r="I120" s="54" t="s">
        <v>493</v>
      </c>
      <c r="J120" s="53" t="s">
        <v>19</v>
      </c>
      <c r="K120" s="41" t="s">
        <v>15</v>
      </c>
      <c r="L120" s="86" t="s">
        <v>8</v>
      </c>
      <c r="M120" s="41"/>
      <c r="N120" s="42"/>
      <c r="O120" s="6"/>
      <c r="P120" s="147" t="s">
        <v>374</v>
      </c>
      <c r="Q120" s="147">
        <f t="shared" si="5"/>
        <v>1</v>
      </c>
      <c r="R120" s="147">
        <f t="shared" si="6"/>
        <v>0</v>
      </c>
      <c r="S120" s="147">
        <f t="shared" si="7"/>
        <v>0</v>
      </c>
      <c r="T120" s="147">
        <f t="shared" si="8"/>
        <v>0</v>
      </c>
      <c r="U120" s="147">
        <f t="shared" si="9"/>
        <v>0</v>
      </c>
      <c r="V120" s="161"/>
      <c r="W120" s="152"/>
    </row>
    <row r="121" spans="1:23" s="7" customFormat="1" ht="82.5" x14ac:dyDescent="0.3">
      <c r="A121" s="149">
        <v>110</v>
      </c>
      <c r="B121" s="43" t="s">
        <v>18</v>
      </c>
      <c r="C121" s="9" t="s">
        <v>2131</v>
      </c>
      <c r="D121" s="44" t="s">
        <v>1581</v>
      </c>
      <c r="E121" s="44" t="s">
        <v>489</v>
      </c>
      <c r="F121" s="44" t="s">
        <v>495</v>
      </c>
      <c r="G121" s="18" t="s">
        <v>396</v>
      </c>
      <c r="H121" s="18" t="s">
        <v>494</v>
      </c>
      <c r="I121" s="18" t="s">
        <v>497</v>
      </c>
      <c r="J121" s="5" t="s">
        <v>19</v>
      </c>
      <c r="K121" s="9" t="s">
        <v>15</v>
      </c>
      <c r="L121" s="87" t="s">
        <v>8</v>
      </c>
      <c r="M121" s="9"/>
      <c r="N121" s="12"/>
      <c r="O121" s="6"/>
      <c r="P121" s="147" t="s">
        <v>375</v>
      </c>
      <c r="Q121" s="147">
        <f t="shared" si="5"/>
        <v>1</v>
      </c>
      <c r="R121" s="147">
        <f t="shared" si="6"/>
        <v>0</v>
      </c>
      <c r="S121" s="147">
        <f t="shared" si="7"/>
        <v>0</v>
      </c>
      <c r="T121" s="147">
        <f t="shared" si="8"/>
        <v>0</v>
      </c>
      <c r="U121" s="147">
        <f t="shared" si="9"/>
        <v>0</v>
      </c>
      <c r="V121" s="161"/>
      <c r="W121" s="152"/>
    </row>
    <row r="122" spans="1:23" s="7" customFormat="1" ht="115.5" x14ac:dyDescent="0.3">
      <c r="A122" s="149">
        <v>111</v>
      </c>
      <c r="B122" s="43" t="s">
        <v>18</v>
      </c>
      <c r="C122" s="9" t="s">
        <v>2132</v>
      </c>
      <c r="D122" s="44" t="s">
        <v>1581</v>
      </c>
      <c r="E122" s="44" t="s">
        <v>489</v>
      </c>
      <c r="F122" s="44" t="s">
        <v>501</v>
      </c>
      <c r="G122" s="18" t="s">
        <v>396</v>
      </c>
      <c r="H122" s="18" t="s">
        <v>499</v>
      </c>
      <c r="I122" s="18" t="s">
        <v>500</v>
      </c>
      <c r="J122" s="5" t="s">
        <v>19</v>
      </c>
      <c r="K122" s="9" t="s">
        <v>15</v>
      </c>
      <c r="L122" s="87" t="s">
        <v>16</v>
      </c>
      <c r="M122" s="9">
        <v>251113</v>
      </c>
      <c r="N122" s="13" t="s">
        <v>2747</v>
      </c>
      <c r="O122" s="6"/>
      <c r="P122" s="147" t="s">
        <v>427</v>
      </c>
      <c r="Q122" s="147">
        <f t="shared" si="5"/>
        <v>0</v>
      </c>
      <c r="R122" s="147">
        <f t="shared" si="6"/>
        <v>1</v>
      </c>
      <c r="S122" s="147">
        <f t="shared" si="7"/>
        <v>0</v>
      </c>
      <c r="T122" s="147">
        <f t="shared" si="8"/>
        <v>0</v>
      </c>
      <c r="U122" s="147">
        <f t="shared" si="9"/>
        <v>0</v>
      </c>
      <c r="V122" s="161"/>
      <c r="W122" s="152"/>
    </row>
    <row r="123" spans="1:23" s="7" customFormat="1" ht="116.25" thickBot="1" x14ac:dyDescent="0.35">
      <c r="A123" s="149">
        <v>112</v>
      </c>
      <c r="B123" s="95" t="s">
        <v>18</v>
      </c>
      <c r="C123" s="96" t="s">
        <v>2133</v>
      </c>
      <c r="D123" s="129" t="s">
        <v>1581</v>
      </c>
      <c r="E123" s="129" t="s">
        <v>489</v>
      </c>
      <c r="F123" s="129" t="s">
        <v>496</v>
      </c>
      <c r="G123" s="99" t="s">
        <v>396</v>
      </c>
      <c r="H123" s="99" t="s">
        <v>498</v>
      </c>
      <c r="I123" s="99" t="s">
        <v>512</v>
      </c>
      <c r="J123" s="97" t="s">
        <v>19</v>
      </c>
      <c r="K123" s="96" t="s">
        <v>15</v>
      </c>
      <c r="L123" s="100" t="s">
        <v>8</v>
      </c>
      <c r="M123" s="96">
        <v>251113</v>
      </c>
      <c r="N123" s="139" t="s">
        <v>2745</v>
      </c>
      <c r="O123" s="6"/>
      <c r="P123" s="147" t="s">
        <v>428</v>
      </c>
      <c r="Q123" s="147">
        <f t="shared" si="5"/>
        <v>1</v>
      </c>
      <c r="R123" s="147">
        <f t="shared" si="6"/>
        <v>0</v>
      </c>
      <c r="S123" s="147">
        <f t="shared" si="7"/>
        <v>0</v>
      </c>
      <c r="T123" s="147">
        <f t="shared" si="8"/>
        <v>0</v>
      </c>
      <c r="U123" s="147">
        <f t="shared" si="9"/>
        <v>0</v>
      </c>
      <c r="V123" s="161"/>
      <c r="W123" s="152"/>
    </row>
    <row r="124" spans="1:23" s="7" customFormat="1" ht="66" x14ac:dyDescent="0.3">
      <c r="A124" s="149">
        <v>113</v>
      </c>
      <c r="B124" s="45" t="s">
        <v>18</v>
      </c>
      <c r="C124" s="41" t="s">
        <v>2134</v>
      </c>
      <c r="D124" s="72" t="s">
        <v>1582</v>
      </c>
      <c r="E124" s="72" t="s">
        <v>502</v>
      </c>
      <c r="F124" s="72" t="s">
        <v>503</v>
      </c>
      <c r="G124" s="54" t="s">
        <v>505</v>
      </c>
      <c r="H124" s="54" t="s">
        <v>494</v>
      </c>
      <c r="I124" s="54" t="s">
        <v>497</v>
      </c>
      <c r="J124" s="53" t="s">
        <v>19</v>
      </c>
      <c r="K124" s="41" t="s">
        <v>15</v>
      </c>
      <c r="L124" s="86" t="s">
        <v>8</v>
      </c>
      <c r="M124" s="41"/>
      <c r="N124" s="42"/>
      <c r="O124" s="6"/>
      <c r="P124" s="147" t="s">
        <v>429</v>
      </c>
      <c r="Q124" s="147">
        <f t="shared" si="5"/>
        <v>1</v>
      </c>
      <c r="R124" s="147">
        <f t="shared" si="6"/>
        <v>0</v>
      </c>
      <c r="S124" s="147">
        <f t="shared" si="7"/>
        <v>0</v>
      </c>
      <c r="T124" s="147">
        <f t="shared" si="8"/>
        <v>0</v>
      </c>
      <c r="U124" s="147">
        <f t="shared" si="9"/>
        <v>0</v>
      </c>
      <c r="V124" s="161"/>
      <c r="W124" s="152"/>
    </row>
    <row r="125" spans="1:23" s="7" customFormat="1" ht="116.25" thickBot="1" x14ac:dyDescent="0.35">
      <c r="A125" s="149">
        <v>114</v>
      </c>
      <c r="B125" s="95" t="s">
        <v>18</v>
      </c>
      <c r="C125" s="96" t="s">
        <v>2135</v>
      </c>
      <c r="D125" s="129" t="s">
        <v>1582</v>
      </c>
      <c r="E125" s="129" t="s">
        <v>502</v>
      </c>
      <c r="F125" s="129" t="s">
        <v>504</v>
      </c>
      <c r="G125" s="99" t="s">
        <v>505</v>
      </c>
      <c r="H125" s="99" t="s">
        <v>498</v>
      </c>
      <c r="I125" s="99" t="s">
        <v>513</v>
      </c>
      <c r="J125" s="97" t="s">
        <v>19</v>
      </c>
      <c r="K125" s="96" t="s">
        <v>15</v>
      </c>
      <c r="L125" s="100" t="s">
        <v>16</v>
      </c>
      <c r="M125" s="96">
        <v>251113</v>
      </c>
      <c r="N125" s="139" t="s">
        <v>2748</v>
      </c>
      <c r="O125" s="6"/>
      <c r="P125" s="147" t="s">
        <v>430</v>
      </c>
      <c r="Q125" s="147">
        <f t="shared" si="5"/>
        <v>0</v>
      </c>
      <c r="R125" s="147">
        <f t="shared" si="6"/>
        <v>1</v>
      </c>
      <c r="S125" s="147">
        <f t="shared" si="7"/>
        <v>0</v>
      </c>
      <c r="T125" s="147">
        <f t="shared" si="8"/>
        <v>0</v>
      </c>
      <c r="U125" s="147">
        <f t="shared" si="9"/>
        <v>0</v>
      </c>
      <c r="V125" s="161"/>
      <c r="W125" s="152"/>
    </row>
    <row r="126" spans="1:23" s="7" customFormat="1" ht="82.5" x14ac:dyDescent="0.3">
      <c r="A126" s="149">
        <v>115</v>
      </c>
      <c r="B126" s="45" t="s">
        <v>18</v>
      </c>
      <c r="C126" s="41" t="s">
        <v>2136</v>
      </c>
      <c r="D126" s="72" t="s">
        <v>1582</v>
      </c>
      <c r="E126" s="72" t="s">
        <v>506</v>
      </c>
      <c r="F126" s="72" t="s">
        <v>507</v>
      </c>
      <c r="G126" s="54" t="s">
        <v>397</v>
      </c>
      <c r="H126" s="54" t="s">
        <v>494</v>
      </c>
      <c r="I126" s="54" t="s">
        <v>497</v>
      </c>
      <c r="J126" s="53" t="s">
        <v>19</v>
      </c>
      <c r="K126" s="41" t="s">
        <v>15</v>
      </c>
      <c r="L126" s="86" t="s">
        <v>8</v>
      </c>
      <c r="M126" s="41"/>
      <c r="N126" s="42"/>
      <c r="O126" s="6"/>
      <c r="P126" s="147" t="s">
        <v>431</v>
      </c>
      <c r="Q126" s="147">
        <f t="shared" si="5"/>
        <v>1</v>
      </c>
      <c r="R126" s="147">
        <f t="shared" si="6"/>
        <v>0</v>
      </c>
      <c r="S126" s="147">
        <f t="shared" si="7"/>
        <v>0</v>
      </c>
      <c r="T126" s="147">
        <f t="shared" si="8"/>
        <v>0</v>
      </c>
      <c r="U126" s="147">
        <f t="shared" si="9"/>
        <v>0</v>
      </c>
      <c r="V126" s="161"/>
      <c r="W126" s="152"/>
    </row>
    <row r="127" spans="1:23" s="7" customFormat="1" ht="116.25" thickBot="1" x14ac:dyDescent="0.35">
      <c r="A127" s="149">
        <v>116</v>
      </c>
      <c r="B127" s="95" t="s">
        <v>18</v>
      </c>
      <c r="C127" s="96" t="s">
        <v>2137</v>
      </c>
      <c r="D127" s="129" t="s">
        <v>1582</v>
      </c>
      <c r="E127" s="129" t="s">
        <v>506</v>
      </c>
      <c r="F127" s="129" t="s">
        <v>508</v>
      </c>
      <c r="G127" s="99" t="s">
        <v>397</v>
      </c>
      <c r="H127" s="99" t="s">
        <v>498</v>
      </c>
      <c r="I127" s="99" t="s">
        <v>512</v>
      </c>
      <c r="J127" s="97" t="s">
        <v>19</v>
      </c>
      <c r="K127" s="96" t="s">
        <v>15</v>
      </c>
      <c r="L127" s="100" t="s">
        <v>2730</v>
      </c>
      <c r="M127" s="96"/>
      <c r="N127" s="93" t="s">
        <v>2746</v>
      </c>
      <c r="O127" s="6"/>
      <c r="P127" s="147" t="s">
        <v>432</v>
      </c>
      <c r="Q127" s="147">
        <f t="shared" si="5"/>
        <v>0</v>
      </c>
      <c r="R127" s="147">
        <f t="shared" si="6"/>
        <v>0</v>
      </c>
      <c r="S127" s="147">
        <f t="shared" si="7"/>
        <v>1</v>
      </c>
      <c r="T127" s="147">
        <f t="shared" si="8"/>
        <v>0</v>
      </c>
      <c r="U127" s="147">
        <f t="shared" si="9"/>
        <v>0</v>
      </c>
      <c r="V127" s="161"/>
      <c r="W127" s="152"/>
    </row>
    <row r="128" spans="1:23" s="7" customFormat="1" ht="82.5" x14ac:dyDescent="0.3">
      <c r="A128" s="149">
        <v>117</v>
      </c>
      <c r="B128" s="60" t="s">
        <v>18</v>
      </c>
      <c r="C128" s="61" t="s">
        <v>2138</v>
      </c>
      <c r="D128" s="76" t="s">
        <v>2140</v>
      </c>
      <c r="E128" s="76" t="s">
        <v>2141</v>
      </c>
      <c r="F128" s="76" t="s">
        <v>2144</v>
      </c>
      <c r="G128" s="63" t="s">
        <v>1975</v>
      </c>
      <c r="H128" s="63" t="s">
        <v>494</v>
      </c>
      <c r="I128" s="63" t="s">
        <v>497</v>
      </c>
      <c r="J128" s="62" t="s">
        <v>19</v>
      </c>
      <c r="K128" s="61" t="s">
        <v>15</v>
      </c>
      <c r="L128" s="123" t="s">
        <v>8</v>
      </c>
      <c r="M128" s="61"/>
      <c r="N128" s="65"/>
      <c r="O128" s="120"/>
      <c r="P128" s="147" t="s">
        <v>2142</v>
      </c>
      <c r="Q128" s="147">
        <f t="shared" si="5"/>
        <v>1</v>
      </c>
      <c r="R128" s="147">
        <f t="shared" si="6"/>
        <v>0</v>
      </c>
      <c r="S128" s="147">
        <f t="shared" si="7"/>
        <v>0</v>
      </c>
      <c r="T128" s="147">
        <f t="shared" si="8"/>
        <v>0</v>
      </c>
      <c r="U128" s="147">
        <f t="shared" si="9"/>
        <v>0</v>
      </c>
      <c r="V128" s="161"/>
      <c r="W128" s="152"/>
    </row>
    <row r="129" spans="1:23" s="7" customFormat="1" ht="116.25" thickBot="1" x14ac:dyDescent="0.35">
      <c r="A129" s="149">
        <v>118</v>
      </c>
      <c r="B129" s="66" t="s">
        <v>18</v>
      </c>
      <c r="C129" s="67" t="s">
        <v>2139</v>
      </c>
      <c r="D129" s="74" t="s">
        <v>2140</v>
      </c>
      <c r="E129" s="74" t="s">
        <v>2141</v>
      </c>
      <c r="F129" s="74" t="s">
        <v>2145</v>
      </c>
      <c r="G129" s="69" t="s">
        <v>1975</v>
      </c>
      <c r="H129" s="69" t="s">
        <v>498</v>
      </c>
      <c r="I129" s="69" t="s">
        <v>512</v>
      </c>
      <c r="J129" s="68" t="s">
        <v>19</v>
      </c>
      <c r="K129" s="67" t="s">
        <v>15</v>
      </c>
      <c r="L129" s="125" t="s">
        <v>16</v>
      </c>
      <c r="M129" s="67"/>
      <c r="N129" s="71"/>
      <c r="O129" s="120"/>
      <c r="P129" s="147" t="s">
        <v>2143</v>
      </c>
      <c r="Q129" s="147">
        <f t="shared" si="5"/>
        <v>0</v>
      </c>
      <c r="R129" s="147">
        <f t="shared" si="6"/>
        <v>1</v>
      </c>
      <c r="S129" s="147">
        <f t="shared" si="7"/>
        <v>0</v>
      </c>
      <c r="T129" s="147">
        <f t="shared" si="8"/>
        <v>0</v>
      </c>
      <c r="U129" s="147">
        <f t="shared" si="9"/>
        <v>0</v>
      </c>
      <c r="V129" s="161"/>
      <c r="W129" s="152"/>
    </row>
    <row r="130" spans="1:23" s="7" customFormat="1" ht="66" x14ac:dyDescent="0.3">
      <c r="A130" s="149">
        <v>119</v>
      </c>
      <c r="B130" s="156" t="s">
        <v>18</v>
      </c>
      <c r="C130" s="40" t="s">
        <v>2146</v>
      </c>
      <c r="D130" s="157" t="s">
        <v>1583</v>
      </c>
      <c r="E130" s="157" t="s">
        <v>509</v>
      </c>
      <c r="F130" s="157" t="s">
        <v>510</v>
      </c>
      <c r="G130" s="24" t="s">
        <v>398</v>
      </c>
      <c r="H130" s="24" t="s">
        <v>494</v>
      </c>
      <c r="I130" s="24" t="s">
        <v>497</v>
      </c>
      <c r="J130" s="10" t="s">
        <v>19</v>
      </c>
      <c r="K130" s="40" t="s">
        <v>15</v>
      </c>
      <c r="L130" s="122" t="s">
        <v>16</v>
      </c>
      <c r="M130" s="154">
        <v>261113</v>
      </c>
      <c r="N130" s="155" t="s">
        <v>2749</v>
      </c>
      <c r="O130" s="6"/>
      <c r="P130" s="147" t="s">
        <v>433</v>
      </c>
      <c r="Q130" s="147">
        <f t="shared" si="5"/>
        <v>0</v>
      </c>
      <c r="R130" s="147">
        <f t="shared" si="6"/>
        <v>1</v>
      </c>
      <c r="S130" s="147">
        <f t="shared" si="7"/>
        <v>0</v>
      </c>
      <c r="T130" s="147">
        <f t="shared" si="8"/>
        <v>0</v>
      </c>
      <c r="U130" s="147">
        <f t="shared" si="9"/>
        <v>0</v>
      </c>
      <c r="V130" s="161"/>
      <c r="W130" s="152"/>
    </row>
    <row r="131" spans="1:23" s="7" customFormat="1" ht="116.25" thickBot="1" x14ac:dyDescent="0.35">
      <c r="A131" s="149">
        <v>120</v>
      </c>
      <c r="B131" s="15" t="s">
        <v>18</v>
      </c>
      <c r="C131" s="8" t="s">
        <v>2147</v>
      </c>
      <c r="D131" s="158" t="s">
        <v>1583</v>
      </c>
      <c r="E131" s="158" t="s">
        <v>509</v>
      </c>
      <c r="F131" s="158" t="s">
        <v>511</v>
      </c>
      <c r="G131" s="57" t="s">
        <v>398</v>
      </c>
      <c r="H131" s="56" t="s">
        <v>498</v>
      </c>
      <c r="I131" s="56" t="s">
        <v>512</v>
      </c>
      <c r="J131" s="55" t="s">
        <v>19</v>
      </c>
      <c r="K131" s="8" t="s">
        <v>15</v>
      </c>
      <c r="L131" s="100" t="s">
        <v>2730</v>
      </c>
      <c r="M131" s="16">
        <v>261113</v>
      </c>
      <c r="N131" s="17" t="s">
        <v>2750</v>
      </c>
      <c r="O131" s="6"/>
      <c r="P131" s="147" t="s">
        <v>434</v>
      </c>
      <c r="Q131" s="147">
        <f t="shared" si="5"/>
        <v>0</v>
      </c>
      <c r="R131" s="147">
        <f t="shared" si="6"/>
        <v>0</v>
      </c>
      <c r="S131" s="147">
        <f t="shared" si="7"/>
        <v>1</v>
      </c>
      <c r="T131" s="147">
        <f t="shared" si="8"/>
        <v>0</v>
      </c>
      <c r="U131" s="147">
        <f t="shared" si="9"/>
        <v>0</v>
      </c>
      <c r="V131" s="161"/>
      <c r="W131" s="152"/>
    </row>
    <row r="132" spans="1:23" s="7" customFormat="1" ht="330" x14ac:dyDescent="0.3">
      <c r="A132" s="149">
        <v>121</v>
      </c>
      <c r="B132" s="77" t="s">
        <v>18</v>
      </c>
      <c r="C132" s="41" t="s">
        <v>2148</v>
      </c>
      <c r="D132" s="54" t="s">
        <v>514</v>
      </c>
      <c r="E132" s="54" t="s">
        <v>517</v>
      </c>
      <c r="F132" s="54" t="s">
        <v>518</v>
      </c>
      <c r="G132" s="54" t="s">
        <v>515</v>
      </c>
      <c r="H132" s="54" t="s">
        <v>516</v>
      </c>
      <c r="I132" s="54" t="s">
        <v>1392</v>
      </c>
      <c r="J132" s="53" t="s">
        <v>19</v>
      </c>
      <c r="K132" s="41" t="s">
        <v>15</v>
      </c>
      <c r="L132" s="86" t="s">
        <v>8</v>
      </c>
      <c r="M132" s="78"/>
      <c r="N132" s="42"/>
      <c r="O132" s="6"/>
      <c r="P132" s="147" t="s">
        <v>1118</v>
      </c>
      <c r="Q132" s="147">
        <f t="shared" si="5"/>
        <v>1</v>
      </c>
      <c r="R132" s="147">
        <f t="shared" si="6"/>
        <v>0</v>
      </c>
      <c r="S132" s="147">
        <f t="shared" si="7"/>
        <v>0</v>
      </c>
      <c r="T132" s="147">
        <f t="shared" si="8"/>
        <v>0</v>
      </c>
      <c r="U132" s="147">
        <f t="shared" si="9"/>
        <v>0</v>
      </c>
      <c r="V132" s="161"/>
      <c r="W132" s="152"/>
    </row>
    <row r="133" spans="1:23" s="7" customFormat="1" ht="264" x14ac:dyDescent="0.3">
      <c r="A133" s="149">
        <v>122</v>
      </c>
      <c r="B133" s="19" t="s">
        <v>18</v>
      </c>
      <c r="C133" s="9" t="s">
        <v>2149</v>
      </c>
      <c r="D133" s="5" t="s">
        <v>514</v>
      </c>
      <c r="E133" s="10" t="s">
        <v>519</v>
      </c>
      <c r="F133" s="10" t="s">
        <v>520</v>
      </c>
      <c r="G133" s="18" t="s">
        <v>515</v>
      </c>
      <c r="H133" s="24" t="s">
        <v>523</v>
      </c>
      <c r="I133" s="24" t="s">
        <v>1170</v>
      </c>
      <c r="J133" s="5" t="s">
        <v>19</v>
      </c>
      <c r="K133" s="9" t="s">
        <v>15</v>
      </c>
      <c r="L133" s="87" t="s">
        <v>8</v>
      </c>
      <c r="M133" s="14"/>
      <c r="N133" s="12"/>
      <c r="O133" s="6"/>
      <c r="P133" s="147" t="s">
        <v>1119</v>
      </c>
      <c r="Q133" s="147">
        <f t="shared" si="5"/>
        <v>1</v>
      </c>
      <c r="R133" s="147">
        <f t="shared" si="6"/>
        <v>0</v>
      </c>
      <c r="S133" s="147">
        <f t="shared" si="7"/>
        <v>0</v>
      </c>
      <c r="T133" s="147">
        <f t="shared" si="8"/>
        <v>0</v>
      </c>
      <c r="U133" s="147">
        <f t="shared" si="9"/>
        <v>0</v>
      </c>
      <c r="V133" s="161"/>
      <c r="W133" s="152"/>
    </row>
    <row r="134" spans="1:23" s="7" customFormat="1" ht="115.5" x14ac:dyDescent="0.3">
      <c r="A134" s="149">
        <v>123</v>
      </c>
      <c r="B134" s="19" t="s">
        <v>18</v>
      </c>
      <c r="C134" s="9" t="s">
        <v>2150</v>
      </c>
      <c r="D134" s="5" t="s">
        <v>514</v>
      </c>
      <c r="E134" s="10" t="s">
        <v>521</v>
      </c>
      <c r="F134" s="10" t="s">
        <v>522</v>
      </c>
      <c r="G134" s="18" t="s">
        <v>515</v>
      </c>
      <c r="H134" s="24" t="s">
        <v>524</v>
      </c>
      <c r="I134" s="24" t="s">
        <v>1171</v>
      </c>
      <c r="J134" s="5" t="s">
        <v>19</v>
      </c>
      <c r="K134" s="9" t="s">
        <v>15</v>
      </c>
      <c r="L134" s="87" t="s">
        <v>8</v>
      </c>
      <c r="M134" s="14"/>
      <c r="N134" s="12"/>
      <c r="O134" s="6"/>
      <c r="P134" s="147" t="s">
        <v>1120</v>
      </c>
      <c r="Q134" s="147">
        <f t="shared" si="5"/>
        <v>1</v>
      </c>
      <c r="R134" s="147">
        <f t="shared" si="6"/>
        <v>0</v>
      </c>
      <c r="S134" s="147">
        <f t="shared" si="7"/>
        <v>0</v>
      </c>
      <c r="T134" s="147">
        <f t="shared" si="8"/>
        <v>0</v>
      </c>
      <c r="U134" s="147">
        <f t="shared" si="9"/>
        <v>0</v>
      </c>
      <c r="V134" s="161"/>
      <c r="W134" s="152"/>
    </row>
    <row r="135" spans="1:23" s="7" customFormat="1" ht="132" x14ac:dyDescent="0.3">
      <c r="A135" s="149">
        <v>124</v>
      </c>
      <c r="B135" s="19" t="s">
        <v>18</v>
      </c>
      <c r="C135" s="9" t="s">
        <v>2151</v>
      </c>
      <c r="D135" s="5" t="s">
        <v>514</v>
      </c>
      <c r="E135" s="10" t="s">
        <v>525</v>
      </c>
      <c r="F135" s="10" t="s">
        <v>526</v>
      </c>
      <c r="G135" s="18" t="s">
        <v>515</v>
      </c>
      <c r="H135" s="24" t="s">
        <v>527</v>
      </c>
      <c r="I135" s="24" t="s">
        <v>1172</v>
      </c>
      <c r="J135" s="5" t="s">
        <v>19</v>
      </c>
      <c r="K135" s="9" t="s">
        <v>15</v>
      </c>
      <c r="L135" s="87" t="s">
        <v>8</v>
      </c>
      <c r="M135" s="14"/>
      <c r="N135" s="12"/>
      <c r="O135" s="6"/>
      <c r="P135" s="147" t="s">
        <v>1121</v>
      </c>
      <c r="Q135" s="147">
        <f t="shared" si="5"/>
        <v>1</v>
      </c>
      <c r="R135" s="147">
        <f t="shared" si="6"/>
        <v>0</v>
      </c>
      <c r="S135" s="147">
        <f t="shared" si="7"/>
        <v>0</v>
      </c>
      <c r="T135" s="147">
        <f t="shared" si="8"/>
        <v>0</v>
      </c>
      <c r="U135" s="147">
        <f t="shared" si="9"/>
        <v>0</v>
      </c>
      <c r="V135" s="161"/>
      <c r="W135" s="152"/>
    </row>
    <row r="136" spans="1:23" s="7" customFormat="1" ht="99" x14ac:dyDescent="0.3">
      <c r="A136" s="149">
        <v>125</v>
      </c>
      <c r="B136" s="19" t="s">
        <v>18</v>
      </c>
      <c r="C136" s="9" t="s">
        <v>2152</v>
      </c>
      <c r="D136" s="5" t="s">
        <v>514</v>
      </c>
      <c r="E136" s="10" t="s">
        <v>528</v>
      </c>
      <c r="F136" s="10" t="s">
        <v>529</v>
      </c>
      <c r="G136" s="18" t="s">
        <v>515</v>
      </c>
      <c r="H136" s="24" t="s">
        <v>530</v>
      </c>
      <c r="I136" s="24" t="s">
        <v>531</v>
      </c>
      <c r="J136" s="5" t="s">
        <v>19</v>
      </c>
      <c r="K136" s="9" t="s">
        <v>15</v>
      </c>
      <c r="L136" s="87" t="s">
        <v>8</v>
      </c>
      <c r="M136" s="14"/>
      <c r="N136" s="12"/>
      <c r="O136" s="6"/>
      <c r="P136" s="147" t="s">
        <v>1122</v>
      </c>
      <c r="Q136" s="147">
        <f t="shared" si="5"/>
        <v>1</v>
      </c>
      <c r="R136" s="147">
        <f t="shared" si="6"/>
        <v>0</v>
      </c>
      <c r="S136" s="147">
        <f t="shared" si="7"/>
        <v>0</v>
      </c>
      <c r="T136" s="147">
        <f t="shared" si="8"/>
        <v>0</v>
      </c>
      <c r="U136" s="147">
        <f t="shared" si="9"/>
        <v>0</v>
      </c>
      <c r="V136" s="161"/>
      <c r="W136" s="152"/>
    </row>
    <row r="137" spans="1:23" s="7" customFormat="1" ht="135" x14ac:dyDescent="0.3">
      <c r="A137" s="149">
        <v>126</v>
      </c>
      <c r="B137" s="19" t="s">
        <v>18</v>
      </c>
      <c r="C137" s="9" t="s">
        <v>2153</v>
      </c>
      <c r="D137" s="25" t="s">
        <v>514</v>
      </c>
      <c r="E137" s="25" t="s">
        <v>1541</v>
      </c>
      <c r="F137" s="25" t="s">
        <v>1173</v>
      </c>
      <c r="G137" s="18" t="s">
        <v>1174</v>
      </c>
      <c r="H137" s="22" t="s">
        <v>1175</v>
      </c>
      <c r="I137" s="22" t="s">
        <v>1176</v>
      </c>
      <c r="J137" s="5" t="s">
        <v>19</v>
      </c>
      <c r="K137" s="9" t="s">
        <v>15</v>
      </c>
      <c r="L137" s="87" t="s">
        <v>8</v>
      </c>
      <c r="M137" s="14"/>
      <c r="N137" s="12"/>
      <c r="O137" s="6"/>
      <c r="P137" s="147" t="s">
        <v>1123</v>
      </c>
      <c r="Q137" s="147">
        <f t="shared" si="5"/>
        <v>1</v>
      </c>
      <c r="R137" s="147">
        <f t="shared" si="6"/>
        <v>0</v>
      </c>
      <c r="S137" s="147">
        <f t="shared" si="7"/>
        <v>0</v>
      </c>
      <c r="T137" s="147">
        <f t="shared" si="8"/>
        <v>0</v>
      </c>
      <c r="U137" s="147">
        <f t="shared" si="9"/>
        <v>0</v>
      </c>
      <c r="V137" s="161"/>
      <c r="W137" s="152"/>
    </row>
    <row r="138" spans="1:23" s="7" customFormat="1" ht="148.5" x14ac:dyDescent="0.3">
      <c r="A138" s="149">
        <v>127</v>
      </c>
      <c r="B138" s="19" t="s">
        <v>18</v>
      </c>
      <c r="C138" s="9" t="s">
        <v>2154</v>
      </c>
      <c r="D138" s="5" t="s">
        <v>514</v>
      </c>
      <c r="E138" s="25" t="s">
        <v>1542</v>
      </c>
      <c r="F138" s="25" t="s">
        <v>1177</v>
      </c>
      <c r="G138" s="18" t="s">
        <v>1174</v>
      </c>
      <c r="H138" s="18" t="s">
        <v>550</v>
      </c>
      <c r="I138" s="5" t="s">
        <v>1178</v>
      </c>
      <c r="J138" s="5" t="s">
        <v>19</v>
      </c>
      <c r="K138" s="9" t="s">
        <v>15</v>
      </c>
      <c r="L138" s="87" t="s">
        <v>8</v>
      </c>
      <c r="M138" s="14"/>
      <c r="N138" s="12"/>
      <c r="O138" s="6"/>
      <c r="P138" s="147" t="s">
        <v>1124</v>
      </c>
      <c r="Q138" s="147">
        <f t="shared" si="5"/>
        <v>1</v>
      </c>
      <c r="R138" s="147">
        <f t="shared" si="6"/>
        <v>0</v>
      </c>
      <c r="S138" s="147">
        <f t="shared" si="7"/>
        <v>0</v>
      </c>
      <c r="T138" s="147">
        <f t="shared" si="8"/>
        <v>0</v>
      </c>
      <c r="U138" s="147">
        <f t="shared" si="9"/>
        <v>0</v>
      </c>
      <c r="V138" s="161"/>
      <c r="W138" s="152"/>
    </row>
    <row r="139" spans="1:23" s="7" customFormat="1" ht="66" x14ac:dyDescent="0.3">
      <c r="A139" s="149">
        <v>128</v>
      </c>
      <c r="B139" s="19" t="s">
        <v>18</v>
      </c>
      <c r="C139" s="9" t="s">
        <v>2155</v>
      </c>
      <c r="D139" s="5" t="s">
        <v>514</v>
      </c>
      <c r="E139" s="5" t="s">
        <v>1543</v>
      </c>
      <c r="F139" s="5" t="s">
        <v>1179</v>
      </c>
      <c r="G139" s="18" t="s">
        <v>1174</v>
      </c>
      <c r="H139" s="18" t="s">
        <v>551</v>
      </c>
      <c r="I139" s="18" t="s">
        <v>552</v>
      </c>
      <c r="J139" s="5" t="s">
        <v>19</v>
      </c>
      <c r="K139" s="9" t="s">
        <v>15</v>
      </c>
      <c r="L139" s="87" t="s">
        <v>8</v>
      </c>
      <c r="M139" s="14"/>
      <c r="N139" s="12"/>
      <c r="O139" s="6"/>
      <c r="P139" s="147" t="s">
        <v>1125</v>
      </c>
      <c r="Q139" s="147">
        <f t="shared" si="5"/>
        <v>1</v>
      </c>
      <c r="R139" s="147">
        <f t="shared" si="6"/>
        <v>0</v>
      </c>
      <c r="S139" s="147">
        <f t="shared" si="7"/>
        <v>0</v>
      </c>
      <c r="T139" s="147">
        <f t="shared" si="8"/>
        <v>0</v>
      </c>
      <c r="U139" s="147">
        <f t="shared" si="9"/>
        <v>0</v>
      </c>
      <c r="V139" s="161"/>
      <c r="W139" s="152"/>
    </row>
    <row r="140" spans="1:23" s="7" customFormat="1" ht="66" x14ac:dyDescent="0.3">
      <c r="A140" s="149">
        <v>129</v>
      </c>
      <c r="B140" s="19" t="s">
        <v>18</v>
      </c>
      <c r="C140" s="9" t="s">
        <v>2156</v>
      </c>
      <c r="D140" s="5" t="s">
        <v>514</v>
      </c>
      <c r="E140" s="10" t="s">
        <v>1544</v>
      </c>
      <c r="F140" s="5" t="s">
        <v>1180</v>
      </c>
      <c r="G140" s="18" t="s">
        <v>1181</v>
      </c>
      <c r="H140" s="24" t="s">
        <v>1182</v>
      </c>
      <c r="I140" s="18" t="s">
        <v>552</v>
      </c>
      <c r="J140" s="5" t="s">
        <v>19</v>
      </c>
      <c r="K140" s="9" t="s">
        <v>15</v>
      </c>
      <c r="L140" s="87" t="s">
        <v>8</v>
      </c>
      <c r="M140" s="14"/>
      <c r="N140" s="12"/>
      <c r="O140" s="6"/>
      <c r="P140" s="147" t="s">
        <v>1126</v>
      </c>
      <c r="Q140" s="147">
        <f t="shared" si="5"/>
        <v>1</v>
      </c>
      <c r="R140" s="147">
        <f t="shared" si="6"/>
        <v>0</v>
      </c>
      <c r="S140" s="147">
        <f t="shared" si="7"/>
        <v>0</v>
      </c>
      <c r="T140" s="147">
        <f t="shared" si="8"/>
        <v>0</v>
      </c>
      <c r="U140" s="147">
        <f t="shared" si="9"/>
        <v>0</v>
      </c>
      <c r="V140" s="161"/>
      <c r="W140" s="152"/>
    </row>
    <row r="141" spans="1:23" s="7" customFormat="1" ht="66" x14ac:dyDescent="0.3">
      <c r="A141" s="149">
        <v>130</v>
      </c>
      <c r="B141" s="19" t="s">
        <v>18</v>
      </c>
      <c r="C141" s="9" t="s">
        <v>2157</v>
      </c>
      <c r="D141" s="5" t="s">
        <v>514</v>
      </c>
      <c r="E141" s="5" t="s">
        <v>1545</v>
      </c>
      <c r="F141" s="5" t="s">
        <v>1183</v>
      </c>
      <c r="G141" s="18" t="s">
        <v>1184</v>
      </c>
      <c r="H141" s="18" t="s">
        <v>1185</v>
      </c>
      <c r="I141" s="18" t="s">
        <v>552</v>
      </c>
      <c r="J141" s="5" t="s">
        <v>19</v>
      </c>
      <c r="K141" s="9" t="s">
        <v>15</v>
      </c>
      <c r="L141" s="87" t="s">
        <v>8</v>
      </c>
      <c r="M141" s="14"/>
      <c r="N141" s="12"/>
      <c r="O141" s="6"/>
      <c r="P141" s="147" t="s">
        <v>1127</v>
      </c>
      <c r="Q141" s="147">
        <f t="shared" ref="Q141:Q204" si="10">IF($L141="Aprobado",1,0)</f>
        <v>1</v>
      </c>
      <c r="R141" s="147">
        <f t="shared" ref="R141:R204" si="11">IF($L141="Fallado",1,0)</f>
        <v>0</v>
      </c>
      <c r="S141" s="147">
        <f t="shared" ref="S141:S204" si="12">IF($L141="Bloqueado",1,0)</f>
        <v>0</v>
      </c>
      <c r="T141" s="147">
        <f t="shared" ref="T141:T204" si="13">IF($L141="Pendiente",1,0)</f>
        <v>0</v>
      </c>
      <c r="U141" s="147">
        <f t="shared" ref="U141:U204" si="14">IF($L141="Cancelado",1,0)</f>
        <v>0</v>
      </c>
      <c r="V141" s="161"/>
      <c r="W141" s="152"/>
    </row>
    <row r="142" spans="1:23" s="7" customFormat="1" ht="82.5" x14ac:dyDescent="0.3">
      <c r="A142" s="149">
        <v>131</v>
      </c>
      <c r="B142" s="19" t="s">
        <v>18</v>
      </c>
      <c r="C142" s="9" t="s">
        <v>2158</v>
      </c>
      <c r="D142" s="5" t="s">
        <v>514</v>
      </c>
      <c r="E142" s="5" t="s">
        <v>1546</v>
      </c>
      <c r="F142" s="5" t="s">
        <v>1186</v>
      </c>
      <c r="G142" s="18" t="s">
        <v>1187</v>
      </c>
      <c r="H142" s="18" t="s">
        <v>1188</v>
      </c>
      <c r="I142" s="18" t="s">
        <v>552</v>
      </c>
      <c r="J142" s="5" t="s">
        <v>19</v>
      </c>
      <c r="K142" s="9" t="s">
        <v>15</v>
      </c>
      <c r="L142" s="87" t="s">
        <v>8</v>
      </c>
      <c r="M142" s="14"/>
      <c r="N142" s="12"/>
      <c r="O142" s="6"/>
      <c r="P142" s="147" t="s">
        <v>1128</v>
      </c>
      <c r="Q142" s="147">
        <f t="shared" si="10"/>
        <v>1</v>
      </c>
      <c r="R142" s="147">
        <f t="shared" si="11"/>
        <v>0</v>
      </c>
      <c r="S142" s="147">
        <f t="shared" si="12"/>
        <v>0</v>
      </c>
      <c r="T142" s="147">
        <f t="shared" si="13"/>
        <v>0</v>
      </c>
      <c r="U142" s="147">
        <f t="shared" si="14"/>
        <v>0</v>
      </c>
      <c r="V142" s="161"/>
      <c r="W142" s="152"/>
    </row>
    <row r="143" spans="1:23" s="7" customFormat="1" ht="99" x14ac:dyDescent="0.3">
      <c r="A143" s="149">
        <v>132</v>
      </c>
      <c r="B143" s="19" t="s">
        <v>18</v>
      </c>
      <c r="C143" s="9" t="s">
        <v>2159</v>
      </c>
      <c r="D143" s="5" t="s">
        <v>514</v>
      </c>
      <c r="E143" s="5" t="s">
        <v>1547</v>
      </c>
      <c r="F143" s="5" t="s">
        <v>1189</v>
      </c>
      <c r="G143" s="18" t="s">
        <v>1190</v>
      </c>
      <c r="H143" s="18" t="s">
        <v>1191</v>
      </c>
      <c r="I143" s="18" t="s">
        <v>1192</v>
      </c>
      <c r="J143" s="5" t="s">
        <v>19</v>
      </c>
      <c r="K143" s="9" t="s">
        <v>15</v>
      </c>
      <c r="L143" s="87" t="s">
        <v>16</v>
      </c>
      <c r="M143" s="14">
        <v>21213</v>
      </c>
      <c r="N143" s="13" t="s">
        <v>2775</v>
      </c>
      <c r="O143" s="6"/>
      <c r="P143" s="147" t="s">
        <v>1129</v>
      </c>
      <c r="Q143" s="147">
        <f t="shared" si="10"/>
        <v>0</v>
      </c>
      <c r="R143" s="147">
        <f t="shared" si="11"/>
        <v>1</v>
      </c>
      <c r="S143" s="147">
        <f t="shared" si="12"/>
        <v>0</v>
      </c>
      <c r="T143" s="147">
        <f t="shared" si="13"/>
        <v>0</v>
      </c>
      <c r="U143" s="147">
        <f t="shared" si="14"/>
        <v>0</v>
      </c>
      <c r="V143" s="161"/>
      <c r="W143" s="152"/>
    </row>
    <row r="144" spans="1:23" s="7" customFormat="1" ht="99" x14ac:dyDescent="0.3">
      <c r="A144" s="149">
        <v>133</v>
      </c>
      <c r="B144" s="19" t="s">
        <v>18</v>
      </c>
      <c r="C144" s="9" t="s">
        <v>2160</v>
      </c>
      <c r="D144" s="5" t="s">
        <v>514</v>
      </c>
      <c r="E144" s="5" t="s">
        <v>1548</v>
      </c>
      <c r="F144" s="5" t="s">
        <v>1193</v>
      </c>
      <c r="G144" s="18" t="s">
        <v>1190</v>
      </c>
      <c r="H144" s="18" t="s">
        <v>1194</v>
      </c>
      <c r="I144" s="26" t="s">
        <v>1195</v>
      </c>
      <c r="J144" s="5" t="s">
        <v>19</v>
      </c>
      <c r="K144" s="9" t="s">
        <v>15</v>
      </c>
      <c r="L144" s="87" t="s">
        <v>16</v>
      </c>
      <c r="M144" s="14">
        <v>21213</v>
      </c>
      <c r="N144" s="13" t="s">
        <v>2775</v>
      </c>
      <c r="O144" s="6"/>
      <c r="P144" s="147" t="s">
        <v>1130</v>
      </c>
      <c r="Q144" s="147">
        <f t="shared" si="10"/>
        <v>0</v>
      </c>
      <c r="R144" s="147">
        <f t="shared" si="11"/>
        <v>1</v>
      </c>
      <c r="S144" s="147">
        <f t="shared" si="12"/>
        <v>0</v>
      </c>
      <c r="T144" s="147">
        <f t="shared" si="13"/>
        <v>0</v>
      </c>
      <c r="U144" s="147">
        <f t="shared" si="14"/>
        <v>0</v>
      </c>
      <c r="V144" s="161"/>
      <c r="W144" s="152"/>
    </row>
    <row r="145" spans="1:23" s="7" customFormat="1" ht="82.5" x14ac:dyDescent="0.3">
      <c r="A145" s="149">
        <v>134</v>
      </c>
      <c r="B145" s="19" t="s">
        <v>18</v>
      </c>
      <c r="C145" s="9" t="s">
        <v>2161</v>
      </c>
      <c r="D145" s="5" t="s">
        <v>514</v>
      </c>
      <c r="E145" s="10" t="s">
        <v>553</v>
      </c>
      <c r="F145" s="5" t="s">
        <v>554</v>
      </c>
      <c r="G145" s="18" t="s">
        <v>1174</v>
      </c>
      <c r="H145" s="24" t="s">
        <v>1196</v>
      </c>
      <c r="I145" s="18" t="s">
        <v>561</v>
      </c>
      <c r="J145" s="5" t="s">
        <v>19</v>
      </c>
      <c r="K145" s="9" t="s">
        <v>15</v>
      </c>
      <c r="L145" s="87" t="s">
        <v>8</v>
      </c>
      <c r="M145" s="14"/>
      <c r="N145" s="12"/>
      <c r="O145" s="6"/>
      <c r="P145" s="147" t="s">
        <v>1131</v>
      </c>
      <c r="Q145" s="147">
        <f t="shared" si="10"/>
        <v>1</v>
      </c>
      <c r="R145" s="147">
        <f t="shared" si="11"/>
        <v>0</v>
      </c>
      <c r="S145" s="147">
        <f t="shared" si="12"/>
        <v>0</v>
      </c>
      <c r="T145" s="147">
        <f t="shared" si="13"/>
        <v>0</v>
      </c>
      <c r="U145" s="147">
        <f t="shared" si="14"/>
        <v>0</v>
      </c>
      <c r="V145" s="161"/>
      <c r="W145" s="152"/>
    </row>
    <row r="146" spans="1:23" s="7" customFormat="1" ht="82.5" x14ac:dyDescent="0.3">
      <c r="A146" s="149">
        <v>135</v>
      </c>
      <c r="B146" s="19" t="s">
        <v>18</v>
      </c>
      <c r="C146" s="9" t="s">
        <v>2162</v>
      </c>
      <c r="D146" s="5" t="s">
        <v>514</v>
      </c>
      <c r="E146" s="10" t="s">
        <v>553</v>
      </c>
      <c r="F146" s="5" t="s">
        <v>555</v>
      </c>
      <c r="G146" s="18" t="s">
        <v>1174</v>
      </c>
      <c r="H146" s="24" t="s">
        <v>1197</v>
      </c>
      <c r="I146" s="18" t="s">
        <v>562</v>
      </c>
      <c r="J146" s="5" t="s">
        <v>19</v>
      </c>
      <c r="K146" s="9" t="s">
        <v>15</v>
      </c>
      <c r="L146" s="87" t="s">
        <v>8</v>
      </c>
      <c r="M146" s="14"/>
      <c r="N146" s="12"/>
      <c r="O146" s="6"/>
      <c r="P146" s="147" t="s">
        <v>1132</v>
      </c>
      <c r="Q146" s="147">
        <f t="shared" si="10"/>
        <v>1</v>
      </c>
      <c r="R146" s="147">
        <f t="shared" si="11"/>
        <v>0</v>
      </c>
      <c r="S146" s="147">
        <f t="shared" si="12"/>
        <v>0</v>
      </c>
      <c r="T146" s="147">
        <f t="shared" si="13"/>
        <v>0</v>
      </c>
      <c r="U146" s="147">
        <f t="shared" si="14"/>
        <v>0</v>
      </c>
      <c r="V146" s="161"/>
      <c r="W146" s="152"/>
    </row>
    <row r="147" spans="1:23" s="7" customFormat="1" ht="82.5" x14ac:dyDescent="0.3">
      <c r="A147" s="149">
        <v>136</v>
      </c>
      <c r="B147" s="19" t="s">
        <v>18</v>
      </c>
      <c r="C147" s="9" t="s">
        <v>2163</v>
      </c>
      <c r="D147" s="5" t="s">
        <v>514</v>
      </c>
      <c r="E147" s="10" t="s">
        <v>553</v>
      </c>
      <c r="F147" s="5" t="s">
        <v>556</v>
      </c>
      <c r="G147" s="18" t="s">
        <v>1174</v>
      </c>
      <c r="H147" s="24" t="s">
        <v>1198</v>
      </c>
      <c r="I147" s="18" t="s">
        <v>563</v>
      </c>
      <c r="J147" s="5" t="s">
        <v>19</v>
      </c>
      <c r="K147" s="9" t="s">
        <v>15</v>
      </c>
      <c r="L147" s="87" t="s">
        <v>8</v>
      </c>
      <c r="M147" s="14"/>
      <c r="N147" s="12"/>
      <c r="O147" s="6"/>
      <c r="P147" s="147" t="s">
        <v>1133</v>
      </c>
      <c r="Q147" s="147">
        <f t="shared" si="10"/>
        <v>1</v>
      </c>
      <c r="R147" s="147">
        <f t="shared" si="11"/>
        <v>0</v>
      </c>
      <c r="S147" s="147">
        <f t="shared" si="12"/>
        <v>0</v>
      </c>
      <c r="T147" s="147">
        <f t="shared" si="13"/>
        <v>0</v>
      </c>
      <c r="U147" s="147">
        <f t="shared" si="14"/>
        <v>0</v>
      </c>
      <c r="V147" s="161"/>
      <c r="W147" s="152"/>
    </row>
    <row r="148" spans="1:23" s="7" customFormat="1" ht="99" x14ac:dyDescent="0.3">
      <c r="A148" s="149">
        <v>137</v>
      </c>
      <c r="B148" s="19" t="s">
        <v>18</v>
      </c>
      <c r="C148" s="9" t="s">
        <v>2164</v>
      </c>
      <c r="D148" s="5" t="s">
        <v>514</v>
      </c>
      <c r="E148" s="10" t="s">
        <v>553</v>
      </c>
      <c r="F148" s="5" t="s">
        <v>557</v>
      </c>
      <c r="G148" s="18" t="s">
        <v>1174</v>
      </c>
      <c r="H148" s="24" t="s">
        <v>1199</v>
      </c>
      <c r="I148" s="18" t="s">
        <v>563</v>
      </c>
      <c r="J148" s="5" t="s">
        <v>19</v>
      </c>
      <c r="K148" s="9" t="s">
        <v>15</v>
      </c>
      <c r="L148" s="87" t="s">
        <v>8</v>
      </c>
      <c r="M148" s="14"/>
      <c r="N148" s="12"/>
      <c r="O148" s="6"/>
      <c r="P148" s="147" t="s">
        <v>1134</v>
      </c>
      <c r="Q148" s="147">
        <f t="shared" si="10"/>
        <v>1</v>
      </c>
      <c r="R148" s="147">
        <f t="shared" si="11"/>
        <v>0</v>
      </c>
      <c r="S148" s="147">
        <f t="shared" si="12"/>
        <v>0</v>
      </c>
      <c r="T148" s="147">
        <f t="shared" si="13"/>
        <v>0</v>
      </c>
      <c r="U148" s="147">
        <f t="shared" si="14"/>
        <v>0</v>
      </c>
      <c r="V148" s="161"/>
      <c r="W148" s="152"/>
    </row>
    <row r="149" spans="1:23" s="7" customFormat="1" ht="66" x14ac:dyDescent="0.3">
      <c r="A149" s="149">
        <v>138</v>
      </c>
      <c r="B149" s="19" t="s">
        <v>18</v>
      </c>
      <c r="C149" s="9" t="s">
        <v>2165</v>
      </c>
      <c r="D149" s="5" t="s">
        <v>514</v>
      </c>
      <c r="E149" s="10" t="s">
        <v>553</v>
      </c>
      <c r="F149" s="5" t="s">
        <v>558</v>
      </c>
      <c r="G149" s="18" t="s">
        <v>1200</v>
      </c>
      <c r="H149" s="24" t="s">
        <v>1201</v>
      </c>
      <c r="I149" s="5" t="s">
        <v>560</v>
      </c>
      <c r="J149" s="5" t="s">
        <v>19</v>
      </c>
      <c r="K149" s="9" t="s">
        <v>15</v>
      </c>
      <c r="L149" s="87" t="s">
        <v>2730</v>
      </c>
      <c r="M149" s="11">
        <v>21213</v>
      </c>
      <c r="N149" s="12" t="s">
        <v>2766</v>
      </c>
      <c r="O149" s="6"/>
      <c r="P149" s="147" t="s">
        <v>1135</v>
      </c>
      <c r="Q149" s="147">
        <f t="shared" si="10"/>
        <v>0</v>
      </c>
      <c r="R149" s="147">
        <f t="shared" si="11"/>
        <v>0</v>
      </c>
      <c r="S149" s="147">
        <f t="shared" si="12"/>
        <v>1</v>
      </c>
      <c r="T149" s="147">
        <f t="shared" si="13"/>
        <v>0</v>
      </c>
      <c r="U149" s="147">
        <f t="shared" si="14"/>
        <v>0</v>
      </c>
      <c r="V149" s="161"/>
      <c r="W149" s="152"/>
    </row>
    <row r="150" spans="1:23" s="7" customFormat="1" ht="99" x14ac:dyDescent="0.3">
      <c r="A150" s="149">
        <v>139</v>
      </c>
      <c r="B150" s="19" t="s">
        <v>18</v>
      </c>
      <c r="C150" s="9" t="s">
        <v>2166</v>
      </c>
      <c r="D150" s="5" t="s">
        <v>514</v>
      </c>
      <c r="E150" s="10" t="s">
        <v>553</v>
      </c>
      <c r="F150" s="21" t="s">
        <v>559</v>
      </c>
      <c r="G150" s="18" t="s">
        <v>1202</v>
      </c>
      <c r="H150" s="24" t="s">
        <v>1203</v>
      </c>
      <c r="I150" s="18" t="s">
        <v>564</v>
      </c>
      <c r="J150" s="5" t="s">
        <v>19</v>
      </c>
      <c r="K150" s="9" t="s">
        <v>15</v>
      </c>
      <c r="L150" s="87" t="s">
        <v>16</v>
      </c>
      <c r="M150" s="14">
        <v>21213</v>
      </c>
      <c r="N150" s="13" t="s">
        <v>2776</v>
      </c>
      <c r="O150" s="6"/>
      <c r="P150" s="147" t="s">
        <v>1136</v>
      </c>
      <c r="Q150" s="147">
        <f t="shared" si="10"/>
        <v>0</v>
      </c>
      <c r="R150" s="147">
        <f t="shared" si="11"/>
        <v>1</v>
      </c>
      <c r="S150" s="147">
        <f t="shared" si="12"/>
        <v>0</v>
      </c>
      <c r="T150" s="147">
        <f t="shared" si="13"/>
        <v>0</v>
      </c>
      <c r="U150" s="147">
        <f t="shared" si="14"/>
        <v>0</v>
      </c>
      <c r="V150" s="161"/>
      <c r="W150" s="152"/>
    </row>
    <row r="151" spans="1:23" s="7" customFormat="1" ht="115.5" x14ac:dyDescent="0.3">
      <c r="A151" s="149">
        <v>140</v>
      </c>
      <c r="B151" s="19" t="s">
        <v>18</v>
      </c>
      <c r="C151" s="9" t="s">
        <v>2167</v>
      </c>
      <c r="D151" s="5" t="s">
        <v>514</v>
      </c>
      <c r="E151" s="10" t="s">
        <v>553</v>
      </c>
      <c r="F151" s="5" t="s">
        <v>1204</v>
      </c>
      <c r="G151" s="18" t="s">
        <v>1205</v>
      </c>
      <c r="H151" s="24" t="s">
        <v>1206</v>
      </c>
      <c r="I151" s="18" t="s">
        <v>1207</v>
      </c>
      <c r="J151" s="5" t="s">
        <v>19</v>
      </c>
      <c r="K151" s="9" t="s">
        <v>15</v>
      </c>
      <c r="L151" s="87" t="s">
        <v>8</v>
      </c>
      <c r="M151" s="14"/>
      <c r="N151" s="12"/>
      <c r="O151" s="6"/>
      <c r="P151" s="147" t="s">
        <v>1137</v>
      </c>
      <c r="Q151" s="147">
        <f t="shared" si="10"/>
        <v>1</v>
      </c>
      <c r="R151" s="147">
        <f t="shared" si="11"/>
        <v>0</v>
      </c>
      <c r="S151" s="147">
        <f t="shared" si="12"/>
        <v>0</v>
      </c>
      <c r="T151" s="147">
        <f t="shared" si="13"/>
        <v>0</v>
      </c>
      <c r="U151" s="147">
        <f t="shared" si="14"/>
        <v>0</v>
      </c>
      <c r="V151" s="161"/>
      <c r="W151" s="152"/>
    </row>
    <row r="152" spans="1:23" s="7" customFormat="1" ht="132" x14ac:dyDescent="0.3">
      <c r="A152" s="149">
        <v>141</v>
      </c>
      <c r="B152" s="19" t="s">
        <v>18</v>
      </c>
      <c r="C152" s="9" t="s">
        <v>2168</v>
      </c>
      <c r="D152" s="5" t="s">
        <v>514</v>
      </c>
      <c r="E152" s="10" t="s">
        <v>553</v>
      </c>
      <c r="F152" s="5" t="s">
        <v>1208</v>
      </c>
      <c r="G152" s="18" t="s">
        <v>1205</v>
      </c>
      <c r="H152" s="24" t="s">
        <v>1209</v>
      </c>
      <c r="I152" s="18" t="s">
        <v>1207</v>
      </c>
      <c r="J152" s="5" t="s">
        <v>19</v>
      </c>
      <c r="K152" s="9" t="s">
        <v>15</v>
      </c>
      <c r="L152" s="87" t="s">
        <v>8</v>
      </c>
      <c r="M152" s="14"/>
      <c r="N152" s="12"/>
      <c r="O152" s="6"/>
      <c r="P152" s="147" t="s">
        <v>1138</v>
      </c>
      <c r="Q152" s="147">
        <f t="shared" si="10"/>
        <v>1</v>
      </c>
      <c r="R152" s="147">
        <f t="shared" si="11"/>
        <v>0</v>
      </c>
      <c r="S152" s="147">
        <f t="shared" si="12"/>
        <v>0</v>
      </c>
      <c r="T152" s="147">
        <f t="shared" si="13"/>
        <v>0</v>
      </c>
      <c r="U152" s="147">
        <f t="shared" si="14"/>
        <v>0</v>
      </c>
      <c r="V152" s="161"/>
      <c r="W152" s="152"/>
    </row>
    <row r="153" spans="1:23" s="7" customFormat="1" ht="115.5" x14ac:dyDescent="0.3">
      <c r="A153" s="149">
        <v>142</v>
      </c>
      <c r="B153" s="19" t="s">
        <v>18</v>
      </c>
      <c r="C153" s="9" t="s">
        <v>2169</v>
      </c>
      <c r="D153" s="5" t="s">
        <v>514</v>
      </c>
      <c r="E153" s="10" t="s">
        <v>553</v>
      </c>
      <c r="F153" s="5" t="s">
        <v>1210</v>
      </c>
      <c r="G153" s="18" t="s">
        <v>1211</v>
      </c>
      <c r="H153" s="24" t="s">
        <v>1212</v>
      </c>
      <c r="I153" s="18" t="s">
        <v>1207</v>
      </c>
      <c r="J153" s="5" t="s">
        <v>19</v>
      </c>
      <c r="K153" s="9" t="s">
        <v>15</v>
      </c>
      <c r="L153" s="87" t="s">
        <v>8</v>
      </c>
      <c r="M153" s="14"/>
      <c r="N153" s="12"/>
      <c r="O153" s="6"/>
      <c r="P153" s="147" t="s">
        <v>1139</v>
      </c>
      <c r="Q153" s="147">
        <f t="shared" si="10"/>
        <v>1</v>
      </c>
      <c r="R153" s="147">
        <f t="shared" si="11"/>
        <v>0</v>
      </c>
      <c r="S153" s="147">
        <f t="shared" si="12"/>
        <v>0</v>
      </c>
      <c r="T153" s="147">
        <f t="shared" si="13"/>
        <v>0</v>
      </c>
      <c r="U153" s="147">
        <f t="shared" si="14"/>
        <v>0</v>
      </c>
      <c r="V153" s="161"/>
      <c r="W153" s="152"/>
    </row>
    <row r="154" spans="1:23" s="7" customFormat="1" ht="115.5" x14ac:dyDescent="0.3">
      <c r="A154" s="149">
        <v>143</v>
      </c>
      <c r="B154" s="19" t="s">
        <v>18</v>
      </c>
      <c r="C154" s="9" t="s">
        <v>2170</v>
      </c>
      <c r="D154" s="5" t="s">
        <v>514</v>
      </c>
      <c r="E154" s="10" t="s">
        <v>553</v>
      </c>
      <c r="F154" s="5" t="s">
        <v>1213</v>
      </c>
      <c r="G154" s="18" t="s">
        <v>1211</v>
      </c>
      <c r="H154" s="24" t="s">
        <v>1214</v>
      </c>
      <c r="I154" s="18" t="s">
        <v>1207</v>
      </c>
      <c r="J154" s="5" t="s">
        <v>19</v>
      </c>
      <c r="K154" s="9" t="s">
        <v>15</v>
      </c>
      <c r="L154" s="87" t="s">
        <v>8</v>
      </c>
      <c r="M154" s="14"/>
      <c r="N154" s="12"/>
      <c r="O154" s="6"/>
      <c r="P154" s="147" t="s">
        <v>1140</v>
      </c>
      <c r="Q154" s="147">
        <f t="shared" si="10"/>
        <v>1</v>
      </c>
      <c r="R154" s="147">
        <f t="shared" si="11"/>
        <v>0</v>
      </c>
      <c r="S154" s="147">
        <f t="shared" si="12"/>
        <v>0</v>
      </c>
      <c r="T154" s="147">
        <f t="shared" si="13"/>
        <v>0</v>
      </c>
      <c r="U154" s="147">
        <f t="shared" si="14"/>
        <v>0</v>
      </c>
      <c r="V154" s="161"/>
      <c r="W154" s="152"/>
    </row>
    <row r="155" spans="1:23" s="7" customFormat="1" ht="115.5" x14ac:dyDescent="0.3">
      <c r="A155" s="149">
        <v>144</v>
      </c>
      <c r="B155" s="19" t="s">
        <v>18</v>
      </c>
      <c r="C155" s="9" t="s">
        <v>2171</v>
      </c>
      <c r="D155" s="5" t="s">
        <v>514</v>
      </c>
      <c r="E155" s="10" t="s">
        <v>553</v>
      </c>
      <c r="F155" s="5" t="s">
        <v>1215</v>
      </c>
      <c r="G155" s="18" t="s">
        <v>1211</v>
      </c>
      <c r="H155" s="24" t="s">
        <v>1216</v>
      </c>
      <c r="I155" s="18" t="s">
        <v>1207</v>
      </c>
      <c r="J155" s="5" t="s">
        <v>19</v>
      </c>
      <c r="K155" s="9" t="s">
        <v>15</v>
      </c>
      <c r="L155" s="87" t="s">
        <v>8</v>
      </c>
      <c r="M155" s="14"/>
      <c r="N155" s="12"/>
      <c r="O155" s="6"/>
      <c r="P155" s="147" t="s">
        <v>1141</v>
      </c>
      <c r="Q155" s="147">
        <f t="shared" si="10"/>
        <v>1</v>
      </c>
      <c r="R155" s="147">
        <f t="shared" si="11"/>
        <v>0</v>
      </c>
      <c r="S155" s="147">
        <f t="shared" si="12"/>
        <v>0</v>
      </c>
      <c r="T155" s="147">
        <f t="shared" si="13"/>
        <v>0</v>
      </c>
      <c r="U155" s="147">
        <f t="shared" si="14"/>
        <v>0</v>
      </c>
      <c r="V155" s="161"/>
      <c r="W155" s="152"/>
    </row>
    <row r="156" spans="1:23" s="7" customFormat="1" ht="115.5" x14ac:dyDescent="0.3">
      <c r="A156" s="149">
        <v>145</v>
      </c>
      <c r="B156" s="19" t="s">
        <v>18</v>
      </c>
      <c r="C156" s="9" t="s">
        <v>2172</v>
      </c>
      <c r="D156" s="5" t="s">
        <v>514</v>
      </c>
      <c r="E156" s="10" t="s">
        <v>553</v>
      </c>
      <c r="F156" s="5" t="s">
        <v>1217</v>
      </c>
      <c r="G156" s="18" t="s">
        <v>1211</v>
      </c>
      <c r="H156" s="24" t="s">
        <v>1216</v>
      </c>
      <c r="I156" s="18" t="s">
        <v>1207</v>
      </c>
      <c r="J156" s="5" t="s">
        <v>19</v>
      </c>
      <c r="K156" s="9" t="s">
        <v>15</v>
      </c>
      <c r="L156" s="87" t="s">
        <v>8</v>
      </c>
      <c r="M156" s="14"/>
      <c r="N156" s="12"/>
      <c r="O156" s="6"/>
      <c r="P156" s="147" t="s">
        <v>1142</v>
      </c>
      <c r="Q156" s="147">
        <f t="shared" si="10"/>
        <v>1</v>
      </c>
      <c r="R156" s="147">
        <f t="shared" si="11"/>
        <v>0</v>
      </c>
      <c r="S156" s="147">
        <f t="shared" si="12"/>
        <v>0</v>
      </c>
      <c r="T156" s="147">
        <f t="shared" si="13"/>
        <v>0</v>
      </c>
      <c r="U156" s="147">
        <f t="shared" si="14"/>
        <v>0</v>
      </c>
      <c r="V156" s="161"/>
      <c r="W156" s="152"/>
    </row>
    <row r="157" spans="1:23" s="7" customFormat="1" ht="115.5" x14ac:dyDescent="0.3">
      <c r="A157" s="149">
        <v>146</v>
      </c>
      <c r="B157" s="19" t="s">
        <v>18</v>
      </c>
      <c r="C157" s="9" t="s">
        <v>2173</v>
      </c>
      <c r="D157" s="5" t="s">
        <v>514</v>
      </c>
      <c r="E157" s="10" t="s">
        <v>553</v>
      </c>
      <c r="F157" s="5" t="s">
        <v>1218</v>
      </c>
      <c r="G157" s="18" t="s">
        <v>1211</v>
      </c>
      <c r="H157" s="24" t="s">
        <v>1219</v>
      </c>
      <c r="I157" s="18" t="s">
        <v>1220</v>
      </c>
      <c r="J157" s="5" t="s">
        <v>19</v>
      </c>
      <c r="K157" s="9" t="s">
        <v>15</v>
      </c>
      <c r="L157" s="87" t="s">
        <v>16</v>
      </c>
      <c r="M157" s="14">
        <v>21213</v>
      </c>
      <c r="N157" s="12" t="s">
        <v>1627</v>
      </c>
      <c r="O157" s="6"/>
      <c r="P157" s="147" t="s">
        <v>1143</v>
      </c>
      <c r="Q157" s="147">
        <f t="shared" si="10"/>
        <v>0</v>
      </c>
      <c r="R157" s="147">
        <f t="shared" si="11"/>
        <v>1</v>
      </c>
      <c r="S157" s="147">
        <f t="shared" si="12"/>
        <v>0</v>
      </c>
      <c r="T157" s="147">
        <f t="shared" si="13"/>
        <v>0</v>
      </c>
      <c r="U157" s="147">
        <f t="shared" si="14"/>
        <v>0</v>
      </c>
      <c r="V157" s="161"/>
      <c r="W157" s="152"/>
    </row>
    <row r="158" spans="1:23" s="7" customFormat="1" ht="132" x14ac:dyDescent="0.3">
      <c r="A158" s="149">
        <v>147</v>
      </c>
      <c r="B158" s="19" t="s">
        <v>18</v>
      </c>
      <c r="C158" s="9" t="s">
        <v>2174</v>
      </c>
      <c r="D158" s="5" t="s">
        <v>514</v>
      </c>
      <c r="E158" s="10" t="s">
        <v>553</v>
      </c>
      <c r="F158" s="5" t="s">
        <v>1221</v>
      </c>
      <c r="G158" s="18" t="s">
        <v>1222</v>
      </c>
      <c r="H158" s="24" t="s">
        <v>1223</v>
      </c>
      <c r="I158" s="18" t="s">
        <v>1224</v>
      </c>
      <c r="J158" s="5" t="s">
        <v>19</v>
      </c>
      <c r="K158" s="9" t="s">
        <v>15</v>
      </c>
      <c r="L158" s="87" t="s">
        <v>8</v>
      </c>
      <c r="M158" s="14"/>
      <c r="N158" s="12"/>
      <c r="O158" s="6"/>
      <c r="P158" s="147" t="s">
        <v>1144</v>
      </c>
      <c r="Q158" s="147">
        <f t="shared" si="10"/>
        <v>1</v>
      </c>
      <c r="R158" s="147">
        <f t="shared" si="11"/>
        <v>0</v>
      </c>
      <c r="S158" s="147">
        <f t="shared" si="12"/>
        <v>0</v>
      </c>
      <c r="T158" s="147">
        <f t="shared" si="13"/>
        <v>0</v>
      </c>
      <c r="U158" s="147">
        <f t="shared" si="14"/>
        <v>0</v>
      </c>
      <c r="V158" s="161"/>
      <c r="W158" s="152"/>
    </row>
    <row r="159" spans="1:23" s="7" customFormat="1" ht="115.5" x14ac:dyDescent="0.3">
      <c r="A159" s="149">
        <v>148</v>
      </c>
      <c r="B159" s="19" t="s">
        <v>18</v>
      </c>
      <c r="C159" s="9" t="s">
        <v>2175</v>
      </c>
      <c r="D159" s="5" t="s">
        <v>514</v>
      </c>
      <c r="E159" s="10" t="s">
        <v>553</v>
      </c>
      <c r="F159" s="5" t="s">
        <v>1225</v>
      </c>
      <c r="G159" s="18" t="s">
        <v>1226</v>
      </c>
      <c r="H159" s="24" t="s">
        <v>1227</v>
      </c>
      <c r="I159" s="18" t="s">
        <v>1207</v>
      </c>
      <c r="J159" s="5" t="s">
        <v>19</v>
      </c>
      <c r="K159" s="9" t="s">
        <v>15</v>
      </c>
      <c r="L159" s="87" t="s">
        <v>8</v>
      </c>
      <c r="M159" s="14"/>
      <c r="N159" s="12"/>
      <c r="O159" s="6"/>
      <c r="P159" s="147" t="s">
        <v>1145</v>
      </c>
      <c r="Q159" s="147">
        <f t="shared" si="10"/>
        <v>1</v>
      </c>
      <c r="R159" s="147">
        <f t="shared" si="11"/>
        <v>0</v>
      </c>
      <c r="S159" s="147">
        <f t="shared" si="12"/>
        <v>0</v>
      </c>
      <c r="T159" s="147">
        <f t="shared" si="13"/>
        <v>0</v>
      </c>
      <c r="U159" s="147">
        <f t="shared" si="14"/>
        <v>0</v>
      </c>
      <c r="V159" s="161"/>
      <c r="W159" s="152"/>
    </row>
    <row r="160" spans="1:23" s="7" customFormat="1" ht="132" x14ac:dyDescent="0.3">
      <c r="A160" s="149">
        <v>149</v>
      </c>
      <c r="B160" s="19" t="s">
        <v>18</v>
      </c>
      <c r="C160" s="9" t="s">
        <v>2176</v>
      </c>
      <c r="D160" s="5" t="s">
        <v>514</v>
      </c>
      <c r="E160" s="10" t="s">
        <v>553</v>
      </c>
      <c r="F160" s="5" t="s">
        <v>1228</v>
      </c>
      <c r="G160" s="18" t="s">
        <v>1226</v>
      </c>
      <c r="H160" s="24" t="s">
        <v>1229</v>
      </c>
      <c r="I160" s="18" t="s">
        <v>1207</v>
      </c>
      <c r="J160" s="5" t="s">
        <v>19</v>
      </c>
      <c r="K160" s="9" t="s">
        <v>15</v>
      </c>
      <c r="L160" s="87" t="s">
        <v>8</v>
      </c>
      <c r="M160" s="14"/>
      <c r="N160" s="12"/>
      <c r="O160" s="6"/>
      <c r="P160" s="147" t="s">
        <v>1146</v>
      </c>
      <c r="Q160" s="147">
        <f t="shared" si="10"/>
        <v>1</v>
      </c>
      <c r="R160" s="147">
        <f t="shared" si="11"/>
        <v>0</v>
      </c>
      <c r="S160" s="147">
        <f t="shared" si="12"/>
        <v>0</v>
      </c>
      <c r="T160" s="147">
        <f t="shared" si="13"/>
        <v>0</v>
      </c>
      <c r="U160" s="147">
        <f t="shared" si="14"/>
        <v>0</v>
      </c>
      <c r="V160" s="161"/>
      <c r="W160" s="152"/>
    </row>
    <row r="161" spans="1:23" s="7" customFormat="1" ht="115.5" x14ac:dyDescent="0.3">
      <c r="A161" s="149">
        <v>150</v>
      </c>
      <c r="B161" s="19" t="s">
        <v>18</v>
      </c>
      <c r="C161" s="9" t="s">
        <v>2177</v>
      </c>
      <c r="D161" s="5" t="s">
        <v>514</v>
      </c>
      <c r="E161" s="10" t="s">
        <v>553</v>
      </c>
      <c r="F161" s="5" t="s">
        <v>1230</v>
      </c>
      <c r="G161" s="18" t="s">
        <v>1226</v>
      </c>
      <c r="H161" s="24" t="s">
        <v>1231</v>
      </c>
      <c r="I161" s="18" t="s">
        <v>1207</v>
      </c>
      <c r="J161" s="5" t="s">
        <v>19</v>
      </c>
      <c r="K161" s="9" t="s">
        <v>15</v>
      </c>
      <c r="L161" s="87" t="s">
        <v>8</v>
      </c>
      <c r="M161" s="14"/>
      <c r="N161" s="12"/>
      <c r="O161" s="6"/>
      <c r="P161" s="147" t="s">
        <v>1147</v>
      </c>
      <c r="Q161" s="147">
        <f t="shared" si="10"/>
        <v>1</v>
      </c>
      <c r="R161" s="147">
        <f t="shared" si="11"/>
        <v>0</v>
      </c>
      <c r="S161" s="147">
        <f t="shared" si="12"/>
        <v>0</v>
      </c>
      <c r="T161" s="147">
        <f t="shared" si="13"/>
        <v>0</v>
      </c>
      <c r="U161" s="147">
        <f t="shared" si="14"/>
        <v>0</v>
      </c>
      <c r="V161" s="161"/>
      <c r="W161" s="152"/>
    </row>
    <row r="162" spans="1:23" s="7" customFormat="1" ht="115.5" x14ac:dyDescent="0.3">
      <c r="A162" s="149">
        <v>151</v>
      </c>
      <c r="B162" s="19" t="s">
        <v>18</v>
      </c>
      <c r="C162" s="9" t="s">
        <v>2178</v>
      </c>
      <c r="D162" s="5" t="s">
        <v>514</v>
      </c>
      <c r="E162" s="10" t="s">
        <v>553</v>
      </c>
      <c r="F162" s="5" t="s">
        <v>1232</v>
      </c>
      <c r="G162" s="18" t="s">
        <v>1226</v>
      </c>
      <c r="H162" s="24" t="s">
        <v>1233</v>
      </c>
      <c r="I162" s="18" t="s">
        <v>1207</v>
      </c>
      <c r="J162" s="5" t="s">
        <v>19</v>
      </c>
      <c r="K162" s="9" t="s">
        <v>15</v>
      </c>
      <c r="L162" s="87" t="s">
        <v>8</v>
      </c>
      <c r="M162" s="14"/>
      <c r="N162" s="12"/>
      <c r="O162" s="6"/>
      <c r="P162" s="147" t="s">
        <v>1148</v>
      </c>
      <c r="Q162" s="147">
        <f t="shared" si="10"/>
        <v>1</v>
      </c>
      <c r="R162" s="147">
        <f t="shared" si="11"/>
        <v>0</v>
      </c>
      <c r="S162" s="147">
        <f t="shared" si="12"/>
        <v>0</v>
      </c>
      <c r="T162" s="147">
        <f t="shared" si="13"/>
        <v>0</v>
      </c>
      <c r="U162" s="147">
        <f t="shared" si="14"/>
        <v>0</v>
      </c>
      <c r="V162" s="161"/>
      <c r="W162" s="152"/>
    </row>
    <row r="163" spans="1:23" s="7" customFormat="1" ht="115.5" x14ac:dyDescent="0.3">
      <c r="A163" s="149">
        <v>152</v>
      </c>
      <c r="B163" s="19" t="s">
        <v>18</v>
      </c>
      <c r="C163" s="9" t="s">
        <v>2179</v>
      </c>
      <c r="D163" s="5" t="s">
        <v>514</v>
      </c>
      <c r="E163" s="10" t="s">
        <v>553</v>
      </c>
      <c r="F163" s="5" t="s">
        <v>1234</v>
      </c>
      <c r="G163" s="18" t="s">
        <v>1226</v>
      </c>
      <c r="H163" s="24" t="s">
        <v>1235</v>
      </c>
      <c r="I163" s="18" t="s">
        <v>1207</v>
      </c>
      <c r="J163" s="5" t="s">
        <v>19</v>
      </c>
      <c r="K163" s="9" t="s">
        <v>15</v>
      </c>
      <c r="L163" s="87" t="s">
        <v>8</v>
      </c>
      <c r="M163" s="14"/>
      <c r="N163" s="12"/>
      <c r="O163" s="6"/>
      <c r="P163" s="147" t="s">
        <v>1149</v>
      </c>
      <c r="Q163" s="147">
        <f t="shared" si="10"/>
        <v>1</v>
      </c>
      <c r="R163" s="147">
        <f t="shared" si="11"/>
        <v>0</v>
      </c>
      <c r="S163" s="147">
        <f t="shared" si="12"/>
        <v>0</v>
      </c>
      <c r="T163" s="147">
        <f t="shared" si="13"/>
        <v>0</v>
      </c>
      <c r="U163" s="147">
        <f t="shared" si="14"/>
        <v>0</v>
      </c>
      <c r="V163" s="161"/>
      <c r="W163" s="152"/>
    </row>
    <row r="164" spans="1:23" s="7" customFormat="1" ht="115.5" x14ac:dyDescent="0.3">
      <c r="A164" s="149">
        <v>153</v>
      </c>
      <c r="B164" s="19" t="s">
        <v>18</v>
      </c>
      <c r="C164" s="9" t="s">
        <v>2180</v>
      </c>
      <c r="D164" s="5" t="s">
        <v>514</v>
      </c>
      <c r="E164" s="10" t="s">
        <v>553</v>
      </c>
      <c r="F164" s="5" t="s">
        <v>1236</v>
      </c>
      <c r="G164" s="18" t="s">
        <v>1226</v>
      </c>
      <c r="H164" s="24" t="s">
        <v>1237</v>
      </c>
      <c r="I164" s="18" t="s">
        <v>1207</v>
      </c>
      <c r="J164" s="5" t="s">
        <v>19</v>
      </c>
      <c r="K164" s="9" t="s">
        <v>15</v>
      </c>
      <c r="L164" s="87" t="s">
        <v>8</v>
      </c>
      <c r="M164" s="14"/>
      <c r="N164" s="12"/>
      <c r="O164" s="6"/>
      <c r="P164" s="147" t="s">
        <v>1150</v>
      </c>
      <c r="Q164" s="147">
        <f t="shared" si="10"/>
        <v>1</v>
      </c>
      <c r="R164" s="147">
        <f t="shared" si="11"/>
        <v>0</v>
      </c>
      <c r="S164" s="147">
        <f t="shared" si="12"/>
        <v>0</v>
      </c>
      <c r="T164" s="147">
        <f t="shared" si="13"/>
        <v>0</v>
      </c>
      <c r="U164" s="147">
        <f t="shared" si="14"/>
        <v>0</v>
      </c>
      <c r="V164" s="161"/>
      <c r="W164" s="152"/>
    </row>
    <row r="165" spans="1:23" s="7" customFormat="1" ht="132" x14ac:dyDescent="0.3">
      <c r="A165" s="149">
        <v>154</v>
      </c>
      <c r="B165" s="19" t="s">
        <v>18</v>
      </c>
      <c r="C165" s="9" t="s">
        <v>2181</v>
      </c>
      <c r="D165" s="5" t="s">
        <v>514</v>
      </c>
      <c r="E165" s="10" t="s">
        <v>553</v>
      </c>
      <c r="F165" s="5" t="s">
        <v>1238</v>
      </c>
      <c r="G165" s="18" t="s">
        <v>1226</v>
      </c>
      <c r="H165" s="24" t="s">
        <v>1239</v>
      </c>
      <c r="I165" s="18" t="s">
        <v>1224</v>
      </c>
      <c r="J165" s="5" t="s">
        <v>19</v>
      </c>
      <c r="K165" s="9" t="s">
        <v>15</v>
      </c>
      <c r="L165" s="87" t="s">
        <v>8</v>
      </c>
      <c r="M165" s="14"/>
      <c r="N165" s="12"/>
      <c r="O165" s="6"/>
      <c r="P165" s="147" t="s">
        <v>1151</v>
      </c>
      <c r="Q165" s="147">
        <f t="shared" si="10"/>
        <v>1</v>
      </c>
      <c r="R165" s="147">
        <f t="shared" si="11"/>
        <v>0</v>
      </c>
      <c r="S165" s="147">
        <f t="shared" si="12"/>
        <v>0</v>
      </c>
      <c r="T165" s="147">
        <f t="shared" si="13"/>
        <v>0</v>
      </c>
      <c r="U165" s="147">
        <f t="shared" si="14"/>
        <v>0</v>
      </c>
      <c r="V165" s="161"/>
      <c r="W165" s="152"/>
    </row>
    <row r="166" spans="1:23" s="7" customFormat="1" ht="132" x14ac:dyDescent="0.3">
      <c r="A166" s="149">
        <v>155</v>
      </c>
      <c r="B166" s="19" t="s">
        <v>18</v>
      </c>
      <c r="C166" s="9" t="s">
        <v>2182</v>
      </c>
      <c r="D166" s="5" t="s">
        <v>514</v>
      </c>
      <c r="E166" s="10" t="s">
        <v>553</v>
      </c>
      <c r="F166" s="5" t="s">
        <v>1240</v>
      </c>
      <c r="G166" s="18" t="s">
        <v>1205</v>
      </c>
      <c r="H166" s="24" t="s">
        <v>1241</v>
      </c>
      <c r="I166" s="18" t="s">
        <v>1207</v>
      </c>
      <c r="J166" s="5" t="s">
        <v>19</v>
      </c>
      <c r="K166" s="9" t="s">
        <v>15</v>
      </c>
      <c r="L166" s="87" t="s">
        <v>8</v>
      </c>
      <c r="M166" s="14"/>
      <c r="N166" s="12"/>
      <c r="O166" s="6"/>
      <c r="P166" s="147" t="s">
        <v>1152</v>
      </c>
      <c r="Q166" s="147">
        <f t="shared" si="10"/>
        <v>1</v>
      </c>
      <c r="R166" s="147">
        <f t="shared" si="11"/>
        <v>0</v>
      </c>
      <c r="S166" s="147">
        <f t="shared" si="12"/>
        <v>0</v>
      </c>
      <c r="T166" s="147">
        <f t="shared" si="13"/>
        <v>0</v>
      </c>
      <c r="U166" s="147">
        <f t="shared" si="14"/>
        <v>0</v>
      </c>
      <c r="V166" s="161"/>
      <c r="W166" s="152"/>
    </row>
    <row r="167" spans="1:23" s="7" customFormat="1" ht="115.5" x14ac:dyDescent="0.3">
      <c r="A167" s="149">
        <v>156</v>
      </c>
      <c r="B167" s="19" t="s">
        <v>18</v>
      </c>
      <c r="C167" s="9" t="s">
        <v>2183</v>
      </c>
      <c r="D167" s="5" t="s">
        <v>514</v>
      </c>
      <c r="E167" s="10" t="s">
        <v>553</v>
      </c>
      <c r="F167" s="5" t="s">
        <v>1242</v>
      </c>
      <c r="G167" s="18" t="s">
        <v>1211</v>
      </c>
      <c r="H167" s="24" t="s">
        <v>1243</v>
      </c>
      <c r="I167" s="18" t="s">
        <v>1207</v>
      </c>
      <c r="J167" s="5" t="s">
        <v>19</v>
      </c>
      <c r="K167" s="9" t="s">
        <v>15</v>
      </c>
      <c r="L167" s="87" t="s">
        <v>8</v>
      </c>
      <c r="M167" s="14"/>
      <c r="N167" s="12"/>
      <c r="O167" s="6"/>
      <c r="P167" s="147" t="s">
        <v>1153</v>
      </c>
      <c r="Q167" s="147">
        <f t="shared" si="10"/>
        <v>1</v>
      </c>
      <c r="R167" s="147">
        <f t="shared" si="11"/>
        <v>0</v>
      </c>
      <c r="S167" s="147">
        <f t="shared" si="12"/>
        <v>0</v>
      </c>
      <c r="T167" s="147">
        <f t="shared" si="13"/>
        <v>0</v>
      </c>
      <c r="U167" s="147">
        <f t="shared" si="14"/>
        <v>0</v>
      </c>
      <c r="V167" s="161"/>
      <c r="W167" s="152"/>
    </row>
    <row r="168" spans="1:23" s="7" customFormat="1" ht="115.5" x14ac:dyDescent="0.3">
      <c r="A168" s="149">
        <v>157</v>
      </c>
      <c r="B168" s="19" t="s">
        <v>18</v>
      </c>
      <c r="C168" s="9" t="s">
        <v>2184</v>
      </c>
      <c r="D168" s="5" t="s">
        <v>514</v>
      </c>
      <c r="E168" s="10" t="s">
        <v>553</v>
      </c>
      <c r="F168" s="5" t="s">
        <v>1244</v>
      </c>
      <c r="G168" s="18" t="s">
        <v>1211</v>
      </c>
      <c r="H168" s="24" t="s">
        <v>1245</v>
      </c>
      <c r="I168" s="18" t="s">
        <v>1207</v>
      </c>
      <c r="J168" s="5" t="s">
        <v>19</v>
      </c>
      <c r="K168" s="9" t="s">
        <v>15</v>
      </c>
      <c r="L168" s="87" t="s">
        <v>8</v>
      </c>
      <c r="M168" s="14"/>
      <c r="N168" s="12"/>
      <c r="O168" s="6"/>
      <c r="P168" s="147" t="s">
        <v>1154</v>
      </c>
      <c r="Q168" s="147">
        <f t="shared" si="10"/>
        <v>1</v>
      </c>
      <c r="R168" s="147">
        <f t="shared" si="11"/>
        <v>0</v>
      </c>
      <c r="S168" s="147">
        <f t="shared" si="12"/>
        <v>0</v>
      </c>
      <c r="T168" s="147">
        <f t="shared" si="13"/>
        <v>0</v>
      </c>
      <c r="U168" s="147">
        <f t="shared" si="14"/>
        <v>0</v>
      </c>
      <c r="V168" s="161"/>
      <c r="W168" s="152"/>
    </row>
    <row r="169" spans="1:23" s="7" customFormat="1" ht="115.5" x14ac:dyDescent="0.3">
      <c r="A169" s="149">
        <v>158</v>
      </c>
      <c r="B169" s="19" t="s">
        <v>18</v>
      </c>
      <c r="C169" s="9" t="s">
        <v>2185</v>
      </c>
      <c r="D169" s="5" t="s">
        <v>514</v>
      </c>
      <c r="E169" s="10" t="s">
        <v>553</v>
      </c>
      <c r="F169" s="5" t="s">
        <v>1246</v>
      </c>
      <c r="G169" s="18" t="s">
        <v>1211</v>
      </c>
      <c r="H169" s="24" t="s">
        <v>1247</v>
      </c>
      <c r="I169" s="18" t="s">
        <v>1207</v>
      </c>
      <c r="J169" s="5" t="s">
        <v>19</v>
      </c>
      <c r="K169" s="9" t="s">
        <v>15</v>
      </c>
      <c r="L169" s="87" t="s">
        <v>8</v>
      </c>
      <c r="M169" s="14"/>
      <c r="N169" s="12"/>
      <c r="O169" s="6"/>
      <c r="P169" s="147" t="s">
        <v>1155</v>
      </c>
      <c r="Q169" s="147">
        <f t="shared" si="10"/>
        <v>1</v>
      </c>
      <c r="R169" s="147">
        <f t="shared" si="11"/>
        <v>0</v>
      </c>
      <c r="S169" s="147">
        <f t="shared" si="12"/>
        <v>0</v>
      </c>
      <c r="T169" s="147">
        <f t="shared" si="13"/>
        <v>0</v>
      </c>
      <c r="U169" s="147">
        <f t="shared" si="14"/>
        <v>0</v>
      </c>
      <c r="V169" s="161"/>
      <c r="W169" s="152"/>
    </row>
    <row r="170" spans="1:23" s="7" customFormat="1" ht="132" x14ac:dyDescent="0.3">
      <c r="A170" s="149">
        <v>159</v>
      </c>
      <c r="B170" s="19" t="s">
        <v>18</v>
      </c>
      <c r="C170" s="9" t="s">
        <v>2186</v>
      </c>
      <c r="D170" s="5" t="s">
        <v>514</v>
      </c>
      <c r="E170" s="10" t="s">
        <v>553</v>
      </c>
      <c r="F170" s="5" t="s">
        <v>1248</v>
      </c>
      <c r="G170" s="18" t="s">
        <v>1211</v>
      </c>
      <c r="H170" s="24" t="s">
        <v>1249</v>
      </c>
      <c r="I170" s="18" t="s">
        <v>1224</v>
      </c>
      <c r="J170" s="5" t="s">
        <v>19</v>
      </c>
      <c r="K170" s="9" t="s">
        <v>15</v>
      </c>
      <c r="L170" s="87" t="s">
        <v>8</v>
      </c>
      <c r="M170" s="14"/>
      <c r="N170" s="12"/>
      <c r="O170" s="6"/>
      <c r="P170" s="147" t="s">
        <v>1156</v>
      </c>
      <c r="Q170" s="147">
        <f t="shared" si="10"/>
        <v>1</v>
      </c>
      <c r="R170" s="147">
        <f t="shared" si="11"/>
        <v>0</v>
      </c>
      <c r="S170" s="147">
        <f t="shared" si="12"/>
        <v>0</v>
      </c>
      <c r="T170" s="147">
        <f t="shared" si="13"/>
        <v>0</v>
      </c>
      <c r="U170" s="147">
        <f t="shared" si="14"/>
        <v>0</v>
      </c>
      <c r="V170" s="161"/>
      <c r="W170" s="152"/>
    </row>
    <row r="171" spans="1:23" s="7" customFormat="1" ht="132" x14ac:dyDescent="0.3">
      <c r="A171" s="149">
        <v>160</v>
      </c>
      <c r="B171" s="19" t="s">
        <v>18</v>
      </c>
      <c r="C171" s="9" t="s">
        <v>2187</v>
      </c>
      <c r="D171" s="5" t="s">
        <v>514</v>
      </c>
      <c r="E171" s="10" t="s">
        <v>553</v>
      </c>
      <c r="F171" s="5" t="s">
        <v>1250</v>
      </c>
      <c r="G171" s="18" t="s">
        <v>1226</v>
      </c>
      <c r="H171" s="24" t="s">
        <v>1251</v>
      </c>
      <c r="I171" s="18" t="s">
        <v>1207</v>
      </c>
      <c r="J171" s="5" t="s">
        <v>19</v>
      </c>
      <c r="K171" s="9" t="s">
        <v>15</v>
      </c>
      <c r="L171" s="87" t="s">
        <v>8</v>
      </c>
      <c r="M171" s="14"/>
      <c r="N171" s="12"/>
      <c r="O171" s="6"/>
      <c r="P171" s="147" t="s">
        <v>1157</v>
      </c>
      <c r="Q171" s="147">
        <f t="shared" si="10"/>
        <v>1</v>
      </c>
      <c r="R171" s="147">
        <f t="shared" si="11"/>
        <v>0</v>
      </c>
      <c r="S171" s="147">
        <f t="shared" si="12"/>
        <v>0</v>
      </c>
      <c r="T171" s="147">
        <f t="shared" si="13"/>
        <v>0</v>
      </c>
      <c r="U171" s="147">
        <f t="shared" si="14"/>
        <v>0</v>
      </c>
      <c r="V171" s="161"/>
      <c r="W171" s="152"/>
    </row>
    <row r="172" spans="1:23" s="7" customFormat="1" ht="115.5" x14ac:dyDescent="0.3">
      <c r="A172" s="149">
        <v>161</v>
      </c>
      <c r="B172" s="19" t="s">
        <v>18</v>
      </c>
      <c r="C172" s="9" t="s">
        <v>2188</v>
      </c>
      <c r="D172" s="5" t="s">
        <v>514</v>
      </c>
      <c r="E172" s="10" t="s">
        <v>553</v>
      </c>
      <c r="F172" s="5" t="s">
        <v>1252</v>
      </c>
      <c r="G172" s="18" t="s">
        <v>1222</v>
      </c>
      <c r="H172" s="24" t="s">
        <v>1253</v>
      </c>
      <c r="I172" s="18" t="s">
        <v>1207</v>
      </c>
      <c r="J172" s="5" t="s">
        <v>19</v>
      </c>
      <c r="K172" s="9" t="s">
        <v>15</v>
      </c>
      <c r="L172" s="87" t="s">
        <v>8</v>
      </c>
      <c r="M172" s="14"/>
      <c r="N172" s="12"/>
      <c r="O172" s="6"/>
      <c r="P172" s="147" t="s">
        <v>1158</v>
      </c>
      <c r="Q172" s="147">
        <f t="shared" si="10"/>
        <v>1</v>
      </c>
      <c r="R172" s="147">
        <f t="shared" si="11"/>
        <v>0</v>
      </c>
      <c r="S172" s="147">
        <f t="shared" si="12"/>
        <v>0</v>
      </c>
      <c r="T172" s="147">
        <f t="shared" si="13"/>
        <v>0</v>
      </c>
      <c r="U172" s="147">
        <f t="shared" si="14"/>
        <v>0</v>
      </c>
      <c r="V172" s="161"/>
      <c r="W172" s="152"/>
    </row>
    <row r="173" spans="1:23" s="7" customFormat="1" ht="115.5" x14ac:dyDescent="0.3">
      <c r="A173" s="149">
        <v>162</v>
      </c>
      <c r="B173" s="19" t="s">
        <v>18</v>
      </c>
      <c r="C173" s="9" t="s">
        <v>2189</v>
      </c>
      <c r="D173" s="5" t="s">
        <v>514</v>
      </c>
      <c r="E173" s="10" t="s">
        <v>553</v>
      </c>
      <c r="F173" s="5" t="s">
        <v>1254</v>
      </c>
      <c r="G173" s="18" t="s">
        <v>1222</v>
      </c>
      <c r="H173" s="24" t="s">
        <v>1255</v>
      </c>
      <c r="I173" s="18" t="s">
        <v>1207</v>
      </c>
      <c r="J173" s="5" t="s">
        <v>19</v>
      </c>
      <c r="K173" s="9" t="s">
        <v>15</v>
      </c>
      <c r="L173" s="87" t="s">
        <v>8</v>
      </c>
      <c r="M173" s="14"/>
      <c r="N173" s="12"/>
      <c r="O173" s="6"/>
      <c r="P173" s="147" t="s">
        <v>1159</v>
      </c>
      <c r="Q173" s="147">
        <f t="shared" si="10"/>
        <v>1</v>
      </c>
      <c r="R173" s="147">
        <f t="shared" si="11"/>
        <v>0</v>
      </c>
      <c r="S173" s="147">
        <f t="shared" si="12"/>
        <v>0</v>
      </c>
      <c r="T173" s="147">
        <f t="shared" si="13"/>
        <v>0</v>
      </c>
      <c r="U173" s="147">
        <f t="shared" si="14"/>
        <v>0</v>
      </c>
      <c r="V173" s="161"/>
      <c r="W173" s="152"/>
    </row>
    <row r="174" spans="1:23" s="7" customFormat="1" ht="115.5" x14ac:dyDescent="0.3">
      <c r="A174" s="149">
        <v>163</v>
      </c>
      <c r="B174" s="19" t="s">
        <v>18</v>
      </c>
      <c r="C174" s="9" t="s">
        <v>2190</v>
      </c>
      <c r="D174" s="5" t="s">
        <v>514</v>
      </c>
      <c r="E174" s="10" t="s">
        <v>553</v>
      </c>
      <c r="F174" s="5" t="s">
        <v>1256</v>
      </c>
      <c r="G174" s="18" t="s">
        <v>1222</v>
      </c>
      <c r="H174" s="24" t="s">
        <v>1257</v>
      </c>
      <c r="I174" s="18" t="s">
        <v>1207</v>
      </c>
      <c r="J174" s="5" t="s">
        <v>19</v>
      </c>
      <c r="K174" s="9" t="s">
        <v>15</v>
      </c>
      <c r="L174" s="87" t="s">
        <v>8</v>
      </c>
      <c r="M174" s="14"/>
      <c r="N174" s="12"/>
      <c r="O174" s="6"/>
      <c r="P174" s="147" t="s">
        <v>1160</v>
      </c>
      <c r="Q174" s="147">
        <f t="shared" si="10"/>
        <v>1</v>
      </c>
      <c r="R174" s="147">
        <f t="shared" si="11"/>
        <v>0</v>
      </c>
      <c r="S174" s="147">
        <f t="shared" si="12"/>
        <v>0</v>
      </c>
      <c r="T174" s="147">
        <f t="shared" si="13"/>
        <v>0</v>
      </c>
      <c r="U174" s="147">
        <f t="shared" si="14"/>
        <v>0</v>
      </c>
      <c r="V174" s="161"/>
      <c r="W174" s="152"/>
    </row>
    <row r="175" spans="1:23" s="7" customFormat="1" ht="132" x14ac:dyDescent="0.3">
      <c r="A175" s="149">
        <v>164</v>
      </c>
      <c r="B175" s="19" t="s">
        <v>18</v>
      </c>
      <c r="C175" s="9" t="s">
        <v>2191</v>
      </c>
      <c r="D175" s="5" t="s">
        <v>514</v>
      </c>
      <c r="E175" s="10" t="s">
        <v>553</v>
      </c>
      <c r="F175" s="5" t="s">
        <v>1258</v>
      </c>
      <c r="G175" s="18" t="s">
        <v>1222</v>
      </c>
      <c r="H175" s="24" t="s">
        <v>1259</v>
      </c>
      <c r="I175" s="18" t="s">
        <v>1224</v>
      </c>
      <c r="J175" s="5" t="s">
        <v>19</v>
      </c>
      <c r="K175" s="9" t="s">
        <v>15</v>
      </c>
      <c r="L175" s="87" t="s">
        <v>8</v>
      </c>
      <c r="M175" s="14"/>
      <c r="N175" s="12"/>
      <c r="O175" s="6"/>
      <c r="P175" s="147" t="s">
        <v>1161</v>
      </c>
      <c r="Q175" s="147">
        <f t="shared" si="10"/>
        <v>1</v>
      </c>
      <c r="R175" s="147">
        <f t="shared" si="11"/>
        <v>0</v>
      </c>
      <c r="S175" s="147">
        <f t="shared" si="12"/>
        <v>0</v>
      </c>
      <c r="T175" s="147">
        <f t="shared" si="13"/>
        <v>0</v>
      </c>
      <c r="U175" s="147">
        <f t="shared" si="14"/>
        <v>0</v>
      </c>
      <c r="V175" s="161"/>
      <c r="W175" s="152"/>
    </row>
    <row r="176" spans="1:23" s="7" customFormat="1" ht="148.5" x14ac:dyDescent="0.3">
      <c r="A176" s="149">
        <v>165</v>
      </c>
      <c r="B176" s="19" t="s">
        <v>18</v>
      </c>
      <c r="C176" s="9" t="s">
        <v>2192</v>
      </c>
      <c r="D176" s="5" t="s">
        <v>514</v>
      </c>
      <c r="E176" s="5" t="s">
        <v>553</v>
      </c>
      <c r="F176" s="5" t="s">
        <v>1260</v>
      </c>
      <c r="G176" s="18" t="s">
        <v>1211</v>
      </c>
      <c r="H176" s="24" t="s">
        <v>1261</v>
      </c>
      <c r="I176" s="18" t="s">
        <v>1207</v>
      </c>
      <c r="J176" s="5" t="s">
        <v>19</v>
      </c>
      <c r="K176" s="9" t="s">
        <v>15</v>
      </c>
      <c r="L176" s="87" t="s">
        <v>16</v>
      </c>
      <c r="M176" s="14">
        <v>21213</v>
      </c>
      <c r="N176" s="12" t="s">
        <v>1627</v>
      </c>
      <c r="O176" s="6"/>
      <c r="P176" s="147" t="s">
        <v>1162</v>
      </c>
      <c r="Q176" s="147">
        <f t="shared" si="10"/>
        <v>0</v>
      </c>
      <c r="R176" s="147">
        <f t="shared" si="11"/>
        <v>1</v>
      </c>
      <c r="S176" s="147">
        <f t="shared" si="12"/>
        <v>0</v>
      </c>
      <c r="T176" s="147">
        <f t="shared" si="13"/>
        <v>0</v>
      </c>
      <c r="U176" s="147">
        <f t="shared" si="14"/>
        <v>0</v>
      </c>
      <c r="V176" s="161"/>
      <c r="W176" s="152"/>
    </row>
    <row r="177" spans="1:23" s="7" customFormat="1" ht="148.5" x14ac:dyDescent="0.3">
      <c r="A177" s="149">
        <v>166</v>
      </c>
      <c r="B177" s="19" t="s">
        <v>18</v>
      </c>
      <c r="C177" s="9" t="s">
        <v>2193</v>
      </c>
      <c r="D177" s="5" t="s">
        <v>514</v>
      </c>
      <c r="E177" s="5" t="s">
        <v>553</v>
      </c>
      <c r="F177" s="5" t="s">
        <v>1262</v>
      </c>
      <c r="G177" s="18" t="s">
        <v>1211</v>
      </c>
      <c r="H177" s="24" t="s">
        <v>1263</v>
      </c>
      <c r="I177" s="18" t="s">
        <v>1207</v>
      </c>
      <c r="J177" s="5" t="s">
        <v>19</v>
      </c>
      <c r="K177" s="9" t="s">
        <v>15</v>
      </c>
      <c r="L177" s="87" t="s">
        <v>8</v>
      </c>
      <c r="M177" s="14"/>
      <c r="N177" s="12"/>
      <c r="O177" s="6"/>
      <c r="P177" s="147" t="s">
        <v>1163</v>
      </c>
      <c r="Q177" s="147">
        <f t="shared" si="10"/>
        <v>1</v>
      </c>
      <c r="R177" s="147">
        <f t="shared" si="11"/>
        <v>0</v>
      </c>
      <c r="S177" s="147">
        <f t="shared" si="12"/>
        <v>0</v>
      </c>
      <c r="T177" s="147">
        <f t="shared" si="13"/>
        <v>0</v>
      </c>
      <c r="U177" s="147">
        <f t="shared" si="14"/>
        <v>0</v>
      </c>
      <c r="V177" s="161"/>
      <c r="W177" s="152"/>
    </row>
    <row r="178" spans="1:23" s="7" customFormat="1" ht="148.5" x14ac:dyDescent="0.3">
      <c r="A178" s="149">
        <v>167</v>
      </c>
      <c r="B178" s="19" t="s">
        <v>18</v>
      </c>
      <c r="C178" s="9" t="s">
        <v>2194</v>
      </c>
      <c r="D178" s="5" t="s">
        <v>514</v>
      </c>
      <c r="E178" s="5" t="s">
        <v>553</v>
      </c>
      <c r="F178" s="5" t="s">
        <v>1264</v>
      </c>
      <c r="G178" s="18" t="s">
        <v>1211</v>
      </c>
      <c r="H178" s="24" t="s">
        <v>1265</v>
      </c>
      <c r="I178" s="18" t="s">
        <v>1207</v>
      </c>
      <c r="J178" s="5" t="s">
        <v>19</v>
      </c>
      <c r="K178" s="9" t="s">
        <v>15</v>
      </c>
      <c r="L178" s="87" t="s">
        <v>8</v>
      </c>
      <c r="M178" s="14"/>
      <c r="N178" s="12"/>
      <c r="O178" s="6"/>
      <c r="P178" s="147" t="s">
        <v>1164</v>
      </c>
      <c r="Q178" s="147">
        <f t="shared" si="10"/>
        <v>1</v>
      </c>
      <c r="R178" s="147">
        <f t="shared" si="11"/>
        <v>0</v>
      </c>
      <c r="S178" s="147">
        <f t="shared" si="12"/>
        <v>0</v>
      </c>
      <c r="T178" s="147">
        <f t="shared" si="13"/>
        <v>0</v>
      </c>
      <c r="U178" s="147">
        <f t="shared" si="14"/>
        <v>0</v>
      </c>
      <c r="V178" s="161"/>
      <c r="W178" s="152"/>
    </row>
    <row r="179" spans="1:23" s="7" customFormat="1" ht="148.5" x14ac:dyDescent="0.3">
      <c r="A179" s="149">
        <v>168</v>
      </c>
      <c r="B179" s="19" t="s">
        <v>18</v>
      </c>
      <c r="C179" s="9" t="s">
        <v>2195</v>
      </c>
      <c r="D179" s="5" t="s">
        <v>514</v>
      </c>
      <c r="E179" s="5" t="s">
        <v>553</v>
      </c>
      <c r="F179" s="5" t="s">
        <v>1266</v>
      </c>
      <c r="G179" s="18" t="s">
        <v>1211</v>
      </c>
      <c r="H179" s="24" t="s">
        <v>1267</v>
      </c>
      <c r="I179" s="18" t="s">
        <v>1268</v>
      </c>
      <c r="J179" s="5" t="s">
        <v>19</v>
      </c>
      <c r="K179" s="9" t="s">
        <v>15</v>
      </c>
      <c r="L179" s="87" t="s">
        <v>8</v>
      </c>
      <c r="M179" s="14"/>
      <c r="N179" s="12"/>
      <c r="O179" s="6"/>
      <c r="P179" s="147" t="s">
        <v>1165</v>
      </c>
      <c r="Q179" s="147">
        <f t="shared" si="10"/>
        <v>1</v>
      </c>
      <c r="R179" s="147">
        <f t="shared" si="11"/>
        <v>0</v>
      </c>
      <c r="S179" s="147">
        <f t="shared" si="12"/>
        <v>0</v>
      </c>
      <c r="T179" s="147">
        <f t="shared" si="13"/>
        <v>0</v>
      </c>
      <c r="U179" s="147">
        <f t="shared" si="14"/>
        <v>0</v>
      </c>
      <c r="V179" s="161"/>
      <c r="W179" s="152"/>
    </row>
    <row r="180" spans="1:23" s="7" customFormat="1" ht="148.5" x14ac:dyDescent="0.3">
      <c r="A180" s="149">
        <v>169</v>
      </c>
      <c r="B180" s="19" t="s">
        <v>18</v>
      </c>
      <c r="C180" s="9" t="s">
        <v>2196</v>
      </c>
      <c r="D180" s="5" t="s">
        <v>514</v>
      </c>
      <c r="E180" s="5" t="s">
        <v>553</v>
      </c>
      <c r="F180" s="5" t="s">
        <v>1269</v>
      </c>
      <c r="G180" s="18" t="s">
        <v>1222</v>
      </c>
      <c r="H180" s="24" t="s">
        <v>1270</v>
      </c>
      <c r="I180" s="18" t="s">
        <v>1207</v>
      </c>
      <c r="J180" s="5" t="s">
        <v>19</v>
      </c>
      <c r="K180" s="9" t="s">
        <v>15</v>
      </c>
      <c r="L180" s="87" t="s">
        <v>8</v>
      </c>
      <c r="M180" s="14"/>
      <c r="N180" s="12"/>
      <c r="O180" s="6"/>
      <c r="P180" s="147" t="s">
        <v>1166</v>
      </c>
      <c r="Q180" s="147">
        <f t="shared" si="10"/>
        <v>1</v>
      </c>
      <c r="R180" s="147">
        <f t="shared" si="11"/>
        <v>0</v>
      </c>
      <c r="S180" s="147">
        <f t="shared" si="12"/>
        <v>0</v>
      </c>
      <c r="T180" s="147">
        <f t="shared" si="13"/>
        <v>0</v>
      </c>
      <c r="U180" s="147">
        <f t="shared" si="14"/>
        <v>0</v>
      </c>
      <c r="V180" s="161"/>
      <c r="W180" s="152"/>
    </row>
    <row r="181" spans="1:23" s="7" customFormat="1" ht="148.5" x14ac:dyDescent="0.3">
      <c r="A181" s="149">
        <v>170</v>
      </c>
      <c r="B181" s="19" t="s">
        <v>18</v>
      </c>
      <c r="C181" s="9" t="s">
        <v>2197</v>
      </c>
      <c r="D181" s="5" t="s">
        <v>514</v>
      </c>
      <c r="E181" s="5" t="s">
        <v>553</v>
      </c>
      <c r="F181" s="5" t="s">
        <v>1271</v>
      </c>
      <c r="G181" s="18" t="s">
        <v>1222</v>
      </c>
      <c r="H181" s="24" t="s">
        <v>1272</v>
      </c>
      <c r="I181" s="18" t="s">
        <v>1207</v>
      </c>
      <c r="J181" s="5" t="s">
        <v>19</v>
      </c>
      <c r="K181" s="9" t="s">
        <v>15</v>
      </c>
      <c r="L181" s="87" t="s">
        <v>8</v>
      </c>
      <c r="M181" s="14"/>
      <c r="N181" s="12"/>
      <c r="O181" s="6"/>
      <c r="P181" s="147" t="s">
        <v>1167</v>
      </c>
      <c r="Q181" s="147">
        <f t="shared" si="10"/>
        <v>1</v>
      </c>
      <c r="R181" s="147">
        <f t="shared" si="11"/>
        <v>0</v>
      </c>
      <c r="S181" s="147">
        <f t="shared" si="12"/>
        <v>0</v>
      </c>
      <c r="T181" s="147">
        <f t="shared" si="13"/>
        <v>0</v>
      </c>
      <c r="U181" s="147">
        <f t="shared" si="14"/>
        <v>0</v>
      </c>
      <c r="V181" s="161"/>
      <c r="W181" s="152"/>
    </row>
    <row r="182" spans="1:23" s="7" customFormat="1" ht="148.5" x14ac:dyDescent="0.3">
      <c r="A182" s="149">
        <v>171</v>
      </c>
      <c r="B182" s="19" t="s">
        <v>18</v>
      </c>
      <c r="C182" s="9" t="s">
        <v>2198</v>
      </c>
      <c r="D182" s="5" t="s">
        <v>514</v>
      </c>
      <c r="E182" s="5" t="s">
        <v>553</v>
      </c>
      <c r="F182" s="5" t="s">
        <v>1273</v>
      </c>
      <c r="G182" s="18" t="s">
        <v>1222</v>
      </c>
      <c r="H182" s="24" t="s">
        <v>1274</v>
      </c>
      <c r="I182" s="18" t="s">
        <v>1207</v>
      </c>
      <c r="J182" s="5" t="s">
        <v>19</v>
      </c>
      <c r="K182" s="9" t="s">
        <v>15</v>
      </c>
      <c r="L182" s="87" t="s">
        <v>8</v>
      </c>
      <c r="M182" s="14"/>
      <c r="N182" s="12"/>
      <c r="O182" s="6"/>
      <c r="P182" s="147" t="s">
        <v>1168</v>
      </c>
      <c r="Q182" s="147">
        <f t="shared" si="10"/>
        <v>1</v>
      </c>
      <c r="R182" s="147">
        <f t="shared" si="11"/>
        <v>0</v>
      </c>
      <c r="S182" s="147">
        <f t="shared" si="12"/>
        <v>0</v>
      </c>
      <c r="T182" s="147">
        <f t="shared" si="13"/>
        <v>0</v>
      </c>
      <c r="U182" s="147">
        <f t="shared" si="14"/>
        <v>0</v>
      </c>
      <c r="V182" s="161"/>
      <c r="W182" s="152"/>
    </row>
    <row r="183" spans="1:23" s="7" customFormat="1" ht="148.5" x14ac:dyDescent="0.3">
      <c r="A183" s="149">
        <v>172</v>
      </c>
      <c r="B183" s="19" t="s">
        <v>18</v>
      </c>
      <c r="C183" s="9" t="s">
        <v>2199</v>
      </c>
      <c r="D183" s="5" t="s">
        <v>514</v>
      </c>
      <c r="E183" s="5" t="s">
        <v>553</v>
      </c>
      <c r="F183" s="5" t="s">
        <v>1275</v>
      </c>
      <c r="G183" s="18" t="s">
        <v>1276</v>
      </c>
      <c r="H183" s="24" t="s">
        <v>1277</v>
      </c>
      <c r="I183" s="18" t="s">
        <v>1268</v>
      </c>
      <c r="J183" s="5" t="s">
        <v>19</v>
      </c>
      <c r="K183" s="9" t="s">
        <v>15</v>
      </c>
      <c r="L183" s="87" t="s">
        <v>8</v>
      </c>
      <c r="M183" s="14"/>
      <c r="N183" s="12"/>
      <c r="O183" s="6"/>
      <c r="P183" s="147" t="s">
        <v>1169</v>
      </c>
      <c r="Q183" s="147">
        <f t="shared" si="10"/>
        <v>1</v>
      </c>
      <c r="R183" s="147">
        <f t="shared" si="11"/>
        <v>0</v>
      </c>
      <c r="S183" s="147">
        <f t="shared" si="12"/>
        <v>0</v>
      </c>
      <c r="T183" s="147">
        <f t="shared" si="13"/>
        <v>0</v>
      </c>
      <c r="U183" s="147">
        <f t="shared" si="14"/>
        <v>0</v>
      </c>
      <c r="V183" s="161"/>
      <c r="W183" s="152"/>
    </row>
    <row r="184" spans="1:23" s="7" customFormat="1" ht="132" x14ac:dyDescent="0.3">
      <c r="A184" s="149">
        <v>173</v>
      </c>
      <c r="B184" s="19" t="s">
        <v>18</v>
      </c>
      <c r="C184" s="9" t="s">
        <v>2200</v>
      </c>
      <c r="D184" s="5" t="s">
        <v>514</v>
      </c>
      <c r="E184" s="5" t="s">
        <v>553</v>
      </c>
      <c r="F184" s="5" t="s">
        <v>1278</v>
      </c>
      <c r="G184" s="18" t="s">
        <v>1279</v>
      </c>
      <c r="H184" s="18" t="s">
        <v>1280</v>
      </c>
      <c r="I184" s="18" t="s">
        <v>1281</v>
      </c>
      <c r="J184" s="5" t="s">
        <v>19</v>
      </c>
      <c r="K184" s="9" t="s">
        <v>15</v>
      </c>
      <c r="L184" s="87" t="s">
        <v>8</v>
      </c>
      <c r="M184" s="14"/>
      <c r="N184" s="12"/>
      <c r="O184" s="6"/>
      <c r="P184" s="147" t="s">
        <v>1355</v>
      </c>
      <c r="Q184" s="147">
        <f t="shared" si="10"/>
        <v>1</v>
      </c>
      <c r="R184" s="147">
        <f t="shared" si="11"/>
        <v>0</v>
      </c>
      <c r="S184" s="147">
        <f t="shared" si="12"/>
        <v>0</v>
      </c>
      <c r="T184" s="147">
        <f t="shared" si="13"/>
        <v>0</v>
      </c>
      <c r="U184" s="147">
        <f t="shared" si="14"/>
        <v>0</v>
      </c>
      <c r="V184" s="161"/>
      <c r="W184" s="152"/>
    </row>
    <row r="185" spans="1:23" s="7" customFormat="1" ht="132" x14ac:dyDescent="0.3">
      <c r="A185" s="149">
        <v>174</v>
      </c>
      <c r="B185" s="19" t="s">
        <v>18</v>
      </c>
      <c r="C185" s="9" t="s">
        <v>2201</v>
      </c>
      <c r="D185" s="5" t="s">
        <v>514</v>
      </c>
      <c r="E185" s="5" t="s">
        <v>553</v>
      </c>
      <c r="F185" s="5" t="s">
        <v>1282</v>
      </c>
      <c r="G185" s="18" t="s">
        <v>1279</v>
      </c>
      <c r="H185" s="18" t="s">
        <v>1283</v>
      </c>
      <c r="I185" s="18" t="s">
        <v>1281</v>
      </c>
      <c r="J185" s="5" t="s">
        <v>19</v>
      </c>
      <c r="K185" s="9" t="s">
        <v>15</v>
      </c>
      <c r="L185" s="87" t="s">
        <v>8</v>
      </c>
      <c r="M185" s="14"/>
      <c r="N185" s="12"/>
      <c r="O185" s="6"/>
      <c r="P185" s="147" t="s">
        <v>1356</v>
      </c>
      <c r="Q185" s="147">
        <f t="shared" si="10"/>
        <v>1</v>
      </c>
      <c r="R185" s="147">
        <f t="shared" si="11"/>
        <v>0</v>
      </c>
      <c r="S185" s="147">
        <f t="shared" si="12"/>
        <v>0</v>
      </c>
      <c r="T185" s="147">
        <f t="shared" si="13"/>
        <v>0</v>
      </c>
      <c r="U185" s="147">
        <f t="shared" si="14"/>
        <v>0</v>
      </c>
      <c r="V185" s="161"/>
      <c r="W185" s="152"/>
    </row>
    <row r="186" spans="1:23" s="7" customFormat="1" ht="132" x14ac:dyDescent="0.3">
      <c r="A186" s="149">
        <v>175</v>
      </c>
      <c r="B186" s="19" t="s">
        <v>18</v>
      </c>
      <c r="C186" s="9" t="s">
        <v>2202</v>
      </c>
      <c r="D186" s="5" t="s">
        <v>514</v>
      </c>
      <c r="E186" s="5" t="s">
        <v>553</v>
      </c>
      <c r="F186" s="5" t="s">
        <v>1284</v>
      </c>
      <c r="G186" s="18" t="s">
        <v>1279</v>
      </c>
      <c r="H186" s="18" t="s">
        <v>1285</v>
      </c>
      <c r="I186" s="18" t="s">
        <v>1281</v>
      </c>
      <c r="J186" s="5" t="s">
        <v>19</v>
      </c>
      <c r="K186" s="9" t="s">
        <v>15</v>
      </c>
      <c r="L186" s="87" t="s">
        <v>8</v>
      </c>
      <c r="M186" s="14"/>
      <c r="N186" s="12"/>
      <c r="O186" s="6"/>
      <c r="P186" s="147" t="s">
        <v>1357</v>
      </c>
      <c r="Q186" s="147">
        <f t="shared" si="10"/>
        <v>1</v>
      </c>
      <c r="R186" s="147">
        <f t="shared" si="11"/>
        <v>0</v>
      </c>
      <c r="S186" s="147">
        <f t="shared" si="12"/>
        <v>0</v>
      </c>
      <c r="T186" s="147">
        <f t="shared" si="13"/>
        <v>0</v>
      </c>
      <c r="U186" s="147">
        <f t="shared" si="14"/>
        <v>0</v>
      </c>
      <c r="V186" s="161"/>
      <c r="W186" s="152"/>
    </row>
    <row r="187" spans="1:23" s="7" customFormat="1" ht="132" x14ac:dyDescent="0.3">
      <c r="A187" s="149">
        <v>176</v>
      </c>
      <c r="B187" s="19" t="s">
        <v>18</v>
      </c>
      <c r="C187" s="9" t="s">
        <v>2203</v>
      </c>
      <c r="D187" s="5" t="s">
        <v>514</v>
      </c>
      <c r="E187" s="5" t="s">
        <v>553</v>
      </c>
      <c r="F187" s="5" t="s">
        <v>1286</v>
      </c>
      <c r="G187" s="18" t="s">
        <v>1279</v>
      </c>
      <c r="H187" s="18" t="s">
        <v>1287</v>
      </c>
      <c r="I187" s="18" t="s">
        <v>1281</v>
      </c>
      <c r="J187" s="5" t="s">
        <v>19</v>
      </c>
      <c r="K187" s="9" t="s">
        <v>15</v>
      </c>
      <c r="L187" s="87" t="s">
        <v>8</v>
      </c>
      <c r="M187" s="14"/>
      <c r="N187" s="12"/>
      <c r="O187" s="6"/>
      <c r="P187" s="147" t="s">
        <v>1358</v>
      </c>
      <c r="Q187" s="147">
        <f t="shared" si="10"/>
        <v>1</v>
      </c>
      <c r="R187" s="147">
        <f t="shared" si="11"/>
        <v>0</v>
      </c>
      <c r="S187" s="147">
        <f t="shared" si="12"/>
        <v>0</v>
      </c>
      <c r="T187" s="147">
        <f t="shared" si="13"/>
        <v>0</v>
      </c>
      <c r="U187" s="147">
        <f t="shared" si="14"/>
        <v>0</v>
      </c>
      <c r="V187" s="161"/>
      <c r="W187" s="152"/>
    </row>
    <row r="188" spans="1:23" s="7" customFormat="1" ht="132" x14ac:dyDescent="0.3">
      <c r="A188" s="149">
        <v>177</v>
      </c>
      <c r="B188" s="19" t="s">
        <v>18</v>
      </c>
      <c r="C188" s="9" t="s">
        <v>2204</v>
      </c>
      <c r="D188" s="5" t="s">
        <v>514</v>
      </c>
      <c r="E188" s="5" t="s">
        <v>553</v>
      </c>
      <c r="F188" s="5" t="s">
        <v>1288</v>
      </c>
      <c r="G188" s="18" t="s">
        <v>1279</v>
      </c>
      <c r="H188" s="18" t="s">
        <v>1289</v>
      </c>
      <c r="I188" s="18" t="s">
        <v>1281</v>
      </c>
      <c r="J188" s="5" t="s">
        <v>19</v>
      </c>
      <c r="K188" s="9" t="s">
        <v>15</v>
      </c>
      <c r="L188" s="87" t="s">
        <v>8</v>
      </c>
      <c r="M188" s="14"/>
      <c r="N188" s="12"/>
      <c r="O188" s="6"/>
      <c r="P188" s="147" t="s">
        <v>1359</v>
      </c>
      <c r="Q188" s="147">
        <f t="shared" si="10"/>
        <v>1</v>
      </c>
      <c r="R188" s="147">
        <f t="shared" si="11"/>
        <v>0</v>
      </c>
      <c r="S188" s="147">
        <f t="shared" si="12"/>
        <v>0</v>
      </c>
      <c r="T188" s="147">
        <f t="shared" si="13"/>
        <v>0</v>
      </c>
      <c r="U188" s="147">
        <f t="shared" si="14"/>
        <v>0</v>
      </c>
      <c r="V188" s="161"/>
      <c r="W188" s="152"/>
    </row>
    <row r="189" spans="1:23" s="7" customFormat="1" ht="132" x14ac:dyDescent="0.3">
      <c r="A189" s="149">
        <v>178</v>
      </c>
      <c r="B189" s="19" t="s">
        <v>18</v>
      </c>
      <c r="C189" s="9" t="s">
        <v>2205</v>
      </c>
      <c r="D189" s="5" t="s">
        <v>514</v>
      </c>
      <c r="E189" s="5" t="s">
        <v>553</v>
      </c>
      <c r="F189" s="5" t="s">
        <v>1290</v>
      </c>
      <c r="G189" s="18" t="s">
        <v>1279</v>
      </c>
      <c r="H189" s="18" t="s">
        <v>1291</v>
      </c>
      <c r="I189" s="18" t="s">
        <v>1281</v>
      </c>
      <c r="J189" s="5" t="s">
        <v>19</v>
      </c>
      <c r="K189" s="9" t="s">
        <v>15</v>
      </c>
      <c r="L189" s="87" t="s">
        <v>8</v>
      </c>
      <c r="M189" s="14"/>
      <c r="N189" s="12"/>
      <c r="O189" s="6"/>
      <c r="P189" s="147" t="s">
        <v>1360</v>
      </c>
      <c r="Q189" s="147">
        <f t="shared" si="10"/>
        <v>1</v>
      </c>
      <c r="R189" s="147">
        <f t="shared" si="11"/>
        <v>0</v>
      </c>
      <c r="S189" s="147">
        <f t="shared" si="12"/>
        <v>0</v>
      </c>
      <c r="T189" s="147">
        <f t="shared" si="13"/>
        <v>0</v>
      </c>
      <c r="U189" s="147">
        <f t="shared" si="14"/>
        <v>0</v>
      </c>
      <c r="V189" s="161"/>
      <c r="W189" s="152"/>
    </row>
    <row r="190" spans="1:23" s="7" customFormat="1" ht="132" x14ac:dyDescent="0.3">
      <c r="A190" s="149">
        <v>179</v>
      </c>
      <c r="B190" s="19" t="s">
        <v>18</v>
      </c>
      <c r="C190" s="9" t="s">
        <v>2206</v>
      </c>
      <c r="D190" s="5" t="s">
        <v>514</v>
      </c>
      <c r="E190" s="5" t="s">
        <v>553</v>
      </c>
      <c r="F190" s="5" t="s">
        <v>1292</v>
      </c>
      <c r="G190" s="18" t="s">
        <v>1279</v>
      </c>
      <c r="H190" s="18" t="s">
        <v>1293</v>
      </c>
      <c r="I190" s="18" t="s">
        <v>1281</v>
      </c>
      <c r="J190" s="5" t="s">
        <v>19</v>
      </c>
      <c r="K190" s="9" t="s">
        <v>15</v>
      </c>
      <c r="L190" s="87" t="s">
        <v>8</v>
      </c>
      <c r="M190" s="14"/>
      <c r="N190" s="12"/>
      <c r="O190" s="6"/>
      <c r="P190" s="147" t="s">
        <v>1361</v>
      </c>
      <c r="Q190" s="147">
        <f t="shared" si="10"/>
        <v>1</v>
      </c>
      <c r="R190" s="147">
        <f t="shared" si="11"/>
        <v>0</v>
      </c>
      <c r="S190" s="147">
        <f t="shared" si="12"/>
        <v>0</v>
      </c>
      <c r="T190" s="147">
        <f t="shared" si="13"/>
        <v>0</v>
      </c>
      <c r="U190" s="147">
        <f t="shared" si="14"/>
        <v>0</v>
      </c>
      <c r="V190" s="161"/>
      <c r="W190" s="152"/>
    </row>
    <row r="191" spans="1:23" s="7" customFormat="1" ht="132" x14ac:dyDescent="0.3">
      <c r="A191" s="149">
        <v>180</v>
      </c>
      <c r="B191" s="19" t="s">
        <v>18</v>
      </c>
      <c r="C191" s="9" t="s">
        <v>2207</v>
      </c>
      <c r="D191" s="5" t="s">
        <v>514</v>
      </c>
      <c r="E191" s="5" t="s">
        <v>553</v>
      </c>
      <c r="F191" s="5" t="s">
        <v>1294</v>
      </c>
      <c r="G191" s="18" t="s">
        <v>1279</v>
      </c>
      <c r="H191" s="18" t="s">
        <v>1295</v>
      </c>
      <c r="I191" s="18" t="s">
        <v>1281</v>
      </c>
      <c r="J191" s="5" t="s">
        <v>19</v>
      </c>
      <c r="K191" s="9" t="s">
        <v>15</v>
      </c>
      <c r="L191" s="87" t="s">
        <v>8</v>
      </c>
      <c r="M191" s="14"/>
      <c r="N191" s="12"/>
      <c r="O191" s="6"/>
      <c r="P191" s="147" t="s">
        <v>1362</v>
      </c>
      <c r="Q191" s="147">
        <f t="shared" si="10"/>
        <v>1</v>
      </c>
      <c r="R191" s="147">
        <f t="shared" si="11"/>
        <v>0</v>
      </c>
      <c r="S191" s="147">
        <f t="shared" si="12"/>
        <v>0</v>
      </c>
      <c r="T191" s="147">
        <f t="shared" si="13"/>
        <v>0</v>
      </c>
      <c r="U191" s="147">
        <f t="shared" si="14"/>
        <v>0</v>
      </c>
      <c r="V191" s="161"/>
      <c r="W191" s="152"/>
    </row>
    <row r="192" spans="1:23" s="7" customFormat="1" ht="132" x14ac:dyDescent="0.3">
      <c r="A192" s="149">
        <v>181</v>
      </c>
      <c r="B192" s="19" t="s">
        <v>18</v>
      </c>
      <c r="C192" s="9" t="s">
        <v>2208</v>
      </c>
      <c r="D192" s="5" t="s">
        <v>514</v>
      </c>
      <c r="E192" s="5" t="s">
        <v>553</v>
      </c>
      <c r="F192" s="27" t="s">
        <v>1296</v>
      </c>
      <c r="G192" s="18" t="s">
        <v>1279</v>
      </c>
      <c r="H192" s="18" t="s">
        <v>1297</v>
      </c>
      <c r="I192" s="18" t="s">
        <v>1281</v>
      </c>
      <c r="J192" s="5" t="s">
        <v>19</v>
      </c>
      <c r="K192" s="9" t="s">
        <v>15</v>
      </c>
      <c r="L192" s="87" t="s">
        <v>8</v>
      </c>
      <c r="M192" s="14"/>
      <c r="N192" s="12"/>
      <c r="O192" s="6"/>
      <c r="P192" s="147" t="s">
        <v>1363</v>
      </c>
      <c r="Q192" s="147">
        <f t="shared" si="10"/>
        <v>1</v>
      </c>
      <c r="R192" s="147">
        <f t="shared" si="11"/>
        <v>0</v>
      </c>
      <c r="S192" s="147">
        <f t="shared" si="12"/>
        <v>0</v>
      </c>
      <c r="T192" s="147">
        <f t="shared" si="13"/>
        <v>0</v>
      </c>
      <c r="U192" s="147">
        <f t="shared" si="14"/>
        <v>0</v>
      </c>
      <c r="V192" s="161"/>
      <c r="W192" s="152"/>
    </row>
    <row r="193" spans="1:23" s="7" customFormat="1" ht="132" x14ac:dyDescent="0.3">
      <c r="A193" s="149">
        <v>182</v>
      </c>
      <c r="B193" s="19" t="s">
        <v>18</v>
      </c>
      <c r="C193" s="9" t="s">
        <v>2209</v>
      </c>
      <c r="D193" s="5" t="s">
        <v>514</v>
      </c>
      <c r="E193" s="5" t="s">
        <v>553</v>
      </c>
      <c r="F193" s="5" t="s">
        <v>1298</v>
      </c>
      <c r="G193" s="18" t="s">
        <v>1279</v>
      </c>
      <c r="H193" s="18" t="s">
        <v>1299</v>
      </c>
      <c r="I193" s="18" t="s">
        <v>1281</v>
      </c>
      <c r="J193" s="5" t="s">
        <v>19</v>
      </c>
      <c r="K193" s="9" t="s">
        <v>15</v>
      </c>
      <c r="L193" s="87" t="s">
        <v>8</v>
      </c>
      <c r="M193" s="14"/>
      <c r="N193" s="12"/>
      <c r="O193" s="6"/>
      <c r="P193" s="147" t="s">
        <v>1364</v>
      </c>
      <c r="Q193" s="147">
        <f t="shared" si="10"/>
        <v>1</v>
      </c>
      <c r="R193" s="147">
        <f t="shared" si="11"/>
        <v>0</v>
      </c>
      <c r="S193" s="147">
        <f t="shared" si="12"/>
        <v>0</v>
      </c>
      <c r="T193" s="147">
        <f t="shared" si="13"/>
        <v>0</v>
      </c>
      <c r="U193" s="147">
        <f t="shared" si="14"/>
        <v>0</v>
      </c>
      <c r="V193" s="161"/>
      <c r="W193" s="152"/>
    </row>
    <row r="194" spans="1:23" s="7" customFormat="1" ht="132" x14ac:dyDescent="0.3">
      <c r="A194" s="149">
        <v>183</v>
      </c>
      <c r="B194" s="19" t="s">
        <v>18</v>
      </c>
      <c r="C194" s="9" t="s">
        <v>2210</v>
      </c>
      <c r="D194" s="5" t="s">
        <v>514</v>
      </c>
      <c r="E194" s="5" t="s">
        <v>553</v>
      </c>
      <c r="F194" s="5" t="s">
        <v>1300</v>
      </c>
      <c r="G194" s="18" t="s">
        <v>1279</v>
      </c>
      <c r="H194" s="18" t="s">
        <v>1301</v>
      </c>
      <c r="I194" s="18" t="s">
        <v>1281</v>
      </c>
      <c r="J194" s="5" t="s">
        <v>19</v>
      </c>
      <c r="K194" s="9" t="s">
        <v>15</v>
      </c>
      <c r="L194" s="87" t="s">
        <v>8</v>
      </c>
      <c r="M194" s="14"/>
      <c r="N194" s="12"/>
      <c r="O194" s="6"/>
      <c r="P194" s="147" t="s">
        <v>1365</v>
      </c>
      <c r="Q194" s="147">
        <f t="shared" si="10"/>
        <v>1</v>
      </c>
      <c r="R194" s="147">
        <f t="shared" si="11"/>
        <v>0</v>
      </c>
      <c r="S194" s="147">
        <f t="shared" si="12"/>
        <v>0</v>
      </c>
      <c r="T194" s="147">
        <f t="shared" si="13"/>
        <v>0</v>
      </c>
      <c r="U194" s="147">
        <f t="shared" si="14"/>
        <v>0</v>
      </c>
      <c r="V194" s="161"/>
      <c r="W194" s="152"/>
    </row>
    <row r="195" spans="1:23" s="7" customFormat="1" ht="132" x14ac:dyDescent="0.3">
      <c r="A195" s="149">
        <v>184</v>
      </c>
      <c r="B195" s="19" t="s">
        <v>18</v>
      </c>
      <c r="C195" s="9" t="s">
        <v>2211</v>
      </c>
      <c r="D195" s="5" t="s">
        <v>514</v>
      </c>
      <c r="E195" s="5" t="s">
        <v>553</v>
      </c>
      <c r="F195" s="27" t="s">
        <v>1302</v>
      </c>
      <c r="G195" s="18" t="s">
        <v>1279</v>
      </c>
      <c r="H195" s="18" t="s">
        <v>1303</v>
      </c>
      <c r="I195" s="18" t="s">
        <v>1281</v>
      </c>
      <c r="J195" s="5" t="s">
        <v>19</v>
      </c>
      <c r="K195" s="9" t="s">
        <v>15</v>
      </c>
      <c r="L195" s="87" t="s">
        <v>8</v>
      </c>
      <c r="M195" s="14"/>
      <c r="N195" s="12"/>
      <c r="O195" s="6"/>
      <c r="P195" s="147" t="s">
        <v>1366</v>
      </c>
      <c r="Q195" s="147">
        <f t="shared" si="10"/>
        <v>1</v>
      </c>
      <c r="R195" s="147">
        <f t="shared" si="11"/>
        <v>0</v>
      </c>
      <c r="S195" s="147">
        <f t="shared" si="12"/>
        <v>0</v>
      </c>
      <c r="T195" s="147">
        <f t="shared" si="13"/>
        <v>0</v>
      </c>
      <c r="U195" s="147">
        <f t="shared" si="14"/>
        <v>0</v>
      </c>
      <c r="V195" s="161"/>
      <c r="W195" s="152"/>
    </row>
    <row r="196" spans="1:23" s="7" customFormat="1" ht="132" x14ac:dyDescent="0.3">
      <c r="A196" s="149">
        <v>185</v>
      </c>
      <c r="B196" s="19" t="s">
        <v>18</v>
      </c>
      <c r="C196" s="9" t="s">
        <v>2212</v>
      </c>
      <c r="D196" s="5" t="s">
        <v>514</v>
      </c>
      <c r="E196" s="5" t="s">
        <v>553</v>
      </c>
      <c r="F196" s="27" t="s">
        <v>1304</v>
      </c>
      <c r="G196" s="18" t="s">
        <v>1279</v>
      </c>
      <c r="H196" s="18" t="s">
        <v>1305</v>
      </c>
      <c r="I196" s="28" t="s">
        <v>1224</v>
      </c>
      <c r="J196" s="5" t="s">
        <v>19</v>
      </c>
      <c r="K196" s="9" t="s">
        <v>15</v>
      </c>
      <c r="L196" s="87" t="s">
        <v>16</v>
      </c>
      <c r="M196" s="14">
        <v>21213</v>
      </c>
      <c r="N196" s="12" t="s">
        <v>1627</v>
      </c>
      <c r="O196" s="6"/>
      <c r="P196" s="147" t="s">
        <v>1367</v>
      </c>
      <c r="Q196" s="147">
        <f t="shared" si="10"/>
        <v>0</v>
      </c>
      <c r="R196" s="147">
        <f t="shared" si="11"/>
        <v>1</v>
      </c>
      <c r="S196" s="147">
        <f t="shared" si="12"/>
        <v>0</v>
      </c>
      <c r="T196" s="147">
        <f t="shared" si="13"/>
        <v>0</v>
      </c>
      <c r="U196" s="147">
        <f t="shared" si="14"/>
        <v>0</v>
      </c>
      <c r="V196" s="161"/>
      <c r="W196" s="152"/>
    </row>
    <row r="197" spans="1:23" s="7" customFormat="1" ht="132" x14ac:dyDescent="0.3">
      <c r="A197" s="149">
        <v>186</v>
      </c>
      <c r="B197" s="19" t="s">
        <v>18</v>
      </c>
      <c r="C197" s="9" t="s">
        <v>2213</v>
      </c>
      <c r="D197" s="5" t="s">
        <v>514</v>
      </c>
      <c r="E197" s="5" t="s">
        <v>553</v>
      </c>
      <c r="F197" s="5" t="s">
        <v>1306</v>
      </c>
      <c r="G197" s="18" t="s">
        <v>1307</v>
      </c>
      <c r="H197" s="18" t="s">
        <v>1308</v>
      </c>
      <c r="I197" s="18" t="s">
        <v>1281</v>
      </c>
      <c r="J197" s="5" t="s">
        <v>19</v>
      </c>
      <c r="K197" s="9" t="s">
        <v>15</v>
      </c>
      <c r="L197" s="87" t="s">
        <v>8</v>
      </c>
      <c r="M197" s="14"/>
      <c r="N197" s="12"/>
      <c r="O197" s="6"/>
      <c r="P197" s="147" t="s">
        <v>1368</v>
      </c>
      <c r="Q197" s="147">
        <f t="shared" si="10"/>
        <v>1</v>
      </c>
      <c r="R197" s="147">
        <f t="shared" si="11"/>
        <v>0</v>
      </c>
      <c r="S197" s="147">
        <f t="shared" si="12"/>
        <v>0</v>
      </c>
      <c r="T197" s="147">
        <f t="shared" si="13"/>
        <v>0</v>
      </c>
      <c r="U197" s="147">
        <f t="shared" si="14"/>
        <v>0</v>
      </c>
      <c r="V197" s="161"/>
      <c r="W197" s="152"/>
    </row>
    <row r="198" spans="1:23" s="7" customFormat="1" ht="132" x14ac:dyDescent="0.3">
      <c r="A198" s="149">
        <v>187</v>
      </c>
      <c r="B198" s="19" t="s">
        <v>18</v>
      </c>
      <c r="C198" s="9" t="s">
        <v>2214</v>
      </c>
      <c r="D198" s="5" t="s">
        <v>514</v>
      </c>
      <c r="E198" s="5" t="s">
        <v>553</v>
      </c>
      <c r="F198" s="5" t="s">
        <v>1309</v>
      </c>
      <c r="G198" s="18" t="s">
        <v>1307</v>
      </c>
      <c r="H198" s="18" t="s">
        <v>1310</v>
      </c>
      <c r="I198" s="18" t="s">
        <v>1281</v>
      </c>
      <c r="J198" s="5" t="s">
        <v>19</v>
      </c>
      <c r="K198" s="9" t="s">
        <v>15</v>
      </c>
      <c r="L198" s="87" t="s">
        <v>8</v>
      </c>
      <c r="M198" s="14"/>
      <c r="N198" s="12"/>
      <c r="O198" s="6"/>
      <c r="P198" s="147" t="s">
        <v>1369</v>
      </c>
      <c r="Q198" s="147">
        <f t="shared" si="10"/>
        <v>1</v>
      </c>
      <c r="R198" s="147">
        <f t="shared" si="11"/>
        <v>0</v>
      </c>
      <c r="S198" s="147">
        <f t="shared" si="12"/>
        <v>0</v>
      </c>
      <c r="T198" s="147">
        <f t="shared" si="13"/>
        <v>0</v>
      </c>
      <c r="U198" s="147">
        <f t="shared" si="14"/>
        <v>0</v>
      </c>
      <c r="V198" s="161"/>
      <c r="W198" s="152"/>
    </row>
    <row r="199" spans="1:23" s="7" customFormat="1" ht="132" x14ac:dyDescent="0.3">
      <c r="A199" s="149">
        <v>188</v>
      </c>
      <c r="B199" s="19" t="s">
        <v>18</v>
      </c>
      <c r="C199" s="9" t="s">
        <v>2215</v>
      </c>
      <c r="D199" s="5" t="s">
        <v>514</v>
      </c>
      <c r="E199" s="5" t="s">
        <v>553</v>
      </c>
      <c r="F199" s="5" t="s">
        <v>1311</v>
      </c>
      <c r="G199" s="18" t="s">
        <v>1307</v>
      </c>
      <c r="H199" s="18" t="s">
        <v>1312</v>
      </c>
      <c r="I199" s="18" t="s">
        <v>1281</v>
      </c>
      <c r="J199" s="5" t="s">
        <v>19</v>
      </c>
      <c r="K199" s="9" t="s">
        <v>15</v>
      </c>
      <c r="L199" s="87" t="s">
        <v>8</v>
      </c>
      <c r="M199" s="14"/>
      <c r="N199" s="12"/>
      <c r="O199" s="6"/>
      <c r="P199" s="147" t="s">
        <v>1370</v>
      </c>
      <c r="Q199" s="147">
        <f t="shared" si="10"/>
        <v>1</v>
      </c>
      <c r="R199" s="147">
        <f t="shared" si="11"/>
        <v>0</v>
      </c>
      <c r="S199" s="147">
        <f t="shared" si="12"/>
        <v>0</v>
      </c>
      <c r="T199" s="147">
        <f t="shared" si="13"/>
        <v>0</v>
      </c>
      <c r="U199" s="147">
        <f t="shared" si="14"/>
        <v>0</v>
      </c>
      <c r="V199" s="161"/>
      <c r="W199" s="152"/>
    </row>
    <row r="200" spans="1:23" s="7" customFormat="1" ht="132" x14ac:dyDescent="0.3">
      <c r="A200" s="149">
        <v>189</v>
      </c>
      <c r="B200" s="19" t="s">
        <v>18</v>
      </c>
      <c r="C200" s="9" t="s">
        <v>2216</v>
      </c>
      <c r="D200" s="5" t="s">
        <v>514</v>
      </c>
      <c r="E200" s="5" t="s">
        <v>553</v>
      </c>
      <c r="F200" s="5" t="s">
        <v>1313</v>
      </c>
      <c r="G200" s="18" t="s">
        <v>1307</v>
      </c>
      <c r="H200" s="18" t="s">
        <v>1314</v>
      </c>
      <c r="I200" s="18" t="s">
        <v>1281</v>
      </c>
      <c r="J200" s="5" t="s">
        <v>19</v>
      </c>
      <c r="K200" s="9" t="s">
        <v>15</v>
      </c>
      <c r="L200" s="87" t="s">
        <v>8</v>
      </c>
      <c r="M200" s="14"/>
      <c r="N200" s="12"/>
      <c r="O200" s="6"/>
      <c r="P200" s="147" t="s">
        <v>1371</v>
      </c>
      <c r="Q200" s="147">
        <f t="shared" si="10"/>
        <v>1</v>
      </c>
      <c r="R200" s="147">
        <f t="shared" si="11"/>
        <v>0</v>
      </c>
      <c r="S200" s="147">
        <f t="shared" si="12"/>
        <v>0</v>
      </c>
      <c r="T200" s="147">
        <f t="shared" si="13"/>
        <v>0</v>
      </c>
      <c r="U200" s="147">
        <f t="shared" si="14"/>
        <v>0</v>
      </c>
      <c r="V200" s="161"/>
      <c r="W200" s="152"/>
    </row>
    <row r="201" spans="1:23" s="7" customFormat="1" ht="132" x14ac:dyDescent="0.3">
      <c r="A201" s="149">
        <v>190</v>
      </c>
      <c r="B201" s="19" t="s">
        <v>18</v>
      </c>
      <c r="C201" s="9" t="s">
        <v>2217</v>
      </c>
      <c r="D201" s="5" t="s">
        <v>514</v>
      </c>
      <c r="E201" s="5" t="s">
        <v>553</v>
      </c>
      <c r="F201" s="5" t="s">
        <v>1315</v>
      </c>
      <c r="G201" s="18" t="s">
        <v>1307</v>
      </c>
      <c r="H201" s="18" t="s">
        <v>1316</v>
      </c>
      <c r="I201" s="18" t="s">
        <v>1281</v>
      </c>
      <c r="J201" s="5" t="s">
        <v>19</v>
      </c>
      <c r="K201" s="9" t="s">
        <v>15</v>
      </c>
      <c r="L201" s="87" t="s">
        <v>8</v>
      </c>
      <c r="M201" s="14"/>
      <c r="N201" s="12"/>
      <c r="O201" s="6"/>
      <c r="P201" s="147" t="s">
        <v>1372</v>
      </c>
      <c r="Q201" s="147">
        <f t="shared" si="10"/>
        <v>1</v>
      </c>
      <c r="R201" s="147">
        <f t="shared" si="11"/>
        <v>0</v>
      </c>
      <c r="S201" s="147">
        <f t="shared" si="12"/>
        <v>0</v>
      </c>
      <c r="T201" s="147">
        <f t="shared" si="13"/>
        <v>0</v>
      </c>
      <c r="U201" s="147">
        <f t="shared" si="14"/>
        <v>0</v>
      </c>
      <c r="V201" s="161"/>
      <c r="W201" s="152"/>
    </row>
    <row r="202" spans="1:23" s="7" customFormat="1" ht="132" x14ac:dyDescent="0.3">
      <c r="A202" s="149">
        <v>191</v>
      </c>
      <c r="B202" s="19" t="s">
        <v>18</v>
      </c>
      <c r="C202" s="9" t="s">
        <v>2218</v>
      </c>
      <c r="D202" s="5" t="s">
        <v>514</v>
      </c>
      <c r="E202" s="5" t="s">
        <v>553</v>
      </c>
      <c r="F202" s="5" t="s">
        <v>1317</v>
      </c>
      <c r="G202" s="18" t="s">
        <v>1307</v>
      </c>
      <c r="H202" s="18" t="s">
        <v>1318</v>
      </c>
      <c r="I202" s="18" t="s">
        <v>1281</v>
      </c>
      <c r="J202" s="5" t="s">
        <v>19</v>
      </c>
      <c r="K202" s="9" t="s">
        <v>15</v>
      </c>
      <c r="L202" s="87" t="s">
        <v>8</v>
      </c>
      <c r="M202" s="14"/>
      <c r="N202" s="12"/>
      <c r="O202" s="6"/>
      <c r="P202" s="147" t="s">
        <v>1373</v>
      </c>
      <c r="Q202" s="147">
        <f t="shared" si="10"/>
        <v>1</v>
      </c>
      <c r="R202" s="147">
        <f t="shared" si="11"/>
        <v>0</v>
      </c>
      <c r="S202" s="147">
        <f t="shared" si="12"/>
        <v>0</v>
      </c>
      <c r="T202" s="147">
        <f t="shared" si="13"/>
        <v>0</v>
      </c>
      <c r="U202" s="147">
        <f t="shared" si="14"/>
        <v>0</v>
      </c>
      <c r="V202" s="161"/>
      <c r="W202" s="152"/>
    </row>
    <row r="203" spans="1:23" s="7" customFormat="1" ht="132" x14ac:dyDescent="0.3">
      <c r="A203" s="149">
        <v>192</v>
      </c>
      <c r="B203" s="19" t="s">
        <v>18</v>
      </c>
      <c r="C203" s="9" t="s">
        <v>2219</v>
      </c>
      <c r="D203" s="5" t="s">
        <v>514</v>
      </c>
      <c r="E203" s="5" t="s">
        <v>553</v>
      </c>
      <c r="F203" s="5" t="s">
        <v>1319</v>
      </c>
      <c r="G203" s="18" t="s">
        <v>1307</v>
      </c>
      <c r="H203" s="18" t="s">
        <v>1320</v>
      </c>
      <c r="I203" s="18" t="s">
        <v>1281</v>
      </c>
      <c r="J203" s="5" t="s">
        <v>19</v>
      </c>
      <c r="K203" s="9" t="s">
        <v>15</v>
      </c>
      <c r="L203" s="87" t="s">
        <v>8</v>
      </c>
      <c r="M203" s="14"/>
      <c r="N203" s="12"/>
      <c r="O203" s="6"/>
      <c r="P203" s="147" t="s">
        <v>1374</v>
      </c>
      <c r="Q203" s="147">
        <f t="shared" si="10"/>
        <v>1</v>
      </c>
      <c r="R203" s="147">
        <f t="shared" si="11"/>
        <v>0</v>
      </c>
      <c r="S203" s="147">
        <f t="shared" si="12"/>
        <v>0</v>
      </c>
      <c r="T203" s="147">
        <f t="shared" si="13"/>
        <v>0</v>
      </c>
      <c r="U203" s="147">
        <f t="shared" si="14"/>
        <v>0</v>
      </c>
      <c r="V203" s="161"/>
      <c r="W203" s="152"/>
    </row>
    <row r="204" spans="1:23" s="7" customFormat="1" ht="132" x14ac:dyDescent="0.3">
      <c r="A204" s="149">
        <v>193</v>
      </c>
      <c r="B204" s="19" t="s">
        <v>18</v>
      </c>
      <c r="C204" s="9" t="s">
        <v>2220</v>
      </c>
      <c r="D204" s="5" t="s">
        <v>514</v>
      </c>
      <c r="E204" s="5" t="s">
        <v>553</v>
      </c>
      <c r="F204" s="5" t="s">
        <v>1321</v>
      </c>
      <c r="G204" s="18" t="s">
        <v>1307</v>
      </c>
      <c r="H204" s="18" t="s">
        <v>1322</v>
      </c>
      <c r="I204" s="18" t="s">
        <v>1281</v>
      </c>
      <c r="J204" s="5" t="s">
        <v>19</v>
      </c>
      <c r="K204" s="9" t="s">
        <v>15</v>
      </c>
      <c r="L204" s="87" t="s">
        <v>8</v>
      </c>
      <c r="M204" s="14"/>
      <c r="N204" s="12"/>
      <c r="O204" s="6"/>
      <c r="P204" s="147" t="s">
        <v>1375</v>
      </c>
      <c r="Q204" s="147">
        <f t="shared" si="10"/>
        <v>1</v>
      </c>
      <c r="R204" s="147">
        <f t="shared" si="11"/>
        <v>0</v>
      </c>
      <c r="S204" s="147">
        <f t="shared" si="12"/>
        <v>0</v>
      </c>
      <c r="T204" s="147">
        <f t="shared" si="13"/>
        <v>0</v>
      </c>
      <c r="U204" s="147">
        <f t="shared" si="14"/>
        <v>0</v>
      </c>
      <c r="V204" s="161"/>
      <c r="W204" s="152"/>
    </row>
    <row r="205" spans="1:23" s="7" customFormat="1" ht="132" x14ac:dyDescent="0.3">
      <c r="A205" s="149">
        <v>194</v>
      </c>
      <c r="B205" s="19" t="s">
        <v>18</v>
      </c>
      <c r="C205" s="9" t="s">
        <v>2221</v>
      </c>
      <c r="D205" s="5" t="s">
        <v>514</v>
      </c>
      <c r="E205" s="5" t="s">
        <v>553</v>
      </c>
      <c r="F205" s="27" t="s">
        <v>1323</v>
      </c>
      <c r="G205" s="18" t="s">
        <v>1307</v>
      </c>
      <c r="H205" s="18" t="s">
        <v>1324</v>
      </c>
      <c r="I205" s="18" t="s">
        <v>1281</v>
      </c>
      <c r="J205" s="5" t="s">
        <v>19</v>
      </c>
      <c r="K205" s="9" t="s">
        <v>15</v>
      </c>
      <c r="L205" s="87" t="s">
        <v>8</v>
      </c>
      <c r="M205" s="14"/>
      <c r="N205" s="12"/>
      <c r="O205" s="6"/>
      <c r="P205" s="147" t="s">
        <v>1376</v>
      </c>
      <c r="Q205" s="147">
        <f t="shared" ref="Q205:Q268" si="15">IF($L205="Aprobado",1,0)</f>
        <v>1</v>
      </c>
      <c r="R205" s="147">
        <f t="shared" ref="R205:R268" si="16">IF($L205="Fallado",1,0)</f>
        <v>0</v>
      </c>
      <c r="S205" s="147">
        <f t="shared" ref="S205:S268" si="17">IF($L205="Bloqueado",1,0)</f>
        <v>0</v>
      </c>
      <c r="T205" s="147">
        <f t="shared" ref="T205:T268" si="18">IF($L205="Pendiente",1,0)</f>
        <v>0</v>
      </c>
      <c r="U205" s="147">
        <f t="shared" ref="U205:U268" si="19">IF($L205="Cancelado",1,0)</f>
        <v>0</v>
      </c>
      <c r="V205" s="161"/>
      <c r="W205" s="152"/>
    </row>
    <row r="206" spans="1:23" s="7" customFormat="1" ht="132" x14ac:dyDescent="0.3">
      <c r="A206" s="149">
        <v>195</v>
      </c>
      <c r="B206" s="19" t="s">
        <v>18</v>
      </c>
      <c r="C206" s="9" t="s">
        <v>2222</v>
      </c>
      <c r="D206" s="5" t="s">
        <v>514</v>
      </c>
      <c r="E206" s="5" t="s">
        <v>553</v>
      </c>
      <c r="F206" s="5" t="s">
        <v>1325</v>
      </c>
      <c r="G206" s="18" t="s">
        <v>1307</v>
      </c>
      <c r="H206" s="18" t="s">
        <v>1326</v>
      </c>
      <c r="I206" s="18" t="s">
        <v>1281</v>
      </c>
      <c r="J206" s="5" t="s">
        <v>19</v>
      </c>
      <c r="K206" s="9" t="s">
        <v>15</v>
      </c>
      <c r="L206" s="87" t="s">
        <v>8</v>
      </c>
      <c r="M206" s="14"/>
      <c r="N206" s="12"/>
      <c r="O206" s="6"/>
      <c r="P206" s="147" t="s">
        <v>1377</v>
      </c>
      <c r="Q206" s="147">
        <f t="shared" si="15"/>
        <v>1</v>
      </c>
      <c r="R206" s="147">
        <f t="shared" si="16"/>
        <v>0</v>
      </c>
      <c r="S206" s="147">
        <f t="shared" si="17"/>
        <v>0</v>
      </c>
      <c r="T206" s="147">
        <f t="shared" si="18"/>
        <v>0</v>
      </c>
      <c r="U206" s="147">
        <f t="shared" si="19"/>
        <v>0</v>
      </c>
      <c r="V206" s="161"/>
      <c r="W206" s="152"/>
    </row>
    <row r="207" spans="1:23" s="7" customFormat="1" ht="132" x14ac:dyDescent="0.3">
      <c r="A207" s="149">
        <v>196</v>
      </c>
      <c r="B207" s="19" t="s">
        <v>18</v>
      </c>
      <c r="C207" s="9" t="s">
        <v>2223</v>
      </c>
      <c r="D207" s="5" t="s">
        <v>514</v>
      </c>
      <c r="E207" s="5" t="s">
        <v>553</v>
      </c>
      <c r="F207" s="5" t="s">
        <v>1327</v>
      </c>
      <c r="G207" s="18" t="s">
        <v>1307</v>
      </c>
      <c r="H207" s="18" t="s">
        <v>1328</v>
      </c>
      <c r="I207" s="18" t="s">
        <v>1281</v>
      </c>
      <c r="J207" s="5" t="s">
        <v>19</v>
      </c>
      <c r="K207" s="9" t="s">
        <v>15</v>
      </c>
      <c r="L207" s="87" t="s">
        <v>8</v>
      </c>
      <c r="M207" s="14"/>
      <c r="N207" s="12"/>
      <c r="O207" s="6"/>
      <c r="P207" s="147" t="s">
        <v>1378</v>
      </c>
      <c r="Q207" s="147">
        <f t="shared" si="15"/>
        <v>1</v>
      </c>
      <c r="R207" s="147">
        <f t="shared" si="16"/>
        <v>0</v>
      </c>
      <c r="S207" s="147">
        <f t="shared" si="17"/>
        <v>0</v>
      </c>
      <c r="T207" s="147">
        <f t="shared" si="18"/>
        <v>0</v>
      </c>
      <c r="U207" s="147">
        <f t="shared" si="19"/>
        <v>0</v>
      </c>
      <c r="V207" s="161"/>
      <c r="W207" s="152"/>
    </row>
    <row r="208" spans="1:23" s="7" customFormat="1" ht="132" x14ac:dyDescent="0.3">
      <c r="A208" s="149">
        <v>197</v>
      </c>
      <c r="B208" s="19" t="s">
        <v>18</v>
      </c>
      <c r="C208" s="9" t="s">
        <v>2224</v>
      </c>
      <c r="D208" s="5" t="s">
        <v>514</v>
      </c>
      <c r="E208" s="5" t="s">
        <v>553</v>
      </c>
      <c r="F208" s="27" t="s">
        <v>1329</v>
      </c>
      <c r="G208" s="18" t="s">
        <v>1307</v>
      </c>
      <c r="H208" s="18" t="s">
        <v>1330</v>
      </c>
      <c r="I208" s="18" t="s">
        <v>1281</v>
      </c>
      <c r="J208" s="5" t="s">
        <v>19</v>
      </c>
      <c r="K208" s="9" t="s">
        <v>15</v>
      </c>
      <c r="L208" s="87" t="s">
        <v>8</v>
      </c>
      <c r="M208" s="14"/>
      <c r="N208" s="12"/>
      <c r="O208" s="6"/>
      <c r="P208" s="147" t="s">
        <v>1379</v>
      </c>
      <c r="Q208" s="147">
        <f t="shared" si="15"/>
        <v>1</v>
      </c>
      <c r="R208" s="147">
        <f t="shared" si="16"/>
        <v>0</v>
      </c>
      <c r="S208" s="147">
        <f t="shared" si="17"/>
        <v>0</v>
      </c>
      <c r="T208" s="147">
        <f t="shared" si="18"/>
        <v>0</v>
      </c>
      <c r="U208" s="147">
        <f t="shared" si="19"/>
        <v>0</v>
      </c>
      <c r="V208" s="161"/>
      <c r="W208" s="152"/>
    </row>
    <row r="209" spans="1:23" s="7" customFormat="1" ht="132" x14ac:dyDescent="0.3">
      <c r="A209" s="149">
        <v>198</v>
      </c>
      <c r="B209" s="19" t="s">
        <v>18</v>
      </c>
      <c r="C209" s="9" t="s">
        <v>2225</v>
      </c>
      <c r="D209" s="5" t="s">
        <v>514</v>
      </c>
      <c r="E209" s="5" t="s">
        <v>553</v>
      </c>
      <c r="F209" s="27" t="s">
        <v>1331</v>
      </c>
      <c r="G209" s="18" t="s">
        <v>1307</v>
      </c>
      <c r="H209" s="18" t="s">
        <v>1332</v>
      </c>
      <c r="I209" s="23" t="s">
        <v>1224</v>
      </c>
      <c r="J209" s="5" t="s">
        <v>19</v>
      </c>
      <c r="K209" s="9" t="s">
        <v>15</v>
      </c>
      <c r="L209" s="87" t="s">
        <v>16</v>
      </c>
      <c r="M209" s="14">
        <v>21213</v>
      </c>
      <c r="N209" s="12" t="s">
        <v>1627</v>
      </c>
      <c r="O209" s="6"/>
      <c r="P209" s="147" t="s">
        <v>1380</v>
      </c>
      <c r="Q209" s="147">
        <f t="shared" si="15"/>
        <v>0</v>
      </c>
      <c r="R209" s="147">
        <f t="shared" si="16"/>
        <v>1</v>
      </c>
      <c r="S209" s="147">
        <f t="shared" si="17"/>
        <v>0</v>
      </c>
      <c r="T209" s="147">
        <f t="shared" si="18"/>
        <v>0</v>
      </c>
      <c r="U209" s="147">
        <f t="shared" si="19"/>
        <v>0</v>
      </c>
      <c r="V209" s="161"/>
      <c r="W209" s="152"/>
    </row>
    <row r="210" spans="1:23" s="7" customFormat="1" ht="132" x14ac:dyDescent="0.3">
      <c r="A210" s="149">
        <v>199</v>
      </c>
      <c r="B210" s="19" t="s">
        <v>18</v>
      </c>
      <c r="C210" s="9" t="s">
        <v>2226</v>
      </c>
      <c r="D210" s="5" t="s">
        <v>514</v>
      </c>
      <c r="E210" s="5" t="s">
        <v>553</v>
      </c>
      <c r="F210" s="5" t="s">
        <v>1333</v>
      </c>
      <c r="G210" s="18" t="s">
        <v>1279</v>
      </c>
      <c r="H210" s="18" t="s">
        <v>1334</v>
      </c>
      <c r="I210" s="18" t="s">
        <v>1281</v>
      </c>
      <c r="J210" s="5" t="s">
        <v>19</v>
      </c>
      <c r="K210" s="9" t="s">
        <v>15</v>
      </c>
      <c r="L210" s="87" t="s">
        <v>8</v>
      </c>
      <c r="M210" s="14"/>
      <c r="N210" s="12"/>
      <c r="O210" s="6"/>
      <c r="P210" s="147" t="s">
        <v>1381</v>
      </c>
      <c r="Q210" s="147">
        <f t="shared" si="15"/>
        <v>1</v>
      </c>
      <c r="R210" s="147">
        <f t="shared" si="16"/>
        <v>0</v>
      </c>
      <c r="S210" s="147">
        <f t="shared" si="17"/>
        <v>0</v>
      </c>
      <c r="T210" s="147">
        <f t="shared" si="18"/>
        <v>0</v>
      </c>
      <c r="U210" s="147">
        <f t="shared" si="19"/>
        <v>0</v>
      </c>
      <c r="V210" s="161"/>
      <c r="W210" s="152"/>
    </row>
    <row r="211" spans="1:23" s="7" customFormat="1" ht="132" x14ac:dyDescent="0.3">
      <c r="A211" s="149">
        <v>200</v>
      </c>
      <c r="B211" s="19" t="s">
        <v>18</v>
      </c>
      <c r="C211" s="9" t="s">
        <v>2227</v>
      </c>
      <c r="D211" s="5" t="s">
        <v>514</v>
      </c>
      <c r="E211" s="5" t="s">
        <v>553</v>
      </c>
      <c r="F211" s="5" t="s">
        <v>1335</v>
      </c>
      <c r="G211" s="18" t="s">
        <v>1279</v>
      </c>
      <c r="H211" s="18" t="s">
        <v>1336</v>
      </c>
      <c r="I211" s="18" t="s">
        <v>1281</v>
      </c>
      <c r="J211" s="5" t="s">
        <v>19</v>
      </c>
      <c r="K211" s="9" t="s">
        <v>15</v>
      </c>
      <c r="L211" s="87" t="s">
        <v>8</v>
      </c>
      <c r="M211" s="14"/>
      <c r="N211" s="12"/>
      <c r="O211" s="6"/>
      <c r="P211" s="147" t="s">
        <v>1382</v>
      </c>
      <c r="Q211" s="147">
        <f t="shared" si="15"/>
        <v>1</v>
      </c>
      <c r="R211" s="147">
        <f t="shared" si="16"/>
        <v>0</v>
      </c>
      <c r="S211" s="147">
        <f t="shared" si="17"/>
        <v>0</v>
      </c>
      <c r="T211" s="147">
        <f t="shared" si="18"/>
        <v>0</v>
      </c>
      <c r="U211" s="147">
        <f t="shared" si="19"/>
        <v>0</v>
      </c>
      <c r="V211" s="161"/>
      <c r="W211" s="152"/>
    </row>
    <row r="212" spans="1:23" s="7" customFormat="1" ht="132" x14ac:dyDescent="0.3">
      <c r="A212" s="149">
        <v>201</v>
      </c>
      <c r="B212" s="19" t="s">
        <v>18</v>
      </c>
      <c r="C212" s="9" t="s">
        <v>2228</v>
      </c>
      <c r="D212" s="5" t="s">
        <v>514</v>
      </c>
      <c r="E212" s="5" t="s">
        <v>553</v>
      </c>
      <c r="F212" s="5" t="s">
        <v>1337</v>
      </c>
      <c r="G212" s="18" t="s">
        <v>1279</v>
      </c>
      <c r="H212" s="18" t="s">
        <v>1338</v>
      </c>
      <c r="I212" s="18" t="s">
        <v>1281</v>
      </c>
      <c r="J212" s="5" t="s">
        <v>19</v>
      </c>
      <c r="K212" s="9" t="s">
        <v>15</v>
      </c>
      <c r="L212" s="87" t="s">
        <v>8</v>
      </c>
      <c r="M212" s="14"/>
      <c r="N212" s="12"/>
      <c r="O212" s="6"/>
      <c r="P212" s="147" t="s">
        <v>1383</v>
      </c>
      <c r="Q212" s="147">
        <f t="shared" si="15"/>
        <v>1</v>
      </c>
      <c r="R212" s="147">
        <f t="shared" si="16"/>
        <v>0</v>
      </c>
      <c r="S212" s="147">
        <f t="shared" si="17"/>
        <v>0</v>
      </c>
      <c r="T212" s="147">
        <f t="shared" si="18"/>
        <v>0</v>
      </c>
      <c r="U212" s="147">
        <f t="shared" si="19"/>
        <v>0</v>
      </c>
      <c r="V212" s="161"/>
      <c r="W212" s="152"/>
    </row>
    <row r="213" spans="1:23" s="7" customFormat="1" ht="132" x14ac:dyDescent="0.3">
      <c r="A213" s="149">
        <v>202</v>
      </c>
      <c r="B213" s="19" t="s">
        <v>18</v>
      </c>
      <c r="C213" s="9" t="s">
        <v>2229</v>
      </c>
      <c r="D213" s="5" t="s">
        <v>514</v>
      </c>
      <c r="E213" s="5" t="s">
        <v>553</v>
      </c>
      <c r="F213" s="5" t="s">
        <v>1339</v>
      </c>
      <c r="G213" s="18" t="s">
        <v>1279</v>
      </c>
      <c r="H213" s="18" t="s">
        <v>1340</v>
      </c>
      <c r="I213" s="18" t="s">
        <v>1281</v>
      </c>
      <c r="J213" s="5" t="s">
        <v>19</v>
      </c>
      <c r="K213" s="9" t="s">
        <v>15</v>
      </c>
      <c r="L213" s="87" t="s">
        <v>8</v>
      </c>
      <c r="M213" s="14"/>
      <c r="N213" s="12"/>
      <c r="O213" s="6"/>
      <c r="P213" s="147" t="s">
        <v>1384</v>
      </c>
      <c r="Q213" s="147">
        <f t="shared" si="15"/>
        <v>1</v>
      </c>
      <c r="R213" s="147">
        <f t="shared" si="16"/>
        <v>0</v>
      </c>
      <c r="S213" s="147">
        <f t="shared" si="17"/>
        <v>0</v>
      </c>
      <c r="T213" s="147">
        <f t="shared" si="18"/>
        <v>0</v>
      </c>
      <c r="U213" s="147">
        <f t="shared" si="19"/>
        <v>0</v>
      </c>
      <c r="V213" s="161"/>
      <c r="W213" s="152"/>
    </row>
    <row r="214" spans="1:23" s="7" customFormat="1" ht="132" x14ac:dyDescent="0.3">
      <c r="A214" s="149">
        <v>203</v>
      </c>
      <c r="B214" s="19" t="s">
        <v>18</v>
      </c>
      <c r="C214" s="9" t="s">
        <v>2230</v>
      </c>
      <c r="D214" s="5" t="s">
        <v>514</v>
      </c>
      <c r="E214" s="5" t="s">
        <v>553</v>
      </c>
      <c r="F214" s="5" t="s">
        <v>1341</v>
      </c>
      <c r="G214" s="18" t="s">
        <v>1279</v>
      </c>
      <c r="H214" s="18" t="s">
        <v>1342</v>
      </c>
      <c r="I214" s="18" t="s">
        <v>1281</v>
      </c>
      <c r="J214" s="5" t="s">
        <v>19</v>
      </c>
      <c r="K214" s="9" t="s">
        <v>15</v>
      </c>
      <c r="L214" s="87" t="s">
        <v>8</v>
      </c>
      <c r="M214" s="14"/>
      <c r="N214" s="12"/>
      <c r="O214" s="6"/>
      <c r="P214" s="147" t="s">
        <v>1385</v>
      </c>
      <c r="Q214" s="147">
        <f t="shared" si="15"/>
        <v>1</v>
      </c>
      <c r="R214" s="147">
        <f t="shared" si="16"/>
        <v>0</v>
      </c>
      <c r="S214" s="147">
        <f t="shared" si="17"/>
        <v>0</v>
      </c>
      <c r="T214" s="147">
        <f t="shared" si="18"/>
        <v>0</v>
      </c>
      <c r="U214" s="147">
        <f t="shared" si="19"/>
        <v>0</v>
      </c>
      <c r="V214" s="161"/>
      <c r="W214" s="152"/>
    </row>
    <row r="215" spans="1:23" s="7" customFormat="1" ht="132" x14ac:dyDescent="0.3">
      <c r="A215" s="149">
        <v>204</v>
      </c>
      <c r="B215" s="19" t="s">
        <v>18</v>
      </c>
      <c r="C215" s="9" t="s">
        <v>2231</v>
      </c>
      <c r="D215" s="5" t="s">
        <v>514</v>
      </c>
      <c r="E215" s="5" t="s">
        <v>553</v>
      </c>
      <c r="F215" s="5" t="s">
        <v>1343</v>
      </c>
      <c r="G215" s="18" t="s">
        <v>1279</v>
      </c>
      <c r="H215" s="18" t="s">
        <v>1344</v>
      </c>
      <c r="I215" s="18" t="s">
        <v>1281</v>
      </c>
      <c r="J215" s="5" t="s">
        <v>19</v>
      </c>
      <c r="K215" s="9" t="s">
        <v>15</v>
      </c>
      <c r="L215" s="87" t="s">
        <v>8</v>
      </c>
      <c r="M215" s="14"/>
      <c r="N215" s="12"/>
      <c r="O215" s="6"/>
      <c r="P215" s="147" t="s">
        <v>1386</v>
      </c>
      <c r="Q215" s="147">
        <f t="shared" si="15"/>
        <v>1</v>
      </c>
      <c r="R215" s="147">
        <f t="shared" si="16"/>
        <v>0</v>
      </c>
      <c r="S215" s="147">
        <f t="shared" si="17"/>
        <v>0</v>
      </c>
      <c r="T215" s="147">
        <f t="shared" si="18"/>
        <v>0</v>
      </c>
      <c r="U215" s="147">
        <f t="shared" si="19"/>
        <v>0</v>
      </c>
      <c r="V215" s="161"/>
      <c r="W215" s="152"/>
    </row>
    <row r="216" spans="1:23" s="7" customFormat="1" ht="132" x14ac:dyDescent="0.3">
      <c r="A216" s="149">
        <v>205</v>
      </c>
      <c r="B216" s="19" t="s">
        <v>18</v>
      </c>
      <c r="C216" s="9" t="s">
        <v>2232</v>
      </c>
      <c r="D216" s="5" t="s">
        <v>514</v>
      </c>
      <c r="E216" s="5" t="s">
        <v>553</v>
      </c>
      <c r="F216" s="5" t="s">
        <v>1345</v>
      </c>
      <c r="G216" s="18" t="s">
        <v>1279</v>
      </c>
      <c r="H216" s="18" t="s">
        <v>1346</v>
      </c>
      <c r="I216" s="18" t="s">
        <v>1281</v>
      </c>
      <c r="J216" s="5" t="s">
        <v>19</v>
      </c>
      <c r="K216" s="9" t="s">
        <v>15</v>
      </c>
      <c r="L216" s="87" t="s">
        <v>8</v>
      </c>
      <c r="M216" s="14"/>
      <c r="N216" s="12"/>
      <c r="O216" s="6"/>
      <c r="P216" s="147" t="s">
        <v>1387</v>
      </c>
      <c r="Q216" s="147">
        <f t="shared" si="15"/>
        <v>1</v>
      </c>
      <c r="R216" s="147">
        <f t="shared" si="16"/>
        <v>0</v>
      </c>
      <c r="S216" s="147">
        <f t="shared" si="17"/>
        <v>0</v>
      </c>
      <c r="T216" s="147">
        <f t="shared" si="18"/>
        <v>0</v>
      </c>
      <c r="U216" s="147">
        <f t="shared" si="19"/>
        <v>0</v>
      </c>
      <c r="V216" s="161"/>
      <c r="W216" s="152"/>
    </row>
    <row r="217" spans="1:23" s="7" customFormat="1" ht="132" x14ac:dyDescent="0.3">
      <c r="A217" s="149">
        <v>206</v>
      </c>
      <c r="B217" s="19" t="s">
        <v>18</v>
      </c>
      <c r="C217" s="9" t="s">
        <v>2233</v>
      </c>
      <c r="D217" s="5" t="s">
        <v>514</v>
      </c>
      <c r="E217" s="5" t="s">
        <v>553</v>
      </c>
      <c r="F217" s="5" t="s">
        <v>1347</v>
      </c>
      <c r="G217" s="18" t="s">
        <v>1279</v>
      </c>
      <c r="H217" s="18" t="s">
        <v>1348</v>
      </c>
      <c r="I217" s="18" t="s">
        <v>1281</v>
      </c>
      <c r="J217" s="5" t="s">
        <v>19</v>
      </c>
      <c r="K217" s="9" t="s">
        <v>15</v>
      </c>
      <c r="L217" s="87" t="s">
        <v>8</v>
      </c>
      <c r="M217" s="14"/>
      <c r="N217" s="12"/>
      <c r="O217" s="6"/>
      <c r="P217" s="147" t="s">
        <v>1388</v>
      </c>
      <c r="Q217" s="147">
        <f t="shared" si="15"/>
        <v>1</v>
      </c>
      <c r="R217" s="147">
        <f t="shared" si="16"/>
        <v>0</v>
      </c>
      <c r="S217" s="147">
        <f t="shared" si="17"/>
        <v>0</v>
      </c>
      <c r="T217" s="147">
        <f t="shared" si="18"/>
        <v>0</v>
      </c>
      <c r="U217" s="147">
        <f t="shared" si="19"/>
        <v>0</v>
      </c>
      <c r="V217" s="161"/>
      <c r="W217" s="152"/>
    </row>
    <row r="218" spans="1:23" s="7" customFormat="1" ht="132" x14ac:dyDescent="0.3">
      <c r="A218" s="149">
        <v>207</v>
      </c>
      <c r="B218" s="19" t="s">
        <v>18</v>
      </c>
      <c r="C218" s="9" t="s">
        <v>2234</v>
      </c>
      <c r="D218" s="5" t="s">
        <v>514</v>
      </c>
      <c r="E218" s="5" t="s">
        <v>553</v>
      </c>
      <c r="F218" s="5" t="s">
        <v>1349</v>
      </c>
      <c r="G218" s="18" t="s">
        <v>1279</v>
      </c>
      <c r="H218" s="18" t="s">
        <v>1350</v>
      </c>
      <c r="I218" s="18" t="s">
        <v>1281</v>
      </c>
      <c r="J218" s="5" t="s">
        <v>19</v>
      </c>
      <c r="K218" s="9" t="s">
        <v>15</v>
      </c>
      <c r="L218" s="87" t="s">
        <v>8</v>
      </c>
      <c r="M218" s="14"/>
      <c r="N218" s="12"/>
      <c r="O218" s="6"/>
      <c r="P218" s="147" t="s">
        <v>1389</v>
      </c>
      <c r="Q218" s="147">
        <f t="shared" si="15"/>
        <v>1</v>
      </c>
      <c r="R218" s="147">
        <f t="shared" si="16"/>
        <v>0</v>
      </c>
      <c r="S218" s="147">
        <f t="shared" si="17"/>
        <v>0</v>
      </c>
      <c r="T218" s="147">
        <f t="shared" si="18"/>
        <v>0</v>
      </c>
      <c r="U218" s="147">
        <f t="shared" si="19"/>
        <v>0</v>
      </c>
      <c r="V218" s="161"/>
      <c r="W218" s="152"/>
    </row>
    <row r="219" spans="1:23" s="7" customFormat="1" ht="132" x14ac:dyDescent="0.3">
      <c r="A219" s="149">
        <v>208</v>
      </c>
      <c r="B219" s="19" t="s">
        <v>18</v>
      </c>
      <c r="C219" s="9" t="s">
        <v>2235</v>
      </c>
      <c r="D219" s="5" t="s">
        <v>514</v>
      </c>
      <c r="E219" s="5" t="s">
        <v>553</v>
      </c>
      <c r="F219" s="5" t="s">
        <v>1351</v>
      </c>
      <c r="G219" s="18" t="s">
        <v>1279</v>
      </c>
      <c r="H219" s="18" t="s">
        <v>1352</v>
      </c>
      <c r="I219" s="18" t="s">
        <v>1281</v>
      </c>
      <c r="J219" s="5" t="s">
        <v>19</v>
      </c>
      <c r="K219" s="9" t="s">
        <v>15</v>
      </c>
      <c r="L219" s="87" t="s">
        <v>8</v>
      </c>
      <c r="M219" s="14"/>
      <c r="N219" s="12"/>
      <c r="O219" s="6"/>
      <c r="P219" s="147" t="s">
        <v>1390</v>
      </c>
      <c r="Q219" s="147">
        <f t="shared" si="15"/>
        <v>1</v>
      </c>
      <c r="R219" s="147">
        <f t="shared" si="16"/>
        <v>0</v>
      </c>
      <c r="S219" s="147">
        <f t="shared" si="17"/>
        <v>0</v>
      </c>
      <c r="T219" s="147">
        <f t="shared" si="18"/>
        <v>0</v>
      </c>
      <c r="U219" s="147">
        <f t="shared" si="19"/>
        <v>0</v>
      </c>
      <c r="V219" s="161"/>
      <c r="W219" s="152"/>
    </row>
    <row r="220" spans="1:23" s="7" customFormat="1" ht="132" x14ac:dyDescent="0.3">
      <c r="A220" s="149">
        <v>209</v>
      </c>
      <c r="B220" s="19" t="s">
        <v>18</v>
      </c>
      <c r="C220" s="9" t="s">
        <v>2236</v>
      </c>
      <c r="D220" s="5" t="s">
        <v>514</v>
      </c>
      <c r="E220" s="5" t="s">
        <v>553</v>
      </c>
      <c r="F220" s="27" t="s">
        <v>1353</v>
      </c>
      <c r="G220" s="18" t="s">
        <v>1279</v>
      </c>
      <c r="H220" s="18" t="s">
        <v>1354</v>
      </c>
      <c r="I220" s="23" t="s">
        <v>1224</v>
      </c>
      <c r="J220" s="5" t="s">
        <v>19</v>
      </c>
      <c r="K220" s="9" t="s">
        <v>15</v>
      </c>
      <c r="L220" s="87" t="s">
        <v>16</v>
      </c>
      <c r="M220" s="14">
        <v>21213</v>
      </c>
      <c r="N220" s="12" t="s">
        <v>1627</v>
      </c>
      <c r="O220" s="6"/>
      <c r="P220" s="147" t="s">
        <v>1391</v>
      </c>
      <c r="Q220" s="147">
        <f t="shared" si="15"/>
        <v>0</v>
      </c>
      <c r="R220" s="147">
        <f t="shared" si="16"/>
        <v>1</v>
      </c>
      <c r="S220" s="147">
        <f t="shared" si="17"/>
        <v>0</v>
      </c>
      <c r="T220" s="147">
        <f t="shared" si="18"/>
        <v>0</v>
      </c>
      <c r="U220" s="147">
        <f t="shared" si="19"/>
        <v>0</v>
      </c>
      <c r="V220" s="161"/>
      <c r="W220" s="152"/>
    </row>
    <row r="221" spans="1:23" s="7" customFormat="1" ht="132" x14ac:dyDescent="0.3">
      <c r="A221" s="149">
        <v>210</v>
      </c>
      <c r="B221" s="19" t="s">
        <v>18</v>
      </c>
      <c r="C221" s="9" t="s">
        <v>2237</v>
      </c>
      <c r="D221" s="5" t="s">
        <v>514</v>
      </c>
      <c r="E221" s="5" t="s">
        <v>553</v>
      </c>
      <c r="F221" s="5" t="s">
        <v>1393</v>
      </c>
      <c r="G221" s="18" t="s">
        <v>1307</v>
      </c>
      <c r="H221" s="18" t="s">
        <v>1394</v>
      </c>
      <c r="I221" s="18" t="s">
        <v>1281</v>
      </c>
      <c r="J221" s="5" t="s">
        <v>19</v>
      </c>
      <c r="K221" s="9" t="s">
        <v>15</v>
      </c>
      <c r="L221" s="87" t="s">
        <v>8</v>
      </c>
      <c r="M221" s="14"/>
      <c r="N221" s="12"/>
      <c r="O221" s="6"/>
      <c r="P221" s="147" t="s">
        <v>1471</v>
      </c>
      <c r="Q221" s="147">
        <f t="shared" si="15"/>
        <v>1</v>
      </c>
      <c r="R221" s="147">
        <f t="shared" si="16"/>
        <v>0</v>
      </c>
      <c r="S221" s="147">
        <f t="shared" si="17"/>
        <v>0</v>
      </c>
      <c r="T221" s="147">
        <f t="shared" si="18"/>
        <v>0</v>
      </c>
      <c r="U221" s="147">
        <f t="shared" si="19"/>
        <v>0</v>
      </c>
      <c r="V221" s="161"/>
      <c r="W221" s="152"/>
    </row>
    <row r="222" spans="1:23" s="7" customFormat="1" ht="132" x14ac:dyDescent="0.3">
      <c r="A222" s="149">
        <v>211</v>
      </c>
      <c r="B222" s="19" t="s">
        <v>18</v>
      </c>
      <c r="C222" s="9" t="s">
        <v>2238</v>
      </c>
      <c r="D222" s="5" t="s">
        <v>514</v>
      </c>
      <c r="E222" s="5" t="s">
        <v>553</v>
      </c>
      <c r="F222" s="5" t="s">
        <v>1395</v>
      </c>
      <c r="G222" s="18" t="s">
        <v>1307</v>
      </c>
      <c r="H222" s="18" t="s">
        <v>1396</v>
      </c>
      <c r="I222" s="18" t="s">
        <v>1281</v>
      </c>
      <c r="J222" s="5" t="s">
        <v>19</v>
      </c>
      <c r="K222" s="9" t="s">
        <v>15</v>
      </c>
      <c r="L222" s="87" t="s">
        <v>8</v>
      </c>
      <c r="M222" s="14"/>
      <c r="N222" s="12"/>
      <c r="O222" s="6"/>
      <c r="P222" s="147" t="s">
        <v>1472</v>
      </c>
      <c r="Q222" s="147">
        <f t="shared" si="15"/>
        <v>1</v>
      </c>
      <c r="R222" s="147">
        <f t="shared" si="16"/>
        <v>0</v>
      </c>
      <c r="S222" s="147">
        <f t="shared" si="17"/>
        <v>0</v>
      </c>
      <c r="T222" s="147">
        <f t="shared" si="18"/>
        <v>0</v>
      </c>
      <c r="U222" s="147">
        <f t="shared" si="19"/>
        <v>0</v>
      </c>
      <c r="V222" s="161"/>
      <c r="W222" s="152"/>
    </row>
    <row r="223" spans="1:23" s="7" customFormat="1" ht="132" x14ac:dyDescent="0.3">
      <c r="A223" s="149">
        <v>212</v>
      </c>
      <c r="B223" s="19" t="s">
        <v>18</v>
      </c>
      <c r="C223" s="9" t="s">
        <v>2239</v>
      </c>
      <c r="D223" s="5" t="s">
        <v>514</v>
      </c>
      <c r="E223" s="5" t="s">
        <v>553</v>
      </c>
      <c r="F223" s="5" t="s">
        <v>1397</v>
      </c>
      <c r="G223" s="18" t="s">
        <v>1307</v>
      </c>
      <c r="H223" s="18" t="s">
        <v>1398</v>
      </c>
      <c r="I223" s="18" t="s">
        <v>1281</v>
      </c>
      <c r="J223" s="5" t="s">
        <v>19</v>
      </c>
      <c r="K223" s="9" t="s">
        <v>15</v>
      </c>
      <c r="L223" s="87" t="s">
        <v>8</v>
      </c>
      <c r="M223" s="14"/>
      <c r="N223" s="12"/>
      <c r="O223" s="6"/>
      <c r="P223" s="147" t="s">
        <v>1473</v>
      </c>
      <c r="Q223" s="147">
        <f t="shared" si="15"/>
        <v>1</v>
      </c>
      <c r="R223" s="147">
        <f t="shared" si="16"/>
        <v>0</v>
      </c>
      <c r="S223" s="147">
        <f t="shared" si="17"/>
        <v>0</v>
      </c>
      <c r="T223" s="147">
        <f t="shared" si="18"/>
        <v>0</v>
      </c>
      <c r="U223" s="147">
        <f t="shared" si="19"/>
        <v>0</v>
      </c>
      <c r="V223" s="161"/>
      <c r="W223" s="152"/>
    </row>
    <row r="224" spans="1:23" s="7" customFormat="1" ht="132" x14ac:dyDescent="0.3">
      <c r="A224" s="149">
        <v>213</v>
      </c>
      <c r="B224" s="19" t="s">
        <v>18</v>
      </c>
      <c r="C224" s="9" t="s">
        <v>2240</v>
      </c>
      <c r="D224" s="5" t="s">
        <v>514</v>
      </c>
      <c r="E224" s="5" t="s">
        <v>553</v>
      </c>
      <c r="F224" s="5" t="s">
        <v>1399</v>
      </c>
      <c r="G224" s="18" t="s">
        <v>1307</v>
      </c>
      <c r="H224" s="18" t="s">
        <v>1400</v>
      </c>
      <c r="I224" s="18" t="s">
        <v>1281</v>
      </c>
      <c r="J224" s="5" t="s">
        <v>19</v>
      </c>
      <c r="K224" s="9" t="s">
        <v>15</v>
      </c>
      <c r="L224" s="87" t="s">
        <v>8</v>
      </c>
      <c r="M224" s="14"/>
      <c r="N224" s="12"/>
      <c r="O224" s="6"/>
      <c r="P224" s="147" t="s">
        <v>1474</v>
      </c>
      <c r="Q224" s="147">
        <f t="shared" si="15"/>
        <v>1</v>
      </c>
      <c r="R224" s="147">
        <f t="shared" si="16"/>
        <v>0</v>
      </c>
      <c r="S224" s="147">
        <f t="shared" si="17"/>
        <v>0</v>
      </c>
      <c r="T224" s="147">
        <f t="shared" si="18"/>
        <v>0</v>
      </c>
      <c r="U224" s="147">
        <f t="shared" si="19"/>
        <v>0</v>
      </c>
      <c r="V224" s="161"/>
      <c r="W224" s="152"/>
    </row>
    <row r="225" spans="1:23" s="7" customFormat="1" ht="132" x14ac:dyDescent="0.3">
      <c r="A225" s="149">
        <v>214</v>
      </c>
      <c r="B225" s="19" t="s">
        <v>18</v>
      </c>
      <c r="C225" s="9" t="s">
        <v>2241</v>
      </c>
      <c r="D225" s="5" t="s">
        <v>514</v>
      </c>
      <c r="E225" s="5" t="s">
        <v>553</v>
      </c>
      <c r="F225" s="5" t="s">
        <v>1401</v>
      </c>
      <c r="G225" s="18" t="s">
        <v>1307</v>
      </c>
      <c r="H225" s="18" t="s">
        <v>1402</v>
      </c>
      <c r="I225" s="18" t="s">
        <v>1281</v>
      </c>
      <c r="J225" s="5" t="s">
        <v>19</v>
      </c>
      <c r="K225" s="9" t="s">
        <v>15</v>
      </c>
      <c r="L225" s="87" t="s">
        <v>8</v>
      </c>
      <c r="M225" s="14"/>
      <c r="N225" s="12"/>
      <c r="O225" s="6"/>
      <c r="P225" s="147" t="s">
        <v>1475</v>
      </c>
      <c r="Q225" s="147">
        <f t="shared" si="15"/>
        <v>1</v>
      </c>
      <c r="R225" s="147">
        <f t="shared" si="16"/>
        <v>0</v>
      </c>
      <c r="S225" s="147">
        <f t="shared" si="17"/>
        <v>0</v>
      </c>
      <c r="T225" s="147">
        <f t="shared" si="18"/>
        <v>0</v>
      </c>
      <c r="U225" s="147">
        <f t="shared" si="19"/>
        <v>0</v>
      </c>
      <c r="V225" s="161"/>
      <c r="W225" s="152"/>
    </row>
    <row r="226" spans="1:23" s="7" customFormat="1" ht="132" x14ac:dyDescent="0.3">
      <c r="A226" s="149">
        <v>215</v>
      </c>
      <c r="B226" s="19" t="s">
        <v>18</v>
      </c>
      <c r="C226" s="9" t="s">
        <v>2242</v>
      </c>
      <c r="D226" s="5" t="s">
        <v>514</v>
      </c>
      <c r="E226" s="5" t="s">
        <v>553</v>
      </c>
      <c r="F226" s="5" t="s">
        <v>1403</v>
      </c>
      <c r="G226" s="18" t="s">
        <v>1307</v>
      </c>
      <c r="H226" s="18" t="s">
        <v>1404</v>
      </c>
      <c r="I226" s="18" t="s">
        <v>1281</v>
      </c>
      <c r="J226" s="5" t="s">
        <v>19</v>
      </c>
      <c r="K226" s="9" t="s">
        <v>15</v>
      </c>
      <c r="L226" s="87" t="s">
        <v>8</v>
      </c>
      <c r="M226" s="14"/>
      <c r="N226" s="12"/>
      <c r="O226" s="6"/>
      <c r="P226" s="147" t="s">
        <v>1476</v>
      </c>
      <c r="Q226" s="147">
        <f t="shared" si="15"/>
        <v>1</v>
      </c>
      <c r="R226" s="147">
        <f t="shared" si="16"/>
        <v>0</v>
      </c>
      <c r="S226" s="147">
        <f t="shared" si="17"/>
        <v>0</v>
      </c>
      <c r="T226" s="147">
        <f t="shared" si="18"/>
        <v>0</v>
      </c>
      <c r="U226" s="147">
        <f t="shared" si="19"/>
        <v>0</v>
      </c>
      <c r="V226" s="161"/>
      <c r="W226" s="152"/>
    </row>
    <row r="227" spans="1:23" s="7" customFormat="1" ht="132" x14ac:dyDescent="0.3">
      <c r="A227" s="149">
        <v>216</v>
      </c>
      <c r="B227" s="19" t="s">
        <v>18</v>
      </c>
      <c r="C227" s="9" t="s">
        <v>2243</v>
      </c>
      <c r="D227" s="5" t="s">
        <v>514</v>
      </c>
      <c r="E227" s="5" t="s">
        <v>553</v>
      </c>
      <c r="F227" s="5" t="s">
        <v>1405</v>
      </c>
      <c r="G227" s="18" t="s">
        <v>1307</v>
      </c>
      <c r="H227" s="18" t="s">
        <v>1406</v>
      </c>
      <c r="I227" s="18" t="s">
        <v>1281</v>
      </c>
      <c r="J227" s="5" t="s">
        <v>19</v>
      </c>
      <c r="K227" s="9" t="s">
        <v>15</v>
      </c>
      <c r="L227" s="87" t="s">
        <v>8</v>
      </c>
      <c r="M227" s="14"/>
      <c r="N227" s="12"/>
      <c r="O227" s="6"/>
      <c r="P227" s="147" t="s">
        <v>1477</v>
      </c>
      <c r="Q227" s="147">
        <f t="shared" si="15"/>
        <v>1</v>
      </c>
      <c r="R227" s="147">
        <f t="shared" si="16"/>
        <v>0</v>
      </c>
      <c r="S227" s="147">
        <f t="shared" si="17"/>
        <v>0</v>
      </c>
      <c r="T227" s="147">
        <f t="shared" si="18"/>
        <v>0</v>
      </c>
      <c r="U227" s="147">
        <f t="shared" si="19"/>
        <v>0</v>
      </c>
      <c r="V227" s="161"/>
      <c r="W227" s="152"/>
    </row>
    <row r="228" spans="1:23" s="7" customFormat="1" ht="132" x14ac:dyDescent="0.3">
      <c r="A228" s="149">
        <v>217</v>
      </c>
      <c r="B228" s="19" t="s">
        <v>18</v>
      </c>
      <c r="C228" s="9" t="s">
        <v>2244</v>
      </c>
      <c r="D228" s="5" t="s">
        <v>514</v>
      </c>
      <c r="E228" s="5" t="s">
        <v>553</v>
      </c>
      <c r="F228" s="5" t="s">
        <v>1407</v>
      </c>
      <c r="G228" s="18" t="s">
        <v>1307</v>
      </c>
      <c r="H228" s="18" t="s">
        <v>1408</v>
      </c>
      <c r="I228" s="18" t="s">
        <v>1281</v>
      </c>
      <c r="J228" s="5" t="s">
        <v>19</v>
      </c>
      <c r="K228" s="9" t="s">
        <v>15</v>
      </c>
      <c r="L228" s="87" t="s">
        <v>8</v>
      </c>
      <c r="M228" s="14"/>
      <c r="N228" s="12"/>
      <c r="O228" s="6"/>
      <c r="P228" s="147" t="s">
        <v>1478</v>
      </c>
      <c r="Q228" s="147">
        <f t="shared" si="15"/>
        <v>1</v>
      </c>
      <c r="R228" s="147">
        <f t="shared" si="16"/>
        <v>0</v>
      </c>
      <c r="S228" s="147">
        <f t="shared" si="17"/>
        <v>0</v>
      </c>
      <c r="T228" s="147">
        <f t="shared" si="18"/>
        <v>0</v>
      </c>
      <c r="U228" s="147">
        <f t="shared" si="19"/>
        <v>0</v>
      </c>
      <c r="V228" s="161"/>
      <c r="W228" s="152"/>
    </row>
    <row r="229" spans="1:23" s="7" customFormat="1" ht="132" x14ac:dyDescent="0.3">
      <c r="A229" s="149">
        <v>218</v>
      </c>
      <c r="B229" s="19" t="s">
        <v>18</v>
      </c>
      <c r="C229" s="9" t="s">
        <v>2245</v>
      </c>
      <c r="D229" s="5" t="s">
        <v>514</v>
      </c>
      <c r="E229" s="5" t="s">
        <v>553</v>
      </c>
      <c r="F229" s="5" t="s">
        <v>1409</v>
      </c>
      <c r="G229" s="18" t="s">
        <v>1307</v>
      </c>
      <c r="H229" s="18" t="s">
        <v>1410</v>
      </c>
      <c r="I229" s="18" t="s">
        <v>1281</v>
      </c>
      <c r="J229" s="5" t="s">
        <v>19</v>
      </c>
      <c r="K229" s="9" t="s">
        <v>15</v>
      </c>
      <c r="L229" s="87" t="s">
        <v>8</v>
      </c>
      <c r="M229" s="14"/>
      <c r="N229" s="12"/>
      <c r="O229" s="6"/>
      <c r="P229" s="147" t="s">
        <v>1479</v>
      </c>
      <c r="Q229" s="147">
        <f t="shared" si="15"/>
        <v>1</v>
      </c>
      <c r="R229" s="147">
        <f t="shared" si="16"/>
        <v>0</v>
      </c>
      <c r="S229" s="147">
        <f t="shared" si="17"/>
        <v>0</v>
      </c>
      <c r="T229" s="147">
        <f t="shared" si="18"/>
        <v>0</v>
      </c>
      <c r="U229" s="147">
        <f t="shared" si="19"/>
        <v>0</v>
      </c>
      <c r="V229" s="161"/>
      <c r="W229" s="152"/>
    </row>
    <row r="230" spans="1:23" s="7" customFormat="1" ht="132" x14ac:dyDescent="0.3">
      <c r="A230" s="149">
        <v>219</v>
      </c>
      <c r="B230" s="19" t="s">
        <v>18</v>
      </c>
      <c r="C230" s="9" t="s">
        <v>2246</v>
      </c>
      <c r="D230" s="5" t="s">
        <v>514</v>
      </c>
      <c r="E230" s="5" t="s">
        <v>553</v>
      </c>
      <c r="F230" s="5" t="s">
        <v>1411</v>
      </c>
      <c r="G230" s="18" t="s">
        <v>1307</v>
      </c>
      <c r="H230" s="18" t="s">
        <v>1412</v>
      </c>
      <c r="I230" s="18" t="s">
        <v>1281</v>
      </c>
      <c r="J230" s="5" t="s">
        <v>19</v>
      </c>
      <c r="K230" s="9" t="s">
        <v>15</v>
      </c>
      <c r="L230" s="87" t="s">
        <v>8</v>
      </c>
      <c r="M230" s="14"/>
      <c r="N230" s="12"/>
      <c r="O230" s="6"/>
      <c r="P230" s="147" t="s">
        <v>1480</v>
      </c>
      <c r="Q230" s="147">
        <f t="shared" si="15"/>
        <v>1</v>
      </c>
      <c r="R230" s="147">
        <f t="shared" si="16"/>
        <v>0</v>
      </c>
      <c r="S230" s="147">
        <f t="shared" si="17"/>
        <v>0</v>
      </c>
      <c r="T230" s="147">
        <f t="shared" si="18"/>
        <v>0</v>
      </c>
      <c r="U230" s="147">
        <f t="shared" si="19"/>
        <v>0</v>
      </c>
      <c r="V230" s="161"/>
      <c r="W230" s="152"/>
    </row>
    <row r="231" spans="1:23" s="7" customFormat="1" ht="132" x14ac:dyDescent="0.3">
      <c r="A231" s="149">
        <v>220</v>
      </c>
      <c r="B231" s="19" t="s">
        <v>18</v>
      </c>
      <c r="C231" s="9" t="s">
        <v>2247</v>
      </c>
      <c r="D231" s="5" t="s">
        <v>514</v>
      </c>
      <c r="E231" s="5" t="s">
        <v>553</v>
      </c>
      <c r="F231" s="27" t="s">
        <v>1413</v>
      </c>
      <c r="G231" s="18" t="s">
        <v>1307</v>
      </c>
      <c r="H231" s="18" t="s">
        <v>1414</v>
      </c>
      <c r="I231" s="23" t="s">
        <v>1224</v>
      </c>
      <c r="J231" s="5" t="s">
        <v>19</v>
      </c>
      <c r="K231" s="9" t="s">
        <v>15</v>
      </c>
      <c r="L231" s="87" t="s">
        <v>16</v>
      </c>
      <c r="M231" s="14">
        <v>21213</v>
      </c>
      <c r="N231" s="12" t="s">
        <v>1627</v>
      </c>
      <c r="O231" s="6"/>
      <c r="P231" s="147" t="s">
        <v>1481</v>
      </c>
      <c r="Q231" s="147">
        <f t="shared" si="15"/>
        <v>0</v>
      </c>
      <c r="R231" s="147">
        <f t="shared" si="16"/>
        <v>1</v>
      </c>
      <c r="S231" s="147">
        <f t="shared" si="17"/>
        <v>0</v>
      </c>
      <c r="T231" s="147">
        <f t="shared" si="18"/>
        <v>0</v>
      </c>
      <c r="U231" s="147">
        <f t="shared" si="19"/>
        <v>0</v>
      </c>
      <c r="V231" s="161"/>
      <c r="W231" s="152"/>
    </row>
    <row r="232" spans="1:23" s="7" customFormat="1" ht="115.5" x14ac:dyDescent="0.3">
      <c r="A232" s="149">
        <v>221</v>
      </c>
      <c r="B232" s="19" t="s">
        <v>18</v>
      </c>
      <c r="C232" s="9" t="s">
        <v>2248</v>
      </c>
      <c r="D232" s="5" t="s">
        <v>514</v>
      </c>
      <c r="E232" s="5" t="s">
        <v>553</v>
      </c>
      <c r="F232" s="27" t="s">
        <v>1415</v>
      </c>
      <c r="G232" s="18" t="s">
        <v>1416</v>
      </c>
      <c r="H232" s="29" t="s">
        <v>1417</v>
      </c>
      <c r="I232" s="18" t="s">
        <v>1418</v>
      </c>
      <c r="J232" s="5" t="s">
        <v>19</v>
      </c>
      <c r="K232" s="9" t="s">
        <v>15</v>
      </c>
      <c r="L232" s="87" t="s">
        <v>8</v>
      </c>
      <c r="M232" s="14"/>
      <c r="N232" s="12"/>
      <c r="O232" s="6"/>
      <c r="P232" s="147" t="s">
        <v>1482</v>
      </c>
      <c r="Q232" s="147">
        <f t="shared" si="15"/>
        <v>1</v>
      </c>
      <c r="R232" s="147">
        <f t="shared" si="16"/>
        <v>0</v>
      </c>
      <c r="S232" s="147">
        <f t="shared" si="17"/>
        <v>0</v>
      </c>
      <c r="T232" s="147">
        <f t="shared" si="18"/>
        <v>0</v>
      </c>
      <c r="U232" s="147">
        <f t="shared" si="19"/>
        <v>0</v>
      </c>
      <c r="V232" s="161"/>
      <c r="W232" s="152"/>
    </row>
    <row r="233" spans="1:23" s="7" customFormat="1" ht="115.5" x14ac:dyDescent="0.3">
      <c r="A233" s="149">
        <v>222</v>
      </c>
      <c r="B233" s="19" t="s">
        <v>18</v>
      </c>
      <c r="C233" s="9" t="s">
        <v>2249</v>
      </c>
      <c r="D233" s="5" t="s">
        <v>514</v>
      </c>
      <c r="E233" s="5" t="s">
        <v>553</v>
      </c>
      <c r="F233" s="27" t="s">
        <v>1419</v>
      </c>
      <c r="G233" s="18" t="s">
        <v>1416</v>
      </c>
      <c r="H233" s="29" t="s">
        <v>1420</v>
      </c>
      <c r="I233" s="18" t="s">
        <v>1421</v>
      </c>
      <c r="J233" s="5" t="s">
        <v>19</v>
      </c>
      <c r="K233" s="9" t="s">
        <v>15</v>
      </c>
      <c r="L233" s="87" t="s">
        <v>8</v>
      </c>
      <c r="M233" s="14"/>
      <c r="N233" s="12"/>
      <c r="O233" s="6"/>
      <c r="P233" s="147" t="s">
        <v>1483</v>
      </c>
      <c r="Q233" s="147">
        <f t="shared" si="15"/>
        <v>1</v>
      </c>
      <c r="R233" s="147">
        <f t="shared" si="16"/>
        <v>0</v>
      </c>
      <c r="S233" s="147">
        <f t="shared" si="17"/>
        <v>0</v>
      </c>
      <c r="T233" s="147">
        <f t="shared" si="18"/>
        <v>0</v>
      </c>
      <c r="U233" s="147">
        <f t="shared" si="19"/>
        <v>0</v>
      </c>
      <c r="V233" s="161"/>
      <c r="W233" s="152"/>
    </row>
    <row r="234" spans="1:23" s="7" customFormat="1" ht="66" x14ac:dyDescent="0.3">
      <c r="A234" s="149">
        <v>223</v>
      </c>
      <c r="B234" s="19" t="s">
        <v>18</v>
      </c>
      <c r="C234" s="9" t="s">
        <v>2250</v>
      </c>
      <c r="D234" s="5" t="s">
        <v>514</v>
      </c>
      <c r="E234" s="5" t="s">
        <v>553</v>
      </c>
      <c r="F234" s="27" t="s">
        <v>1422</v>
      </c>
      <c r="G234" s="18" t="s">
        <v>1423</v>
      </c>
      <c r="H234" s="30" t="s">
        <v>628</v>
      </c>
      <c r="I234" s="20" t="s">
        <v>1424</v>
      </c>
      <c r="J234" s="5" t="s">
        <v>19</v>
      </c>
      <c r="K234" s="9" t="s">
        <v>15</v>
      </c>
      <c r="L234" s="87" t="s">
        <v>8</v>
      </c>
      <c r="M234" s="14"/>
      <c r="N234" s="12"/>
      <c r="O234" s="6"/>
      <c r="P234" s="147" t="s">
        <v>1484</v>
      </c>
      <c r="Q234" s="147">
        <f t="shared" si="15"/>
        <v>1</v>
      </c>
      <c r="R234" s="147">
        <f t="shared" si="16"/>
        <v>0</v>
      </c>
      <c r="S234" s="147">
        <f t="shared" si="17"/>
        <v>0</v>
      </c>
      <c r="T234" s="147">
        <f t="shared" si="18"/>
        <v>0</v>
      </c>
      <c r="U234" s="147">
        <f t="shared" si="19"/>
        <v>0</v>
      </c>
      <c r="V234" s="161"/>
      <c r="W234" s="152"/>
    </row>
    <row r="235" spans="1:23" s="7" customFormat="1" ht="115.5" x14ac:dyDescent="0.3">
      <c r="A235" s="149">
        <v>224</v>
      </c>
      <c r="B235" s="19" t="s">
        <v>18</v>
      </c>
      <c r="C235" s="9" t="s">
        <v>2251</v>
      </c>
      <c r="D235" s="5" t="s">
        <v>514</v>
      </c>
      <c r="E235" s="5" t="s">
        <v>553</v>
      </c>
      <c r="F235" s="27" t="s">
        <v>1425</v>
      </c>
      <c r="G235" s="18" t="s">
        <v>1416</v>
      </c>
      <c r="H235" s="29" t="s">
        <v>1426</v>
      </c>
      <c r="I235" s="18" t="s">
        <v>1427</v>
      </c>
      <c r="J235" s="5" t="s">
        <v>19</v>
      </c>
      <c r="K235" s="9" t="s">
        <v>15</v>
      </c>
      <c r="L235" s="87" t="s">
        <v>8</v>
      </c>
      <c r="M235" s="14"/>
      <c r="N235" s="12"/>
      <c r="O235" s="6"/>
      <c r="P235" s="147" t="s">
        <v>1485</v>
      </c>
      <c r="Q235" s="147">
        <f t="shared" si="15"/>
        <v>1</v>
      </c>
      <c r="R235" s="147">
        <f t="shared" si="16"/>
        <v>0</v>
      </c>
      <c r="S235" s="147">
        <f t="shared" si="17"/>
        <v>0</v>
      </c>
      <c r="T235" s="147">
        <f t="shared" si="18"/>
        <v>0</v>
      </c>
      <c r="U235" s="147">
        <f t="shared" si="19"/>
        <v>0</v>
      </c>
      <c r="V235" s="161"/>
      <c r="W235" s="152"/>
    </row>
    <row r="236" spans="1:23" s="7" customFormat="1" ht="66" x14ac:dyDescent="0.3">
      <c r="A236" s="149">
        <v>225</v>
      </c>
      <c r="B236" s="19" t="s">
        <v>18</v>
      </c>
      <c r="C236" s="9" t="s">
        <v>2252</v>
      </c>
      <c r="D236" s="5" t="s">
        <v>514</v>
      </c>
      <c r="E236" s="10" t="s">
        <v>1428</v>
      </c>
      <c r="F236" s="5" t="s">
        <v>1429</v>
      </c>
      <c r="G236" s="18" t="s">
        <v>1174</v>
      </c>
      <c r="H236" s="24" t="s">
        <v>1430</v>
      </c>
      <c r="I236" s="18" t="s">
        <v>1431</v>
      </c>
      <c r="J236" s="5" t="s">
        <v>19</v>
      </c>
      <c r="K236" s="9" t="s">
        <v>15</v>
      </c>
      <c r="L236" s="87" t="s">
        <v>8</v>
      </c>
      <c r="M236" s="14"/>
      <c r="N236" s="12"/>
      <c r="O236" s="6"/>
      <c r="P236" s="147" t="s">
        <v>1486</v>
      </c>
      <c r="Q236" s="147">
        <f t="shared" si="15"/>
        <v>1</v>
      </c>
      <c r="R236" s="147">
        <f t="shared" si="16"/>
        <v>0</v>
      </c>
      <c r="S236" s="147">
        <f t="shared" si="17"/>
        <v>0</v>
      </c>
      <c r="T236" s="147">
        <f t="shared" si="18"/>
        <v>0</v>
      </c>
      <c r="U236" s="147">
        <f t="shared" si="19"/>
        <v>0</v>
      </c>
      <c r="V236" s="161"/>
      <c r="W236" s="152"/>
    </row>
    <row r="237" spans="1:23" s="7" customFormat="1" ht="66" x14ac:dyDescent="0.3">
      <c r="A237" s="149">
        <v>226</v>
      </c>
      <c r="B237" s="19" t="s">
        <v>18</v>
      </c>
      <c r="C237" s="9" t="s">
        <v>2253</v>
      </c>
      <c r="D237" s="5" t="s">
        <v>514</v>
      </c>
      <c r="E237" s="10" t="s">
        <v>1428</v>
      </c>
      <c r="F237" s="5" t="s">
        <v>1432</v>
      </c>
      <c r="G237" s="18" t="s">
        <v>1433</v>
      </c>
      <c r="H237" s="24" t="s">
        <v>1434</v>
      </c>
      <c r="I237" s="18" t="s">
        <v>562</v>
      </c>
      <c r="J237" s="5" t="s">
        <v>19</v>
      </c>
      <c r="K237" s="9" t="s">
        <v>15</v>
      </c>
      <c r="L237" s="87" t="s">
        <v>8</v>
      </c>
      <c r="M237" s="14"/>
      <c r="N237" s="12"/>
      <c r="O237" s="6"/>
      <c r="P237" s="147" t="s">
        <v>1487</v>
      </c>
      <c r="Q237" s="147">
        <f t="shared" si="15"/>
        <v>1</v>
      </c>
      <c r="R237" s="147">
        <f t="shared" si="16"/>
        <v>0</v>
      </c>
      <c r="S237" s="147">
        <f t="shared" si="17"/>
        <v>0</v>
      </c>
      <c r="T237" s="147">
        <f t="shared" si="18"/>
        <v>0</v>
      </c>
      <c r="U237" s="147">
        <f t="shared" si="19"/>
        <v>0</v>
      </c>
      <c r="V237" s="161"/>
      <c r="W237" s="152"/>
    </row>
    <row r="238" spans="1:23" s="7" customFormat="1" ht="66" x14ac:dyDescent="0.3">
      <c r="A238" s="149">
        <v>227</v>
      </c>
      <c r="B238" s="19" t="s">
        <v>18</v>
      </c>
      <c r="C238" s="9" t="s">
        <v>2254</v>
      </c>
      <c r="D238" s="5" t="s">
        <v>514</v>
      </c>
      <c r="E238" s="10" t="s">
        <v>1428</v>
      </c>
      <c r="F238" s="5" t="s">
        <v>1435</v>
      </c>
      <c r="G238" s="18" t="s">
        <v>1433</v>
      </c>
      <c r="H238" s="24" t="s">
        <v>1436</v>
      </c>
      <c r="I238" s="18" t="s">
        <v>563</v>
      </c>
      <c r="J238" s="5" t="s">
        <v>19</v>
      </c>
      <c r="K238" s="9" t="s">
        <v>15</v>
      </c>
      <c r="L238" s="87" t="s">
        <v>8</v>
      </c>
      <c r="M238" s="14"/>
      <c r="N238" s="12"/>
      <c r="O238" s="6"/>
      <c r="P238" s="147" t="s">
        <v>1488</v>
      </c>
      <c r="Q238" s="147">
        <f t="shared" si="15"/>
        <v>1</v>
      </c>
      <c r="R238" s="147">
        <f t="shared" si="16"/>
        <v>0</v>
      </c>
      <c r="S238" s="147">
        <f t="shared" si="17"/>
        <v>0</v>
      </c>
      <c r="T238" s="147">
        <f t="shared" si="18"/>
        <v>0</v>
      </c>
      <c r="U238" s="147">
        <f t="shared" si="19"/>
        <v>0</v>
      </c>
      <c r="V238" s="161"/>
      <c r="W238" s="152"/>
    </row>
    <row r="239" spans="1:23" s="7" customFormat="1" ht="66" x14ac:dyDescent="0.3">
      <c r="A239" s="149">
        <v>228</v>
      </c>
      <c r="B239" s="19" t="s">
        <v>18</v>
      </c>
      <c r="C239" s="9" t="s">
        <v>2255</v>
      </c>
      <c r="D239" s="5" t="s">
        <v>514</v>
      </c>
      <c r="E239" s="10" t="s">
        <v>1428</v>
      </c>
      <c r="F239" s="21" t="s">
        <v>1437</v>
      </c>
      <c r="G239" s="18" t="s">
        <v>1438</v>
      </c>
      <c r="H239" s="24" t="s">
        <v>1439</v>
      </c>
      <c r="I239" s="18" t="s">
        <v>1440</v>
      </c>
      <c r="J239" s="5" t="s">
        <v>19</v>
      </c>
      <c r="K239" s="9" t="s">
        <v>15</v>
      </c>
      <c r="L239" s="87" t="s">
        <v>8</v>
      </c>
      <c r="M239" s="14"/>
      <c r="N239" s="12"/>
      <c r="O239" s="6"/>
      <c r="P239" s="147" t="s">
        <v>1489</v>
      </c>
      <c r="Q239" s="147">
        <f t="shared" si="15"/>
        <v>1</v>
      </c>
      <c r="R239" s="147">
        <f t="shared" si="16"/>
        <v>0</v>
      </c>
      <c r="S239" s="147">
        <f t="shared" si="17"/>
        <v>0</v>
      </c>
      <c r="T239" s="147">
        <f t="shared" si="18"/>
        <v>0</v>
      </c>
      <c r="U239" s="147">
        <f t="shared" si="19"/>
        <v>0</v>
      </c>
      <c r="V239" s="161"/>
      <c r="W239" s="152"/>
    </row>
    <row r="240" spans="1:23" s="7" customFormat="1" ht="66" x14ac:dyDescent="0.3">
      <c r="A240" s="149">
        <v>229</v>
      </c>
      <c r="B240" s="19" t="s">
        <v>18</v>
      </c>
      <c r="C240" s="9" t="s">
        <v>2256</v>
      </c>
      <c r="D240" s="5" t="s">
        <v>514</v>
      </c>
      <c r="E240" s="10" t="s">
        <v>1428</v>
      </c>
      <c r="F240" s="5" t="s">
        <v>1441</v>
      </c>
      <c r="G240" s="18" t="s">
        <v>1442</v>
      </c>
      <c r="H240" s="24" t="s">
        <v>1443</v>
      </c>
      <c r="I240" s="18" t="s">
        <v>1444</v>
      </c>
      <c r="J240" s="5" t="s">
        <v>19</v>
      </c>
      <c r="K240" s="9" t="s">
        <v>15</v>
      </c>
      <c r="L240" s="87" t="s">
        <v>16</v>
      </c>
      <c r="M240" s="14">
        <v>21213</v>
      </c>
      <c r="N240" s="12" t="s">
        <v>1627</v>
      </c>
      <c r="O240" s="6"/>
      <c r="P240" s="147" t="s">
        <v>1490</v>
      </c>
      <c r="Q240" s="147">
        <f t="shared" si="15"/>
        <v>0</v>
      </c>
      <c r="R240" s="147">
        <f t="shared" si="16"/>
        <v>1</v>
      </c>
      <c r="S240" s="147">
        <f t="shared" si="17"/>
        <v>0</v>
      </c>
      <c r="T240" s="147">
        <f t="shared" si="18"/>
        <v>0</v>
      </c>
      <c r="U240" s="147">
        <f t="shared" si="19"/>
        <v>0</v>
      </c>
      <c r="V240" s="161"/>
      <c r="W240" s="152"/>
    </row>
    <row r="241" spans="1:23" s="7" customFormat="1" ht="66" x14ac:dyDescent="0.3">
      <c r="A241" s="149">
        <v>230</v>
      </c>
      <c r="B241" s="19" t="s">
        <v>18</v>
      </c>
      <c r="C241" s="9" t="s">
        <v>2257</v>
      </c>
      <c r="D241" s="5" t="s">
        <v>514</v>
      </c>
      <c r="E241" s="10" t="s">
        <v>1428</v>
      </c>
      <c r="F241" s="5" t="s">
        <v>1445</v>
      </c>
      <c r="G241" s="18" t="s">
        <v>1446</v>
      </c>
      <c r="H241" s="24" t="s">
        <v>1447</v>
      </c>
      <c r="I241" s="31" t="s">
        <v>1448</v>
      </c>
      <c r="J241" s="5" t="s">
        <v>19</v>
      </c>
      <c r="K241" s="9" t="s">
        <v>15</v>
      </c>
      <c r="L241" s="87" t="s">
        <v>8</v>
      </c>
      <c r="M241" s="14"/>
      <c r="N241" s="12"/>
      <c r="O241" s="6"/>
      <c r="P241" s="147" t="s">
        <v>1491</v>
      </c>
      <c r="Q241" s="147">
        <f t="shared" si="15"/>
        <v>1</v>
      </c>
      <c r="R241" s="147">
        <f t="shared" si="16"/>
        <v>0</v>
      </c>
      <c r="S241" s="147">
        <f t="shared" si="17"/>
        <v>0</v>
      </c>
      <c r="T241" s="147">
        <f t="shared" si="18"/>
        <v>0</v>
      </c>
      <c r="U241" s="147">
        <f t="shared" si="19"/>
        <v>0</v>
      </c>
      <c r="V241" s="161"/>
      <c r="W241" s="152"/>
    </row>
    <row r="242" spans="1:23" s="7" customFormat="1" ht="99" x14ac:dyDescent="0.3">
      <c r="A242" s="149">
        <v>231</v>
      </c>
      <c r="B242" s="19" t="s">
        <v>18</v>
      </c>
      <c r="C242" s="9" t="s">
        <v>2258</v>
      </c>
      <c r="D242" s="5" t="s">
        <v>514</v>
      </c>
      <c r="E242" s="10" t="s">
        <v>1428</v>
      </c>
      <c r="F242" s="5" t="s">
        <v>1449</v>
      </c>
      <c r="G242" s="18" t="s">
        <v>1446</v>
      </c>
      <c r="H242" s="24" t="s">
        <v>1450</v>
      </c>
      <c r="I242" s="31" t="s">
        <v>1451</v>
      </c>
      <c r="J242" s="5" t="s">
        <v>19</v>
      </c>
      <c r="K242" s="9" t="s">
        <v>15</v>
      </c>
      <c r="L242" s="87" t="s">
        <v>8</v>
      </c>
      <c r="M242" s="14"/>
      <c r="N242" s="12"/>
      <c r="O242" s="6"/>
      <c r="P242" s="147" t="s">
        <v>1492</v>
      </c>
      <c r="Q242" s="147">
        <f t="shared" si="15"/>
        <v>1</v>
      </c>
      <c r="R242" s="147">
        <f t="shared" si="16"/>
        <v>0</v>
      </c>
      <c r="S242" s="147">
        <f t="shared" si="17"/>
        <v>0</v>
      </c>
      <c r="T242" s="147">
        <f t="shared" si="18"/>
        <v>0</v>
      </c>
      <c r="U242" s="147">
        <f t="shared" si="19"/>
        <v>0</v>
      </c>
      <c r="V242" s="161"/>
      <c r="W242" s="152"/>
    </row>
    <row r="243" spans="1:23" s="7" customFormat="1" ht="99" x14ac:dyDescent="0.3">
      <c r="A243" s="149">
        <v>232</v>
      </c>
      <c r="B243" s="19" t="s">
        <v>18</v>
      </c>
      <c r="C243" s="9" t="s">
        <v>2259</v>
      </c>
      <c r="D243" s="5" t="s">
        <v>514</v>
      </c>
      <c r="E243" s="10" t="s">
        <v>1428</v>
      </c>
      <c r="F243" s="5" t="s">
        <v>1452</v>
      </c>
      <c r="G243" s="18" t="s">
        <v>1446</v>
      </c>
      <c r="H243" s="24" t="s">
        <v>1453</v>
      </c>
      <c r="I243" s="31" t="s">
        <v>1451</v>
      </c>
      <c r="J243" s="5" t="s">
        <v>19</v>
      </c>
      <c r="K243" s="9" t="s">
        <v>15</v>
      </c>
      <c r="L243" s="87" t="s">
        <v>8</v>
      </c>
      <c r="M243" s="14"/>
      <c r="N243" s="12"/>
      <c r="O243" s="6"/>
      <c r="P243" s="147" t="s">
        <v>1493</v>
      </c>
      <c r="Q243" s="147">
        <f t="shared" si="15"/>
        <v>1</v>
      </c>
      <c r="R243" s="147">
        <f t="shared" si="16"/>
        <v>0</v>
      </c>
      <c r="S243" s="147">
        <f t="shared" si="17"/>
        <v>0</v>
      </c>
      <c r="T243" s="147">
        <f t="shared" si="18"/>
        <v>0</v>
      </c>
      <c r="U243" s="147">
        <f t="shared" si="19"/>
        <v>0</v>
      </c>
      <c r="V243" s="161"/>
      <c r="W243" s="152"/>
    </row>
    <row r="244" spans="1:23" s="7" customFormat="1" ht="115.5" x14ac:dyDescent="0.3">
      <c r="A244" s="149">
        <v>233</v>
      </c>
      <c r="B244" s="19" t="s">
        <v>18</v>
      </c>
      <c r="C244" s="9" t="s">
        <v>2260</v>
      </c>
      <c r="D244" s="5" t="s">
        <v>514</v>
      </c>
      <c r="E244" s="10" t="s">
        <v>1428</v>
      </c>
      <c r="F244" s="5" t="s">
        <v>1454</v>
      </c>
      <c r="G244" s="18" t="s">
        <v>1446</v>
      </c>
      <c r="H244" s="24" t="s">
        <v>1455</v>
      </c>
      <c r="I244" s="31" t="s">
        <v>1456</v>
      </c>
      <c r="J244" s="5" t="s">
        <v>19</v>
      </c>
      <c r="K244" s="9" t="s">
        <v>15</v>
      </c>
      <c r="L244" s="87" t="s">
        <v>8</v>
      </c>
      <c r="M244" s="14"/>
      <c r="N244" s="12"/>
      <c r="O244" s="6"/>
      <c r="P244" s="147" t="s">
        <v>1494</v>
      </c>
      <c r="Q244" s="147">
        <f t="shared" si="15"/>
        <v>1</v>
      </c>
      <c r="R244" s="147">
        <f t="shared" si="16"/>
        <v>0</v>
      </c>
      <c r="S244" s="147">
        <f t="shared" si="17"/>
        <v>0</v>
      </c>
      <c r="T244" s="147">
        <f t="shared" si="18"/>
        <v>0</v>
      </c>
      <c r="U244" s="147">
        <f t="shared" si="19"/>
        <v>0</v>
      </c>
      <c r="V244" s="161"/>
      <c r="W244" s="152"/>
    </row>
    <row r="245" spans="1:23" s="7" customFormat="1" ht="165" x14ac:dyDescent="0.3">
      <c r="A245" s="149">
        <v>234</v>
      </c>
      <c r="B245" s="19" t="s">
        <v>18</v>
      </c>
      <c r="C245" s="9" t="s">
        <v>2261</v>
      </c>
      <c r="D245" s="5" t="s">
        <v>514</v>
      </c>
      <c r="E245" s="10" t="s">
        <v>1428</v>
      </c>
      <c r="F245" s="5" t="s">
        <v>1457</v>
      </c>
      <c r="G245" s="18" t="s">
        <v>1446</v>
      </c>
      <c r="H245" s="24" t="s">
        <v>1458</v>
      </c>
      <c r="I245" s="28" t="s">
        <v>1459</v>
      </c>
      <c r="J245" s="5" t="s">
        <v>19</v>
      </c>
      <c r="K245" s="9" t="s">
        <v>15</v>
      </c>
      <c r="L245" s="87" t="s">
        <v>16</v>
      </c>
      <c r="M245" s="14">
        <v>21213</v>
      </c>
      <c r="N245" s="12" t="s">
        <v>1627</v>
      </c>
      <c r="O245" s="6"/>
      <c r="P245" s="147" t="s">
        <v>1495</v>
      </c>
      <c r="Q245" s="147">
        <f t="shared" si="15"/>
        <v>0</v>
      </c>
      <c r="R245" s="147">
        <f t="shared" si="16"/>
        <v>1</v>
      </c>
      <c r="S245" s="147">
        <f t="shared" si="17"/>
        <v>0</v>
      </c>
      <c r="T245" s="147">
        <f t="shared" si="18"/>
        <v>0</v>
      </c>
      <c r="U245" s="147">
        <f t="shared" si="19"/>
        <v>0</v>
      </c>
      <c r="V245" s="161"/>
      <c r="W245" s="152"/>
    </row>
    <row r="246" spans="1:23" s="7" customFormat="1" ht="132" x14ac:dyDescent="0.3">
      <c r="A246" s="149">
        <v>235</v>
      </c>
      <c r="B246" s="19" t="s">
        <v>18</v>
      </c>
      <c r="C246" s="9" t="s">
        <v>2262</v>
      </c>
      <c r="D246" s="5" t="s">
        <v>514</v>
      </c>
      <c r="E246" s="10" t="s">
        <v>1428</v>
      </c>
      <c r="F246" s="5" t="s">
        <v>1460</v>
      </c>
      <c r="G246" s="18" t="s">
        <v>1500</v>
      </c>
      <c r="H246" s="24" t="s">
        <v>1461</v>
      </c>
      <c r="I246" s="31" t="s">
        <v>1462</v>
      </c>
      <c r="J246" s="5" t="s">
        <v>19</v>
      </c>
      <c r="K246" s="9" t="s">
        <v>15</v>
      </c>
      <c r="L246" s="87" t="s">
        <v>8</v>
      </c>
      <c r="M246" s="14"/>
      <c r="N246" s="12"/>
      <c r="O246" s="6"/>
      <c r="P246" s="147" t="s">
        <v>1496</v>
      </c>
      <c r="Q246" s="147">
        <f t="shared" si="15"/>
        <v>1</v>
      </c>
      <c r="R246" s="147">
        <f t="shared" si="16"/>
        <v>0</v>
      </c>
      <c r="S246" s="147">
        <f t="shared" si="17"/>
        <v>0</v>
      </c>
      <c r="T246" s="147">
        <f t="shared" si="18"/>
        <v>0</v>
      </c>
      <c r="U246" s="147">
        <f t="shared" si="19"/>
        <v>0</v>
      </c>
      <c r="V246" s="161"/>
      <c r="W246" s="152"/>
    </row>
    <row r="247" spans="1:23" s="7" customFormat="1" ht="99" x14ac:dyDescent="0.3">
      <c r="A247" s="149">
        <v>236</v>
      </c>
      <c r="B247" s="19" t="s">
        <v>18</v>
      </c>
      <c r="C247" s="9" t="s">
        <v>2263</v>
      </c>
      <c r="D247" s="5" t="s">
        <v>514</v>
      </c>
      <c r="E247" s="10" t="s">
        <v>1428</v>
      </c>
      <c r="F247" s="5" t="s">
        <v>1463</v>
      </c>
      <c r="G247" s="18" t="s">
        <v>1501</v>
      </c>
      <c r="H247" s="24" t="s">
        <v>1464</v>
      </c>
      <c r="I247" s="28" t="s">
        <v>1465</v>
      </c>
      <c r="J247" s="5" t="s">
        <v>19</v>
      </c>
      <c r="K247" s="9" t="s">
        <v>15</v>
      </c>
      <c r="L247" s="87" t="s">
        <v>8</v>
      </c>
      <c r="M247" s="14"/>
      <c r="N247" s="12"/>
      <c r="O247" s="6"/>
      <c r="P247" s="147" t="s">
        <v>1497</v>
      </c>
      <c r="Q247" s="147">
        <f t="shared" si="15"/>
        <v>1</v>
      </c>
      <c r="R247" s="147">
        <f t="shared" si="16"/>
        <v>0</v>
      </c>
      <c r="S247" s="147">
        <f t="shared" si="17"/>
        <v>0</v>
      </c>
      <c r="T247" s="147">
        <f t="shared" si="18"/>
        <v>0</v>
      </c>
      <c r="U247" s="147">
        <f t="shared" si="19"/>
        <v>0</v>
      </c>
      <c r="V247" s="161"/>
      <c r="W247" s="152"/>
    </row>
    <row r="248" spans="1:23" s="7" customFormat="1" ht="66" x14ac:dyDescent="0.3">
      <c r="A248" s="149">
        <v>237</v>
      </c>
      <c r="B248" s="19" t="s">
        <v>18</v>
      </c>
      <c r="C248" s="9" t="s">
        <v>2264</v>
      </c>
      <c r="D248" s="5" t="s">
        <v>514</v>
      </c>
      <c r="E248" s="10" t="s">
        <v>1428</v>
      </c>
      <c r="F248" s="5" t="s">
        <v>1466</v>
      </c>
      <c r="G248" s="18" t="s">
        <v>1502</v>
      </c>
      <c r="H248" s="24" t="s">
        <v>1467</v>
      </c>
      <c r="I248" s="28" t="s">
        <v>1468</v>
      </c>
      <c r="J248" s="5" t="s">
        <v>19</v>
      </c>
      <c r="K248" s="9" t="s">
        <v>15</v>
      </c>
      <c r="L248" s="87" t="s">
        <v>16</v>
      </c>
      <c r="M248" s="14">
        <v>21213</v>
      </c>
      <c r="N248" s="12" t="s">
        <v>1627</v>
      </c>
      <c r="O248" s="6"/>
      <c r="P248" s="147" t="s">
        <v>1498</v>
      </c>
      <c r="Q248" s="147">
        <f t="shared" si="15"/>
        <v>0</v>
      </c>
      <c r="R248" s="147">
        <f t="shared" si="16"/>
        <v>1</v>
      </c>
      <c r="S248" s="147">
        <f t="shared" si="17"/>
        <v>0</v>
      </c>
      <c r="T248" s="147">
        <f t="shared" si="18"/>
        <v>0</v>
      </c>
      <c r="U248" s="147">
        <f t="shared" si="19"/>
        <v>0</v>
      </c>
      <c r="V248" s="161"/>
      <c r="W248" s="152"/>
    </row>
    <row r="249" spans="1:23" s="7" customFormat="1" ht="99" x14ac:dyDescent="0.3">
      <c r="A249" s="149">
        <v>238</v>
      </c>
      <c r="B249" s="19" t="s">
        <v>18</v>
      </c>
      <c r="C249" s="9" t="s">
        <v>2265</v>
      </c>
      <c r="D249" s="5" t="s">
        <v>514</v>
      </c>
      <c r="E249" s="10" t="s">
        <v>1428</v>
      </c>
      <c r="F249" s="5" t="s">
        <v>1469</v>
      </c>
      <c r="G249" s="18" t="s">
        <v>1502</v>
      </c>
      <c r="H249" s="24" t="s">
        <v>1470</v>
      </c>
      <c r="I249" s="23" t="s">
        <v>1459</v>
      </c>
      <c r="J249" s="5" t="s">
        <v>19</v>
      </c>
      <c r="K249" s="9" t="s">
        <v>15</v>
      </c>
      <c r="L249" s="87" t="s">
        <v>8</v>
      </c>
      <c r="M249" s="14"/>
      <c r="N249" s="12"/>
      <c r="O249" s="6"/>
      <c r="P249" s="147" t="s">
        <v>1499</v>
      </c>
      <c r="Q249" s="147">
        <f t="shared" si="15"/>
        <v>1</v>
      </c>
      <c r="R249" s="147">
        <f t="shared" si="16"/>
        <v>0</v>
      </c>
      <c r="S249" s="147">
        <f t="shared" si="17"/>
        <v>0</v>
      </c>
      <c r="T249" s="147">
        <f t="shared" si="18"/>
        <v>0</v>
      </c>
      <c r="U249" s="147">
        <f t="shared" si="19"/>
        <v>0</v>
      </c>
      <c r="V249" s="161"/>
      <c r="W249" s="152"/>
    </row>
    <row r="250" spans="1:23" s="7" customFormat="1" ht="115.5" x14ac:dyDescent="0.3">
      <c r="A250" s="149">
        <v>239</v>
      </c>
      <c r="B250" s="19" t="s">
        <v>18</v>
      </c>
      <c r="C250" s="9" t="s">
        <v>2266</v>
      </c>
      <c r="D250" s="5" t="s">
        <v>514</v>
      </c>
      <c r="E250" s="10" t="s">
        <v>1503</v>
      </c>
      <c r="F250" s="5" t="s">
        <v>1504</v>
      </c>
      <c r="G250" s="18" t="s">
        <v>1505</v>
      </c>
      <c r="H250" s="24" t="s">
        <v>1506</v>
      </c>
      <c r="I250" s="18" t="s">
        <v>1507</v>
      </c>
      <c r="J250" s="5" t="s">
        <v>19</v>
      </c>
      <c r="K250" s="9" t="s">
        <v>15</v>
      </c>
      <c r="L250" s="87" t="s">
        <v>8</v>
      </c>
      <c r="M250" s="14"/>
      <c r="N250" s="12"/>
      <c r="O250" s="6"/>
      <c r="P250" s="147" t="s">
        <v>1528</v>
      </c>
      <c r="Q250" s="147">
        <f t="shared" si="15"/>
        <v>1</v>
      </c>
      <c r="R250" s="147">
        <f t="shared" si="16"/>
        <v>0</v>
      </c>
      <c r="S250" s="147">
        <f t="shared" si="17"/>
        <v>0</v>
      </c>
      <c r="T250" s="147">
        <f t="shared" si="18"/>
        <v>0</v>
      </c>
      <c r="U250" s="147">
        <f t="shared" si="19"/>
        <v>0</v>
      </c>
      <c r="V250" s="161"/>
      <c r="W250" s="152"/>
    </row>
    <row r="251" spans="1:23" s="7" customFormat="1" ht="66" x14ac:dyDescent="0.3">
      <c r="A251" s="149">
        <v>240</v>
      </c>
      <c r="B251" s="19" t="s">
        <v>18</v>
      </c>
      <c r="C251" s="9" t="s">
        <v>2267</v>
      </c>
      <c r="D251" s="5" t="s">
        <v>514</v>
      </c>
      <c r="E251" s="10" t="s">
        <v>1549</v>
      </c>
      <c r="F251" s="5" t="s">
        <v>1508</v>
      </c>
      <c r="G251" s="18" t="s">
        <v>1509</v>
      </c>
      <c r="H251" s="18" t="s">
        <v>1510</v>
      </c>
      <c r="I251" s="23" t="s">
        <v>1511</v>
      </c>
      <c r="J251" s="5" t="s">
        <v>19</v>
      </c>
      <c r="K251" s="9" t="s">
        <v>15</v>
      </c>
      <c r="L251" s="87" t="s">
        <v>8</v>
      </c>
      <c r="M251" s="14"/>
      <c r="N251" s="12"/>
      <c r="O251" s="6"/>
      <c r="P251" s="147" t="s">
        <v>1529</v>
      </c>
      <c r="Q251" s="147">
        <f t="shared" si="15"/>
        <v>1</v>
      </c>
      <c r="R251" s="147">
        <f t="shared" si="16"/>
        <v>0</v>
      </c>
      <c r="S251" s="147">
        <f t="shared" si="17"/>
        <v>0</v>
      </c>
      <c r="T251" s="147">
        <f t="shared" si="18"/>
        <v>0</v>
      </c>
      <c r="U251" s="147">
        <f t="shared" si="19"/>
        <v>0</v>
      </c>
      <c r="V251" s="161"/>
      <c r="W251" s="152"/>
    </row>
    <row r="252" spans="1:23" s="7" customFormat="1" ht="66" x14ac:dyDescent="0.3">
      <c r="A252" s="149">
        <v>241</v>
      </c>
      <c r="B252" s="19" t="s">
        <v>18</v>
      </c>
      <c r="C252" s="9" t="s">
        <v>2268</v>
      </c>
      <c r="D252" s="10" t="s">
        <v>514</v>
      </c>
      <c r="E252" s="10" t="s">
        <v>1550</v>
      </c>
      <c r="F252" s="5" t="s">
        <v>1512</v>
      </c>
      <c r="G252" s="18" t="s">
        <v>1509</v>
      </c>
      <c r="H252" s="18" t="s">
        <v>1513</v>
      </c>
      <c r="I252" s="23" t="s">
        <v>1511</v>
      </c>
      <c r="J252" s="5" t="s">
        <v>19</v>
      </c>
      <c r="K252" s="9" t="s">
        <v>15</v>
      </c>
      <c r="L252" s="87" t="s">
        <v>8</v>
      </c>
      <c r="M252" s="14"/>
      <c r="N252" s="12"/>
      <c r="O252" s="6"/>
      <c r="P252" s="147" t="s">
        <v>1530</v>
      </c>
      <c r="Q252" s="147">
        <f t="shared" si="15"/>
        <v>1</v>
      </c>
      <c r="R252" s="147">
        <f t="shared" si="16"/>
        <v>0</v>
      </c>
      <c r="S252" s="147">
        <f t="shared" si="17"/>
        <v>0</v>
      </c>
      <c r="T252" s="147">
        <f t="shared" si="18"/>
        <v>0</v>
      </c>
      <c r="U252" s="147">
        <f t="shared" si="19"/>
        <v>0</v>
      </c>
      <c r="V252" s="161"/>
      <c r="W252" s="152"/>
    </row>
    <row r="253" spans="1:23" s="7" customFormat="1" ht="280.5" x14ac:dyDescent="0.3">
      <c r="A253" s="149">
        <v>242</v>
      </c>
      <c r="B253" s="19" t="s">
        <v>18</v>
      </c>
      <c r="C253" s="9" t="s">
        <v>2269</v>
      </c>
      <c r="D253" s="10" t="s">
        <v>514</v>
      </c>
      <c r="E253" s="10" t="s">
        <v>1551</v>
      </c>
      <c r="F253" s="5" t="s">
        <v>1514</v>
      </c>
      <c r="G253" s="18" t="s">
        <v>1509</v>
      </c>
      <c r="H253" s="18" t="s">
        <v>1515</v>
      </c>
      <c r="I253" s="24" t="s">
        <v>1539</v>
      </c>
      <c r="J253" s="5" t="s">
        <v>19</v>
      </c>
      <c r="K253" s="9" t="s">
        <v>15</v>
      </c>
      <c r="L253" s="87" t="s">
        <v>8</v>
      </c>
      <c r="M253" s="14"/>
      <c r="N253" s="12"/>
      <c r="O253" s="6"/>
      <c r="P253" s="147" t="s">
        <v>1531</v>
      </c>
      <c r="Q253" s="147">
        <f t="shared" si="15"/>
        <v>1</v>
      </c>
      <c r="R253" s="147">
        <f t="shared" si="16"/>
        <v>0</v>
      </c>
      <c r="S253" s="147">
        <f t="shared" si="17"/>
        <v>0</v>
      </c>
      <c r="T253" s="147">
        <f t="shared" si="18"/>
        <v>0</v>
      </c>
      <c r="U253" s="147">
        <f t="shared" si="19"/>
        <v>0</v>
      </c>
      <c r="V253" s="161"/>
      <c r="W253" s="152"/>
    </row>
    <row r="254" spans="1:23" s="7" customFormat="1" ht="214.5" x14ac:dyDescent="0.3">
      <c r="A254" s="149">
        <v>243</v>
      </c>
      <c r="B254" s="19" t="s">
        <v>18</v>
      </c>
      <c r="C254" s="9" t="s">
        <v>2270</v>
      </c>
      <c r="D254" s="10" t="s">
        <v>514</v>
      </c>
      <c r="E254" s="10" t="s">
        <v>1552</v>
      </c>
      <c r="F254" s="5" t="s">
        <v>1516</v>
      </c>
      <c r="G254" s="18" t="s">
        <v>1509</v>
      </c>
      <c r="H254" s="18" t="s">
        <v>1517</v>
      </c>
      <c r="I254" s="24" t="s">
        <v>1540</v>
      </c>
      <c r="J254" s="5" t="s">
        <v>19</v>
      </c>
      <c r="K254" s="9" t="s">
        <v>15</v>
      </c>
      <c r="L254" s="87" t="s">
        <v>8</v>
      </c>
      <c r="M254" s="14"/>
      <c r="N254" s="12"/>
      <c r="O254" s="6"/>
      <c r="P254" s="147" t="s">
        <v>1532</v>
      </c>
      <c r="Q254" s="147">
        <f t="shared" si="15"/>
        <v>1</v>
      </c>
      <c r="R254" s="147">
        <f t="shared" si="16"/>
        <v>0</v>
      </c>
      <c r="S254" s="147">
        <f t="shared" si="17"/>
        <v>0</v>
      </c>
      <c r="T254" s="147">
        <f t="shared" si="18"/>
        <v>0</v>
      </c>
      <c r="U254" s="147">
        <f t="shared" si="19"/>
        <v>0</v>
      </c>
      <c r="V254" s="161"/>
      <c r="W254" s="152"/>
    </row>
    <row r="255" spans="1:23" s="7" customFormat="1" ht="99" x14ac:dyDescent="0.3">
      <c r="A255" s="149">
        <v>244</v>
      </c>
      <c r="B255" s="19" t="s">
        <v>18</v>
      </c>
      <c r="C255" s="9" t="s">
        <v>2271</v>
      </c>
      <c r="D255" s="10" t="s">
        <v>514</v>
      </c>
      <c r="E255" s="10" t="s">
        <v>1551</v>
      </c>
      <c r="F255" s="5" t="s">
        <v>1518</v>
      </c>
      <c r="G255" s="18" t="s">
        <v>1509</v>
      </c>
      <c r="H255" s="18" t="s">
        <v>1519</v>
      </c>
      <c r="I255" s="31" t="s">
        <v>552</v>
      </c>
      <c r="J255" s="5" t="s">
        <v>19</v>
      </c>
      <c r="K255" s="9" t="s">
        <v>15</v>
      </c>
      <c r="L255" s="87" t="s">
        <v>16</v>
      </c>
      <c r="M255" s="14">
        <v>21213</v>
      </c>
      <c r="N255" s="12" t="s">
        <v>1627</v>
      </c>
      <c r="O255" s="6"/>
      <c r="P255" s="147" t="s">
        <v>1533</v>
      </c>
      <c r="Q255" s="147">
        <f t="shared" si="15"/>
        <v>0</v>
      </c>
      <c r="R255" s="147">
        <f t="shared" si="16"/>
        <v>1</v>
      </c>
      <c r="S255" s="147">
        <f t="shared" si="17"/>
        <v>0</v>
      </c>
      <c r="T255" s="147">
        <f t="shared" si="18"/>
        <v>0</v>
      </c>
      <c r="U255" s="147">
        <f t="shared" si="19"/>
        <v>0</v>
      </c>
      <c r="V255" s="161"/>
      <c r="W255" s="152"/>
    </row>
    <row r="256" spans="1:23" s="7" customFormat="1" ht="115.5" x14ac:dyDescent="0.3">
      <c r="A256" s="149">
        <v>245</v>
      </c>
      <c r="B256" s="19" t="s">
        <v>18</v>
      </c>
      <c r="C256" s="9" t="s">
        <v>2272</v>
      </c>
      <c r="D256" s="10" t="s">
        <v>514</v>
      </c>
      <c r="E256" s="10" t="s">
        <v>1552</v>
      </c>
      <c r="F256" s="5" t="s">
        <v>1520</v>
      </c>
      <c r="G256" s="18" t="s">
        <v>1509</v>
      </c>
      <c r="H256" s="18" t="s">
        <v>1521</v>
      </c>
      <c r="I256" s="31" t="s">
        <v>552</v>
      </c>
      <c r="J256" s="5" t="s">
        <v>19</v>
      </c>
      <c r="K256" s="9" t="s">
        <v>15</v>
      </c>
      <c r="L256" s="87" t="s">
        <v>16</v>
      </c>
      <c r="M256" s="14">
        <v>21213</v>
      </c>
      <c r="N256" s="12" t="s">
        <v>1627</v>
      </c>
      <c r="O256" s="6"/>
      <c r="P256" s="147" t="s">
        <v>1534</v>
      </c>
      <c r="Q256" s="147">
        <f t="shared" si="15"/>
        <v>0</v>
      </c>
      <c r="R256" s="147">
        <f t="shared" si="16"/>
        <v>1</v>
      </c>
      <c r="S256" s="147">
        <f t="shared" si="17"/>
        <v>0</v>
      </c>
      <c r="T256" s="147">
        <f t="shared" si="18"/>
        <v>0</v>
      </c>
      <c r="U256" s="147">
        <f t="shared" si="19"/>
        <v>0</v>
      </c>
      <c r="V256" s="161"/>
      <c r="W256" s="152"/>
    </row>
    <row r="257" spans="1:23" s="7" customFormat="1" ht="66" x14ac:dyDescent="0.3">
      <c r="A257" s="149">
        <v>246</v>
      </c>
      <c r="B257" s="19" t="s">
        <v>18</v>
      </c>
      <c r="C257" s="9" t="s">
        <v>2273</v>
      </c>
      <c r="D257" s="10" t="s">
        <v>514</v>
      </c>
      <c r="E257" s="10" t="s">
        <v>1551</v>
      </c>
      <c r="F257" s="5" t="s">
        <v>1553</v>
      </c>
      <c r="G257" s="18" t="s">
        <v>1522</v>
      </c>
      <c r="H257" s="18" t="s">
        <v>1185</v>
      </c>
      <c r="I257" s="18" t="s">
        <v>552</v>
      </c>
      <c r="J257" s="5" t="s">
        <v>19</v>
      </c>
      <c r="K257" s="9" t="s">
        <v>15</v>
      </c>
      <c r="L257" s="87" t="s">
        <v>16</v>
      </c>
      <c r="M257" s="14">
        <v>21213</v>
      </c>
      <c r="N257" s="12" t="s">
        <v>1627</v>
      </c>
      <c r="O257" s="6"/>
      <c r="P257" s="147" t="s">
        <v>1535</v>
      </c>
      <c r="Q257" s="147">
        <f t="shared" si="15"/>
        <v>0</v>
      </c>
      <c r="R257" s="147">
        <f t="shared" si="16"/>
        <v>1</v>
      </c>
      <c r="S257" s="147">
        <f t="shared" si="17"/>
        <v>0</v>
      </c>
      <c r="T257" s="147">
        <f t="shared" si="18"/>
        <v>0</v>
      </c>
      <c r="U257" s="147">
        <f t="shared" si="19"/>
        <v>0</v>
      </c>
      <c r="V257" s="161"/>
      <c r="W257" s="152"/>
    </row>
    <row r="258" spans="1:23" s="7" customFormat="1" ht="82.5" x14ac:dyDescent="0.3">
      <c r="A258" s="149">
        <v>247</v>
      </c>
      <c r="B258" s="19" t="s">
        <v>18</v>
      </c>
      <c r="C258" s="9" t="s">
        <v>2274</v>
      </c>
      <c r="D258" s="10" t="s">
        <v>514</v>
      </c>
      <c r="E258" s="10" t="s">
        <v>1552</v>
      </c>
      <c r="F258" s="5" t="s">
        <v>1554</v>
      </c>
      <c r="G258" s="18" t="s">
        <v>1523</v>
      </c>
      <c r="H258" s="18" t="s">
        <v>1188</v>
      </c>
      <c r="I258" s="18" t="s">
        <v>552</v>
      </c>
      <c r="J258" s="5" t="s">
        <v>19</v>
      </c>
      <c r="K258" s="9" t="s">
        <v>15</v>
      </c>
      <c r="L258" s="87" t="s">
        <v>16</v>
      </c>
      <c r="M258" s="14">
        <v>21213</v>
      </c>
      <c r="N258" s="12" t="s">
        <v>1627</v>
      </c>
      <c r="O258" s="6"/>
      <c r="P258" s="147" t="s">
        <v>1536</v>
      </c>
      <c r="Q258" s="147">
        <f t="shared" si="15"/>
        <v>0</v>
      </c>
      <c r="R258" s="147">
        <f t="shared" si="16"/>
        <v>1</v>
      </c>
      <c r="S258" s="147">
        <f t="shared" si="17"/>
        <v>0</v>
      </c>
      <c r="T258" s="147">
        <f t="shared" si="18"/>
        <v>0</v>
      </c>
      <c r="U258" s="147">
        <f t="shared" si="19"/>
        <v>0</v>
      </c>
      <c r="V258" s="161"/>
      <c r="W258" s="152"/>
    </row>
    <row r="259" spans="1:23" s="7" customFormat="1" ht="99" x14ac:dyDescent="0.3">
      <c r="A259" s="149">
        <v>248</v>
      </c>
      <c r="B259" s="19" t="s">
        <v>18</v>
      </c>
      <c r="C259" s="9" t="s">
        <v>2275</v>
      </c>
      <c r="D259" s="10" t="s">
        <v>514</v>
      </c>
      <c r="E259" s="10" t="s">
        <v>1551</v>
      </c>
      <c r="F259" s="5" t="s">
        <v>1555</v>
      </c>
      <c r="G259" s="18" t="s">
        <v>1524</v>
      </c>
      <c r="H259" s="18" t="s">
        <v>1525</v>
      </c>
      <c r="I259" s="18" t="s">
        <v>552</v>
      </c>
      <c r="J259" s="5" t="s">
        <v>19</v>
      </c>
      <c r="K259" s="9" t="s">
        <v>15</v>
      </c>
      <c r="L259" s="87" t="s">
        <v>16</v>
      </c>
      <c r="M259" s="14">
        <v>21213</v>
      </c>
      <c r="N259" s="12" t="s">
        <v>1627</v>
      </c>
      <c r="O259" s="6"/>
      <c r="P259" s="147" t="s">
        <v>1537</v>
      </c>
      <c r="Q259" s="147">
        <f t="shared" si="15"/>
        <v>0</v>
      </c>
      <c r="R259" s="147">
        <f t="shared" si="16"/>
        <v>1</v>
      </c>
      <c r="S259" s="147">
        <f t="shared" si="17"/>
        <v>0</v>
      </c>
      <c r="T259" s="147">
        <f t="shared" si="18"/>
        <v>0</v>
      </c>
      <c r="U259" s="147">
        <f t="shared" si="19"/>
        <v>0</v>
      </c>
      <c r="V259" s="161"/>
      <c r="W259" s="152"/>
    </row>
    <row r="260" spans="1:23" s="7" customFormat="1" ht="99" x14ac:dyDescent="0.3">
      <c r="A260" s="149">
        <v>249</v>
      </c>
      <c r="B260" s="19" t="s">
        <v>18</v>
      </c>
      <c r="C260" s="9" t="s">
        <v>2276</v>
      </c>
      <c r="D260" s="10" t="s">
        <v>514</v>
      </c>
      <c r="E260" s="10" t="s">
        <v>1552</v>
      </c>
      <c r="F260" s="5" t="s">
        <v>1556</v>
      </c>
      <c r="G260" s="18" t="s">
        <v>1526</v>
      </c>
      <c r="H260" s="18" t="s">
        <v>1527</v>
      </c>
      <c r="I260" s="18" t="s">
        <v>552</v>
      </c>
      <c r="J260" s="5" t="s">
        <v>19</v>
      </c>
      <c r="K260" s="9" t="s">
        <v>15</v>
      </c>
      <c r="L260" s="87" t="s">
        <v>16</v>
      </c>
      <c r="M260" s="14">
        <v>21213</v>
      </c>
      <c r="N260" s="12" t="s">
        <v>1627</v>
      </c>
      <c r="O260" s="6"/>
      <c r="P260" s="147" t="s">
        <v>1538</v>
      </c>
      <c r="Q260" s="147">
        <f t="shared" si="15"/>
        <v>0</v>
      </c>
      <c r="R260" s="147">
        <f t="shared" si="16"/>
        <v>1</v>
      </c>
      <c r="S260" s="147">
        <f t="shared" si="17"/>
        <v>0</v>
      </c>
      <c r="T260" s="147">
        <f t="shared" si="18"/>
        <v>0</v>
      </c>
      <c r="U260" s="147">
        <f t="shared" si="19"/>
        <v>0</v>
      </c>
      <c r="V260" s="161"/>
      <c r="W260" s="152"/>
    </row>
    <row r="261" spans="1:23" s="7" customFormat="1" ht="148.5" x14ac:dyDescent="0.3">
      <c r="A261" s="149">
        <v>250</v>
      </c>
      <c r="B261" s="19" t="s">
        <v>18</v>
      </c>
      <c r="C261" s="9" t="s">
        <v>2277</v>
      </c>
      <c r="D261" s="5" t="s">
        <v>514</v>
      </c>
      <c r="E261" s="5" t="s">
        <v>1557</v>
      </c>
      <c r="F261" s="5" t="s">
        <v>1558</v>
      </c>
      <c r="G261" s="18" t="s">
        <v>1505</v>
      </c>
      <c r="H261" s="18" t="s">
        <v>1559</v>
      </c>
      <c r="I261" s="24" t="s">
        <v>1578</v>
      </c>
      <c r="J261" s="5" t="s">
        <v>19</v>
      </c>
      <c r="K261" s="9" t="s">
        <v>15</v>
      </c>
      <c r="L261" s="87" t="s">
        <v>16</v>
      </c>
      <c r="M261" s="14">
        <v>21213</v>
      </c>
      <c r="N261" s="12" t="s">
        <v>1627</v>
      </c>
      <c r="O261" s="6"/>
      <c r="P261" s="147" t="s">
        <v>1571</v>
      </c>
      <c r="Q261" s="147">
        <f t="shared" si="15"/>
        <v>0</v>
      </c>
      <c r="R261" s="147">
        <f t="shared" si="16"/>
        <v>1</v>
      </c>
      <c r="S261" s="147">
        <f t="shared" si="17"/>
        <v>0</v>
      </c>
      <c r="T261" s="147">
        <f t="shared" si="18"/>
        <v>0</v>
      </c>
      <c r="U261" s="147">
        <f t="shared" si="19"/>
        <v>0</v>
      </c>
      <c r="V261" s="161"/>
      <c r="W261" s="152"/>
    </row>
    <row r="262" spans="1:23" s="7" customFormat="1" ht="66" x14ac:dyDescent="0.3">
      <c r="A262" s="149">
        <v>251</v>
      </c>
      <c r="B262" s="19" t="s">
        <v>18</v>
      </c>
      <c r="C262" s="9" t="s">
        <v>2278</v>
      </c>
      <c r="D262" s="5" t="s">
        <v>514</v>
      </c>
      <c r="E262" s="5" t="s">
        <v>1557</v>
      </c>
      <c r="F262" s="5" t="s">
        <v>1560</v>
      </c>
      <c r="G262" s="18" t="s">
        <v>1505</v>
      </c>
      <c r="H262" s="18" t="s">
        <v>1561</v>
      </c>
      <c r="I262" s="26" t="s">
        <v>1562</v>
      </c>
      <c r="J262" s="5" t="s">
        <v>19</v>
      </c>
      <c r="K262" s="9" t="s">
        <v>15</v>
      </c>
      <c r="L262" s="87" t="s">
        <v>8</v>
      </c>
      <c r="M262" s="14"/>
      <c r="N262" s="12"/>
      <c r="O262" s="6"/>
      <c r="P262" s="147" t="s">
        <v>1572</v>
      </c>
      <c r="Q262" s="147">
        <f t="shared" si="15"/>
        <v>1</v>
      </c>
      <c r="R262" s="147">
        <f t="shared" si="16"/>
        <v>0</v>
      </c>
      <c r="S262" s="147">
        <f t="shared" si="17"/>
        <v>0</v>
      </c>
      <c r="T262" s="147">
        <f t="shared" si="18"/>
        <v>0</v>
      </c>
      <c r="U262" s="147">
        <f t="shared" si="19"/>
        <v>0</v>
      </c>
      <c r="V262" s="161"/>
      <c r="W262" s="152"/>
    </row>
    <row r="263" spans="1:23" s="7" customFormat="1" ht="82.5" x14ac:dyDescent="0.3">
      <c r="A263" s="149">
        <v>252</v>
      </c>
      <c r="B263" s="19" t="s">
        <v>18</v>
      </c>
      <c r="C263" s="9" t="s">
        <v>2279</v>
      </c>
      <c r="D263" s="5" t="s">
        <v>514</v>
      </c>
      <c r="E263" s="5" t="s">
        <v>1557</v>
      </c>
      <c r="F263" s="5" t="s">
        <v>1563</v>
      </c>
      <c r="G263" s="18" t="s">
        <v>1505</v>
      </c>
      <c r="H263" s="18" t="s">
        <v>1564</v>
      </c>
      <c r="I263" s="18" t="s">
        <v>1565</v>
      </c>
      <c r="J263" s="5" t="s">
        <v>19</v>
      </c>
      <c r="K263" s="9" t="s">
        <v>15</v>
      </c>
      <c r="L263" s="87" t="s">
        <v>8</v>
      </c>
      <c r="M263" s="14"/>
      <c r="N263" s="12"/>
      <c r="O263" s="6"/>
      <c r="P263" s="147" t="s">
        <v>1573</v>
      </c>
      <c r="Q263" s="147">
        <f t="shared" si="15"/>
        <v>1</v>
      </c>
      <c r="R263" s="147">
        <f t="shared" si="16"/>
        <v>0</v>
      </c>
      <c r="S263" s="147">
        <f t="shared" si="17"/>
        <v>0</v>
      </c>
      <c r="T263" s="147">
        <f t="shared" si="18"/>
        <v>0</v>
      </c>
      <c r="U263" s="147">
        <f t="shared" si="19"/>
        <v>0</v>
      </c>
      <c r="V263" s="161"/>
      <c r="W263" s="152"/>
    </row>
    <row r="264" spans="1:23" s="7" customFormat="1" ht="99" x14ac:dyDescent="0.3">
      <c r="A264" s="149">
        <v>253</v>
      </c>
      <c r="B264" s="19" t="s">
        <v>18</v>
      </c>
      <c r="C264" s="9" t="s">
        <v>2280</v>
      </c>
      <c r="D264" s="5" t="s">
        <v>514</v>
      </c>
      <c r="E264" s="5" t="s">
        <v>1557</v>
      </c>
      <c r="F264" s="5" t="s">
        <v>1566</v>
      </c>
      <c r="G264" s="18" t="s">
        <v>1505</v>
      </c>
      <c r="H264" s="18" t="s">
        <v>1567</v>
      </c>
      <c r="I264" s="18" t="s">
        <v>552</v>
      </c>
      <c r="J264" s="5" t="s">
        <v>19</v>
      </c>
      <c r="K264" s="9" t="s">
        <v>15</v>
      </c>
      <c r="L264" s="87" t="s">
        <v>16</v>
      </c>
      <c r="M264" s="14">
        <v>21213</v>
      </c>
      <c r="N264" s="12" t="s">
        <v>1627</v>
      </c>
      <c r="O264" s="6"/>
      <c r="P264" s="147" t="s">
        <v>1574</v>
      </c>
      <c r="Q264" s="147">
        <f t="shared" si="15"/>
        <v>0</v>
      </c>
      <c r="R264" s="147">
        <f t="shared" si="16"/>
        <v>1</v>
      </c>
      <c r="S264" s="147">
        <f t="shared" si="17"/>
        <v>0</v>
      </c>
      <c r="T264" s="147">
        <f t="shared" si="18"/>
        <v>0</v>
      </c>
      <c r="U264" s="147">
        <f t="shared" si="19"/>
        <v>0</v>
      </c>
      <c r="V264" s="161"/>
      <c r="W264" s="152"/>
    </row>
    <row r="265" spans="1:23" s="7" customFormat="1" ht="99.75" thickBot="1" x14ac:dyDescent="0.35">
      <c r="A265" s="149">
        <v>254</v>
      </c>
      <c r="B265" s="79" t="s">
        <v>18</v>
      </c>
      <c r="C265" s="8" t="s">
        <v>2281</v>
      </c>
      <c r="D265" s="55" t="s">
        <v>514</v>
      </c>
      <c r="E265" s="55" t="s">
        <v>1557</v>
      </c>
      <c r="F265" s="55" t="s">
        <v>1568</v>
      </c>
      <c r="G265" s="57" t="s">
        <v>1569</v>
      </c>
      <c r="H265" s="57" t="s">
        <v>1570</v>
      </c>
      <c r="I265" s="57" t="s">
        <v>552</v>
      </c>
      <c r="J265" s="55" t="s">
        <v>19</v>
      </c>
      <c r="K265" s="8" t="s">
        <v>15</v>
      </c>
      <c r="L265" s="91" t="s">
        <v>16</v>
      </c>
      <c r="M265" s="16">
        <v>21213</v>
      </c>
      <c r="N265" s="17" t="s">
        <v>1627</v>
      </c>
      <c r="O265" s="6"/>
      <c r="P265" s="147" t="s">
        <v>1575</v>
      </c>
      <c r="Q265" s="147">
        <f t="shared" si="15"/>
        <v>0</v>
      </c>
      <c r="R265" s="147">
        <f t="shared" si="16"/>
        <v>1</v>
      </c>
      <c r="S265" s="147">
        <f t="shared" si="17"/>
        <v>0</v>
      </c>
      <c r="T265" s="147">
        <f t="shared" si="18"/>
        <v>0</v>
      </c>
      <c r="U265" s="147">
        <f t="shared" si="19"/>
        <v>0</v>
      </c>
      <c r="V265" s="161"/>
      <c r="W265" s="152"/>
    </row>
    <row r="266" spans="1:23" s="7" customFormat="1" ht="247.5" x14ac:dyDescent="0.3">
      <c r="A266" s="149">
        <v>255</v>
      </c>
      <c r="B266" s="45" t="s">
        <v>18</v>
      </c>
      <c r="C266" s="41" t="s">
        <v>2282</v>
      </c>
      <c r="D266" s="53" t="s">
        <v>565</v>
      </c>
      <c r="E266" s="53" t="s">
        <v>667</v>
      </c>
      <c r="F266" s="53" t="s">
        <v>568</v>
      </c>
      <c r="G266" s="54" t="s">
        <v>756</v>
      </c>
      <c r="H266" s="54" t="s">
        <v>569</v>
      </c>
      <c r="I266" s="54" t="s">
        <v>570</v>
      </c>
      <c r="J266" s="53" t="s">
        <v>19</v>
      </c>
      <c r="K266" s="41" t="s">
        <v>15</v>
      </c>
      <c r="L266" s="86" t="s">
        <v>8</v>
      </c>
      <c r="M266" s="59"/>
      <c r="N266" s="42"/>
      <c r="O266" s="6"/>
      <c r="P266" s="147" t="s">
        <v>532</v>
      </c>
      <c r="Q266" s="147">
        <f t="shared" si="15"/>
        <v>1</v>
      </c>
      <c r="R266" s="147">
        <f t="shared" si="16"/>
        <v>0</v>
      </c>
      <c r="S266" s="147">
        <f t="shared" si="17"/>
        <v>0</v>
      </c>
      <c r="T266" s="147">
        <f t="shared" si="18"/>
        <v>0</v>
      </c>
      <c r="U266" s="147">
        <f t="shared" si="19"/>
        <v>0</v>
      </c>
      <c r="V266" s="161"/>
      <c r="W266" s="152"/>
    </row>
    <row r="267" spans="1:23" s="7" customFormat="1" ht="181.5" x14ac:dyDescent="0.3">
      <c r="A267" s="149">
        <v>256</v>
      </c>
      <c r="B267" s="43" t="s">
        <v>18</v>
      </c>
      <c r="C267" s="9" t="s">
        <v>2283</v>
      </c>
      <c r="D267" s="5" t="s">
        <v>565</v>
      </c>
      <c r="E267" s="10" t="s">
        <v>667</v>
      </c>
      <c r="F267" s="5" t="s">
        <v>566</v>
      </c>
      <c r="G267" s="18" t="s">
        <v>756</v>
      </c>
      <c r="H267" s="24" t="s">
        <v>567</v>
      </c>
      <c r="I267" s="18" t="s">
        <v>629</v>
      </c>
      <c r="J267" s="5" t="s">
        <v>19</v>
      </c>
      <c r="K267" s="9" t="s">
        <v>15</v>
      </c>
      <c r="L267" s="87" t="s">
        <v>8</v>
      </c>
      <c r="M267" s="11"/>
      <c r="N267" s="12"/>
      <c r="O267" s="6"/>
      <c r="P267" s="147" t="s">
        <v>533</v>
      </c>
      <c r="Q267" s="147">
        <f t="shared" si="15"/>
        <v>1</v>
      </c>
      <c r="R267" s="147">
        <f t="shared" si="16"/>
        <v>0</v>
      </c>
      <c r="S267" s="147">
        <f t="shared" si="17"/>
        <v>0</v>
      </c>
      <c r="T267" s="147">
        <f t="shared" si="18"/>
        <v>0</v>
      </c>
      <c r="U267" s="147">
        <f t="shared" si="19"/>
        <v>0</v>
      </c>
      <c r="V267" s="161"/>
      <c r="W267" s="152"/>
    </row>
    <row r="268" spans="1:23" s="7" customFormat="1" ht="280.5" x14ac:dyDescent="0.3">
      <c r="A268" s="149">
        <v>257</v>
      </c>
      <c r="B268" s="43" t="s">
        <v>18</v>
      </c>
      <c r="C268" s="9" t="s">
        <v>2284</v>
      </c>
      <c r="D268" s="5" t="s">
        <v>565</v>
      </c>
      <c r="E268" s="10" t="s">
        <v>667</v>
      </c>
      <c r="F268" s="5" t="s">
        <v>578</v>
      </c>
      <c r="G268" s="18" t="s">
        <v>756</v>
      </c>
      <c r="H268" s="24" t="s">
        <v>576</v>
      </c>
      <c r="I268" s="18" t="s">
        <v>577</v>
      </c>
      <c r="J268" s="5" t="s">
        <v>19</v>
      </c>
      <c r="K268" s="9" t="s">
        <v>15</v>
      </c>
      <c r="L268" s="87" t="s">
        <v>8</v>
      </c>
      <c r="M268" s="11"/>
      <c r="N268" s="12"/>
      <c r="O268" s="6"/>
      <c r="P268" s="147" t="s">
        <v>534</v>
      </c>
      <c r="Q268" s="147">
        <f t="shared" si="15"/>
        <v>1</v>
      </c>
      <c r="R268" s="147">
        <f t="shared" si="16"/>
        <v>0</v>
      </c>
      <c r="S268" s="147">
        <f t="shared" si="17"/>
        <v>0</v>
      </c>
      <c r="T268" s="147">
        <f t="shared" si="18"/>
        <v>0</v>
      </c>
      <c r="U268" s="147">
        <f t="shared" si="19"/>
        <v>0</v>
      </c>
      <c r="V268" s="161"/>
      <c r="W268" s="152"/>
    </row>
    <row r="269" spans="1:23" s="7" customFormat="1" ht="264" x14ac:dyDescent="0.3">
      <c r="A269" s="149">
        <v>258</v>
      </c>
      <c r="B269" s="43" t="s">
        <v>18</v>
      </c>
      <c r="C269" s="9" t="s">
        <v>2285</v>
      </c>
      <c r="D269" s="5" t="s">
        <v>565</v>
      </c>
      <c r="E269" s="10" t="s">
        <v>667</v>
      </c>
      <c r="F269" s="5" t="s">
        <v>580</v>
      </c>
      <c r="G269" s="18" t="s">
        <v>756</v>
      </c>
      <c r="H269" s="24" t="s">
        <v>579</v>
      </c>
      <c r="I269" s="18" t="s">
        <v>581</v>
      </c>
      <c r="J269" s="5" t="s">
        <v>19</v>
      </c>
      <c r="K269" s="9" t="s">
        <v>15</v>
      </c>
      <c r="L269" s="87" t="s">
        <v>8</v>
      </c>
      <c r="M269" s="11"/>
      <c r="N269" s="12"/>
      <c r="O269" s="6"/>
      <c r="P269" s="147" t="s">
        <v>535</v>
      </c>
      <c r="Q269" s="147">
        <f t="shared" ref="Q269:Q332" si="20">IF($L269="Aprobado",1,0)</f>
        <v>1</v>
      </c>
      <c r="R269" s="147">
        <f t="shared" ref="R269:R332" si="21">IF($L269="Fallado",1,0)</f>
        <v>0</v>
      </c>
      <c r="S269" s="147">
        <f t="shared" ref="S269:S332" si="22">IF($L269="Bloqueado",1,0)</f>
        <v>0</v>
      </c>
      <c r="T269" s="147">
        <f t="shared" ref="T269:T332" si="23">IF($L269="Pendiente",1,0)</f>
        <v>0</v>
      </c>
      <c r="U269" s="147">
        <f t="shared" ref="U269:U332" si="24">IF($L269="Cancelado",1,0)</f>
        <v>0</v>
      </c>
      <c r="V269" s="161"/>
      <c r="W269" s="152"/>
    </row>
    <row r="270" spans="1:23" s="7" customFormat="1" ht="148.5" x14ac:dyDescent="0.3">
      <c r="A270" s="149">
        <v>259</v>
      </c>
      <c r="B270" s="43" t="s">
        <v>18</v>
      </c>
      <c r="C270" s="9" t="s">
        <v>2286</v>
      </c>
      <c r="D270" s="5" t="s">
        <v>565</v>
      </c>
      <c r="E270" s="10" t="s">
        <v>667</v>
      </c>
      <c r="F270" s="5" t="s">
        <v>582</v>
      </c>
      <c r="G270" s="18" t="s">
        <v>757</v>
      </c>
      <c r="H270" s="24" t="s">
        <v>584</v>
      </c>
      <c r="I270" s="18" t="s">
        <v>583</v>
      </c>
      <c r="J270" s="5" t="s">
        <v>19</v>
      </c>
      <c r="K270" s="9" t="s">
        <v>15</v>
      </c>
      <c r="L270" s="87" t="s">
        <v>8</v>
      </c>
      <c r="M270" s="11"/>
      <c r="N270" s="12"/>
      <c r="O270" s="6"/>
      <c r="P270" s="147" t="s">
        <v>536</v>
      </c>
      <c r="Q270" s="147">
        <f t="shared" si="20"/>
        <v>1</v>
      </c>
      <c r="R270" s="147">
        <f t="shared" si="21"/>
        <v>0</v>
      </c>
      <c r="S270" s="147">
        <f t="shared" si="22"/>
        <v>0</v>
      </c>
      <c r="T270" s="147">
        <f t="shared" si="23"/>
        <v>0</v>
      </c>
      <c r="U270" s="147">
        <f t="shared" si="24"/>
        <v>0</v>
      </c>
      <c r="V270" s="161"/>
      <c r="W270" s="152"/>
    </row>
    <row r="271" spans="1:23" s="7" customFormat="1" ht="148.5" x14ac:dyDescent="0.3">
      <c r="A271" s="149">
        <v>260</v>
      </c>
      <c r="B271" s="43" t="s">
        <v>18</v>
      </c>
      <c r="C271" s="9" t="s">
        <v>2287</v>
      </c>
      <c r="D271" s="5" t="s">
        <v>565</v>
      </c>
      <c r="E271" s="10" t="s">
        <v>667</v>
      </c>
      <c r="F271" s="5" t="s">
        <v>585</v>
      </c>
      <c r="G271" s="18" t="s">
        <v>757</v>
      </c>
      <c r="H271" s="24" t="s">
        <v>586</v>
      </c>
      <c r="I271" s="18" t="s">
        <v>587</v>
      </c>
      <c r="J271" s="5" t="s">
        <v>19</v>
      </c>
      <c r="K271" s="9" t="s">
        <v>15</v>
      </c>
      <c r="L271" s="87" t="s">
        <v>8</v>
      </c>
      <c r="M271" s="11"/>
      <c r="N271" s="12"/>
      <c r="O271" s="6"/>
      <c r="P271" s="147" t="s">
        <v>537</v>
      </c>
      <c r="Q271" s="147">
        <f t="shared" si="20"/>
        <v>1</v>
      </c>
      <c r="R271" s="147">
        <f t="shared" si="21"/>
        <v>0</v>
      </c>
      <c r="S271" s="147">
        <f t="shared" si="22"/>
        <v>0</v>
      </c>
      <c r="T271" s="147">
        <f t="shared" si="23"/>
        <v>0</v>
      </c>
      <c r="U271" s="147">
        <f t="shared" si="24"/>
        <v>0</v>
      </c>
      <c r="V271" s="161"/>
      <c r="W271" s="152"/>
    </row>
    <row r="272" spans="1:23" s="7" customFormat="1" ht="148.5" x14ac:dyDescent="0.3">
      <c r="A272" s="149">
        <v>261</v>
      </c>
      <c r="B272" s="43" t="s">
        <v>18</v>
      </c>
      <c r="C272" s="9" t="s">
        <v>2288</v>
      </c>
      <c r="D272" s="5" t="s">
        <v>565</v>
      </c>
      <c r="E272" s="10" t="s">
        <v>667</v>
      </c>
      <c r="F272" s="5" t="s">
        <v>588</v>
      </c>
      <c r="G272" s="18" t="s">
        <v>757</v>
      </c>
      <c r="H272" s="24" t="s">
        <v>591</v>
      </c>
      <c r="I272" s="18" t="s">
        <v>594</v>
      </c>
      <c r="J272" s="5" t="s">
        <v>19</v>
      </c>
      <c r="K272" s="9" t="s">
        <v>15</v>
      </c>
      <c r="L272" s="87" t="s">
        <v>8</v>
      </c>
      <c r="M272" s="11"/>
      <c r="N272" s="12"/>
      <c r="O272" s="6"/>
      <c r="P272" s="147" t="s">
        <v>538</v>
      </c>
      <c r="Q272" s="147">
        <f t="shared" si="20"/>
        <v>1</v>
      </c>
      <c r="R272" s="147">
        <f t="shared" si="21"/>
        <v>0</v>
      </c>
      <c r="S272" s="147">
        <f t="shared" si="22"/>
        <v>0</v>
      </c>
      <c r="T272" s="147">
        <f t="shared" si="23"/>
        <v>0</v>
      </c>
      <c r="U272" s="147">
        <f t="shared" si="24"/>
        <v>0</v>
      </c>
      <c r="V272" s="161"/>
      <c r="W272" s="152"/>
    </row>
    <row r="273" spans="1:23" s="7" customFormat="1" ht="148.5" x14ac:dyDescent="0.3">
      <c r="A273" s="149">
        <v>262</v>
      </c>
      <c r="B273" s="43" t="s">
        <v>18</v>
      </c>
      <c r="C273" s="9" t="s">
        <v>2289</v>
      </c>
      <c r="D273" s="5" t="s">
        <v>565</v>
      </c>
      <c r="E273" s="10" t="s">
        <v>667</v>
      </c>
      <c r="F273" s="5" t="s">
        <v>589</v>
      </c>
      <c r="G273" s="18" t="s">
        <v>757</v>
      </c>
      <c r="H273" s="24" t="s">
        <v>592</v>
      </c>
      <c r="I273" s="18" t="s">
        <v>583</v>
      </c>
      <c r="J273" s="5" t="s">
        <v>19</v>
      </c>
      <c r="K273" s="9" t="s">
        <v>15</v>
      </c>
      <c r="L273" s="87" t="s">
        <v>8</v>
      </c>
      <c r="M273" s="11"/>
      <c r="N273" s="12"/>
      <c r="O273" s="6"/>
      <c r="P273" s="147" t="s">
        <v>539</v>
      </c>
      <c r="Q273" s="147">
        <f t="shared" si="20"/>
        <v>1</v>
      </c>
      <c r="R273" s="147">
        <f t="shared" si="21"/>
        <v>0</v>
      </c>
      <c r="S273" s="147">
        <f t="shared" si="22"/>
        <v>0</v>
      </c>
      <c r="T273" s="147">
        <f t="shared" si="23"/>
        <v>0</v>
      </c>
      <c r="U273" s="147">
        <f t="shared" si="24"/>
        <v>0</v>
      </c>
      <c r="V273" s="161"/>
      <c r="W273" s="152"/>
    </row>
    <row r="274" spans="1:23" s="7" customFormat="1" ht="148.5" x14ac:dyDescent="0.3">
      <c r="A274" s="149">
        <v>263</v>
      </c>
      <c r="B274" s="43" t="s">
        <v>18</v>
      </c>
      <c r="C274" s="9" t="s">
        <v>2290</v>
      </c>
      <c r="D274" s="5" t="s">
        <v>565</v>
      </c>
      <c r="E274" s="10" t="s">
        <v>667</v>
      </c>
      <c r="F274" s="5" t="s">
        <v>590</v>
      </c>
      <c r="G274" s="18" t="s">
        <v>757</v>
      </c>
      <c r="H274" s="24" t="s">
        <v>593</v>
      </c>
      <c r="I274" s="18" t="s">
        <v>587</v>
      </c>
      <c r="J274" s="5" t="s">
        <v>19</v>
      </c>
      <c r="K274" s="9" t="s">
        <v>15</v>
      </c>
      <c r="L274" s="87" t="s">
        <v>8</v>
      </c>
      <c r="M274" s="11"/>
      <c r="N274" s="12"/>
      <c r="O274" s="6"/>
      <c r="P274" s="147" t="s">
        <v>540</v>
      </c>
      <c r="Q274" s="147">
        <f t="shared" si="20"/>
        <v>1</v>
      </c>
      <c r="R274" s="147">
        <f t="shared" si="21"/>
        <v>0</v>
      </c>
      <c r="S274" s="147">
        <f t="shared" si="22"/>
        <v>0</v>
      </c>
      <c r="T274" s="147">
        <f t="shared" si="23"/>
        <v>0</v>
      </c>
      <c r="U274" s="147">
        <f t="shared" si="24"/>
        <v>0</v>
      </c>
      <c r="V274" s="161"/>
      <c r="W274" s="152"/>
    </row>
    <row r="275" spans="1:23" s="7" customFormat="1" ht="148.5" x14ac:dyDescent="0.3">
      <c r="A275" s="149">
        <v>264</v>
      </c>
      <c r="B275" s="43" t="s">
        <v>18</v>
      </c>
      <c r="C275" s="9" t="s">
        <v>2291</v>
      </c>
      <c r="D275" s="5" t="s">
        <v>565</v>
      </c>
      <c r="E275" s="10" t="s">
        <v>667</v>
      </c>
      <c r="F275" s="5" t="s">
        <v>597</v>
      </c>
      <c r="G275" s="18" t="s">
        <v>757</v>
      </c>
      <c r="H275" s="24" t="s">
        <v>595</v>
      </c>
      <c r="I275" s="18" t="s">
        <v>608</v>
      </c>
      <c r="J275" s="5" t="s">
        <v>19</v>
      </c>
      <c r="K275" s="9" t="s">
        <v>15</v>
      </c>
      <c r="L275" s="87" t="s">
        <v>8</v>
      </c>
      <c r="M275" s="11">
        <v>261113</v>
      </c>
      <c r="N275" s="13" t="s">
        <v>2751</v>
      </c>
      <c r="O275" s="6"/>
      <c r="P275" s="147" t="s">
        <v>541</v>
      </c>
      <c r="Q275" s="147">
        <f t="shared" si="20"/>
        <v>1</v>
      </c>
      <c r="R275" s="147">
        <f t="shared" si="21"/>
        <v>0</v>
      </c>
      <c r="S275" s="147">
        <f t="shared" si="22"/>
        <v>0</v>
      </c>
      <c r="T275" s="147">
        <f t="shared" si="23"/>
        <v>0</v>
      </c>
      <c r="U275" s="147">
        <f t="shared" si="24"/>
        <v>0</v>
      </c>
      <c r="V275" s="161"/>
      <c r="W275" s="152"/>
    </row>
    <row r="276" spans="1:23" s="7" customFormat="1" ht="148.5" x14ac:dyDescent="0.3">
      <c r="A276" s="149">
        <v>265</v>
      </c>
      <c r="B276" s="43" t="s">
        <v>18</v>
      </c>
      <c r="C276" s="9" t="s">
        <v>2292</v>
      </c>
      <c r="D276" s="5" t="s">
        <v>565</v>
      </c>
      <c r="E276" s="10" t="s">
        <v>667</v>
      </c>
      <c r="F276" s="5" t="s">
        <v>598</v>
      </c>
      <c r="G276" s="18" t="s">
        <v>757</v>
      </c>
      <c r="H276" s="24" t="s">
        <v>596</v>
      </c>
      <c r="I276" s="18" t="s">
        <v>608</v>
      </c>
      <c r="J276" s="5" t="s">
        <v>19</v>
      </c>
      <c r="K276" s="9" t="s">
        <v>15</v>
      </c>
      <c r="L276" s="87" t="s">
        <v>8</v>
      </c>
      <c r="M276" s="11">
        <v>261113</v>
      </c>
      <c r="N276" s="13" t="s">
        <v>2752</v>
      </c>
      <c r="O276" s="6"/>
      <c r="P276" s="147" t="s">
        <v>542</v>
      </c>
      <c r="Q276" s="147">
        <f t="shared" si="20"/>
        <v>1</v>
      </c>
      <c r="R276" s="147">
        <f t="shared" si="21"/>
        <v>0</v>
      </c>
      <c r="S276" s="147">
        <f t="shared" si="22"/>
        <v>0</v>
      </c>
      <c r="T276" s="147">
        <f t="shared" si="23"/>
        <v>0</v>
      </c>
      <c r="U276" s="147">
        <f t="shared" si="24"/>
        <v>0</v>
      </c>
      <c r="V276" s="161"/>
      <c r="W276" s="152"/>
    </row>
    <row r="277" spans="1:23" s="7" customFormat="1" ht="148.5" x14ac:dyDescent="0.3">
      <c r="A277" s="149">
        <v>266</v>
      </c>
      <c r="B277" s="43" t="s">
        <v>18</v>
      </c>
      <c r="C277" s="9" t="s">
        <v>2293</v>
      </c>
      <c r="D277" s="5" t="s">
        <v>565</v>
      </c>
      <c r="E277" s="10" t="s">
        <v>667</v>
      </c>
      <c r="F277" s="5" t="s">
        <v>599</v>
      </c>
      <c r="G277" s="18" t="s">
        <v>757</v>
      </c>
      <c r="H277" s="24" t="s">
        <v>601</v>
      </c>
      <c r="I277" s="18" t="s">
        <v>609</v>
      </c>
      <c r="J277" s="5" t="s">
        <v>19</v>
      </c>
      <c r="K277" s="9" t="s">
        <v>15</v>
      </c>
      <c r="L277" s="87" t="s">
        <v>8</v>
      </c>
      <c r="M277" s="11">
        <v>261113</v>
      </c>
      <c r="N277" s="13" t="s">
        <v>2753</v>
      </c>
      <c r="O277" s="6"/>
      <c r="P277" s="147" t="s">
        <v>543</v>
      </c>
      <c r="Q277" s="147">
        <f t="shared" si="20"/>
        <v>1</v>
      </c>
      <c r="R277" s="147">
        <f t="shared" si="21"/>
        <v>0</v>
      </c>
      <c r="S277" s="147">
        <f t="shared" si="22"/>
        <v>0</v>
      </c>
      <c r="T277" s="147">
        <f t="shared" si="23"/>
        <v>0</v>
      </c>
      <c r="U277" s="147">
        <f t="shared" si="24"/>
        <v>0</v>
      </c>
      <c r="V277" s="161"/>
      <c r="W277" s="152"/>
    </row>
    <row r="278" spans="1:23" s="7" customFormat="1" ht="148.5" x14ac:dyDescent="0.3">
      <c r="A278" s="149">
        <v>267</v>
      </c>
      <c r="B278" s="43" t="s">
        <v>18</v>
      </c>
      <c r="C278" s="9" t="s">
        <v>2294</v>
      </c>
      <c r="D278" s="5" t="s">
        <v>565</v>
      </c>
      <c r="E278" s="10" t="s">
        <v>667</v>
      </c>
      <c r="F278" s="5" t="s">
        <v>600</v>
      </c>
      <c r="G278" s="18" t="s">
        <v>757</v>
      </c>
      <c r="H278" s="24" t="s">
        <v>602</v>
      </c>
      <c r="I278" s="18" t="s">
        <v>609</v>
      </c>
      <c r="J278" s="5" t="s">
        <v>19</v>
      </c>
      <c r="K278" s="9" t="s">
        <v>15</v>
      </c>
      <c r="L278" s="87" t="s">
        <v>8</v>
      </c>
      <c r="M278" s="11">
        <v>261113</v>
      </c>
      <c r="N278" s="13" t="s">
        <v>2754</v>
      </c>
      <c r="O278" s="6"/>
      <c r="P278" s="147" t="s">
        <v>544</v>
      </c>
      <c r="Q278" s="147">
        <f t="shared" si="20"/>
        <v>1</v>
      </c>
      <c r="R278" s="147">
        <f t="shared" si="21"/>
        <v>0</v>
      </c>
      <c r="S278" s="147">
        <f t="shared" si="22"/>
        <v>0</v>
      </c>
      <c r="T278" s="147">
        <f t="shared" si="23"/>
        <v>0</v>
      </c>
      <c r="U278" s="147">
        <f t="shared" si="24"/>
        <v>0</v>
      </c>
      <c r="V278" s="161"/>
      <c r="W278" s="152"/>
    </row>
    <row r="279" spans="1:23" s="7" customFormat="1" ht="148.5" x14ac:dyDescent="0.3">
      <c r="A279" s="149">
        <v>268</v>
      </c>
      <c r="B279" s="43" t="s">
        <v>18</v>
      </c>
      <c r="C279" s="9" t="s">
        <v>2295</v>
      </c>
      <c r="D279" s="5" t="s">
        <v>565</v>
      </c>
      <c r="E279" s="10" t="s">
        <v>667</v>
      </c>
      <c r="F279" s="5" t="s">
        <v>603</v>
      </c>
      <c r="G279" s="18" t="s">
        <v>757</v>
      </c>
      <c r="H279" s="24" t="s">
        <v>605</v>
      </c>
      <c r="I279" s="18" t="s">
        <v>610</v>
      </c>
      <c r="J279" s="5" t="s">
        <v>19</v>
      </c>
      <c r="K279" s="9" t="s">
        <v>15</v>
      </c>
      <c r="L279" s="87" t="s">
        <v>8</v>
      </c>
      <c r="M279" s="11">
        <v>271113</v>
      </c>
      <c r="N279" s="13" t="s">
        <v>2751</v>
      </c>
      <c r="O279" s="6"/>
      <c r="P279" s="147" t="s">
        <v>545</v>
      </c>
      <c r="Q279" s="147">
        <f t="shared" si="20"/>
        <v>1</v>
      </c>
      <c r="R279" s="147">
        <f t="shared" si="21"/>
        <v>0</v>
      </c>
      <c r="S279" s="147">
        <f t="shared" si="22"/>
        <v>0</v>
      </c>
      <c r="T279" s="147">
        <f t="shared" si="23"/>
        <v>0</v>
      </c>
      <c r="U279" s="147">
        <f t="shared" si="24"/>
        <v>0</v>
      </c>
      <c r="V279" s="161"/>
      <c r="W279" s="152"/>
    </row>
    <row r="280" spans="1:23" s="7" customFormat="1" ht="148.5" x14ac:dyDescent="0.3">
      <c r="A280" s="149">
        <v>269</v>
      </c>
      <c r="B280" s="43" t="s">
        <v>18</v>
      </c>
      <c r="C280" s="9" t="s">
        <v>2296</v>
      </c>
      <c r="D280" s="5" t="s">
        <v>565</v>
      </c>
      <c r="E280" s="10" t="s">
        <v>667</v>
      </c>
      <c r="F280" s="5" t="s">
        <v>604</v>
      </c>
      <c r="G280" s="18" t="s">
        <v>757</v>
      </c>
      <c r="H280" s="24" t="s">
        <v>606</v>
      </c>
      <c r="I280" s="18" t="s">
        <v>610</v>
      </c>
      <c r="J280" s="5" t="s">
        <v>19</v>
      </c>
      <c r="K280" s="9" t="s">
        <v>15</v>
      </c>
      <c r="L280" s="87" t="s">
        <v>8</v>
      </c>
      <c r="M280" s="11">
        <v>271113</v>
      </c>
      <c r="N280" s="13" t="s">
        <v>2755</v>
      </c>
      <c r="O280" s="6"/>
      <c r="P280" s="147" t="s">
        <v>546</v>
      </c>
      <c r="Q280" s="147">
        <f t="shared" si="20"/>
        <v>1</v>
      </c>
      <c r="R280" s="147">
        <f t="shared" si="21"/>
        <v>0</v>
      </c>
      <c r="S280" s="147">
        <f t="shared" si="22"/>
        <v>0</v>
      </c>
      <c r="T280" s="147">
        <f t="shared" si="23"/>
        <v>0</v>
      </c>
      <c r="U280" s="147">
        <f t="shared" si="24"/>
        <v>0</v>
      </c>
      <c r="V280" s="161"/>
      <c r="W280" s="152"/>
    </row>
    <row r="281" spans="1:23" s="7" customFormat="1" ht="148.5" x14ac:dyDescent="0.3">
      <c r="A281" s="149">
        <v>270</v>
      </c>
      <c r="B281" s="43" t="s">
        <v>18</v>
      </c>
      <c r="C281" s="9" t="s">
        <v>2297</v>
      </c>
      <c r="D281" s="5" t="s">
        <v>565</v>
      </c>
      <c r="E281" s="10" t="s">
        <v>667</v>
      </c>
      <c r="F281" s="5" t="s">
        <v>669</v>
      </c>
      <c r="G281" s="18" t="s">
        <v>757</v>
      </c>
      <c r="H281" s="24" t="s">
        <v>607</v>
      </c>
      <c r="I281" s="18" t="s">
        <v>611</v>
      </c>
      <c r="J281" s="5" t="s">
        <v>19</v>
      </c>
      <c r="K281" s="9" t="s">
        <v>15</v>
      </c>
      <c r="L281" s="87" t="s">
        <v>8</v>
      </c>
      <c r="M281" s="11">
        <v>271113</v>
      </c>
      <c r="N281" s="13" t="s">
        <v>2755</v>
      </c>
      <c r="O281" s="6"/>
      <c r="P281" s="147" t="s">
        <v>547</v>
      </c>
      <c r="Q281" s="147">
        <f t="shared" si="20"/>
        <v>1</v>
      </c>
      <c r="R281" s="147">
        <f t="shared" si="21"/>
        <v>0</v>
      </c>
      <c r="S281" s="147">
        <f t="shared" si="22"/>
        <v>0</v>
      </c>
      <c r="T281" s="147">
        <f t="shared" si="23"/>
        <v>0</v>
      </c>
      <c r="U281" s="147">
        <f t="shared" si="24"/>
        <v>0</v>
      </c>
      <c r="V281" s="161"/>
      <c r="W281" s="152"/>
    </row>
    <row r="282" spans="1:23" s="7" customFormat="1" ht="148.5" x14ac:dyDescent="0.3">
      <c r="A282" s="149">
        <v>271</v>
      </c>
      <c r="B282" s="43" t="s">
        <v>18</v>
      </c>
      <c r="C282" s="9" t="s">
        <v>2298</v>
      </c>
      <c r="D282" s="5" t="s">
        <v>565</v>
      </c>
      <c r="E282" s="10" t="s">
        <v>667</v>
      </c>
      <c r="F282" s="5" t="s">
        <v>612</v>
      </c>
      <c r="G282" s="18" t="s">
        <v>757</v>
      </c>
      <c r="H282" s="24" t="s">
        <v>617</v>
      </c>
      <c r="I282" s="18" t="s">
        <v>615</v>
      </c>
      <c r="J282" s="5" t="s">
        <v>19</v>
      </c>
      <c r="K282" s="9" t="s">
        <v>15</v>
      </c>
      <c r="L282" s="87" t="s">
        <v>8</v>
      </c>
      <c r="M282" s="11"/>
      <c r="N282" s="12"/>
      <c r="O282" s="6"/>
      <c r="P282" s="147" t="s">
        <v>548</v>
      </c>
      <c r="Q282" s="147">
        <f t="shared" si="20"/>
        <v>1</v>
      </c>
      <c r="R282" s="147">
        <f t="shared" si="21"/>
        <v>0</v>
      </c>
      <c r="S282" s="147">
        <f t="shared" si="22"/>
        <v>0</v>
      </c>
      <c r="T282" s="147">
        <f t="shared" si="23"/>
        <v>0</v>
      </c>
      <c r="U282" s="147">
        <f t="shared" si="24"/>
        <v>0</v>
      </c>
      <c r="V282" s="161"/>
      <c r="W282" s="152"/>
    </row>
    <row r="283" spans="1:23" s="7" customFormat="1" ht="165" x14ac:dyDescent="0.3">
      <c r="A283" s="149">
        <v>272</v>
      </c>
      <c r="B283" s="43" t="s">
        <v>18</v>
      </c>
      <c r="C283" s="9" t="s">
        <v>2299</v>
      </c>
      <c r="D283" s="5" t="s">
        <v>565</v>
      </c>
      <c r="E283" s="10" t="s">
        <v>667</v>
      </c>
      <c r="F283" s="5" t="s">
        <v>616</v>
      </c>
      <c r="G283" s="18" t="s">
        <v>758</v>
      </c>
      <c r="H283" s="24" t="s">
        <v>630</v>
      </c>
      <c r="I283" s="18" t="s">
        <v>694</v>
      </c>
      <c r="J283" s="5" t="s">
        <v>19</v>
      </c>
      <c r="K283" s="9" t="s">
        <v>15</v>
      </c>
      <c r="L283" s="87" t="s">
        <v>8</v>
      </c>
      <c r="M283" s="11"/>
      <c r="N283" s="12"/>
      <c r="O283" s="6"/>
      <c r="P283" s="147" t="s">
        <v>549</v>
      </c>
      <c r="Q283" s="147">
        <f t="shared" si="20"/>
        <v>1</v>
      </c>
      <c r="R283" s="147">
        <f t="shared" si="21"/>
        <v>0</v>
      </c>
      <c r="S283" s="147">
        <f t="shared" si="22"/>
        <v>0</v>
      </c>
      <c r="T283" s="147">
        <f t="shared" si="23"/>
        <v>0</v>
      </c>
      <c r="U283" s="147">
        <f t="shared" si="24"/>
        <v>0</v>
      </c>
      <c r="V283" s="161"/>
      <c r="W283" s="152"/>
    </row>
    <row r="284" spans="1:23" s="7" customFormat="1" ht="148.5" x14ac:dyDescent="0.3">
      <c r="A284" s="149">
        <v>273</v>
      </c>
      <c r="B284" s="43" t="s">
        <v>18</v>
      </c>
      <c r="C284" s="9" t="s">
        <v>2300</v>
      </c>
      <c r="D284" s="5" t="s">
        <v>565</v>
      </c>
      <c r="E284" s="10" t="s">
        <v>667</v>
      </c>
      <c r="F284" s="5" t="s">
        <v>613</v>
      </c>
      <c r="G284" s="18" t="s">
        <v>757</v>
      </c>
      <c r="H284" s="24" t="s">
        <v>618</v>
      </c>
      <c r="I284" s="18" t="s">
        <v>615</v>
      </c>
      <c r="J284" s="5" t="s">
        <v>19</v>
      </c>
      <c r="K284" s="9" t="s">
        <v>15</v>
      </c>
      <c r="L284" s="87" t="s">
        <v>8</v>
      </c>
      <c r="M284" s="11"/>
      <c r="N284" s="12"/>
      <c r="O284" s="6"/>
      <c r="P284" s="147" t="s">
        <v>571</v>
      </c>
      <c r="Q284" s="147">
        <f t="shared" si="20"/>
        <v>1</v>
      </c>
      <c r="R284" s="147">
        <f t="shared" si="21"/>
        <v>0</v>
      </c>
      <c r="S284" s="147">
        <f t="shared" si="22"/>
        <v>0</v>
      </c>
      <c r="T284" s="147">
        <f t="shared" si="23"/>
        <v>0</v>
      </c>
      <c r="U284" s="147">
        <f t="shared" si="24"/>
        <v>0</v>
      </c>
      <c r="V284" s="161"/>
      <c r="W284" s="152"/>
    </row>
    <row r="285" spans="1:23" s="7" customFormat="1" ht="148.5" x14ac:dyDescent="0.3">
      <c r="A285" s="149">
        <v>274</v>
      </c>
      <c r="B285" s="43" t="s">
        <v>18</v>
      </c>
      <c r="C285" s="9" t="s">
        <v>2301</v>
      </c>
      <c r="D285" s="5" t="s">
        <v>565</v>
      </c>
      <c r="E285" s="10" t="s">
        <v>667</v>
      </c>
      <c r="F285" s="5" t="s">
        <v>619</v>
      </c>
      <c r="G285" s="18" t="s">
        <v>759</v>
      </c>
      <c r="H285" s="24" t="s">
        <v>620</v>
      </c>
      <c r="I285" s="18" t="s">
        <v>621</v>
      </c>
      <c r="J285" s="5" t="s">
        <v>19</v>
      </c>
      <c r="K285" s="9" t="s">
        <v>15</v>
      </c>
      <c r="L285" s="87" t="s">
        <v>8</v>
      </c>
      <c r="M285" s="11"/>
      <c r="N285" s="12"/>
      <c r="O285" s="6"/>
      <c r="P285" s="147" t="s">
        <v>572</v>
      </c>
      <c r="Q285" s="147">
        <f t="shared" si="20"/>
        <v>1</v>
      </c>
      <c r="R285" s="147">
        <f t="shared" si="21"/>
        <v>0</v>
      </c>
      <c r="S285" s="147">
        <f t="shared" si="22"/>
        <v>0</v>
      </c>
      <c r="T285" s="147">
        <f t="shared" si="23"/>
        <v>0</v>
      </c>
      <c r="U285" s="147">
        <f t="shared" si="24"/>
        <v>0</v>
      </c>
      <c r="V285" s="161"/>
      <c r="W285" s="152"/>
    </row>
    <row r="286" spans="1:23" s="7" customFormat="1" ht="148.5" x14ac:dyDescent="0.3">
      <c r="A286" s="149">
        <v>275</v>
      </c>
      <c r="B286" s="43" t="s">
        <v>18</v>
      </c>
      <c r="C286" s="9" t="s">
        <v>2302</v>
      </c>
      <c r="D286" s="5" t="s">
        <v>565</v>
      </c>
      <c r="E286" s="10" t="s">
        <v>667</v>
      </c>
      <c r="F286" s="5" t="s">
        <v>614</v>
      </c>
      <c r="G286" s="18" t="s">
        <v>757</v>
      </c>
      <c r="H286" s="24" t="s">
        <v>622</v>
      </c>
      <c r="I286" s="18" t="s">
        <v>615</v>
      </c>
      <c r="J286" s="5" t="s">
        <v>19</v>
      </c>
      <c r="K286" s="9" t="s">
        <v>15</v>
      </c>
      <c r="L286" s="87" t="s">
        <v>8</v>
      </c>
      <c r="M286" s="11"/>
      <c r="N286" s="12"/>
      <c r="O286" s="6"/>
      <c r="P286" s="147" t="s">
        <v>573</v>
      </c>
      <c r="Q286" s="147">
        <f t="shared" si="20"/>
        <v>1</v>
      </c>
      <c r="R286" s="147">
        <f t="shared" si="21"/>
        <v>0</v>
      </c>
      <c r="S286" s="147">
        <f t="shared" si="22"/>
        <v>0</v>
      </c>
      <c r="T286" s="147">
        <f t="shared" si="23"/>
        <v>0</v>
      </c>
      <c r="U286" s="147">
        <f t="shared" si="24"/>
        <v>0</v>
      </c>
      <c r="V286" s="161"/>
      <c r="W286" s="152"/>
    </row>
    <row r="287" spans="1:23" s="7" customFormat="1" ht="148.5" x14ac:dyDescent="0.3">
      <c r="A287" s="149">
        <v>276</v>
      </c>
      <c r="B287" s="43" t="s">
        <v>18</v>
      </c>
      <c r="C287" s="9" t="s">
        <v>2303</v>
      </c>
      <c r="D287" s="5" t="s">
        <v>565</v>
      </c>
      <c r="E287" s="10" t="s">
        <v>667</v>
      </c>
      <c r="F287" s="5" t="s">
        <v>623</v>
      </c>
      <c r="G287" s="18" t="s">
        <v>760</v>
      </c>
      <c r="H287" s="24" t="s">
        <v>624</v>
      </c>
      <c r="I287" s="18" t="s">
        <v>625</v>
      </c>
      <c r="J287" s="5" t="s">
        <v>19</v>
      </c>
      <c r="K287" s="9" t="s">
        <v>15</v>
      </c>
      <c r="L287" s="87" t="s">
        <v>8</v>
      </c>
      <c r="M287" s="11"/>
      <c r="N287" s="12"/>
      <c r="O287" s="6"/>
      <c r="P287" s="147" t="s">
        <v>574</v>
      </c>
      <c r="Q287" s="147">
        <f t="shared" si="20"/>
        <v>1</v>
      </c>
      <c r="R287" s="147">
        <f t="shared" si="21"/>
        <v>0</v>
      </c>
      <c r="S287" s="147">
        <f t="shared" si="22"/>
        <v>0</v>
      </c>
      <c r="T287" s="147">
        <f t="shared" si="23"/>
        <v>0</v>
      </c>
      <c r="U287" s="147">
        <f t="shared" si="24"/>
        <v>0</v>
      </c>
      <c r="V287" s="161"/>
      <c r="W287" s="152"/>
    </row>
    <row r="288" spans="1:23" s="7" customFormat="1" ht="149.25" thickBot="1" x14ac:dyDescent="0.35">
      <c r="A288" s="149">
        <v>277</v>
      </c>
      <c r="B288" s="15" t="s">
        <v>18</v>
      </c>
      <c r="C288" s="8" t="s">
        <v>2304</v>
      </c>
      <c r="D288" s="55" t="s">
        <v>565</v>
      </c>
      <c r="E288" s="73" t="s">
        <v>667</v>
      </c>
      <c r="F288" s="55" t="s">
        <v>626</v>
      </c>
      <c r="G288" s="57" t="s">
        <v>761</v>
      </c>
      <c r="H288" s="56" t="s">
        <v>628</v>
      </c>
      <c r="I288" s="57" t="s">
        <v>754</v>
      </c>
      <c r="J288" s="55" t="s">
        <v>19</v>
      </c>
      <c r="K288" s="8" t="s">
        <v>15</v>
      </c>
      <c r="L288" s="91" t="s">
        <v>8</v>
      </c>
      <c r="M288" s="16"/>
      <c r="N288" s="17"/>
      <c r="O288" s="6"/>
      <c r="P288" s="147" t="s">
        <v>575</v>
      </c>
      <c r="Q288" s="147">
        <f t="shared" si="20"/>
        <v>1</v>
      </c>
      <c r="R288" s="147">
        <f t="shared" si="21"/>
        <v>0</v>
      </c>
      <c r="S288" s="147">
        <f t="shared" si="22"/>
        <v>0</v>
      </c>
      <c r="T288" s="147">
        <f t="shared" si="23"/>
        <v>0</v>
      </c>
      <c r="U288" s="147">
        <f t="shared" si="24"/>
        <v>0</v>
      </c>
      <c r="V288" s="161"/>
      <c r="W288" s="152"/>
    </row>
    <row r="289" spans="1:23" s="7" customFormat="1" ht="132" x14ac:dyDescent="0.3">
      <c r="A289" s="149">
        <v>278</v>
      </c>
      <c r="B289" s="45" t="s">
        <v>18</v>
      </c>
      <c r="C289" s="41" t="s">
        <v>2305</v>
      </c>
      <c r="D289" s="53" t="s">
        <v>692</v>
      </c>
      <c r="E289" s="53" t="s">
        <v>693</v>
      </c>
      <c r="F289" s="53" t="s">
        <v>763</v>
      </c>
      <c r="G289" s="54" t="s">
        <v>762</v>
      </c>
      <c r="H289" s="54" t="s">
        <v>779</v>
      </c>
      <c r="I289" s="54" t="s">
        <v>767</v>
      </c>
      <c r="J289" s="53" t="s">
        <v>19</v>
      </c>
      <c r="K289" s="41" t="s">
        <v>15</v>
      </c>
      <c r="L289" s="86" t="s">
        <v>8</v>
      </c>
      <c r="M289" s="78"/>
      <c r="N289" s="42"/>
      <c r="O289" s="6"/>
      <c r="P289" s="147" t="s">
        <v>674</v>
      </c>
      <c r="Q289" s="147">
        <f t="shared" si="20"/>
        <v>1</v>
      </c>
      <c r="R289" s="147">
        <f t="shared" si="21"/>
        <v>0</v>
      </c>
      <c r="S289" s="147">
        <f t="shared" si="22"/>
        <v>0</v>
      </c>
      <c r="T289" s="147">
        <f t="shared" si="23"/>
        <v>0</v>
      </c>
      <c r="U289" s="147">
        <f t="shared" si="24"/>
        <v>0</v>
      </c>
      <c r="V289" s="161"/>
      <c r="W289" s="152"/>
    </row>
    <row r="290" spans="1:23" s="7" customFormat="1" ht="132" x14ac:dyDescent="0.3">
      <c r="A290" s="149">
        <v>279</v>
      </c>
      <c r="B290" s="43" t="s">
        <v>18</v>
      </c>
      <c r="C290" s="9" t="s">
        <v>2306</v>
      </c>
      <c r="D290" s="5" t="s">
        <v>692</v>
      </c>
      <c r="E290" s="10" t="s">
        <v>693</v>
      </c>
      <c r="F290" s="5" t="s">
        <v>764</v>
      </c>
      <c r="G290" s="18" t="s">
        <v>765</v>
      </c>
      <c r="H290" s="24" t="s">
        <v>766</v>
      </c>
      <c r="I290" s="18" t="s">
        <v>772</v>
      </c>
      <c r="J290" s="5" t="s">
        <v>19</v>
      </c>
      <c r="K290" s="9" t="s">
        <v>15</v>
      </c>
      <c r="L290" s="87" t="s">
        <v>8</v>
      </c>
      <c r="M290" s="14">
        <v>281113</v>
      </c>
      <c r="N290" s="13" t="s">
        <v>2756</v>
      </c>
      <c r="O290" s="6"/>
      <c r="P290" s="147" t="s">
        <v>675</v>
      </c>
      <c r="Q290" s="147">
        <f t="shared" si="20"/>
        <v>1</v>
      </c>
      <c r="R290" s="147">
        <f t="shared" si="21"/>
        <v>0</v>
      </c>
      <c r="S290" s="147">
        <f t="shared" si="22"/>
        <v>0</v>
      </c>
      <c r="T290" s="147">
        <f t="shared" si="23"/>
        <v>0</v>
      </c>
      <c r="U290" s="147">
        <f t="shared" si="24"/>
        <v>0</v>
      </c>
      <c r="V290" s="161"/>
      <c r="W290" s="152"/>
    </row>
    <row r="291" spans="1:23" s="7" customFormat="1" ht="115.5" x14ac:dyDescent="0.3">
      <c r="A291" s="149">
        <v>280</v>
      </c>
      <c r="B291" s="43" t="s">
        <v>18</v>
      </c>
      <c r="C291" s="9" t="s">
        <v>2307</v>
      </c>
      <c r="D291" s="5" t="s">
        <v>692</v>
      </c>
      <c r="E291" s="10" t="s">
        <v>693</v>
      </c>
      <c r="F291" s="5" t="s">
        <v>769</v>
      </c>
      <c r="G291" s="18" t="s">
        <v>806</v>
      </c>
      <c r="H291" s="24" t="s">
        <v>768</v>
      </c>
      <c r="I291" s="18" t="s">
        <v>770</v>
      </c>
      <c r="J291" s="5" t="s">
        <v>19</v>
      </c>
      <c r="K291" s="9" t="s">
        <v>15</v>
      </c>
      <c r="L291" s="87" t="s">
        <v>8</v>
      </c>
      <c r="M291" s="14"/>
      <c r="N291" s="12"/>
      <c r="O291" s="6"/>
      <c r="P291" s="147" t="s">
        <v>676</v>
      </c>
      <c r="Q291" s="147">
        <f t="shared" si="20"/>
        <v>1</v>
      </c>
      <c r="R291" s="147">
        <f t="shared" si="21"/>
        <v>0</v>
      </c>
      <c r="S291" s="147">
        <f t="shared" si="22"/>
        <v>0</v>
      </c>
      <c r="T291" s="147">
        <f t="shared" si="23"/>
        <v>0</v>
      </c>
      <c r="U291" s="147">
        <f t="shared" si="24"/>
        <v>0</v>
      </c>
      <c r="V291" s="161"/>
      <c r="W291" s="152"/>
    </row>
    <row r="292" spans="1:23" s="7" customFormat="1" ht="132" x14ac:dyDescent="0.3">
      <c r="A292" s="149">
        <v>281</v>
      </c>
      <c r="B292" s="43" t="s">
        <v>18</v>
      </c>
      <c r="C292" s="9" t="s">
        <v>2308</v>
      </c>
      <c r="D292" s="5" t="s">
        <v>692</v>
      </c>
      <c r="E292" s="10" t="s">
        <v>693</v>
      </c>
      <c r="F292" s="5" t="s">
        <v>774</v>
      </c>
      <c r="G292" s="18" t="s">
        <v>765</v>
      </c>
      <c r="H292" s="24" t="s">
        <v>771</v>
      </c>
      <c r="I292" s="18" t="s">
        <v>773</v>
      </c>
      <c r="J292" s="5" t="s">
        <v>19</v>
      </c>
      <c r="K292" s="9" t="s">
        <v>15</v>
      </c>
      <c r="L292" s="87" t="s">
        <v>8</v>
      </c>
      <c r="M292" s="14"/>
      <c r="N292" s="12"/>
      <c r="O292" s="6"/>
      <c r="P292" s="147" t="s">
        <v>677</v>
      </c>
      <c r="Q292" s="147">
        <f t="shared" si="20"/>
        <v>1</v>
      </c>
      <c r="R292" s="147">
        <f t="shared" si="21"/>
        <v>0</v>
      </c>
      <c r="S292" s="147">
        <f t="shared" si="22"/>
        <v>0</v>
      </c>
      <c r="T292" s="147">
        <f t="shared" si="23"/>
        <v>0</v>
      </c>
      <c r="U292" s="147">
        <f t="shared" si="24"/>
        <v>0</v>
      </c>
      <c r="V292" s="161"/>
      <c r="W292" s="152"/>
    </row>
    <row r="293" spans="1:23" s="7" customFormat="1" ht="132" x14ac:dyDescent="0.3">
      <c r="A293" s="149">
        <v>282</v>
      </c>
      <c r="B293" s="43" t="s">
        <v>18</v>
      </c>
      <c r="C293" s="9" t="s">
        <v>2309</v>
      </c>
      <c r="D293" s="5" t="s">
        <v>692</v>
      </c>
      <c r="E293" s="10" t="s">
        <v>693</v>
      </c>
      <c r="F293" s="5" t="s">
        <v>775</v>
      </c>
      <c r="G293" s="18" t="s">
        <v>776</v>
      </c>
      <c r="H293" s="24" t="s">
        <v>777</v>
      </c>
      <c r="I293" s="18" t="s">
        <v>773</v>
      </c>
      <c r="J293" s="5" t="s">
        <v>19</v>
      </c>
      <c r="K293" s="9" t="s">
        <v>15</v>
      </c>
      <c r="L293" s="87" t="s">
        <v>8</v>
      </c>
      <c r="M293" s="14"/>
      <c r="N293" s="12"/>
      <c r="O293" s="6"/>
      <c r="P293" s="147" t="s">
        <v>678</v>
      </c>
      <c r="Q293" s="147">
        <f t="shared" si="20"/>
        <v>1</v>
      </c>
      <c r="R293" s="147">
        <f t="shared" si="21"/>
        <v>0</v>
      </c>
      <c r="S293" s="147">
        <f t="shared" si="22"/>
        <v>0</v>
      </c>
      <c r="T293" s="147">
        <f t="shared" si="23"/>
        <v>0</v>
      </c>
      <c r="U293" s="147">
        <f t="shared" si="24"/>
        <v>0</v>
      </c>
      <c r="V293" s="161"/>
      <c r="W293" s="152"/>
    </row>
    <row r="294" spans="1:23" s="7" customFormat="1" ht="198" x14ac:dyDescent="0.3">
      <c r="A294" s="149">
        <v>283</v>
      </c>
      <c r="B294" s="43" t="s">
        <v>18</v>
      </c>
      <c r="C294" s="9" t="s">
        <v>2310</v>
      </c>
      <c r="D294" s="5" t="s">
        <v>692</v>
      </c>
      <c r="E294" s="10" t="s">
        <v>693</v>
      </c>
      <c r="F294" s="5" t="s">
        <v>778</v>
      </c>
      <c r="G294" s="18" t="s">
        <v>762</v>
      </c>
      <c r="H294" s="24" t="s">
        <v>780</v>
      </c>
      <c r="I294" s="18" t="s">
        <v>781</v>
      </c>
      <c r="J294" s="5" t="s">
        <v>19</v>
      </c>
      <c r="K294" s="9" t="s">
        <v>15</v>
      </c>
      <c r="L294" s="87" t="s">
        <v>8</v>
      </c>
      <c r="M294" s="14"/>
      <c r="N294" s="12"/>
      <c r="O294" s="6"/>
      <c r="P294" s="147" t="s">
        <v>679</v>
      </c>
      <c r="Q294" s="147">
        <f t="shared" si="20"/>
        <v>1</v>
      </c>
      <c r="R294" s="147">
        <f t="shared" si="21"/>
        <v>0</v>
      </c>
      <c r="S294" s="147">
        <f t="shared" si="22"/>
        <v>0</v>
      </c>
      <c r="T294" s="147">
        <f t="shared" si="23"/>
        <v>0</v>
      </c>
      <c r="U294" s="147">
        <f t="shared" si="24"/>
        <v>0</v>
      </c>
      <c r="V294" s="161"/>
      <c r="W294" s="152"/>
    </row>
    <row r="295" spans="1:23" s="7" customFormat="1" ht="115.5" x14ac:dyDescent="0.3">
      <c r="A295" s="149">
        <v>284</v>
      </c>
      <c r="B295" s="43" t="s">
        <v>18</v>
      </c>
      <c r="C295" s="9" t="s">
        <v>2311</v>
      </c>
      <c r="D295" s="5" t="s">
        <v>692</v>
      </c>
      <c r="E295" s="10" t="s">
        <v>693</v>
      </c>
      <c r="F295" s="5" t="s">
        <v>782</v>
      </c>
      <c r="G295" s="18" t="s">
        <v>807</v>
      </c>
      <c r="H295" s="24" t="s">
        <v>808</v>
      </c>
      <c r="I295" s="18" t="s">
        <v>784</v>
      </c>
      <c r="J295" s="5" t="s">
        <v>19</v>
      </c>
      <c r="K295" s="9" t="s">
        <v>15</v>
      </c>
      <c r="L295" s="87" t="s">
        <v>8</v>
      </c>
      <c r="M295" s="14">
        <v>281113</v>
      </c>
      <c r="N295" s="13" t="s">
        <v>2757</v>
      </c>
      <c r="O295" s="6"/>
      <c r="P295" s="147" t="s">
        <v>680</v>
      </c>
      <c r="Q295" s="147">
        <f t="shared" si="20"/>
        <v>1</v>
      </c>
      <c r="R295" s="147">
        <f t="shared" si="21"/>
        <v>0</v>
      </c>
      <c r="S295" s="147">
        <f t="shared" si="22"/>
        <v>0</v>
      </c>
      <c r="T295" s="147">
        <f t="shared" si="23"/>
        <v>0</v>
      </c>
      <c r="U295" s="147">
        <f t="shared" si="24"/>
        <v>0</v>
      </c>
      <c r="V295" s="161"/>
      <c r="W295" s="152"/>
    </row>
    <row r="296" spans="1:23" s="7" customFormat="1" ht="115.5" x14ac:dyDescent="0.3">
      <c r="A296" s="149">
        <v>285</v>
      </c>
      <c r="B296" s="43" t="s">
        <v>18</v>
      </c>
      <c r="C296" s="9" t="s">
        <v>2312</v>
      </c>
      <c r="D296" s="5" t="s">
        <v>692</v>
      </c>
      <c r="E296" s="10" t="s">
        <v>693</v>
      </c>
      <c r="F296" s="5" t="s">
        <v>783</v>
      </c>
      <c r="G296" s="18" t="s">
        <v>807</v>
      </c>
      <c r="H296" s="24" t="s">
        <v>809</v>
      </c>
      <c r="I296" s="18" t="s">
        <v>785</v>
      </c>
      <c r="J296" s="5" t="s">
        <v>19</v>
      </c>
      <c r="K296" s="9" t="s">
        <v>15</v>
      </c>
      <c r="L296" s="87" t="s">
        <v>8</v>
      </c>
      <c r="M296" s="14">
        <v>281113</v>
      </c>
      <c r="N296" s="13" t="s">
        <v>2758</v>
      </c>
      <c r="O296" s="6"/>
      <c r="P296" s="147" t="s">
        <v>681</v>
      </c>
      <c r="Q296" s="147">
        <f t="shared" si="20"/>
        <v>1</v>
      </c>
      <c r="R296" s="147">
        <f t="shared" si="21"/>
        <v>0</v>
      </c>
      <c r="S296" s="147">
        <f t="shared" si="22"/>
        <v>0</v>
      </c>
      <c r="T296" s="147">
        <f t="shared" si="23"/>
        <v>0</v>
      </c>
      <c r="U296" s="147">
        <f t="shared" si="24"/>
        <v>0</v>
      </c>
      <c r="V296" s="161"/>
      <c r="W296" s="152"/>
    </row>
    <row r="297" spans="1:23" s="7" customFormat="1" ht="115.5" x14ac:dyDescent="0.3">
      <c r="A297" s="149">
        <v>286</v>
      </c>
      <c r="B297" s="43" t="s">
        <v>18</v>
      </c>
      <c r="C297" s="9" t="s">
        <v>2313</v>
      </c>
      <c r="D297" s="5" t="s">
        <v>692</v>
      </c>
      <c r="E297" s="10" t="s">
        <v>693</v>
      </c>
      <c r="F297" s="5" t="s">
        <v>787</v>
      </c>
      <c r="G297" s="18" t="s">
        <v>807</v>
      </c>
      <c r="H297" s="24" t="s">
        <v>810</v>
      </c>
      <c r="I297" s="18" t="s">
        <v>786</v>
      </c>
      <c r="J297" s="5" t="s">
        <v>19</v>
      </c>
      <c r="K297" s="9" t="s">
        <v>15</v>
      </c>
      <c r="L297" s="87" t="s">
        <v>8</v>
      </c>
      <c r="M297" s="14">
        <v>281113</v>
      </c>
      <c r="N297" s="13" t="s">
        <v>2758</v>
      </c>
      <c r="O297" s="6"/>
      <c r="P297" s="147" t="s">
        <v>682</v>
      </c>
      <c r="Q297" s="147">
        <f t="shared" si="20"/>
        <v>1</v>
      </c>
      <c r="R297" s="147">
        <f t="shared" si="21"/>
        <v>0</v>
      </c>
      <c r="S297" s="147">
        <f t="shared" si="22"/>
        <v>0</v>
      </c>
      <c r="T297" s="147">
        <f t="shared" si="23"/>
        <v>0</v>
      </c>
      <c r="U297" s="147">
        <f t="shared" si="24"/>
        <v>0</v>
      </c>
      <c r="V297" s="161"/>
      <c r="W297" s="152"/>
    </row>
    <row r="298" spans="1:23" s="7" customFormat="1" ht="132" x14ac:dyDescent="0.3">
      <c r="A298" s="149">
        <v>287</v>
      </c>
      <c r="B298" s="43" t="s">
        <v>18</v>
      </c>
      <c r="C298" s="9" t="s">
        <v>2314</v>
      </c>
      <c r="D298" s="5" t="s">
        <v>692</v>
      </c>
      <c r="E298" s="10" t="s">
        <v>693</v>
      </c>
      <c r="F298" s="5" t="s">
        <v>790</v>
      </c>
      <c r="G298" s="18" t="s">
        <v>807</v>
      </c>
      <c r="H298" s="24" t="s">
        <v>811</v>
      </c>
      <c r="I298" s="18" t="s">
        <v>789</v>
      </c>
      <c r="J298" s="5" t="s">
        <v>19</v>
      </c>
      <c r="K298" s="9" t="s">
        <v>15</v>
      </c>
      <c r="L298" s="87" t="s">
        <v>16</v>
      </c>
      <c r="M298" s="14">
        <v>281113</v>
      </c>
      <c r="N298" s="13" t="s">
        <v>2759</v>
      </c>
      <c r="O298" s="6"/>
      <c r="P298" s="147" t="s">
        <v>683</v>
      </c>
      <c r="Q298" s="147">
        <f t="shared" si="20"/>
        <v>0</v>
      </c>
      <c r="R298" s="147">
        <f t="shared" si="21"/>
        <v>1</v>
      </c>
      <c r="S298" s="147">
        <f t="shared" si="22"/>
        <v>0</v>
      </c>
      <c r="T298" s="147">
        <f t="shared" si="23"/>
        <v>0</v>
      </c>
      <c r="U298" s="147">
        <f t="shared" si="24"/>
        <v>0</v>
      </c>
      <c r="V298" s="161"/>
      <c r="W298" s="152"/>
    </row>
    <row r="299" spans="1:23" s="7" customFormat="1" ht="115.5" x14ac:dyDescent="0.3">
      <c r="A299" s="149">
        <v>288</v>
      </c>
      <c r="B299" s="43" t="s">
        <v>18</v>
      </c>
      <c r="C299" s="9" t="s">
        <v>2315</v>
      </c>
      <c r="D299" s="5" t="s">
        <v>692</v>
      </c>
      <c r="E299" s="10" t="s">
        <v>693</v>
      </c>
      <c r="F299" s="5" t="s">
        <v>791</v>
      </c>
      <c r="G299" s="18" t="s">
        <v>807</v>
      </c>
      <c r="H299" s="24" t="s">
        <v>812</v>
      </c>
      <c r="I299" s="18" t="s">
        <v>788</v>
      </c>
      <c r="J299" s="5" t="s">
        <v>19</v>
      </c>
      <c r="K299" s="9" t="s">
        <v>15</v>
      </c>
      <c r="L299" s="87" t="s">
        <v>8</v>
      </c>
      <c r="M299" s="14">
        <v>281113</v>
      </c>
      <c r="N299" s="13" t="s">
        <v>2758</v>
      </c>
      <c r="O299" s="6"/>
      <c r="P299" s="147" t="s">
        <v>684</v>
      </c>
      <c r="Q299" s="147">
        <f t="shared" si="20"/>
        <v>1</v>
      </c>
      <c r="R299" s="147">
        <f t="shared" si="21"/>
        <v>0</v>
      </c>
      <c r="S299" s="147">
        <f t="shared" si="22"/>
        <v>0</v>
      </c>
      <c r="T299" s="147">
        <f t="shared" si="23"/>
        <v>0</v>
      </c>
      <c r="U299" s="147">
        <f t="shared" si="24"/>
        <v>0</v>
      </c>
      <c r="V299" s="161"/>
      <c r="W299" s="152"/>
    </row>
    <row r="300" spans="1:23" s="7" customFormat="1" ht="115.5" x14ac:dyDescent="0.3">
      <c r="A300" s="149">
        <v>289</v>
      </c>
      <c r="B300" s="43" t="s">
        <v>18</v>
      </c>
      <c r="C300" s="9" t="s">
        <v>2316</v>
      </c>
      <c r="D300" s="5" t="s">
        <v>692</v>
      </c>
      <c r="E300" s="10" t="s">
        <v>693</v>
      </c>
      <c r="F300" s="5" t="s">
        <v>793</v>
      </c>
      <c r="G300" s="18" t="s">
        <v>807</v>
      </c>
      <c r="H300" s="24" t="s">
        <v>813</v>
      </c>
      <c r="I300" s="18" t="s">
        <v>792</v>
      </c>
      <c r="J300" s="5" t="s">
        <v>19</v>
      </c>
      <c r="K300" s="9" t="s">
        <v>15</v>
      </c>
      <c r="L300" s="87" t="s">
        <v>8</v>
      </c>
      <c r="M300" s="14">
        <v>281113</v>
      </c>
      <c r="N300" s="13" t="s">
        <v>2758</v>
      </c>
      <c r="O300" s="6"/>
      <c r="P300" s="147" t="s">
        <v>685</v>
      </c>
      <c r="Q300" s="147">
        <f t="shared" si="20"/>
        <v>1</v>
      </c>
      <c r="R300" s="147">
        <f t="shared" si="21"/>
        <v>0</v>
      </c>
      <c r="S300" s="147">
        <f t="shared" si="22"/>
        <v>0</v>
      </c>
      <c r="T300" s="147">
        <f t="shared" si="23"/>
        <v>0</v>
      </c>
      <c r="U300" s="147">
        <f t="shared" si="24"/>
        <v>0</v>
      </c>
      <c r="V300" s="161"/>
      <c r="W300" s="152"/>
    </row>
    <row r="301" spans="1:23" s="7" customFormat="1" ht="115.5" x14ac:dyDescent="0.3">
      <c r="A301" s="149">
        <v>290</v>
      </c>
      <c r="B301" s="43" t="s">
        <v>18</v>
      </c>
      <c r="C301" s="9" t="s">
        <v>2317</v>
      </c>
      <c r="D301" s="5" t="s">
        <v>692</v>
      </c>
      <c r="E301" s="10" t="s">
        <v>693</v>
      </c>
      <c r="F301" s="5" t="s">
        <v>794</v>
      </c>
      <c r="G301" s="18" t="s">
        <v>807</v>
      </c>
      <c r="H301" s="24" t="s">
        <v>814</v>
      </c>
      <c r="I301" s="18" t="s">
        <v>792</v>
      </c>
      <c r="J301" s="5" t="s">
        <v>19</v>
      </c>
      <c r="K301" s="9" t="s">
        <v>15</v>
      </c>
      <c r="L301" s="87" t="s">
        <v>8</v>
      </c>
      <c r="M301" s="14">
        <v>281113</v>
      </c>
      <c r="N301" s="13" t="s">
        <v>2758</v>
      </c>
      <c r="O301" s="6"/>
      <c r="P301" s="147" t="s">
        <v>686</v>
      </c>
      <c r="Q301" s="147">
        <f t="shared" si="20"/>
        <v>1</v>
      </c>
      <c r="R301" s="147">
        <f t="shared" si="21"/>
        <v>0</v>
      </c>
      <c r="S301" s="147">
        <f t="shared" si="22"/>
        <v>0</v>
      </c>
      <c r="T301" s="147">
        <f t="shared" si="23"/>
        <v>0</v>
      </c>
      <c r="U301" s="147">
        <f t="shared" si="24"/>
        <v>0</v>
      </c>
      <c r="V301" s="161"/>
      <c r="W301" s="152"/>
    </row>
    <row r="302" spans="1:23" s="7" customFormat="1" ht="115.5" x14ac:dyDescent="0.3">
      <c r="A302" s="149">
        <v>291</v>
      </c>
      <c r="B302" s="43" t="s">
        <v>18</v>
      </c>
      <c r="C302" s="9" t="s">
        <v>2318</v>
      </c>
      <c r="D302" s="5" t="s">
        <v>692</v>
      </c>
      <c r="E302" s="10" t="s">
        <v>693</v>
      </c>
      <c r="F302" s="5" t="s">
        <v>795</v>
      </c>
      <c r="G302" s="18" t="s">
        <v>807</v>
      </c>
      <c r="H302" s="24" t="s">
        <v>815</v>
      </c>
      <c r="I302" s="18" t="s">
        <v>796</v>
      </c>
      <c r="J302" s="5" t="s">
        <v>19</v>
      </c>
      <c r="K302" s="9" t="s">
        <v>15</v>
      </c>
      <c r="L302" s="87" t="s">
        <v>8</v>
      </c>
      <c r="M302" s="14"/>
      <c r="N302" s="12"/>
      <c r="O302" s="6"/>
      <c r="P302" s="147" t="s">
        <v>687</v>
      </c>
      <c r="Q302" s="147">
        <f t="shared" si="20"/>
        <v>1</v>
      </c>
      <c r="R302" s="147">
        <f t="shared" si="21"/>
        <v>0</v>
      </c>
      <c r="S302" s="147">
        <f t="shared" si="22"/>
        <v>0</v>
      </c>
      <c r="T302" s="147">
        <f t="shared" si="23"/>
        <v>0</v>
      </c>
      <c r="U302" s="147">
        <f t="shared" si="24"/>
        <v>0</v>
      </c>
      <c r="V302" s="161"/>
      <c r="W302" s="152"/>
    </row>
    <row r="303" spans="1:23" s="7" customFormat="1" ht="115.5" x14ac:dyDescent="0.3">
      <c r="A303" s="149">
        <v>292</v>
      </c>
      <c r="B303" s="43" t="s">
        <v>18</v>
      </c>
      <c r="C303" s="9" t="s">
        <v>2319</v>
      </c>
      <c r="D303" s="5" t="s">
        <v>692</v>
      </c>
      <c r="E303" s="10" t="s">
        <v>693</v>
      </c>
      <c r="F303" s="5" t="s">
        <v>797</v>
      </c>
      <c r="G303" s="18" t="s">
        <v>816</v>
      </c>
      <c r="H303" s="24" t="s">
        <v>817</v>
      </c>
      <c r="I303" s="18" t="s">
        <v>798</v>
      </c>
      <c r="J303" s="5" t="s">
        <v>19</v>
      </c>
      <c r="K303" s="9" t="s">
        <v>15</v>
      </c>
      <c r="L303" s="87" t="s">
        <v>8</v>
      </c>
      <c r="M303" s="14"/>
      <c r="N303" s="12"/>
      <c r="O303" s="6"/>
      <c r="P303" s="147" t="s">
        <v>688</v>
      </c>
      <c r="Q303" s="147">
        <f t="shared" si="20"/>
        <v>1</v>
      </c>
      <c r="R303" s="147">
        <f t="shared" si="21"/>
        <v>0</v>
      </c>
      <c r="S303" s="147">
        <f t="shared" si="22"/>
        <v>0</v>
      </c>
      <c r="T303" s="147">
        <f t="shared" si="23"/>
        <v>0</v>
      </c>
      <c r="U303" s="147">
        <f t="shared" si="24"/>
        <v>0</v>
      </c>
      <c r="V303" s="161"/>
      <c r="W303" s="152"/>
    </row>
    <row r="304" spans="1:23" s="7" customFormat="1" ht="99" x14ac:dyDescent="0.3">
      <c r="A304" s="149">
        <v>293</v>
      </c>
      <c r="B304" s="43" t="s">
        <v>18</v>
      </c>
      <c r="C304" s="9" t="s">
        <v>2320</v>
      </c>
      <c r="D304" s="5" t="s">
        <v>692</v>
      </c>
      <c r="E304" s="10" t="s">
        <v>693</v>
      </c>
      <c r="F304" s="5" t="s">
        <v>799</v>
      </c>
      <c r="G304" s="18" t="s">
        <v>816</v>
      </c>
      <c r="H304" s="24" t="s">
        <v>800</v>
      </c>
      <c r="I304" s="18" t="s">
        <v>801</v>
      </c>
      <c r="J304" s="5" t="s">
        <v>19</v>
      </c>
      <c r="K304" s="9" t="s">
        <v>15</v>
      </c>
      <c r="L304" s="87" t="s">
        <v>8</v>
      </c>
      <c r="M304" s="14"/>
      <c r="N304" s="12"/>
      <c r="O304" s="6"/>
      <c r="P304" s="147" t="s">
        <v>689</v>
      </c>
      <c r="Q304" s="147">
        <f t="shared" si="20"/>
        <v>1</v>
      </c>
      <c r="R304" s="147">
        <f t="shared" si="21"/>
        <v>0</v>
      </c>
      <c r="S304" s="147">
        <f t="shared" si="22"/>
        <v>0</v>
      </c>
      <c r="T304" s="147">
        <f t="shared" si="23"/>
        <v>0</v>
      </c>
      <c r="U304" s="147">
        <f t="shared" si="24"/>
        <v>0</v>
      </c>
      <c r="V304" s="161"/>
      <c r="W304" s="152"/>
    </row>
    <row r="305" spans="1:23" s="7" customFormat="1" ht="99" x14ac:dyDescent="0.3">
      <c r="A305" s="149">
        <v>294</v>
      </c>
      <c r="B305" s="43" t="s">
        <v>18</v>
      </c>
      <c r="C305" s="9" t="s">
        <v>2321</v>
      </c>
      <c r="D305" s="5" t="s">
        <v>692</v>
      </c>
      <c r="E305" s="10" t="s">
        <v>693</v>
      </c>
      <c r="F305" s="5" t="s">
        <v>802</v>
      </c>
      <c r="G305" s="18" t="s">
        <v>816</v>
      </c>
      <c r="H305" s="24" t="s">
        <v>818</v>
      </c>
      <c r="I305" s="18" t="s">
        <v>804</v>
      </c>
      <c r="J305" s="5" t="s">
        <v>19</v>
      </c>
      <c r="K305" s="9" t="s">
        <v>15</v>
      </c>
      <c r="L305" s="87" t="s">
        <v>8</v>
      </c>
      <c r="M305" s="14"/>
      <c r="N305" s="12"/>
      <c r="O305" s="6"/>
      <c r="P305" s="147" t="s">
        <v>690</v>
      </c>
      <c r="Q305" s="147">
        <f t="shared" si="20"/>
        <v>1</v>
      </c>
      <c r="R305" s="147">
        <f t="shared" si="21"/>
        <v>0</v>
      </c>
      <c r="S305" s="147">
        <f t="shared" si="22"/>
        <v>0</v>
      </c>
      <c r="T305" s="147">
        <f t="shared" si="23"/>
        <v>0</v>
      </c>
      <c r="U305" s="147">
        <f t="shared" si="24"/>
        <v>0</v>
      </c>
      <c r="V305" s="161"/>
      <c r="W305" s="152"/>
    </row>
    <row r="306" spans="1:23" s="7" customFormat="1" ht="66.75" thickBot="1" x14ac:dyDescent="0.35">
      <c r="A306" s="149">
        <v>295</v>
      </c>
      <c r="B306" s="15" t="s">
        <v>18</v>
      </c>
      <c r="C306" s="8" t="s">
        <v>2322</v>
      </c>
      <c r="D306" s="55" t="s">
        <v>692</v>
      </c>
      <c r="E306" s="73" t="s">
        <v>693</v>
      </c>
      <c r="F306" s="55" t="s">
        <v>803</v>
      </c>
      <c r="G306" s="57" t="s">
        <v>819</v>
      </c>
      <c r="H306" s="56" t="s">
        <v>805</v>
      </c>
      <c r="I306" s="57" t="s">
        <v>820</v>
      </c>
      <c r="J306" s="55" t="s">
        <v>19</v>
      </c>
      <c r="K306" s="8" t="s">
        <v>15</v>
      </c>
      <c r="L306" s="91" t="s">
        <v>8</v>
      </c>
      <c r="M306" s="16"/>
      <c r="N306" s="17"/>
      <c r="O306" s="6"/>
      <c r="P306" s="147" t="s">
        <v>752</v>
      </c>
      <c r="Q306" s="147">
        <f t="shared" si="20"/>
        <v>1</v>
      </c>
      <c r="R306" s="147">
        <f t="shared" si="21"/>
        <v>0</v>
      </c>
      <c r="S306" s="147">
        <f t="shared" si="22"/>
        <v>0</v>
      </c>
      <c r="T306" s="147">
        <f t="shared" si="23"/>
        <v>0</v>
      </c>
      <c r="U306" s="147">
        <f t="shared" si="24"/>
        <v>0</v>
      </c>
      <c r="V306" s="161"/>
      <c r="W306" s="152"/>
    </row>
    <row r="307" spans="1:23" s="7" customFormat="1" ht="115.5" x14ac:dyDescent="0.3">
      <c r="A307" s="149">
        <v>296</v>
      </c>
      <c r="B307" s="80" t="s">
        <v>18</v>
      </c>
      <c r="C307" s="61" t="s">
        <v>2323</v>
      </c>
      <c r="D307" s="63" t="s">
        <v>1649</v>
      </c>
      <c r="E307" s="63" t="s">
        <v>1650</v>
      </c>
      <c r="F307" s="63" t="s">
        <v>1651</v>
      </c>
      <c r="G307" s="63" t="s">
        <v>1652</v>
      </c>
      <c r="H307" s="63" t="s">
        <v>1653</v>
      </c>
      <c r="I307" s="63" t="s">
        <v>1654</v>
      </c>
      <c r="J307" s="62" t="s">
        <v>19</v>
      </c>
      <c r="K307" s="61" t="s">
        <v>15</v>
      </c>
      <c r="L307" s="86" t="s">
        <v>8</v>
      </c>
      <c r="M307" s="81"/>
      <c r="N307" s="65"/>
      <c r="O307" s="6"/>
      <c r="P307" s="147" t="s">
        <v>1678</v>
      </c>
      <c r="Q307" s="147">
        <f t="shared" si="20"/>
        <v>1</v>
      </c>
      <c r="R307" s="147">
        <f t="shared" si="21"/>
        <v>0</v>
      </c>
      <c r="S307" s="147">
        <f t="shared" si="22"/>
        <v>0</v>
      </c>
      <c r="T307" s="147">
        <f t="shared" si="23"/>
        <v>0</v>
      </c>
      <c r="U307" s="147">
        <f t="shared" si="24"/>
        <v>0</v>
      </c>
      <c r="V307" s="161"/>
      <c r="W307" s="152"/>
    </row>
    <row r="308" spans="1:23" s="7" customFormat="1" ht="148.5" x14ac:dyDescent="0.3">
      <c r="A308" s="149">
        <v>297</v>
      </c>
      <c r="B308" s="49" t="s">
        <v>18</v>
      </c>
      <c r="C308" s="35" t="s">
        <v>2324</v>
      </c>
      <c r="D308" s="36" t="s">
        <v>1649</v>
      </c>
      <c r="E308" s="39" t="s">
        <v>1655</v>
      </c>
      <c r="F308" s="39" t="s">
        <v>1656</v>
      </c>
      <c r="G308" s="36" t="s">
        <v>1174</v>
      </c>
      <c r="H308" s="39" t="s">
        <v>1657</v>
      </c>
      <c r="I308" s="39" t="s">
        <v>1715</v>
      </c>
      <c r="J308" s="32" t="s">
        <v>19</v>
      </c>
      <c r="K308" s="35" t="s">
        <v>15</v>
      </c>
      <c r="L308" s="87" t="s">
        <v>8</v>
      </c>
      <c r="M308" s="50"/>
      <c r="N308" s="38"/>
      <c r="O308" s="6"/>
      <c r="P308" s="147" t="s">
        <v>1679</v>
      </c>
      <c r="Q308" s="147">
        <f t="shared" si="20"/>
        <v>1</v>
      </c>
      <c r="R308" s="147">
        <f t="shared" si="21"/>
        <v>0</v>
      </c>
      <c r="S308" s="147">
        <f t="shared" si="22"/>
        <v>0</v>
      </c>
      <c r="T308" s="147">
        <f t="shared" si="23"/>
        <v>0</v>
      </c>
      <c r="U308" s="147">
        <f t="shared" si="24"/>
        <v>0</v>
      </c>
      <c r="V308" s="161"/>
      <c r="W308" s="152"/>
    </row>
    <row r="309" spans="1:23" s="7" customFormat="1" ht="148.5" x14ac:dyDescent="0.3">
      <c r="A309" s="149">
        <v>298</v>
      </c>
      <c r="B309" s="49" t="s">
        <v>18</v>
      </c>
      <c r="C309" s="35" t="s">
        <v>2325</v>
      </c>
      <c r="D309" s="36" t="s">
        <v>1649</v>
      </c>
      <c r="E309" s="39" t="s">
        <v>1658</v>
      </c>
      <c r="F309" s="39" t="s">
        <v>1716</v>
      </c>
      <c r="G309" s="36" t="s">
        <v>1174</v>
      </c>
      <c r="H309" s="39" t="s">
        <v>1659</v>
      </c>
      <c r="I309" s="39" t="s">
        <v>1717</v>
      </c>
      <c r="J309" s="32" t="s">
        <v>19</v>
      </c>
      <c r="K309" s="35" t="s">
        <v>15</v>
      </c>
      <c r="L309" s="87" t="s">
        <v>8</v>
      </c>
      <c r="M309" s="50"/>
      <c r="N309" s="38"/>
      <c r="O309" s="6"/>
      <c r="P309" s="147" t="s">
        <v>1680</v>
      </c>
      <c r="Q309" s="147">
        <f t="shared" si="20"/>
        <v>1</v>
      </c>
      <c r="R309" s="147">
        <f t="shared" si="21"/>
        <v>0</v>
      </c>
      <c r="S309" s="147">
        <f t="shared" si="22"/>
        <v>0</v>
      </c>
      <c r="T309" s="147">
        <f t="shared" si="23"/>
        <v>0</v>
      </c>
      <c r="U309" s="147">
        <f t="shared" si="24"/>
        <v>0</v>
      </c>
      <c r="V309" s="161"/>
      <c r="W309" s="152"/>
    </row>
    <row r="310" spans="1:23" s="7" customFormat="1" ht="148.5" x14ac:dyDescent="0.3">
      <c r="A310" s="149">
        <v>299</v>
      </c>
      <c r="B310" s="49" t="s">
        <v>18</v>
      </c>
      <c r="C310" s="35" t="s">
        <v>2326</v>
      </c>
      <c r="D310" s="36" t="s">
        <v>1649</v>
      </c>
      <c r="E310" s="39" t="s">
        <v>1660</v>
      </c>
      <c r="F310" s="39" t="s">
        <v>1661</v>
      </c>
      <c r="G310" s="36" t="s">
        <v>1174</v>
      </c>
      <c r="H310" s="39" t="s">
        <v>1662</v>
      </c>
      <c r="I310" s="39" t="s">
        <v>1718</v>
      </c>
      <c r="J310" s="32" t="s">
        <v>19</v>
      </c>
      <c r="K310" s="35" t="s">
        <v>15</v>
      </c>
      <c r="L310" s="87" t="s">
        <v>8</v>
      </c>
      <c r="M310" s="50"/>
      <c r="N310" s="38"/>
      <c r="O310" s="6"/>
      <c r="P310" s="147" t="s">
        <v>1681</v>
      </c>
      <c r="Q310" s="147">
        <f t="shared" si="20"/>
        <v>1</v>
      </c>
      <c r="R310" s="147">
        <f t="shared" si="21"/>
        <v>0</v>
      </c>
      <c r="S310" s="147">
        <f t="shared" si="22"/>
        <v>0</v>
      </c>
      <c r="T310" s="147">
        <f t="shared" si="23"/>
        <v>0</v>
      </c>
      <c r="U310" s="147">
        <f t="shared" si="24"/>
        <v>0</v>
      </c>
      <c r="V310" s="161"/>
      <c r="W310" s="152"/>
    </row>
    <row r="311" spans="1:23" s="7" customFormat="1" ht="346.5" x14ac:dyDescent="0.3">
      <c r="A311" s="149">
        <v>300</v>
      </c>
      <c r="B311" s="49" t="s">
        <v>18</v>
      </c>
      <c r="C311" s="35" t="s">
        <v>2327</v>
      </c>
      <c r="D311" s="36" t="s">
        <v>1649</v>
      </c>
      <c r="E311" s="39" t="s">
        <v>1719</v>
      </c>
      <c r="F311" s="39" t="s">
        <v>1663</v>
      </c>
      <c r="G311" s="36" t="s">
        <v>1174</v>
      </c>
      <c r="H311" s="39" t="s">
        <v>1664</v>
      </c>
      <c r="I311" s="39" t="s">
        <v>1665</v>
      </c>
      <c r="J311" s="32" t="s">
        <v>19</v>
      </c>
      <c r="K311" s="35" t="s">
        <v>15</v>
      </c>
      <c r="L311" s="87" t="s">
        <v>8</v>
      </c>
      <c r="M311" s="50"/>
      <c r="N311" s="38"/>
      <c r="O311" s="6"/>
      <c r="P311" s="147" t="s">
        <v>1682</v>
      </c>
      <c r="Q311" s="147">
        <f t="shared" si="20"/>
        <v>1</v>
      </c>
      <c r="R311" s="147">
        <f t="shared" si="21"/>
        <v>0</v>
      </c>
      <c r="S311" s="147">
        <f t="shared" si="22"/>
        <v>0</v>
      </c>
      <c r="T311" s="147">
        <f t="shared" si="23"/>
        <v>0</v>
      </c>
      <c r="U311" s="147">
        <f t="shared" si="24"/>
        <v>0</v>
      </c>
      <c r="V311" s="161"/>
      <c r="W311" s="152"/>
    </row>
    <row r="312" spans="1:23" s="7" customFormat="1" ht="148.5" x14ac:dyDescent="0.3">
      <c r="A312" s="149">
        <v>301</v>
      </c>
      <c r="B312" s="49" t="s">
        <v>18</v>
      </c>
      <c r="C312" s="35" t="s">
        <v>2328</v>
      </c>
      <c r="D312" s="36" t="s">
        <v>1649</v>
      </c>
      <c r="E312" s="39" t="s">
        <v>1720</v>
      </c>
      <c r="F312" s="39" t="s">
        <v>1666</v>
      </c>
      <c r="G312" s="36" t="s">
        <v>1667</v>
      </c>
      <c r="H312" s="39" t="s">
        <v>1668</v>
      </c>
      <c r="I312" s="39" t="s">
        <v>1669</v>
      </c>
      <c r="J312" s="32" t="s">
        <v>19</v>
      </c>
      <c r="K312" s="35" t="s">
        <v>15</v>
      </c>
      <c r="L312" s="87" t="s">
        <v>8</v>
      </c>
      <c r="M312" s="50"/>
      <c r="N312" s="38"/>
      <c r="O312" s="6"/>
      <c r="P312" s="147" t="s">
        <v>1683</v>
      </c>
      <c r="Q312" s="147">
        <f t="shared" si="20"/>
        <v>1</v>
      </c>
      <c r="R312" s="147">
        <f t="shared" si="21"/>
        <v>0</v>
      </c>
      <c r="S312" s="147">
        <f t="shared" si="22"/>
        <v>0</v>
      </c>
      <c r="T312" s="147">
        <f t="shared" si="23"/>
        <v>0</v>
      </c>
      <c r="U312" s="147">
        <f t="shared" si="24"/>
        <v>0</v>
      </c>
      <c r="V312" s="161"/>
      <c r="W312" s="152"/>
    </row>
    <row r="313" spans="1:23" s="7" customFormat="1" ht="297" x14ac:dyDescent="0.3">
      <c r="A313" s="149">
        <v>302</v>
      </c>
      <c r="B313" s="49" t="s">
        <v>18</v>
      </c>
      <c r="C313" s="35" t="s">
        <v>2329</v>
      </c>
      <c r="D313" s="36" t="s">
        <v>1649</v>
      </c>
      <c r="E313" s="36" t="s">
        <v>1557</v>
      </c>
      <c r="F313" s="36" t="s">
        <v>1558</v>
      </c>
      <c r="G313" s="36" t="s">
        <v>1670</v>
      </c>
      <c r="H313" s="36" t="s">
        <v>1671</v>
      </c>
      <c r="I313" s="39" t="s">
        <v>1672</v>
      </c>
      <c r="J313" s="32" t="s">
        <v>19</v>
      </c>
      <c r="K313" s="35" t="s">
        <v>15</v>
      </c>
      <c r="L313" s="87" t="s">
        <v>8</v>
      </c>
      <c r="M313" s="50"/>
      <c r="N313" s="38"/>
      <c r="O313" s="6"/>
      <c r="P313" s="147" t="s">
        <v>1684</v>
      </c>
      <c r="Q313" s="147">
        <f t="shared" si="20"/>
        <v>1</v>
      </c>
      <c r="R313" s="147">
        <f t="shared" si="21"/>
        <v>0</v>
      </c>
      <c r="S313" s="147">
        <f t="shared" si="22"/>
        <v>0</v>
      </c>
      <c r="T313" s="147">
        <f t="shared" si="23"/>
        <v>0</v>
      </c>
      <c r="U313" s="147">
        <f t="shared" si="24"/>
        <v>0</v>
      </c>
      <c r="V313" s="161"/>
      <c r="W313" s="152"/>
    </row>
    <row r="314" spans="1:23" s="7" customFormat="1" ht="66" x14ac:dyDescent="0.3">
      <c r="A314" s="149">
        <v>303</v>
      </c>
      <c r="B314" s="49" t="s">
        <v>18</v>
      </c>
      <c r="C314" s="35" t="s">
        <v>2330</v>
      </c>
      <c r="D314" s="36" t="s">
        <v>1649</v>
      </c>
      <c r="E314" s="36" t="s">
        <v>1543</v>
      </c>
      <c r="F314" s="36" t="s">
        <v>1179</v>
      </c>
      <c r="G314" s="36" t="s">
        <v>1174</v>
      </c>
      <c r="H314" s="36" t="s">
        <v>551</v>
      </c>
      <c r="I314" s="36" t="s">
        <v>552</v>
      </c>
      <c r="J314" s="32" t="s">
        <v>19</v>
      </c>
      <c r="K314" s="35" t="s">
        <v>15</v>
      </c>
      <c r="L314" s="87" t="s">
        <v>16</v>
      </c>
      <c r="M314" s="50">
        <v>21213</v>
      </c>
      <c r="N314" s="38" t="s">
        <v>1627</v>
      </c>
      <c r="O314" s="6"/>
      <c r="P314" s="147" t="s">
        <v>1685</v>
      </c>
      <c r="Q314" s="147">
        <f t="shared" si="20"/>
        <v>0</v>
      </c>
      <c r="R314" s="147">
        <f t="shared" si="21"/>
        <v>1</v>
      </c>
      <c r="S314" s="147">
        <f t="shared" si="22"/>
        <v>0</v>
      </c>
      <c r="T314" s="147">
        <f t="shared" si="23"/>
        <v>0</v>
      </c>
      <c r="U314" s="147">
        <f t="shared" si="24"/>
        <v>0</v>
      </c>
      <c r="V314" s="161"/>
      <c r="W314" s="152"/>
    </row>
    <row r="315" spans="1:23" s="7" customFormat="1" ht="66" x14ac:dyDescent="0.3">
      <c r="A315" s="149">
        <v>304</v>
      </c>
      <c r="B315" s="49" t="s">
        <v>18</v>
      </c>
      <c r="C315" s="35" t="s">
        <v>2331</v>
      </c>
      <c r="D315" s="36" t="s">
        <v>1649</v>
      </c>
      <c r="E315" s="39" t="s">
        <v>1544</v>
      </c>
      <c r="F315" s="36" t="s">
        <v>1180</v>
      </c>
      <c r="G315" s="36" t="s">
        <v>1181</v>
      </c>
      <c r="H315" s="39" t="s">
        <v>1182</v>
      </c>
      <c r="I315" s="36" t="s">
        <v>552</v>
      </c>
      <c r="J315" s="32" t="s">
        <v>19</v>
      </c>
      <c r="K315" s="35" t="s">
        <v>15</v>
      </c>
      <c r="L315" s="87" t="s">
        <v>16</v>
      </c>
      <c r="M315" s="50">
        <v>21213</v>
      </c>
      <c r="N315" s="38" t="s">
        <v>1627</v>
      </c>
      <c r="O315" s="6"/>
      <c r="P315" s="147" t="s">
        <v>1686</v>
      </c>
      <c r="Q315" s="147">
        <f t="shared" si="20"/>
        <v>0</v>
      </c>
      <c r="R315" s="147">
        <f t="shared" si="21"/>
        <v>1</v>
      </c>
      <c r="S315" s="147">
        <f t="shared" si="22"/>
        <v>0</v>
      </c>
      <c r="T315" s="147">
        <f t="shared" si="23"/>
        <v>0</v>
      </c>
      <c r="U315" s="147">
        <f t="shared" si="24"/>
        <v>0</v>
      </c>
      <c r="V315" s="161"/>
      <c r="W315" s="152"/>
    </row>
    <row r="316" spans="1:23" s="7" customFormat="1" ht="99" x14ac:dyDescent="0.3">
      <c r="A316" s="149">
        <v>305</v>
      </c>
      <c r="B316" s="49" t="s">
        <v>18</v>
      </c>
      <c r="C316" s="35" t="s">
        <v>2332</v>
      </c>
      <c r="D316" s="36" t="s">
        <v>1649</v>
      </c>
      <c r="E316" s="36" t="s">
        <v>1547</v>
      </c>
      <c r="F316" s="36" t="s">
        <v>1673</v>
      </c>
      <c r="G316" s="36" t="s">
        <v>1674</v>
      </c>
      <c r="H316" s="36" t="s">
        <v>1675</v>
      </c>
      <c r="I316" s="36" t="s">
        <v>552</v>
      </c>
      <c r="J316" s="32" t="s">
        <v>19</v>
      </c>
      <c r="K316" s="35" t="s">
        <v>15</v>
      </c>
      <c r="L316" s="87" t="s">
        <v>1627</v>
      </c>
      <c r="M316" s="50"/>
      <c r="N316" s="38"/>
      <c r="O316" s="6"/>
      <c r="P316" s="147" t="s">
        <v>1687</v>
      </c>
      <c r="Q316" s="147">
        <f t="shared" si="20"/>
        <v>0</v>
      </c>
      <c r="R316" s="147">
        <f t="shared" si="21"/>
        <v>0</v>
      </c>
      <c r="S316" s="147">
        <f t="shared" si="22"/>
        <v>0</v>
      </c>
      <c r="T316" s="147">
        <f t="shared" si="23"/>
        <v>1</v>
      </c>
      <c r="U316" s="147">
        <f t="shared" si="24"/>
        <v>0</v>
      </c>
      <c r="V316" s="161"/>
      <c r="W316" s="152"/>
    </row>
    <row r="317" spans="1:23" s="7" customFormat="1" ht="99" x14ac:dyDescent="0.3">
      <c r="A317" s="149">
        <v>306</v>
      </c>
      <c r="B317" s="49" t="s">
        <v>18</v>
      </c>
      <c r="C317" s="35" t="s">
        <v>2333</v>
      </c>
      <c r="D317" s="36" t="s">
        <v>1649</v>
      </c>
      <c r="E317" s="36" t="s">
        <v>1548</v>
      </c>
      <c r="F317" s="36" t="s">
        <v>1676</v>
      </c>
      <c r="G317" s="36" t="s">
        <v>1674</v>
      </c>
      <c r="H317" s="36" t="s">
        <v>1677</v>
      </c>
      <c r="I317" s="36" t="s">
        <v>552</v>
      </c>
      <c r="J317" s="32" t="s">
        <v>19</v>
      </c>
      <c r="K317" s="35" t="s">
        <v>15</v>
      </c>
      <c r="L317" s="87" t="s">
        <v>1627</v>
      </c>
      <c r="M317" s="50"/>
      <c r="N317" s="38"/>
      <c r="O317" s="6"/>
      <c r="P317" s="147" t="s">
        <v>1688</v>
      </c>
      <c r="Q317" s="147">
        <f t="shared" si="20"/>
        <v>0</v>
      </c>
      <c r="R317" s="147">
        <f t="shared" si="21"/>
        <v>0</v>
      </c>
      <c r="S317" s="147">
        <f t="shared" si="22"/>
        <v>0</v>
      </c>
      <c r="T317" s="147">
        <f t="shared" si="23"/>
        <v>1</v>
      </c>
      <c r="U317" s="147">
        <f t="shared" si="24"/>
        <v>0</v>
      </c>
      <c r="V317" s="161"/>
      <c r="W317" s="152"/>
    </row>
    <row r="318" spans="1:23" s="7" customFormat="1" ht="297" x14ac:dyDescent="0.3">
      <c r="A318" s="149">
        <v>307</v>
      </c>
      <c r="B318" s="49" t="s">
        <v>18</v>
      </c>
      <c r="C318" s="35" t="s">
        <v>2334</v>
      </c>
      <c r="D318" s="36" t="s">
        <v>1649</v>
      </c>
      <c r="E318" s="36" t="s">
        <v>1557</v>
      </c>
      <c r="F318" s="36" t="s">
        <v>1558</v>
      </c>
      <c r="G318" s="36" t="s">
        <v>1505</v>
      </c>
      <c r="H318" s="36" t="s">
        <v>1671</v>
      </c>
      <c r="I318" s="39" t="s">
        <v>1689</v>
      </c>
      <c r="J318" s="32" t="s">
        <v>19</v>
      </c>
      <c r="K318" s="35" t="s">
        <v>15</v>
      </c>
      <c r="L318" s="87" t="s">
        <v>8</v>
      </c>
      <c r="M318" s="50"/>
      <c r="N318" s="38"/>
      <c r="O318" s="6"/>
      <c r="P318" s="147" t="s">
        <v>1696</v>
      </c>
      <c r="Q318" s="147">
        <f t="shared" si="20"/>
        <v>1</v>
      </c>
      <c r="R318" s="147">
        <f t="shared" si="21"/>
        <v>0</v>
      </c>
      <c r="S318" s="147">
        <f t="shared" si="22"/>
        <v>0</v>
      </c>
      <c r="T318" s="147">
        <f t="shared" si="23"/>
        <v>0</v>
      </c>
      <c r="U318" s="147">
        <f t="shared" si="24"/>
        <v>0</v>
      </c>
      <c r="V318" s="161"/>
      <c r="W318" s="152"/>
    </row>
    <row r="319" spans="1:23" s="7" customFormat="1" ht="66" x14ac:dyDescent="0.3">
      <c r="A319" s="149">
        <v>308</v>
      </c>
      <c r="B319" s="49" t="s">
        <v>18</v>
      </c>
      <c r="C319" s="35" t="s">
        <v>2335</v>
      </c>
      <c r="D319" s="36" t="s">
        <v>1649</v>
      </c>
      <c r="E319" s="36" t="s">
        <v>1690</v>
      </c>
      <c r="F319" s="36" t="s">
        <v>1691</v>
      </c>
      <c r="G319" s="36" t="s">
        <v>1505</v>
      </c>
      <c r="H319" s="36" t="s">
        <v>1692</v>
      </c>
      <c r="I319" s="36" t="s">
        <v>1565</v>
      </c>
      <c r="J319" s="32" t="s">
        <v>19</v>
      </c>
      <c r="K319" s="35" t="s">
        <v>15</v>
      </c>
      <c r="L319" s="87" t="s">
        <v>16</v>
      </c>
      <c r="M319" s="50">
        <v>21213</v>
      </c>
      <c r="N319" s="38" t="s">
        <v>1627</v>
      </c>
      <c r="O319" s="6"/>
      <c r="P319" s="147" t="s">
        <v>1697</v>
      </c>
      <c r="Q319" s="147">
        <f t="shared" si="20"/>
        <v>0</v>
      </c>
      <c r="R319" s="147">
        <f t="shared" si="21"/>
        <v>1</v>
      </c>
      <c r="S319" s="147">
        <f t="shared" si="22"/>
        <v>0</v>
      </c>
      <c r="T319" s="147">
        <f t="shared" si="23"/>
        <v>0</v>
      </c>
      <c r="U319" s="147">
        <f t="shared" si="24"/>
        <v>0</v>
      </c>
      <c r="V319" s="161"/>
      <c r="W319" s="152"/>
    </row>
    <row r="320" spans="1:23" s="7" customFormat="1" ht="66" x14ac:dyDescent="0.3">
      <c r="A320" s="149">
        <v>309</v>
      </c>
      <c r="B320" s="49" t="s">
        <v>18</v>
      </c>
      <c r="C320" s="35" t="s">
        <v>2336</v>
      </c>
      <c r="D320" s="36" t="s">
        <v>1649</v>
      </c>
      <c r="E320" s="36" t="s">
        <v>1693</v>
      </c>
      <c r="F320" s="36" t="s">
        <v>1568</v>
      </c>
      <c r="G320" s="36" t="s">
        <v>1694</v>
      </c>
      <c r="H320" s="36" t="s">
        <v>1695</v>
      </c>
      <c r="I320" s="36" t="s">
        <v>552</v>
      </c>
      <c r="J320" s="32" t="s">
        <v>19</v>
      </c>
      <c r="K320" s="35" t="s">
        <v>15</v>
      </c>
      <c r="L320" s="87" t="s">
        <v>16</v>
      </c>
      <c r="M320" s="50">
        <v>21213</v>
      </c>
      <c r="N320" s="38" t="s">
        <v>1627</v>
      </c>
      <c r="O320" s="6"/>
      <c r="P320" s="147" t="s">
        <v>1698</v>
      </c>
      <c r="Q320" s="147">
        <f t="shared" si="20"/>
        <v>0</v>
      </c>
      <c r="R320" s="147">
        <f t="shared" si="21"/>
        <v>1</v>
      </c>
      <c r="S320" s="147">
        <f t="shared" si="22"/>
        <v>0</v>
      </c>
      <c r="T320" s="147">
        <f t="shared" si="23"/>
        <v>0</v>
      </c>
      <c r="U320" s="147">
        <f t="shared" si="24"/>
        <v>0</v>
      </c>
      <c r="V320" s="161"/>
      <c r="W320" s="152"/>
    </row>
    <row r="321" spans="1:23" s="7" customFormat="1" ht="115.5" x14ac:dyDescent="0.3">
      <c r="A321" s="149">
        <v>310</v>
      </c>
      <c r="B321" s="49" t="s">
        <v>18</v>
      </c>
      <c r="C321" s="35" t="s">
        <v>2337</v>
      </c>
      <c r="D321" s="36" t="s">
        <v>1649</v>
      </c>
      <c r="E321" s="39" t="s">
        <v>1503</v>
      </c>
      <c r="F321" s="36" t="s">
        <v>1699</v>
      </c>
      <c r="G321" s="36" t="s">
        <v>1505</v>
      </c>
      <c r="H321" s="39" t="s">
        <v>1506</v>
      </c>
      <c r="I321" s="36" t="s">
        <v>1700</v>
      </c>
      <c r="J321" s="32" t="s">
        <v>19</v>
      </c>
      <c r="K321" s="35" t="s">
        <v>15</v>
      </c>
      <c r="L321" s="87" t="s">
        <v>8</v>
      </c>
      <c r="M321" s="50"/>
      <c r="N321" s="38"/>
      <c r="O321" s="6"/>
      <c r="P321" s="147" t="s">
        <v>1706</v>
      </c>
      <c r="Q321" s="147">
        <f t="shared" si="20"/>
        <v>1</v>
      </c>
      <c r="R321" s="147">
        <f t="shared" si="21"/>
        <v>0</v>
      </c>
      <c r="S321" s="147">
        <f t="shared" si="22"/>
        <v>0</v>
      </c>
      <c r="T321" s="147">
        <f t="shared" si="23"/>
        <v>0</v>
      </c>
      <c r="U321" s="147">
        <f t="shared" si="24"/>
        <v>0</v>
      </c>
      <c r="V321" s="161"/>
      <c r="W321" s="152"/>
    </row>
    <row r="322" spans="1:23" s="7" customFormat="1" ht="120" x14ac:dyDescent="0.3">
      <c r="A322" s="149">
        <v>311</v>
      </c>
      <c r="B322" s="49" t="s">
        <v>18</v>
      </c>
      <c r="C322" s="35" t="s">
        <v>2338</v>
      </c>
      <c r="D322" s="36" t="s">
        <v>1649</v>
      </c>
      <c r="E322" s="39" t="s">
        <v>1549</v>
      </c>
      <c r="F322" s="36" t="s">
        <v>1701</v>
      </c>
      <c r="G322" s="36" t="s">
        <v>1509</v>
      </c>
      <c r="H322" s="36" t="s">
        <v>1510</v>
      </c>
      <c r="I322" s="37" t="s">
        <v>1702</v>
      </c>
      <c r="J322" s="32" t="s">
        <v>19</v>
      </c>
      <c r="K322" s="35" t="s">
        <v>15</v>
      </c>
      <c r="L322" s="87" t="s">
        <v>8</v>
      </c>
      <c r="M322" s="50"/>
      <c r="N322" s="38"/>
      <c r="O322" s="6"/>
      <c r="P322" s="147" t="s">
        <v>1707</v>
      </c>
      <c r="Q322" s="147">
        <f t="shared" si="20"/>
        <v>1</v>
      </c>
      <c r="R322" s="147">
        <f t="shared" si="21"/>
        <v>0</v>
      </c>
      <c r="S322" s="147">
        <f t="shared" si="22"/>
        <v>0</v>
      </c>
      <c r="T322" s="147">
        <f t="shared" si="23"/>
        <v>0</v>
      </c>
      <c r="U322" s="147">
        <f t="shared" si="24"/>
        <v>0</v>
      </c>
      <c r="V322" s="161"/>
      <c r="W322" s="152"/>
    </row>
    <row r="323" spans="1:23" s="7" customFormat="1" ht="120" x14ac:dyDescent="0.3">
      <c r="A323" s="149">
        <v>312</v>
      </c>
      <c r="B323" s="49" t="s">
        <v>18</v>
      </c>
      <c r="C323" s="35" t="s">
        <v>2339</v>
      </c>
      <c r="D323" s="36" t="s">
        <v>1649</v>
      </c>
      <c r="E323" s="39" t="s">
        <v>1550</v>
      </c>
      <c r="F323" s="36" t="s">
        <v>1703</v>
      </c>
      <c r="G323" s="36" t="s">
        <v>1509</v>
      </c>
      <c r="H323" s="36" t="s">
        <v>1513</v>
      </c>
      <c r="I323" s="37" t="s">
        <v>1702</v>
      </c>
      <c r="J323" s="32" t="s">
        <v>19</v>
      </c>
      <c r="K323" s="35" t="s">
        <v>15</v>
      </c>
      <c r="L323" s="87" t="s">
        <v>8</v>
      </c>
      <c r="M323" s="50"/>
      <c r="N323" s="38"/>
      <c r="O323" s="6"/>
      <c r="P323" s="147" t="s">
        <v>1708</v>
      </c>
      <c r="Q323" s="147">
        <f t="shared" si="20"/>
        <v>1</v>
      </c>
      <c r="R323" s="147">
        <f t="shared" si="21"/>
        <v>0</v>
      </c>
      <c r="S323" s="147">
        <f t="shared" si="22"/>
        <v>0</v>
      </c>
      <c r="T323" s="147">
        <f t="shared" si="23"/>
        <v>0</v>
      </c>
      <c r="U323" s="147">
        <f t="shared" si="24"/>
        <v>0</v>
      </c>
      <c r="V323" s="161"/>
      <c r="W323" s="152"/>
    </row>
    <row r="324" spans="1:23" s="7" customFormat="1" ht="280.5" x14ac:dyDescent="0.3">
      <c r="A324" s="149">
        <v>313</v>
      </c>
      <c r="B324" s="49" t="s">
        <v>18</v>
      </c>
      <c r="C324" s="35" t="s">
        <v>2340</v>
      </c>
      <c r="D324" s="36" t="s">
        <v>1649</v>
      </c>
      <c r="E324" s="39" t="s">
        <v>1551</v>
      </c>
      <c r="F324" s="36" t="s">
        <v>1514</v>
      </c>
      <c r="G324" s="36" t="s">
        <v>1509</v>
      </c>
      <c r="H324" s="36" t="s">
        <v>1515</v>
      </c>
      <c r="I324" s="39" t="s">
        <v>1704</v>
      </c>
      <c r="J324" s="32" t="s">
        <v>19</v>
      </c>
      <c r="K324" s="35" t="s">
        <v>15</v>
      </c>
      <c r="L324" s="87" t="s">
        <v>8</v>
      </c>
      <c r="M324" s="50"/>
      <c r="N324" s="38"/>
      <c r="O324" s="6"/>
      <c r="P324" s="147" t="s">
        <v>1709</v>
      </c>
      <c r="Q324" s="147">
        <f t="shared" si="20"/>
        <v>1</v>
      </c>
      <c r="R324" s="147">
        <f t="shared" si="21"/>
        <v>0</v>
      </c>
      <c r="S324" s="147">
        <f t="shared" si="22"/>
        <v>0</v>
      </c>
      <c r="T324" s="147">
        <f t="shared" si="23"/>
        <v>0</v>
      </c>
      <c r="U324" s="147">
        <f t="shared" si="24"/>
        <v>0</v>
      </c>
      <c r="V324" s="161"/>
      <c r="W324" s="152"/>
    </row>
    <row r="325" spans="1:23" s="7" customFormat="1" ht="214.5" x14ac:dyDescent="0.3">
      <c r="A325" s="149">
        <v>314</v>
      </c>
      <c r="B325" s="49" t="s">
        <v>18</v>
      </c>
      <c r="C325" s="35" t="s">
        <v>2341</v>
      </c>
      <c r="D325" s="36" t="s">
        <v>1649</v>
      </c>
      <c r="E325" s="39" t="s">
        <v>1552</v>
      </c>
      <c r="F325" s="36" t="s">
        <v>1516</v>
      </c>
      <c r="G325" s="36" t="s">
        <v>1509</v>
      </c>
      <c r="H325" s="36" t="s">
        <v>1517</v>
      </c>
      <c r="I325" s="39" t="s">
        <v>1705</v>
      </c>
      <c r="J325" s="32" t="s">
        <v>19</v>
      </c>
      <c r="K325" s="35" t="s">
        <v>15</v>
      </c>
      <c r="L325" s="87" t="s">
        <v>8</v>
      </c>
      <c r="M325" s="50"/>
      <c r="N325" s="38"/>
      <c r="O325" s="6"/>
      <c r="P325" s="147" t="s">
        <v>1710</v>
      </c>
      <c r="Q325" s="147">
        <f t="shared" si="20"/>
        <v>1</v>
      </c>
      <c r="R325" s="147">
        <f t="shared" si="21"/>
        <v>0</v>
      </c>
      <c r="S325" s="147">
        <f t="shared" si="22"/>
        <v>0</v>
      </c>
      <c r="T325" s="147">
        <f t="shared" si="23"/>
        <v>0</v>
      </c>
      <c r="U325" s="147">
        <f t="shared" si="24"/>
        <v>0</v>
      </c>
      <c r="V325" s="161"/>
      <c r="W325" s="152"/>
    </row>
    <row r="326" spans="1:23" s="7" customFormat="1" ht="99" x14ac:dyDescent="0.3">
      <c r="A326" s="149">
        <v>315</v>
      </c>
      <c r="B326" s="49" t="s">
        <v>18</v>
      </c>
      <c r="C326" s="35" t="s">
        <v>2342</v>
      </c>
      <c r="D326" s="36" t="s">
        <v>1649</v>
      </c>
      <c r="E326" s="39" t="s">
        <v>1551</v>
      </c>
      <c r="F326" s="36" t="s">
        <v>1518</v>
      </c>
      <c r="G326" s="36" t="s">
        <v>1509</v>
      </c>
      <c r="H326" s="36" t="s">
        <v>1519</v>
      </c>
      <c r="I326" s="51" t="s">
        <v>552</v>
      </c>
      <c r="J326" s="32" t="s">
        <v>19</v>
      </c>
      <c r="K326" s="35" t="s">
        <v>15</v>
      </c>
      <c r="L326" s="87" t="s">
        <v>8</v>
      </c>
      <c r="M326" s="50"/>
      <c r="N326" s="38"/>
      <c r="O326" s="6"/>
      <c r="P326" s="147" t="s">
        <v>1711</v>
      </c>
      <c r="Q326" s="147">
        <f t="shared" si="20"/>
        <v>1</v>
      </c>
      <c r="R326" s="147">
        <f t="shared" si="21"/>
        <v>0</v>
      </c>
      <c r="S326" s="147">
        <f t="shared" si="22"/>
        <v>0</v>
      </c>
      <c r="T326" s="147">
        <f t="shared" si="23"/>
        <v>0</v>
      </c>
      <c r="U326" s="147">
        <f t="shared" si="24"/>
        <v>0</v>
      </c>
      <c r="V326" s="161"/>
      <c r="W326" s="152"/>
    </row>
    <row r="327" spans="1:23" s="7" customFormat="1" ht="116.25" thickBot="1" x14ac:dyDescent="0.35">
      <c r="A327" s="149">
        <v>316</v>
      </c>
      <c r="B327" s="82" t="s">
        <v>18</v>
      </c>
      <c r="C327" s="35" t="s">
        <v>2343</v>
      </c>
      <c r="D327" s="69" t="s">
        <v>1649</v>
      </c>
      <c r="E327" s="75" t="s">
        <v>1552</v>
      </c>
      <c r="F327" s="69" t="s">
        <v>1520</v>
      </c>
      <c r="G327" s="69" t="s">
        <v>1509</v>
      </c>
      <c r="H327" s="69" t="s">
        <v>1521</v>
      </c>
      <c r="I327" s="83" t="s">
        <v>552</v>
      </c>
      <c r="J327" s="68" t="s">
        <v>19</v>
      </c>
      <c r="K327" s="67" t="s">
        <v>15</v>
      </c>
      <c r="L327" s="91" t="s">
        <v>8</v>
      </c>
      <c r="M327" s="70"/>
      <c r="N327" s="71"/>
      <c r="O327" s="6"/>
      <c r="P327" s="147" t="s">
        <v>1712</v>
      </c>
      <c r="Q327" s="147">
        <f t="shared" si="20"/>
        <v>1</v>
      </c>
      <c r="R327" s="147">
        <f t="shared" si="21"/>
        <v>0</v>
      </c>
      <c r="S327" s="147">
        <f t="shared" si="22"/>
        <v>0</v>
      </c>
      <c r="T327" s="147">
        <f t="shared" si="23"/>
        <v>0</v>
      </c>
      <c r="U327" s="147">
        <f t="shared" si="24"/>
        <v>0</v>
      </c>
      <c r="V327" s="161"/>
      <c r="W327" s="152"/>
    </row>
    <row r="328" spans="1:23" s="7" customFormat="1" ht="409.5" x14ac:dyDescent="0.3">
      <c r="A328" s="149">
        <v>317</v>
      </c>
      <c r="B328" s="45" t="s">
        <v>18</v>
      </c>
      <c r="C328" s="41" t="s">
        <v>2344</v>
      </c>
      <c r="D328" s="53" t="s">
        <v>666</v>
      </c>
      <c r="E328" s="53" t="s">
        <v>668</v>
      </c>
      <c r="F328" s="53" t="s">
        <v>695</v>
      </c>
      <c r="G328" s="53" t="s">
        <v>405</v>
      </c>
      <c r="H328" s="54" t="s">
        <v>697</v>
      </c>
      <c r="I328" s="53" t="s">
        <v>696</v>
      </c>
      <c r="J328" s="53" t="s">
        <v>19</v>
      </c>
      <c r="K328" s="41" t="s">
        <v>15</v>
      </c>
      <c r="L328" s="86" t="s">
        <v>8</v>
      </c>
      <c r="M328" s="59"/>
      <c r="N328" s="42"/>
      <c r="O328" s="6"/>
      <c r="P328" s="147" t="s">
        <v>632</v>
      </c>
      <c r="Q328" s="147">
        <f t="shared" si="20"/>
        <v>1</v>
      </c>
      <c r="R328" s="147">
        <f t="shared" si="21"/>
        <v>0</v>
      </c>
      <c r="S328" s="147">
        <f t="shared" si="22"/>
        <v>0</v>
      </c>
      <c r="T328" s="147">
        <f t="shared" si="23"/>
        <v>0</v>
      </c>
      <c r="U328" s="147">
        <f t="shared" si="24"/>
        <v>0</v>
      </c>
      <c r="V328" s="161"/>
      <c r="W328" s="152"/>
    </row>
    <row r="329" spans="1:23" s="7" customFormat="1" ht="132" x14ac:dyDescent="0.3">
      <c r="A329" s="149">
        <v>318</v>
      </c>
      <c r="B329" s="43" t="s">
        <v>18</v>
      </c>
      <c r="C329" s="9" t="s">
        <v>2345</v>
      </c>
      <c r="D329" s="5" t="s">
        <v>666</v>
      </c>
      <c r="E329" s="10" t="s">
        <v>668</v>
      </c>
      <c r="F329" s="5" t="s">
        <v>698</v>
      </c>
      <c r="G329" s="10" t="s">
        <v>699</v>
      </c>
      <c r="H329" s="24" t="s">
        <v>700</v>
      </c>
      <c r="I329" s="18" t="s">
        <v>594</v>
      </c>
      <c r="J329" s="5" t="s">
        <v>19</v>
      </c>
      <c r="K329" s="9" t="s">
        <v>15</v>
      </c>
      <c r="L329" s="87" t="s">
        <v>8</v>
      </c>
      <c r="M329" s="11"/>
      <c r="N329" s="12"/>
      <c r="O329" s="6"/>
      <c r="P329" s="147" t="s">
        <v>633</v>
      </c>
      <c r="Q329" s="147">
        <f t="shared" si="20"/>
        <v>1</v>
      </c>
      <c r="R329" s="147">
        <f t="shared" si="21"/>
        <v>0</v>
      </c>
      <c r="S329" s="147">
        <f t="shared" si="22"/>
        <v>0</v>
      </c>
      <c r="T329" s="147">
        <f t="shared" si="23"/>
        <v>0</v>
      </c>
      <c r="U329" s="147">
        <f t="shared" si="24"/>
        <v>0</v>
      </c>
      <c r="V329" s="161"/>
      <c r="W329" s="152"/>
    </row>
    <row r="330" spans="1:23" s="7" customFormat="1" ht="132" x14ac:dyDescent="0.3">
      <c r="A330" s="149">
        <v>319</v>
      </c>
      <c r="B330" s="43" t="s">
        <v>18</v>
      </c>
      <c r="C330" s="9" t="s">
        <v>2346</v>
      </c>
      <c r="D330" s="5" t="s">
        <v>666</v>
      </c>
      <c r="E330" s="10" t="s">
        <v>668</v>
      </c>
      <c r="F330" s="5" t="s">
        <v>701</v>
      </c>
      <c r="G330" s="10" t="s">
        <v>699</v>
      </c>
      <c r="H330" s="24" t="s">
        <v>584</v>
      </c>
      <c r="I330" s="18" t="s">
        <v>583</v>
      </c>
      <c r="J330" s="5" t="s">
        <v>19</v>
      </c>
      <c r="K330" s="9" t="s">
        <v>15</v>
      </c>
      <c r="L330" s="87" t="s">
        <v>8</v>
      </c>
      <c r="M330" s="11"/>
      <c r="N330" s="12"/>
      <c r="O330" s="6"/>
      <c r="P330" s="147" t="s">
        <v>634</v>
      </c>
      <c r="Q330" s="147">
        <f t="shared" si="20"/>
        <v>1</v>
      </c>
      <c r="R330" s="147">
        <f t="shared" si="21"/>
        <v>0</v>
      </c>
      <c r="S330" s="147">
        <f t="shared" si="22"/>
        <v>0</v>
      </c>
      <c r="T330" s="147">
        <f t="shared" si="23"/>
        <v>0</v>
      </c>
      <c r="U330" s="147">
        <f t="shared" si="24"/>
        <v>0</v>
      </c>
      <c r="V330" s="161"/>
      <c r="W330" s="152"/>
    </row>
    <row r="331" spans="1:23" s="7" customFormat="1" ht="132" x14ac:dyDescent="0.3">
      <c r="A331" s="149">
        <v>320</v>
      </c>
      <c r="B331" s="43" t="s">
        <v>18</v>
      </c>
      <c r="C331" s="9" t="s">
        <v>2347</v>
      </c>
      <c r="D331" s="5" t="s">
        <v>666</v>
      </c>
      <c r="E331" s="10" t="s">
        <v>668</v>
      </c>
      <c r="F331" s="5" t="s">
        <v>702</v>
      </c>
      <c r="G331" s="10" t="s">
        <v>699</v>
      </c>
      <c r="H331" s="24" t="s">
        <v>584</v>
      </c>
      <c r="I331" s="18" t="s">
        <v>587</v>
      </c>
      <c r="J331" s="5" t="s">
        <v>19</v>
      </c>
      <c r="K331" s="9" t="s">
        <v>15</v>
      </c>
      <c r="L331" s="87" t="s">
        <v>8</v>
      </c>
      <c r="M331" s="11"/>
      <c r="N331" s="12"/>
      <c r="O331" s="6"/>
      <c r="P331" s="147" t="s">
        <v>635</v>
      </c>
      <c r="Q331" s="147">
        <f t="shared" si="20"/>
        <v>1</v>
      </c>
      <c r="R331" s="147">
        <f t="shared" si="21"/>
        <v>0</v>
      </c>
      <c r="S331" s="147">
        <f t="shared" si="22"/>
        <v>0</v>
      </c>
      <c r="T331" s="147">
        <f t="shared" si="23"/>
        <v>0</v>
      </c>
      <c r="U331" s="147">
        <f t="shared" si="24"/>
        <v>0</v>
      </c>
      <c r="V331" s="161"/>
      <c r="W331" s="152"/>
    </row>
    <row r="332" spans="1:23" s="7" customFormat="1" ht="132" x14ac:dyDescent="0.3">
      <c r="A332" s="149">
        <v>321</v>
      </c>
      <c r="B332" s="43" t="s">
        <v>18</v>
      </c>
      <c r="C332" s="9" t="s">
        <v>2348</v>
      </c>
      <c r="D332" s="5" t="s">
        <v>666</v>
      </c>
      <c r="E332" s="10" t="s">
        <v>668</v>
      </c>
      <c r="F332" s="5" t="s">
        <v>703</v>
      </c>
      <c r="G332" s="10" t="s">
        <v>699</v>
      </c>
      <c r="H332" s="24" t="s">
        <v>591</v>
      </c>
      <c r="I332" s="18" t="s">
        <v>587</v>
      </c>
      <c r="J332" s="5" t="s">
        <v>19</v>
      </c>
      <c r="K332" s="9" t="s">
        <v>15</v>
      </c>
      <c r="L332" s="87" t="s">
        <v>8</v>
      </c>
      <c r="M332" s="11"/>
      <c r="N332" s="12"/>
      <c r="O332" s="6"/>
      <c r="P332" s="147" t="s">
        <v>636</v>
      </c>
      <c r="Q332" s="147">
        <f t="shared" si="20"/>
        <v>1</v>
      </c>
      <c r="R332" s="147">
        <f t="shared" si="21"/>
        <v>0</v>
      </c>
      <c r="S332" s="147">
        <f t="shared" si="22"/>
        <v>0</v>
      </c>
      <c r="T332" s="147">
        <f t="shared" si="23"/>
        <v>0</v>
      </c>
      <c r="U332" s="147">
        <f t="shared" si="24"/>
        <v>0</v>
      </c>
      <c r="V332" s="161"/>
      <c r="W332" s="152"/>
    </row>
    <row r="333" spans="1:23" s="7" customFormat="1" ht="132" x14ac:dyDescent="0.3">
      <c r="A333" s="149">
        <v>322</v>
      </c>
      <c r="B333" s="43" t="s">
        <v>18</v>
      </c>
      <c r="C333" s="9" t="s">
        <v>2349</v>
      </c>
      <c r="D333" s="5" t="s">
        <v>666</v>
      </c>
      <c r="E333" s="10" t="s">
        <v>668</v>
      </c>
      <c r="F333" s="5" t="s">
        <v>704</v>
      </c>
      <c r="G333" s="10" t="s">
        <v>699</v>
      </c>
      <c r="H333" s="24" t="s">
        <v>706</v>
      </c>
      <c r="I333" s="18" t="s">
        <v>587</v>
      </c>
      <c r="J333" s="5" t="s">
        <v>19</v>
      </c>
      <c r="K333" s="9" t="s">
        <v>15</v>
      </c>
      <c r="L333" s="87" t="s">
        <v>8</v>
      </c>
      <c r="M333" s="11"/>
      <c r="N333" s="12"/>
      <c r="O333" s="6"/>
      <c r="P333" s="147" t="s">
        <v>637</v>
      </c>
      <c r="Q333" s="147">
        <f t="shared" ref="Q333:Q396" si="25">IF($L333="Aprobado",1,0)</f>
        <v>1</v>
      </c>
      <c r="R333" s="147">
        <f t="shared" ref="R333:R396" si="26">IF($L333="Fallado",1,0)</f>
        <v>0</v>
      </c>
      <c r="S333" s="147">
        <f t="shared" ref="S333:S396" si="27">IF($L333="Bloqueado",1,0)</f>
        <v>0</v>
      </c>
      <c r="T333" s="147">
        <f t="shared" ref="T333:T396" si="28">IF($L333="Pendiente",1,0)</f>
        <v>0</v>
      </c>
      <c r="U333" s="147">
        <f t="shared" ref="U333:U396" si="29">IF($L333="Cancelado",1,0)</f>
        <v>0</v>
      </c>
      <c r="V333" s="161"/>
      <c r="W333" s="152"/>
    </row>
    <row r="334" spans="1:23" s="7" customFormat="1" ht="132" x14ac:dyDescent="0.3">
      <c r="A334" s="149">
        <v>323</v>
      </c>
      <c r="B334" s="43" t="s">
        <v>18</v>
      </c>
      <c r="C334" s="9" t="s">
        <v>2350</v>
      </c>
      <c r="D334" s="5" t="s">
        <v>666</v>
      </c>
      <c r="E334" s="10" t="s">
        <v>668</v>
      </c>
      <c r="F334" s="5" t="s">
        <v>705</v>
      </c>
      <c r="G334" s="10" t="s">
        <v>699</v>
      </c>
      <c r="H334" s="24" t="s">
        <v>706</v>
      </c>
      <c r="I334" s="18" t="s">
        <v>587</v>
      </c>
      <c r="J334" s="5" t="s">
        <v>19</v>
      </c>
      <c r="K334" s="9" t="s">
        <v>15</v>
      </c>
      <c r="L334" s="87" t="s">
        <v>8</v>
      </c>
      <c r="M334" s="11"/>
      <c r="N334" s="12"/>
      <c r="O334" s="6"/>
      <c r="P334" s="147" t="s">
        <v>638</v>
      </c>
      <c r="Q334" s="147">
        <f t="shared" si="25"/>
        <v>1</v>
      </c>
      <c r="R334" s="147">
        <f t="shared" si="26"/>
        <v>0</v>
      </c>
      <c r="S334" s="147">
        <f t="shared" si="27"/>
        <v>0</v>
      </c>
      <c r="T334" s="147">
        <f t="shared" si="28"/>
        <v>0</v>
      </c>
      <c r="U334" s="147">
        <f t="shared" si="29"/>
        <v>0</v>
      </c>
      <c r="V334" s="161"/>
      <c r="W334" s="152"/>
    </row>
    <row r="335" spans="1:23" s="7" customFormat="1" ht="132" x14ac:dyDescent="0.3">
      <c r="A335" s="149">
        <v>324</v>
      </c>
      <c r="B335" s="43" t="s">
        <v>18</v>
      </c>
      <c r="C335" s="9" t="s">
        <v>2351</v>
      </c>
      <c r="D335" s="5" t="s">
        <v>666</v>
      </c>
      <c r="E335" s="10" t="s">
        <v>668</v>
      </c>
      <c r="F335" s="5" t="s">
        <v>707</v>
      </c>
      <c r="G335" s="10" t="s">
        <v>699</v>
      </c>
      <c r="H335" s="24" t="s">
        <v>709</v>
      </c>
      <c r="I335" s="18" t="s">
        <v>608</v>
      </c>
      <c r="J335" s="5" t="s">
        <v>19</v>
      </c>
      <c r="K335" s="9" t="s">
        <v>15</v>
      </c>
      <c r="L335" s="87" t="s">
        <v>8</v>
      </c>
      <c r="M335" s="11">
        <v>271113</v>
      </c>
      <c r="N335" s="13" t="s">
        <v>2752</v>
      </c>
      <c r="O335" s="6"/>
      <c r="P335" s="147" t="s">
        <v>639</v>
      </c>
      <c r="Q335" s="147">
        <f t="shared" si="25"/>
        <v>1</v>
      </c>
      <c r="R335" s="147">
        <f t="shared" si="26"/>
        <v>0</v>
      </c>
      <c r="S335" s="147">
        <f t="shared" si="27"/>
        <v>0</v>
      </c>
      <c r="T335" s="147">
        <f t="shared" si="28"/>
        <v>0</v>
      </c>
      <c r="U335" s="147">
        <f t="shared" si="29"/>
        <v>0</v>
      </c>
      <c r="V335" s="161"/>
      <c r="W335" s="152"/>
    </row>
    <row r="336" spans="1:23" s="7" customFormat="1" ht="132" x14ac:dyDescent="0.3">
      <c r="A336" s="149">
        <v>325</v>
      </c>
      <c r="B336" s="43" t="s">
        <v>18</v>
      </c>
      <c r="C336" s="9" t="s">
        <v>2352</v>
      </c>
      <c r="D336" s="5" t="s">
        <v>666</v>
      </c>
      <c r="E336" s="10" t="s">
        <v>668</v>
      </c>
      <c r="F336" s="5" t="s">
        <v>708</v>
      </c>
      <c r="G336" s="10" t="s">
        <v>699</v>
      </c>
      <c r="H336" s="24" t="s">
        <v>710</v>
      </c>
      <c r="I336" s="18" t="s">
        <v>608</v>
      </c>
      <c r="J336" s="5" t="s">
        <v>19</v>
      </c>
      <c r="K336" s="9" t="s">
        <v>15</v>
      </c>
      <c r="L336" s="87" t="s">
        <v>8</v>
      </c>
      <c r="M336" s="11">
        <v>271113</v>
      </c>
      <c r="N336" s="13" t="s">
        <v>2752</v>
      </c>
      <c r="O336" s="6"/>
      <c r="P336" s="147" t="s">
        <v>640</v>
      </c>
      <c r="Q336" s="147">
        <f t="shared" si="25"/>
        <v>1</v>
      </c>
      <c r="R336" s="147">
        <f t="shared" si="26"/>
        <v>0</v>
      </c>
      <c r="S336" s="147">
        <f t="shared" si="27"/>
        <v>0</v>
      </c>
      <c r="T336" s="147">
        <f t="shared" si="28"/>
        <v>0</v>
      </c>
      <c r="U336" s="147">
        <f t="shared" si="29"/>
        <v>0</v>
      </c>
      <c r="V336" s="161"/>
      <c r="W336" s="152"/>
    </row>
    <row r="337" spans="1:23" s="7" customFormat="1" ht="132" x14ac:dyDescent="0.3">
      <c r="A337" s="149">
        <v>326</v>
      </c>
      <c r="B337" s="43" t="s">
        <v>18</v>
      </c>
      <c r="C337" s="9" t="s">
        <v>2353</v>
      </c>
      <c r="D337" s="5" t="s">
        <v>666</v>
      </c>
      <c r="E337" s="10" t="s">
        <v>668</v>
      </c>
      <c r="F337" s="5" t="s">
        <v>711</v>
      </c>
      <c r="G337" s="10" t="s">
        <v>699</v>
      </c>
      <c r="H337" s="24" t="s">
        <v>601</v>
      </c>
      <c r="I337" s="18" t="s">
        <v>609</v>
      </c>
      <c r="J337" s="5" t="s">
        <v>19</v>
      </c>
      <c r="K337" s="9" t="s">
        <v>15</v>
      </c>
      <c r="L337" s="87" t="s">
        <v>8</v>
      </c>
      <c r="M337" s="11">
        <v>271113</v>
      </c>
      <c r="N337" s="13" t="s">
        <v>2754</v>
      </c>
      <c r="O337" s="6"/>
      <c r="P337" s="147" t="s">
        <v>641</v>
      </c>
      <c r="Q337" s="147">
        <f t="shared" si="25"/>
        <v>1</v>
      </c>
      <c r="R337" s="147">
        <f t="shared" si="26"/>
        <v>0</v>
      </c>
      <c r="S337" s="147">
        <f t="shared" si="27"/>
        <v>0</v>
      </c>
      <c r="T337" s="147">
        <f t="shared" si="28"/>
        <v>0</v>
      </c>
      <c r="U337" s="147">
        <f t="shared" si="29"/>
        <v>0</v>
      </c>
      <c r="V337" s="161"/>
      <c r="W337" s="152"/>
    </row>
    <row r="338" spans="1:23" s="7" customFormat="1" ht="132" x14ac:dyDescent="0.3">
      <c r="A338" s="149">
        <v>327</v>
      </c>
      <c r="B338" s="43" t="s">
        <v>18</v>
      </c>
      <c r="C338" s="9" t="s">
        <v>2354</v>
      </c>
      <c r="D338" s="5" t="s">
        <v>666</v>
      </c>
      <c r="E338" s="10" t="s">
        <v>668</v>
      </c>
      <c r="F338" s="5" t="s">
        <v>712</v>
      </c>
      <c r="G338" s="10" t="s">
        <v>699</v>
      </c>
      <c r="H338" s="24" t="s">
        <v>602</v>
      </c>
      <c r="I338" s="18" t="s">
        <v>609</v>
      </c>
      <c r="J338" s="5" t="s">
        <v>19</v>
      </c>
      <c r="K338" s="9" t="s">
        <v>15</v>
      </c>
      <c r="L338" s="87" t="s">
        <v>8</v>
      </c>
      <c r="M338" s="11">
        <v>271113</v>
      </c>
      <c r="N338" s="13" t="s">
        <v>2754</v>
      </c>
      <c r="O338" s="6"/>
      <c r="P338" s="147" t="s">
        <v>642</v>
      </c>
      <c r="Q338" s="147">
        <f t="shared" si="25"/>
        <v>1</v>
      </c>
      <c r="R338" s="147">
        <f t="shared" si="26"/>
        <v>0</v>
      </c>
      <c r="S338" s="147">
        <f t="shared" si="27"/>
        <v>0</v>
      </c>
      <c r="T338" s="147">
        <f t="shared" si="28"/>
        <v>0</v>
      </c>
      <c r="U338" s="147">
        <f t="shared" si="29"/>
        <v>0</v>
      </c>
      <c r="V338" s="161"/>
      <c r="W338" s="152"/>
    </row>
    <row r="339" spans="1:23" s="7" customFormat="1" ht="132" x14ac:dyDescent="0.3">
      <c r="A339" s="149">
        <v>328</v>
      </c>
      <c r="B339" s="43" t="s">
        <v>18</v>
      </c>
      <c r="C339" s="9" t="s">
        <v>2355</v>
      </c>
      <c r="D339" s="5" t="s">
        <v>666</v>
      </c>
      <c r="E339" s="10" t="s">
        <v>668</v>
      </c>
      <c r="F339" s="5" t="s">
        <v>713</v>
      </c>
      <c r="G339" s="10" t="s">
        <v>699</v>
      </c>
      <c r="H339" s="24" t="s">
        <v>715</v>
      </c>
      <c r="I339" s="18" t="s">
        <v>610</v>
      </c>
      <c r="J339" s="5" t="s">
        <v>19</v>
      </c>
      <c r="K339" s="9" t="s">
        <v>15</v>
      </c>
      <c r="L339" s="87" t="s">
        <v>8</v>
      </c>
      <c r="M339" s="11">
        <v>271113</v>
      </c>
      <c r="N339" s="13" t="s">
        <v>2755</v>
      </c>
      <c r="O339" s="6"/>
      <c r="P339" s="147" t="s">
        <v>643</v>
      </c>
      <c r="Q339" s="147">
        <f t="shared" si="25"/>
        <v>1</v>
      </c>
      <c r="R339" s="147">
        <f t="shared" si="26"/>
        <v>0</v>
      </c>
      <c r="S339" s="147">
        <f t="shared" si="27"/>
        <v>0</v>
      </c>
      <c r="T339" s="147">
        <f t="shared" si="28"/>
        <v>0</v>
      </c>
      <c r="U339" s="147">
        <f t="shared" si="29"/>
        <v>0</v>
      </c>
      <c r="V339" s="161"/>
      <c r="W339" s="152"/>
    </row>
    <row r="340" spans="1:23" s="7" customFormat="1" ht="132" x14ac:dyDescent="0.3">
      <c r="A340" s="149">
        <v>329</v>
      </c>
      <c r="B340" s="43" t="s">
        <v>18</v>
      </c>
      <c r="C340" s="9" t="s">
        <v>2356</v>
      </c>
      <c r="D340" s="5" t="s">
        <v>666</v>
      </c>
      <c r="E340" s="10" t="s">
        <v>668</v>
      </c>
      <c r="F340" s="5" t="s">
        <v>714</v>
      </c>
      <c r="G340" s="10" t="s">
        <v>699</v>
      </c>
      <c r="H340" s="24" t="s">
        <v>716</v>
      </c>
      <c r="I340" s="18" t="s">
        <v>610</v>
      </c>
      <c r="J340" s="5" t="s">
        <v>19</v>
      </c>
      <c r="K340" s="9" t="s">
        <v>15</v>
      </c>
      <c r="L340" s="87" t="s">
        <v>8</v>
      </c>
      <c r="M340" s="11">
        <v>271113</v>
      </c>
      <c r="N340" s="13" t="s">
        <v>2755</v>
      </c>
      <c r="O340" s="6"/>
      <c r="P340" s="147" t="s">
        <v>644</v>
      </c>
      <c r="Q340" s="147">
        <f t="shared" si="25"/>
        <v>1</v>
      </c>
      <c r="R340" s="147">
        <f t="shared" si="26"/>
        <v>0</v>
      </c>
      <c r="S340" s="147">
        <f t="shared" si="27"/>
        <v>0</v>
      </c>
      <c r="T340" s="147">
        <f t="shared" si="28"/>
        <v>0</v>
      </c>
      <c r="U340" s="147">
        <f t="shared" si="29"/>
        <v>0</v>
      </c>
      <c r="V340" s="161"/>
      <c r="W340" s="152"/>
    </row>
    <row r="341" spans="1:23" s="7" customFormat="1" ht="132" x14ac:dyDescent="0.3">
      <c r="A341" s="149">
        <v>330</v>
      </c>
      <c r="B341" s="43" t="s">
        <v>18</v>
      </c>
      <c r="C341" s="9" t="s">
        <v>2357</v>
      </c>
      <c r="D341" s="5" t="s">
        <v>666</v>
      </c>
      <c r="E341" s="10" t="s">
        <v>668</v>
      </c>
      <c r="F341" s="5" t="s">
        <v>717</v>
      </c>
      <c r="G341" s="10" t="s">
        <v>699</v>
      </c>
      <c r="H341" s="24" t="s">
        <v>607</v>
      </c>
      <c r="I341" s="18" t="s">
        <v>611</v>
      </c>
      <c r="J341" s="5" t="s">
        <v>19</v>
      </c>
      <c r="K341" s="9" t="s">
        <v>15</v>
      </c>
      <c r="L341" s="87" t="s">
        <v>8</v>
      </c>
      <c r="M341" s="11">
        <v>271113</v>
      </c>
      <c r="N341" s="13" t="s">
        <v>2755</v>
      </c>
      <c r="O341" s="6"/>
      <c r="P341" s="147" t="s">
        <v>645</v>
      </c>
      <c r="Q341" s="147">
        <f t="shared" si="25"/>
        <v>1</v>
      </c>
      <c r="R341" s="147">
        <f t="shared" si="26"/>
        <v>0</v>
      </c>
      <c r="S341" s="147">
        <f t="shared" si="27"/>
        <v>0</v>
      </c>
      <c r="T341" s="147">
        <f t="shared" si="28"/>
        <v>0</v>
      </c>
      <c r="U341" s="147">
        <f t="shared" si="29"/>
        <v>0</v>
      </c>
      <c r="V341" s="161"/>
      <c r="W341" s="152"/>
    </row>
    <row r="342" spans="1:23" s="7" customFormat="1" ht="132" x14ac:dyDescent="0.3">
      <c r="A342" s="149">
        <v>331</v>
      </c>
      <c r="B342" s="43" t="s">
        <v>18</v>
      </c>
      <c r="C342" s="9" t="s">
        <v>2358</v>
      </c>
      <c r="D342" s="5" t="s">
        <v>666</v>
      </c>
      <c r="E342" s="10" t="s">
        <v>668</v>
      </c>
      <c r="F342" s="5" t="s">
        <v>718</v>
      </c>
      <c r="G342" s="10" t="s">
        <v>699</v>
      </c>
      <c r="H342" s="24" t="s">
        <v>719</v>
      </c>
      <c r="I342" s="18" t="s">
        <v>720</v>
      </c>
      <c r="J342" s="5" t="s">
        <v>19</v>
      </c>
      <c r="K342" s="9" t="s">
        <v>15</v>
      </c>
      <c r="L342" s="87" t="s">
        <v>8</v>
      </c>
      <c r="M342" s="11">
        <v>271113</v>
      </c>
      <c r="N342" s="13" t="s">
        <v>2755</v>
      </c>
      <c r="O342" s="6"/>
      <c r="P342" s="147" t="s">
        <v>646</v>
      </c>
      <c r="Q342" s="147">
        <f t="shared" si="25"/>
        <v>1</v>
      </c>
      <c r="R342" s="147">
        <f t="shared" si="26"/>
        <v>0</v>
      </c>
      <c r="S342" s="147">
        <f t="shared" si="27"/>
        <v>0</v>
      </c>
      <c r="T342" s="147">
        <f t="shared" si="28"/>
        <v>0</v>
      </c>
      <c r="U342" s="147">
        <f t="shared" si="29"/>
        <v>0</v>
      </c>
      <c r="V342" s="161"/>
      <c r="W342" s="152"/>
    </row>
    <row r="343" spans="1:23" s="7" customFormat="1" ht="132" x14ac:dyDescent="0.3">
      <c r="A343" s="149">
        <v>332</v>
      </c>
      <c r="B343" s="43" t="s">
        <v>18</v>
      </c>
      <c r="C343" s="9" t="s">
        <v>2359</v>
      </c>
      <c r="D343" s="5" t="s">
        <v>666</v>
      </c>
      <c r="E343" s="10" t="s">
        <v>668</v>
      </c>
      <c r="F343" s="5" t="s">
        <v>721</v>
      </c>
      <c r="G343" s="10" t="s">
        <v>699</v>
      </c>
      <c r="H343" s="24" t="s">
        <v>722</v>
      </c>
      <c r="I343" s="18" t="s">
        <v>615</v>
      </c>
      <c r="J343" s="5" t="s">
        <v>19</v>
      </c>
      <c r="K343" s="9" t="s">
        <v>15</v>
      </c>
      <c r="L343" s="87" t="s">
        <v>8</v>
      </c>
      <c r="M343" s="11"/>
      <c r="N343" s="12"/>
      <c r="O343" s="6"/>
      <c r="P343" s="147" t="s">
        <v>647</v>
      </c>
      <c r="Q343" s="147">
        <f t="shared" si="25"/>
        <v>1</v>
      </c>
      <c r="R343" s="147">
        <f t="shared" si="26"/>
        <v>0</v>
      </c>
      <c r="S343" s="147">
        <f t="shared" si="27"/>
        <v>0</v>
      </c>
      <c r="T343" s="147">
        <f t="shared" si="28"/>
        <v>0</v>
      </c>
      <c r="U343" s="147">
        <f t="shared" si="29"/>
        <v>0</v>
      </c>
      <c r="V343" s="161"/>
      <c r="W343" s="152"/>
    </row>
    <row r="344" spans="1:23" s="7" customFormat="1" ht="132" x14ac:dyDescent="0.3">
      <c r="A344" s="149">
        <v>333</v>
      </c>
      <c r="B344" s="43" t="s">
        <v>18</v>
      </c>
      <c r="C344" s="9" t="s">
        <v>2360</v>
      </c>
      <c r="D344" s="5" t="s">
        <v>666</v>
      </c>
      <c r="E344" s="10" t="s">
        <v>668</v>
      </c>
      <c r="F344" s="5" t="s">
        <v>723</v>
      </c>
      <c r="G344" s="10" t="s">
        <v>699</v>
      </c>
      <c r="H344" s="24" t="s">
        <v>724</v>
      </c>
      <c r="I344" s="18" t="s">
        <v>725</v>
      </c>
      <c r="J344" s="5" t="s">
        <v>19</v>
      </c>
      <c r="K344" s="9" t="s">
        <v>15</v>
      </c>
      <c r="L344" s="87" t="s">
        <v>8</v>
      </c>
      <c r="M344" s="11"/>
      <c r="N344" s="12"/>
      <c r="O344" s="6"/>
      <c r="P344" s="147" t="s">
        <v>648</v>
      </c>
      <c r="Q344" s="147">
        <f t="shared" si="25"/>
        <v>1</v>
      </c>
      <c r="R344" s="147">
        <f t="shared" si="26"/>
        <v>0</v>
      </c>
      <c r="S344" s="147">
        <f t="shared" si="27"/>
        <v>0</v>
      </c>
      <c r="T344" s="147">
        <f t="shared" si="28"/>
        <v>0</v>
      </c>
      <c r="U344" s="147">
        <f t="shared" si="29"/>
        <v>0</v>
      </c>
      <c r="V344" s="161"/>
      <c r="W344" s="152"/>
    </row>
    <row r="345" spans="1:23" s="7" customFormat="1" ht="132" x14ac:dyDescent="0.3">
      <c r="A345" s="149">
        <v>334</v>
      </c>
      <c r="B345" s="43" t="s">
        <v>18</v>
      </c>
      <c r="C345" s="9" t="s">
        <v>2361</v>
      </c>
      <c r="D345" s="5" t="s">
        <v>666</v>
      </c>
      <c r="E345" s="10" t="s">
        <v>668</v>
      </c>
      <c r="F345" s="5" t="s">
        <v>726</v>
      </c>
      <c r="G345" s="10" t="s">
        <v>699</v>
      </c>
      <c r="H345" s="24" t="s">
        <v>727</v>
      </c>
      <c r="I345" s="18" t="s">
        <v>728</v>
      </c>
      <c r="J345" s="5" t="s">
        <v>19</v>
      </c>
      <c r="K345" s="9" t="s">
        <v>15</v>
      </c>
      <c r="L345" s="87" t="s">
        <v>8</v>
      </c>
      <c r="M345" s="11">
        <v>271113</v>
      </c>
      <c r="N345" s="13" t="s">
        <v>2752</v>
      </c>
      <c r="O345" s="6"/>
      <c r="P345" s="147" t="s">
        <v>649</v>
      </c>
      <c r="Q345" s="147">
        <f t="shared" si="25"/>
        <v>1</v>
      </c>
      <c r="R345" s="147">
        <f t="shared" si="26"/>
        <v>0</v>
      </c>
      <c r="S345" s="147">
        <f t="shared" si="27"/>
        <v>0</v>
      </c>
      <c r="T345" s="147">
        <f t="shared" si="28"/>
        <v>0</v>
      </c>
      <c r="U345" s="147">
        <f t="shared" si="29"/>
        <v>0</v>
      </c>
      <c r="V345" s="161"/>
      <c r="W345" s="152"/>
    </row>
    <row r="346" spans="1:23" s="7" customFormat="1" ht="149.25" thickBot="1" x14ac:dyDescent="0.35">
      <c r="A346" s="149">
        <v>335</v>
      </c>
      <c r="B346" s="15" t="s">
        <v>18</v>
      </c>
      <c r="C346" s="9" t="s">
        <v>2362</v>
      </c>
      <c r="D346" s="55" t="s">
        <v>666</v>
      </c>
      <c r="E346" s="73" t="s">
        <v>668</v>
      </c>
      <c r="F346" s="55" t="s">
        <v>729</v>
      </c>
      <c r="G346" s="73" t="s">
        <v>730</v>
      </c>
      <c r="H346" s="56" t="s">
        <v>628</v>
      </c>
      <c r="I346" s="57" t="s">
        <v>631</v>
      </c>
      <c r="J346" s="55" t="s">
        <v>19</v>
      </c>
      <c r="K346" s="8" t="s">
        <v>15</v>
      </c>
      <c r="L346" s="91" t="s">
        <v>8</v>
      </c>
      <c r="M346" s="16"/>
      <c r="N346" s="17"/>
      <c r="O346" s="6"/>
      <c r="P346" s="147" t="s">
        <v>650</v>
      </c>
      <c r="Q346" s="147">
        <f t="shared" si="25"/>
        <v>1</v>
      </c>
      <c r="R346" s="147">
        <f t="shared" si="26"/>
        <v>0</v>
      </c>
      <c r="S346" s="147">
        <f t="shared" si="27"/>
        <v>0</v>
      </c>
      <c r="T346" s="147">
        <f t="shared" si="28"/>
        <v>0</v>
      </c>
      <c r="U346" s="147">
        <f t="shared" si="29"/>
        <v>0</v>
      </c>
      <c r="V346" s="161"/>
      <c r="W346" s="152"/>
    </row>
    <row r="347" spans="1:23" s="7" customFormat="1" ht="297" x14ac:dyDescent="0.3">
      <c r="A347" s="149">
        <v>336</v>
      </c>
      <c r="B347" s="45" t="s">
        <v>18</v>
      </c>
      <c r="C347" s="41" t="s">
        <v>2363</v>
      </c>
      <c r="D347" s="53" t="s">
        <v>994</v>
      </c>
      <c r="E347" s="53" t="s">
        <v>852</v>
      </c>
      <c r="F347" s="53" t="s">
        <v>854</v>
      </c>
      <c r="G347" s="54" t="s">
        <v>699</v>
      </c>
      <c r="H347" s="54" t="s">
        <v>853</v>
      </c>
      <c r="I347" s="54" t="s">
        <v>860</v>
      </c>
      <c r="J347" s="53" t="s">
        <v>19</v>
      </c>
      <c r="K347" s="41" t="s">
        <v>15</v>
      </c>
      <c r="L347" s="86" t="s">
        <v>8</v>
      </c>
      <c r="M347" s="78"/>
      <c r="N347" s="42"/>
      <c r="O347" s="6"/>
      <c r="P347" s="147" t="s">
        <v>821</v>
      </c>
      <c r="Q347" s="147">
        <f t="shared" si="25"/>
        <v>1</v>
      </c>
      <c r="R347" s="147">
        <f t="shared" si="26"/>
        <v>0</v>
      </c>
      <c r="S347" s="147">
        <f t="shared" si="27"/>
        <v>0</v>
      </c>
      <c r="T347" s="147">
        <f t="shared" si="28"/>
        <v>0</v>
      </c>
      <c r="U347" s="147">
        <f t="shared" si="29"/>
        <v>0</v>
      </c>
      <c r="V347" s="161"/>
      <c r="W347" s="152"/>
    </row>
    <row r="348" spans="1:23" s="7" customFormat="1" ht="165" x14ac:dyDescent="0.3">
      <c r="A348" s="149">
        <v>337</v>
      </c>
      <c r="B348" s="43" t="s">
        <v>18</v>
      </c>
      <c r="C348" s="9" t="s">
        <v>2364</v>
      </c>
      <c r="D348" s="5" t="s">
        <v>994</v>
      </c>
      <c r="E348" s="10" t="s">
        <v>852</v>
      </c>
      <c r="F348" s="5" t="s">
        <v>856</v>
      </c>
      <c r="G348" s="24" t="s">
        <v>699</v>
      </c>
      <c r="H348" s="24" t="s">
        <v>857</v>
      </c>
      <c r="I348" s="18" t="s">
        <v>875</v>
      </c>
      <c r="J348" s="5" t="s">
        <v>19</v>
      </c>
      <c r="K348" s="9" t="s">
        <v>15</v>
      </c>
      <c r="L348" s="87" t="s">
        <v>8</v>
      </c>
      <c r="M348" s="14"/>
      <c r="N348" s="12"/>
      <c r="O348" s="6"/>
      <c r="P348" s="147" t="s">
        <v>822</v>
      </c>
      <c r="Q348" s="147">
        <f t="shared" si="25"/>
        <v>1</v>
      </c>
      <c r="R348" s="147">
        <f t="shared" si="26"/>
        <v>0</v>
      </c>
      <c r="S348" s="147">
        <f t="shared" si="27"/>
        <v>0</v>
      </c>
      <c r="T348" s="147">
        <f t="shared" si="28"/>
        <v>0</v>
      </c>
      <c r="U348" s="147">
        <f t="shared" si="29"/>
        <v>0</v>
      </c>
      <c r="V348" s="161"/>
      <c r="W348" s="152"/>
    </row>
    <row r="349" spans="1:23" s="7" customFormat="1" ht="165" x14ac:dyDescent="0.3">
      <c r="A349" s="149">
        <v>338</v>
      </c>
      <c r="B349" s="43" t="s">
        <v>18</v>
      </c>
      <c r="C349" s="9" t="s">
        <v>2365</v>
      </c>
      <c r="D349" s="5" t="s">
        <v>994</v>
      </c>
      <c r="E349" s="10" t="s">
        <v>852</v>
      </c>
      <c r="F349" s="5" t="s">
        <v>855</v>
      </c>
      <c r="G349" s="24" t="s">
        <v>699</v>
      </c>
      <c r="H349" s="24" t="s">
        <v>858</v>
      </c>
      <c r="I349" s="18" t="s">
        <v>1105</v>
      </c>
      <c r="J349" s="5" t="s">
        <v>19</v>
      </c>
      <c r="K349" s="9" t="s">
        <v>15</v>
      </c>
      <c r="L349" s="87" t="s">
        <v>8</v>
      </c>
      <c r="M349" s="14"/>
      <c r="N349" s="12"/>
      <c r="O349" s="6"/>
      <c r="P349" s="147" t="s">
        <v>823</v>
      </c>
      <c r="Q349" s="147">
        <f t="shared" si="25"/>
        <v>1</v>
      </c>
      <c r="R349" s="147">
        <f t="shared" si="26"/>
        <v>0</v>
      </c>
      <c r="S349" s="147">
        <f t="shared" si="27"/>
        <v>0</v>
      </c>
      <c r="T349" s="147">
        <f t="shared" si="28"/>
        <v>0</v>
      </c>
      <c r="U349" s="147">
        <f t="shared" si="29"/>
        <v>0</v>
      </c>
      <c r="V349" s="161"/>
      <c r="W349" s="152"/>
    </row>
    <row r="350" spans="1:23" s="7" customFormat="1" ht="330" x14ac:dyDescent="0.3">
      <c r="A350" s="149">
        <v>339</v>
      </c>
      <c r="B350" s="43" t="s">
        <v>18</v>
      </c>
      <c r="C350" s="9" t="s">
        <v>2366</v>
      </c>
      <c r="D350" s="5" t="s">
        <v>994</v>
      </c>
      <c r="E350" s="10" t="s">
        <v>852</v>
      </c>
      <c r="F350" s="5" t="s">
        <v>859</v>
      </c>
      <c r="G350" s="24" t="s">
        <v>699</v>
      </c>
      <c r="H350" s="24" t="s">
        <v>861</v>
      </c>
      <c r="I350" s="18" t="s">
        <v>862</v>
      </c>
      <c r="J350" s="5" t="s">
        <v>19</v>
      </c>
      <c r="K350" s="9" t="s">
        <v>15</v>
      </c>
      <c r="L350" s="87" t="s">
        <v>8</v>
      </c>
      <c r="M350" s="14">
        <v>281113</v>
      </c>
      <c r="N350" s="13" t="s">
        <v>2760</v>
      </c>
      <c r="O350" s="6"/>
      <c r="P350" s="147" t="s">
        <v>824</v>
      </c>
      <c r="Q350" s="147">
        <f t="shared" si="25"/>
        <v>1</v>
      </c>
      <c r="R350" s="147">
        <f t="shared" si="26"/>
        <v>0</v>
      </c>
      <c r="S350" s="147">
        <f t="shared" si="27"/>
        <v>0</v>
      </c>
      <c r="T350" s="147">
        <f t="shared" si="28"/>
        <v>0</v>
      </c>
      <c r="U350" s="147">
        <f t="shared" si="29"/>
        <v>0</v>
      </c>
      <c r="V350" s="161"/>
      <c r="W350" s="152"/>
    </row>
    <row r="351" spans="1:23" s="7" customFormat="1" ht="330" x14ac:dyDescent="0.3">
      <c r="A351" s="149">
        <v>340</v>
      </c>
      <c r="B351" s="43" t="s">
        <v>18</v>
      </c>
      <c r="C351" s="9" t="s">
        <v>2367</v>
      </c>
      <c r="D351" s="5" t="s">
        <v>994</v>
      </c>
      <c r="E351" s="10" t="s">
        <v>852</v>
      </c>
      <c r="F351" s="5" t="s">
        <v>1055</v>
      </c>
      <c r="G351" s="24" t="s">
        <v>699</v>
      </c>
      <c r="H351" s="24" t="s">
        <v>863</v>
      </c>
      <c r="I351" s="18" t="s">
        <v>864</v>
      </c>
      <c r="J351" s="5" t="s">
        <v>19</v>
      </c>
      <c r="K351" s="9" t="s">
        <v>15</v>
      </c>
      <c r="L351" s="87" t="s">
        <v>8</v>
      </c>
      <c r="M351" s="14">
        <v>281113</v>
      </c>
      <c r="N351" s="13" t="s">
        <v>2761</v>
      </c>
      <c r="O351" s="6"/>
      <c r="P351" s="147" t="s">
        <v>825</v>
      </c>
      <c r="Q351" s="147">
        <f t="shared" si="25"/>
        <v>1</v>
      </c>
      <c r="R351" s="147">
        <f t="shared" si="26"/>
        <v>0</v>
      </c>
      <c r="S351" s="147">
        <f t="shared" si="27"/>
        <v>0</v>
      </c>
      <c r="T351" s="147">
        <f t="shared" si="28"/>
        <v>0</v>
      </c>
      <c r="U351" s="147">
        <f t="shared" si="29"/>
        <v>0</v>
      </c>
      <c r="V351" s="161"/>
      <c r="W351" s="152"/>
    </row>
    <row r="352" spans="1:23" s="7" customFormat="1" ht="297" x14ac:dyDescent="0.3">
      <c r="A352" s="149">
        <v>341</v>
      </c>
      <c r="B352" s="43" t="s">
        <v>18</v>
      </c>
      <c r="C352" s="9" t="s">
        <v>2368</v>
      </c>
      <c r="D352" s="5" t="s">
        <v>994</v>
      </c>
      <c r="E352" s="10" t="s">
        <v>852</v>
      </c>
      <c r="F352" s="5" t="s">
        <v>867</v>
      </c>
      <c r="G352" s="24" t="s">
        <v>699</v>
      </c>
      <c r="H352" s="24" t="s">
        <v>865</v>
      </c>
      <c r="I352" s="18" t="s">
        <v>866</v>
      </c>
      <c r="J352" s="5" t="s">
        <v>19</v>
      </c>
      <c r="K352" s="9" t="s">
        <v>15</v>
      </c>
      <c r="L352" s="87" t="s">
        <v>8</v>
      </c>
      <c r="M352" s="14"/>
      <c r="N352" s="12"/>
      <c r="O352" s="6"/>
      <c r="P352" s="147" t="s">
        <v>826</v>
      </c>
      <c r="Q352" s="147">
        <f t="shared" si="25"/>
        <v>1</v>
      </c>
      <c r="R352" s="147">
        <f t="shared" si="26"/>
        <v>0</v>
      </c>
      <c r="S352" s="147">
        <f t="shared" si="27"/>
        <v>0</v>
      </c>
      <c r="T352" s="147">
        <f t="shared" si="28"/>
        <v>0</v>
      </c>
      <c r="U352" s="147">
        <f t="shared" si="29"/>
        <v>0</v>
      </c>
      <c r="V352" s="161"/>
      <c r="W352" s="152"/>
    </row>
    <row r="353" spans="1:23" s="7" customFormat="1" ht="132" x14ac:dyDescent="0.3">
      <c r="A353" s="149">
        <v>342</v>
      </c>
      <c r="B353" s="43" t="s">
        <v>18</v>
      </c>
      <c r="C353" s="9" t="s">
        <v>2369</v>
      </c>
      <c r="D353" s="5" t="s">
        <v>994</v>
      </c>
      <c r="E353" s="10" t="s">
        <v>852</v>
      </c>
      <c r="F353" s="5" t="s">
        <v>868</v>
      </c>
      <c r="G353" s="18" t="s">
        <v>869</v>
      </c>
      <c r="H353" s="24" t="s">
        <v>870</v>
      </c>
      <c r="I353" s="18" t="s">
        <v>871</v>
      </c>
      <c r="J353" s="5" t="s">
        <v>19</v>
      </c>
      <c r="K353" s="9" t="s">
        <v>15</v>
      </c>
      <c r="L353" s="87" t="s">
        <v>8</v>
      </c>
      <c r="M353" s="14">
        <v>281113</v>
      </c>
      <c r="N353" s="13" t="s">
        <v>2762</v>
      </c>
      <c r="O353" s="6"/>
      <c r="P353" s="147" t="s">
        <v>827</v>
      </c>
      <c r="Q353" s="147">
        <f t="shared" si="25"/>
        <v>1</v>
      </c>
      <c r="R353" s="147">
        <f t="shared" si="26"/>
        <v>0</v>
      </c>
      <c r="S353" s="147">
        <f t="shared" si="27"/>
        <v>0</v>
      </c>
      <c r="T353" s="147">
        <f t="shared" si="28"/>
        <v>0</v>
      </c>
      <c r="U353" s="147">
        <f t="shared" si="29"/>
        <v>0</v>
      </c>
      <c r="V353" s="161"/>
      <c r="W353" s="152"/>
    </row>
    <row r="354" spans="1:23" s="7" customFormat="1" ht="198" x14ac:dyDescent="0.3">
      <c r="A354" s="149">
        <v>343</v>
      </c>
      <c r="B354" s="43" t="s">
        <v>18</v>
      </c>
      <c r="C354" s="9" t="s">
        <v>2370</v>
      </c>
      <c r="D354" s="5" t="s">
        <v>994</v>
      </c>
      <c r="E354" s="10" t="s">
        <v>852</v>
      </c>
      <c r="F354" s="5" t="s">
        <v>872</v>
      </c>
      <c r="G354" s="18" t="s">
        <v>873</v>
      </c>
      <c r="H354" s="24" t="s">
        <v>874</v>
      </c>
      <c r="I354" s="18" t="s">
        <v>1106</v>
      </c>
      <c r="J354" s="5" t="s">
        <v>19</v>
      </c>
      <c r="K354" s="9" t="s">
        <v>15</v>
      </c>
      <c r="L354" s="87" t="s">
        <v>8</v>
      </c>
      <c r="M354" s="14"/>
      <c r="N354" s="12"/>
      <c r="O354" s="6"/>
      <c r="P354" s="147" t="s">
        <v>828</v>
      </c>
      <c r="Q354" s="147">
        <f t="shared" si="25"/>
        <v>1</v>
      </c>
      <c r="R354" s="147">
        <f t="shared" si="26"/>
        <v>0</v>
      </c>
      <c r="S354" s="147">
        <f t="shared" si="27"/>
        <v>0</v>
      </c>
      <c r="T354" s="147">
        <f t="shared" si="28"/>
        <v>0</v>
      </c>
      <c r="U354" s="147">
        <f t="shared" si="29"/>
        <v>0</v>
      </c>
      <c r="V354" s="161"/>
      <c r="W354" s="152"/>
    </row>
    <row r="355" spans="1:23" s="7" customFormat="1" ht="409.5" x14ac:dyDescent="0.3">
      <c r="A355" s="149">
        <v>344</v>
      </c>
      <c r="B355" s="43" t="s">
        <v>18</v>
      </c>
      <c r="C355" s="9" t="s">
        <v>2371</v>
      </c>
      <c r="D355" s="5" t="s">
        <v>995</v>
      </c>
      <c r="E355" s="10" t="s">
        <v>852</v>
      </c>
      <c r="F355" s="84" t="s">
        <v>876</v>
      </c>
      <c r="G355" s="18" t="s">
        <v>869</v>
      </c>
      <c r="H355" s="24" t="s">
        <v>877</v>
      </c>
      <c r="I355" s="18" t="s">
        <v>878</v>
      </c>
      <c r="J355" s="5" t="s">
        <v>19</v>
      </c>
      <c r="K355" s="9" t="s">
        <v>15</v>
      </c>
      <c r="L355" s="87" t="s">
        <v>8</v>
      </c>
      <c r="M355" s="14">
        <v>281113</v>
      </c>
      <c r="N355" s="13" t="s">
        <v>2763</v>
      </c>
      <c r="O355" s="6"/>
      <c r="P355" s="147" t="s">
        <v>829</v>
      </c>
      <c r="Q355" s="147">
        <f t="shared" si="25"/>
        <v>1</v>
      </c>
      <c r="R355" s="147">
        <f t="shared" si="26"/>
        <v>0</v>
      </c>
      <c r="S355" s="147">
        <f t="shared" si="27"/>
        <v>0</v>
      </c>
      <c r="T355" s="147">
        <f t="shared" si="28"/>
        <v>0</v>
      </c>
      <c r="U355" s="147">
        <f t="shared" si="29"/>
        <v>0</v>
      </c>
      <c r="V355" s="161"/>
      <c r="W355" s="152"/>
    </row>
    <row r="356" spans="1:23" s="7" customFormat="1" ht="148.5" x14ac:dyDescent="0.3">
      <c r="A356" s="149">
        <v>345</v>
      </c>
      <c r="B356" s="43" t="s">
        <v>18</v>
      </c>
      <c r="C356" s="9" t="s">
        <v>2372</v>
      </c>
      <c r="D356" s="5" t="s">
        <v>995</v>
      </c>
      <c r="E356" s="10" t="s">
        <v>852</v>
      </c>
      <c r="F356" s="21" t="s">
        <v>879</v>
      </c>
      <c r="G356" s="18" t="s">
        <v>880</v>
      </c>
      <c r="H356" s="24" t="s">
        <v>881</v>
      </c>
      <c r="I356" s="18" t="s">
        <v>882</v>
      </c>
      <c r="J356" s="5" t="s">
        <v>19</v>
      </c>
      <c r="K356" s="9" t="s">
        <v>15</v>
      </c>
      <c r="L356" s="87" t="s">
        <v>16</v>
      </c>
      <c r="M356" s="14">
        <v>281113</v>
      </c>
      <c r="N356" s="13" t="s">
        <v>2764</v>
      </c>
      <c r="O356" s="6"/>
      <c r="P356" s="147" t="s">
        <v>830</v>
      </c>
      <c r="Q356" s="147">
        <f t="shared" si="25"/>
        <v>0</v>
      </c>
      <c r="R356" s="147">
        <f t="shared" si="26"/>
        <v>1</v>
      </c>
      <c r="S356" s="147">
        <f t="shared" si="27"/>
        <v>0</v>
      </c>
      <c r="T356" s="147">
        <f t="shared" si="28"/>
        <v>0</v>
      </c>
      <c r="U356" s="147">
        <f t="shared" si="29"/>
        <v>0</v>
      </c>
      <c r="V356" s="161"/>
      <c r="W356" s="152"/>
    </row>
    <row r="357" spans="1:23" s="7" customFormat="1" ht="115.5" x14ac:dyDescent="0.3">
      <c r="A357" s="149">
        <v>346</v>
      </c>
      <c r="B357" s="43" t="s">
        <v>18</v>
      </c>
      <c r="C357" s="9" t="s">
        <v>2373</v>
      </c>
      <c r="D357" s="5" t="s">
        <v>995</v>
      </c>
      <c r="E357" s="10" t="s">
        <v>852</v>
      </c>
      <c r="F357" s="21" t="s">
        <v>921</v>
      </c>
      <c r="G357" s="18" t="s">
        <v>883</v>
      </c>
      <c r="H357" s="24" t="s">
        <v>906</v>
      </c>
      <c r="I357" s="18" t="s">
        <v>884</v>
      </c>
      <c r="J357" s="5" t="s">
        <v>19</v>
      </c>
      <c r="K357" s="9" t="s">
        <v>15</v>
      </c>
      <c r="L357" s="87" t="s">
        <v>8</v>
      </c>
      <c r="M357" s="14"/>
      <c r="N357" s="12"/>
      <c r="O357" s="6"/>
      <c r="P357" s="147" t="s">
        <v>831</v>
      </c>
      <c r="Q357" s="147">
        <f t="shared" si="25"/>
        <v>1</v>
      </c>
      <c r="R357" s="147">
        <f t="shared" si="26"/>
        <v>0</v>
      </c>
      <c r="S357" s="147">
        <f t="shared" si="27"/>
        <v>0</v>
      </c>
      <c r="T357" s="147">
        <f t="shared" si="28"/>
        <v>0</v>
      </c>
      <c r="U357" s="147">
        <f t="shared" si="29"/>
        <v>0</v>
      </c>
      <c r="V357" s="161"/>
      <c r="W357" s="152"/>
    </row>
    <row r="358" spans="1:23" ht="115.5" x14ac:dyDescent="0.3">
      <c r="A358" s="149">
        <v>347</v>
      </c>
      <c r="B358" s="43" t="s">
        <v>18</v>
      </c>
      <c r="C358" s="9" t="s">
        <v>2374</v>
      </c>
      <c r="D358" s="5" t="s">
        <v>995</v>
      </c>
      <c r="E358" s="10" t="s">
        <v>852</v>
      </c>
      <c r="F358" s="21" t="s">
        <v>922</v>
      </c>
      <c r="G358" s="18" t="s">
        <v>883</v>
      </c>
      <c r="H358" s="24" t="s">
        <v>907</v>
      </c>
      <c r="I358" s="18" t="s">
        <v>884</v>
      </c>
      <c r="J358" s="5" t="s">
        <v>19</v>
      </c>
      <c r="K358" s="9" t="s">
        <v>15</v>
      </c>
      <c r="L358" s="87" t="s">
        <v>8</v>
      </c>
      <c r="M358" s="14"/>
      <c r="N358" s="12"/>
      <c r="O358" s="6"/>
      <c r="P358" s="147" t="s">
        <v>832</v>
      </c>
      <c r="Q358" s="147">
        <f t="shared" si="25"/>
        <v>1</v>
      </c>
      <c r="R358" s="147">
        <f t="shared" si="26"/>
        <v>0</v>
      </c>
      <c r="S358" s="147">
        <f t="shared" si="27"/>
        <v>0</v>
      </c>
      <c r="T358" s="147">
        <f t="shared" si="28"/>
        <v>0</v>
      </c>
      <c r="U358" s="147">
        <f t="shared" si="29"/>
        <v>0</v>
      </c>
      <c r="W358" s="151"/>
    </row>
    <row r="359" spans="1:23" ht="115.5" x14ac:dyDescent="0.3">
      <c r="A359" s="149">
        <v>348</v>
      </c>
      <c r="B359" s="43" t="s">
        <v>18</v>
      </c>
      <c r="C359" s="9" t="s">
        <v>2375</v>
      </c>
      <c r="D359" s="5" t="s">
        <v>995</v>
      </c>
      <c r="E359" s="10" t="s">
        <v>852</v>
      </c>
      <c r="F359" s="21" t="s">
        <v>886</v>
      </c>
      <c r="G359" s="18" t="s">
        <v>883</v>
      </c>
      <c r="H359" s="24" t="s">
        <v>887</v>
      </c>
      <c r="I359" s="18" t="s">
        <v>893</v>
      </c>
      <c r="J359" s="5" t="s">
        <v>19</v>
      </c>
      <c r="K359" s="9" t="s">
        <v>15</v>
      </c>
      <c r="L359" s="87" t="s">
        <v>8</v>
      </c>
      <c r="M359" s="14">
        <v>281113</v>
      </c>
      <c r="N359" s="13" t="s">
        <v>2755</v>
      </c>
      <c r="O359" s="6"/>
      <c r="P359" s="147" t="s">
        <v>833</v>
      </c>
      <c r="Q359" s="147">
        <f t="shared" si="25"/>
        <v>1</v>
      </c>
      <c r="R359" s="147">
        <f t="shared" si="26"/>
        <v>0</v>
      </c>
      <c r="S359" s="147">
        <f t="shared" si="27"/>
        <v>0</v>
      </c>
      <c r="T359" s="147">
        <f t="shared" si="28"/>
        <v>0</v>
      </c>
      <c r="U359" s="147">
        <f t="shared" si="29"/>
        <v>0</v>
      </c>
      <c r="W359" s="151"/>
    </row>
    <row r="360" spans="1:23" ht="115.5" x14ac:dyDescent="0.3">
      <c r="A360" s="149">
        <v>349</v>
      </c>
      <c r="B360" s="43" t="s">
        <v>18</v>
      </c>
      <c r="C360" s="9" t="s">
        <v>2376</v>
      </c>
      <c r="D360" s="5" t="s">
        <v>995</v>
      </c>
      <c r="E360" s="10" t="s">
        <v>852</v>
      </c>
      <c r="F360" s="21" t="s">
        <v>885</v>
      </c>
      <c r="G360" s="18" t="s">
        <v>883</v>
      </c>
      <c r="H360" s="24" t="s">
        <v>888</v>
      </c>
      <c r="I360" s="18" t="s">
        <v>893</v>
      </c>
      <c r="J360" s="5" t="s">
        <v>19</v>
      </c>
      <c r="K360" s="9" t="s">
        <v>15</v>
      </c>
      <c r="L360" s="87" t="s">
        <v>8</v>
      </c>
      <c r="M360" s="14">
        <v>281113</v>
      </c>
      <c r="N360" s="13" t="s">
        <v>2755</v>
      </c>
      <c r="O360" s="6"/>
      <c r="P360" s="147" t="s">
        <v>834</v>
      </c>
      <c r="Q360" s="147">
        <f t="shared" si="25"/>
        <v>1</v>
      </c>
      <c r="R360" s="147">
        <f t="shared" si="26"/>
        <v>0</v>
      </c>
      <c r="S360" s="147">
        <f t="shared" si="27"/>
        <v>0</v>
      </c>
      <c r="T360" s="147">
        <f t="shared" si="28"/>
        <v>0</v>
      </c>
      <c r="U360" s="147">
        <f t="shared" si="29"/>
        <v>0</v>
      </c>
      <c r="W360" s="151"/>
    </row>
    <row r="361" spans="1:23" ht="115.5" x14ac:dyDescent="0.3">
      <c r="A361" s="149">
        <v>350</v>
      </c>
      <c r="B361" s="43" t="s">
        <v>18</v>
      </c>
      <c r="C361" s="9" t="s">
        <v>2377</v>
      </c>
      <c r="D361" s="5" t="s">
        <v>995</v>
      </c>
      <c r="E361" s="10" t="s">
        <v>852</v>
      </c>
      <c r="F361" s="21" t="s">
        <v>889</v>
      </c>
      <c r="G361" s="18" t="s">
        <v>883</v>
      </c>
      <c r="H361" s="24" t="s">
        <v>891</v>
      </c>
      <c r="I361" s="18" t="s">
        <v>894</v>
      </c>
      <c r="J361" s="5" t="s">
        <v>19</v>
      </c>
      <c r="K361" s="9" t="s">
        <v>15</v>
      </c>
      <c r="L361" s="87" t="s">
        <v>8</v>
      </c>
      <c r="M361" s="14">
        <v>281113</v>
      </c>
      <c r="N361" s="13" t="s">
        <v>2755</v>
      </c>
      <c r="O361" s="6"/>
      <c r="P361" s="147" t="s">
        <v>835</v>
      </c>
      <c r="Q361" s="147">
        <f t="shared" si="25"/>
        <v>1</v>
      </c>
      <c r="R361" s="147">
        <f t="shared" si="26"/>
        <v>0</v>
      </c>
      <c r="S361" s="147">
        <f t="shared" si="27"/>
        <v>0</v>
      </c>
      <c r="T361" s="147">
        <f t="shared" si="28"/>
        <v>0</v>
      </c>
      <c r="U361" s="147">
        <f t="shared" si="29"/>
        <v>0</v>
      </c>
      <c r="W361" s="151"/>
    </row>
    <row r="362" spans="1:23" ht="115.5" x14ac:dyDescent="0.3">
      <c r="A362" s="149">
        <v>351</v>
      </c>
      <c r="B362" s="43" t="s">
        <v>18</v>
      </c>
      <c r="C362" s="9" t="s">
        <v>2378</v>
      </c>
      <c r="D362" s="5" t="s">
        <v>995</v>
      </c>
      <c r="E362" s="10" t="s">
        <v>852</v>
      </c>
      <c r="F362" s="21" t="s">
        <v>890</v>
      </c>
      <c r="G362" s="18" t="s">
        <v>883</v>
      </c>
      <c r="H362" s="24" t="s">
        <v>892</v>
      </c>
      <c r="I362" s="18" t="s">
        <v>895</v>
      </c>
      <c r="J362" s="5" t="s">
        <v>19</v>
      </c>
      <c r="K362" s="9" t="s">
        <v>15</v>
      </c>
      <c r="L362" s="87" t="s">
        <v>8</v>
      </c>
      <c r="M362" s="14"/>
      <c r="N362" s="12"/>
      <c r="O362" s="6"/>
      <c r="P362" s="147" t="s">
        <v>836</v>
      </c>
      <c r="Q362" s="147">
        <f t="shared" si="25"/>
        <v>1</v>
      </c>
      <c r="R362" s="147">
        <f t="shared" si="26"/>
        <v>0</v>
      </c>
      <c r="S362" s="147">
        <f t="shared" si="27"/>
        <v>0</v>
      </c>
      <c r="T362" s="147">
        <f t="shared" si="28"/>
        <v>0</v>
      </c>
      <c r="U362" s="147">
        <f t="shared" si="29"/>
        <v>0</v>
      </c>
      <c r="W362" s="151"/>
    </row>
    <row r="363" spans="1:23" ht="115.5" x14ac:dyDescent="0.3">
      <c r="A363" s="149">
        <v>352</v>
      </c>
      <c r="B363" s="43" t="s">
        <v>18</v>
      </c>
      <c r="C363" s="9" t="s">
        <v>2379</v>
      </c>
      <c r="D363" s="5" t="s">
        <v>995</v>
      </c>
      <c r="E363" s="10" t="s">
        <v>852</v>
      </c>
      <c r="F363" s="21" t="s">
        <v>896</v>
      </c>
      <c r="G363" s="18" t="s">
        <v>897</v>
      </c>
      <c r="H363" s="24" t="s">
        <v>892</v>
      </c>
      <c r="I363" s="18" t="s">
        <v>898</v>
      </c>
      <c r="J363" s="5" t="s">
        <v>19</v>
      </c>
      <c r="K363" s="9" t="s">
        <v>15</v>
      </c>
      <c r="L363" s="87" t="s">
        <v>8</v>
      </c>
      <c r="M363" s="14"/>
      <c r="N363" s="12"/>
      <c r="O363" s="6"/>
      <c r="P363" s="147" t="s">
        <v>837</v>
      </c>
      <c r="Q363" s="147">
        <f t="shared" si="25"/>
        <v>1</v>
      </c>
      <c r="R363" s="147">
        <f t="shared" si="26"/>
        <v>0</v>
      </c>
      <c r="S363" s="147">
        <f t="shared" si="27"/>
        <v>0</v>
      </c>
      <c r="T363" s="147">
        <f t="shared" si="28"/>
        <v>0</v>
      </c>
      <c r="U363" s="147">
        <f t="shared" si="29"/>
        <v>0</v>
      </c>
      <c r="W363" s="151"/>
    </row>
    <row r="364" spans="1:23" ht="181.5" x14ac:dyDescent="0.3">
      <c r="A364" s="149">
        <v>353</v>
      </c>
      <c r="B364" s="43" t="s">
        <v>18</v>
      </c>
      <c r="C364" s="9" t="s">
        <v>2380</v>
      </c>
      <c r="D364" s="5" t="s">
        <v>995</v>
      </c>
      <c r="E364" s="10" t="s">
        <v>852</v>
      </c>
      <c r="F364" s="21" t="s">
        <v>902</v>
      </c>
      <c r="G364" s="18" t="s">
        <v>899</v>
      </c>
      <c r="H364" s="24" t="s">
        <v>900</v>
      </c>
      <c r="I364" s="18" t="s">
        <v>901</v>
      </c>
      <c r="J364" s="5" t="s">
        <v>19</v>
      </c>
      <c r="K364" s="9" t="s">
        <v>15</v>
      </c>
      <c r="L364" s="87" t="s">
        <v>8</v>
      </c>
      <c r="M364" s="14"/>
      <c r="N364" s="12"/>
      <c r="O364" s="6"/>
      <c r="P364" s="147" t="s">
        <v>838</v>
      </c>
      <c r="Q364" s="147">
        <f t="shared" si="25"/>
        <v>1</v>
      </c>
      <c r="R364" s="147">
        <f t="shared" si="26"/>
        <v>0</v>
      </c>
      <c r="S364" s="147">
        <f t="shared" si="27"/>
        <v>0</v>
      </c>
      <c r="T364" s="147">
        <f t="shared" si="28"/>
        <v>0</v>
      </c>
      <c r="U364" s="147">
        <f t="shared" si="29"/>
        <v>0</v>
      </c>
      <c r="W364" s="151"/>
    </row>
    <row r="365" spans="1:23" ht="181.5" x14ac:dyDescent="0.3">
      <c r="A365" s="149">
        <v>354</v>
      </c>
      <c r="B365" s="43" t="s">
        <v>18</v>
      </c>
      <c r="C365" s="9" t="s">
        <v>2381</v>
      </c>
      <c r="D365" s="5" t="s">
        <v>995</v>
      </c>
      <c r="E365" s="10" t="s">
        <v>852</v>
      </c>
      <c r="F365" s="21" t="s">
        <v>903</v>
      </c>
      <c r="G365" s="18" t="s">
        <v>899</v>
      </c>
      <c r="H365" s="24" t="s">
        <v>923</v>
      </c>
      <c r="I365" s="18" t="s">
        <v>927</v>
      </c>
      <c r="J365" s="5" t="s">
        <v>19</v>
      </c>
      <c r="K365" s="9" t="s">
        <v>15</v>
      </c>
      <c r="L365" s="87" t="s">
        <v>16</v>
      </c>
      <c r="M365" s="14">
        <v>281113</v>
      </c>
      <c r="N365" s="13" t="s">
        <v>2765</v>
      </c>
      <c r="O365" s="6"/>
      <c r="P365" s="147" t="s">
        <v>839</v>
      </c>
      <c r="Q365" s="147">
        <f t="shared" si="25"/>
        <v>0</v>
      </c>
      <c r="R365" s="147">
        <f t="shared" si="26"/>
        <v>1</v>
      </c>
      <c r="S365" s="147">
        <f t="shared" si="27"/>
        <v>0</v>
      </c>
      <c r="T365" s="147">
        <f t="shared" si="28"/>
        <v>0</v>
      </c>
      <c r="U365" s="147">
        <f t="shared" si="29"/>
        <v>0</v>
      </c>
      <c r="W365" s="151"/>
    </row>
    <row r="366" spans="1:23" ht="115.5" x14ac:dyDescent="0.3">
      <c r="A366" s="149">
        <v>355</v>
      </c>
      <c r="B366" s="43" t="s">
        <v>18</v>
      </c>
      <c r="C366" s="9" t="s">
        <v>2382</v>
      </c>
      <c r="D366" s="5" t="s">
        <v>995</v>
      </c>
      <c r="E366" s="10" t="s">
        <v>852</v>
      </c>
      <c r="F366" s="21" t="s">
        <v>904</v>
      </c>
      <c r="G366" s="18" t="s">
        <v>883</v>
      </c>
      <c r="H366" s="24" t="s">
        <v>905</v>
      </c>
      <c r="I366" s="18" t="s">
        <v>884</v>
      </c>
      <c r="J366" s="5" t="s">
        <v>19</v>
      </c>
      <c r="K366" s="9" t="s">
        <v>15</v>
      </c>
      <c r="L366" s="87" t="s">
        <v>8</v>
      </c>
      <c r="M366" s="14"/>
      <c r="N366" s="12"/>
      <c r="O366" s="6"/>
      <c r="P366" s="147" t="s">
        <v>840</v>
      </c>
      <c r="Q366" s="147">
        <f t="shared" si="25"/>
        <v>1</v>
      </c>
      <c r="R366" s="147">
        <f t="shared" si="26"/>
        <v>0</v>
      </c>
      <c r="S366" s="147">
        <f t="shared" si="27"/>
        <v>0</v>
      </c>
      <c r="T366" s="147">
        <f t="shared" si="28"/>
        <v>0</v>
      </c>
      <c r="U366" s="147">
        <f t="shared" si="29"/>
        <v>0</v>
      </c>
      <c r="W366" s="151"/>
    </row>
    <row r="367" spans="1:23" ht="115.5" x14ac:dyDescent="0.3">
      <c r="A367" s="149">
        <v>356</v>
      </c>
      <c r="B367" s="43" t="s">
        <v>18</v>
      </c>
      <c r="C367" s="9" t="s">
        <v>2383</v>
      </c>
      <c r="D367" s="5" t="s">
        <v>995</v>
      </c>
      <c r="E367" s="10" t="s">
        <v>852</v>
      </c>
      <c r="F367" s="21" t="s">
        <v>908</v>
      </c>
      <c r="G367" s="18" t="s">
        <v>883</v>
      </c>
      <c r="H367" s="24" t="s">
        <v>909</v>
      </c>
      <c r="I367" s="18" t="s">
        <v>884</v>
      </c>
      <c r="J367" s="5" t="s">
        <v>19</v>
      </c>
      <c r="K367" s="9" t="s">
        <v>15</v>
      </c>
      <c r="L367" s="87" t="s">
        <v>8</v>
      </c>
      <c r="M367" s="14"/>
      <c r="N367" s="12"/>
      <c r="O367" s="6"/>
      <c r="P367" s="147" t="s">
        <v>841</v>
      </c>
      <c r="Q367" s="147">
        <f t="shared" si="25"/>
        <v>1</v>
      </c>
      <c r="R367" s="147">
        <f t="shared" si="26"/>
        <v>0</v>
      </c>
      <c r="S367" s="147">
        <f t="shared" si="27"/>
        <v>0</v>
      </c>
      <c r="T367" s="147">
        <f t="shared" si="28"/>
        <v>0</v>
      </c>
      <c r="U367" s="147">
        <f t="shared" si="29"/>
        <v>0</v>
      </c>
      <c r="W367" s="151"/>
    </row>
    <row r="368" spans="1:23" ht="115.5" x14ac:dyDescent="0.3">
      <c r="A368" s="149">
        <v>357</v>
      </c>
      <c r="B368" s="43" t="s">
        <v>18</v>
      </c>
      <c r="C368" s="9" t="s">
        <v>2384</v>
      </c>
      <c r="D368" s="5" t="s">
        <v>995</v>
      </c>
      <c r="E368" s="10" t="s">
        <v>852</v>
      </c>
      <c r="F368" s="21" t="s">
        <v>910</v>
      </c>
      <c r="G368" s="18" t="s">
        <v>883</v>
      </c>
      <c r="H368" s="24" t="s">
        <v>912</v>
      </c>
      <c r="I368" s="18" t="s">
        <v>893</v>
      </c>
      <c r="J368" s="5" t="s">
        <v>19</v>
      </c>
      <c r="K368" s="9" t="s">
        <v>15</v>
      </c>
      <c r="L368" s="87" t="s">
        <v>8</v>
      </c>
      <c r="M368" s="14">
        <v>281113</v>
      </c>
      <c r="N368" s="13" t="s">
        <v>2754</v>
      </c>
      <c r="O368" s="6"/>
      <c r="P368" s="147" t="s">
        <v>842</v>
      </c>
      <c r="Q368" s="147">
        <f t="shared" si="25"/>
        <v>1</v>
      </c>
      <c r="R368" s="147">
        <f t="shared" si="26"/>
        <v>0</v>
      </c>
      <c r="S368" s="147">
        <f t="shared" si="27"/>
        <v>0</v>
      </c>
      <c r="T368" s="147">
        <f t="shared" si="28"/>
        <v>0</v>
      </c>
      <c r="U368" s="147">
        <f t="shared" si="29"/>
        <v>0</v>
      </c>
      <c r="W368" s="151"/>
    </row>
    <row r="369" spans="1:23" ht="115.5" x14ac:dyDescent="0.3">
      <c r="A369" s="149">
        <v>358</v>
      </c>
      <c r="B369" s="43" t="s">
        <v>18</v>
      </c>
      <c r="C369" s="9" t="s">
        <v>2385</v>
      </c>
      <c r="D369" s="5" t="s">
        <v>995</v>
      </c>
      <c r="E369" s="10" t="s">
        <v>852</v>
      </c>
      <c r="F369" s="21" t="s">
        <v>911</v>
      </c>
      <c r="G369" s="18" t="s">
        <v>883</v>
      </c>
      <c r="H369" s="24" t="s">
        <v>913</v>
      </c>
      <c r="I369" s="18" t="s">
        <v>893</v>
      </c>
      <c r="J369" s="5" t="s">
        <v>19</v>
      </c>
      <c r="K369" s="9" t="s">
        <v>15</v>
      </c>
      <c r="L369" s="87" t="s">
        <v>8</v>
      </c>
      <c r="M369" s="14">
        <v>281113</v>
      </c>
      <c r="N369" s="13" t="s">
        <v>2754</v>
      </c>
      <c r="O369" s="6"/>
      <c r="P369" s="147" t="s">
        <v>843</v>
      </c>
      <c r="Q369" s="147">
        <f t="shared" si="25"/>
        <v>1</v>
      </c>
      <c r="R369" s="147">
        <f t="shared" si="26"/>
        <v>0</v>
      </c>
      <c r="S369" s="147">
        <f t="shared" si="27"/>
        <v>0</v>
      </c>
      <c r="T369" s="147">
        <f t="shared" si="28"/>
        <v>0</v>
      </c>
      <c r="U369" s="147">
        <f t="shared" si="29"/>
        <v>0</v>
      </c>
      <c r="W369" s="151"/>
    </row>
    <row r="370" spans="1:23" ht="115.5" x14ac:dyDescent="0.3">
      <c r="A370" s="149">
        <v>359</v>
      </c>
      <c r="B370" s="43" t="s">
        <v>18</v>
      </c>
      <c r="C370" s="9" t="s">
        <v>2386</v>
      </c>
      <c r="D370" s="5" t="s">
        <v>995</v>
      </c>
      <c r="E370" s="10" t="s">
        <v>852</v>
      </c>
      <c r="F370" s="21" t="s">
        <v>914</v>
      </c>
      <c r="G370" s="18" t="s">
        <v>883</v>
      </c>
      <c r="H370" s="24" t="s">
        <v>915</v>
      </c>
      <c r="I370" s="18" t="s">
        <v>916</v>
      </c>
      <c r="J370" s="5" t="s">
        <v>19</v>
      </c>
      <c r="K370" s="9" t="s">
        <v>15</v>
      </c>
      <c r="L370" s="87" t="s">
        <v>8</v>
      </c>
      <c r="M370" s="14">
        <v>281113</v>
      </c>
      <c r="N370" s="12" t="s">
        <v>2754</v>
      </c>
      <c r="O370" s="6"/>
      <c r="P370" s="147" t="s">
        <v>844</v>
      </c>
      <c r="Q370" s="147">
        <f t="shared" si="25"/>
        <v>1</v>
      </c>
      <c r="R370" s="147">
        <f t="shared" si="26"/>
        <v>0</v>
      </c>
      <c r="S370" s="147">
        <f t="shared" si="27"/>
        <v>0</v>
      </c>
      <c r="T370" s="147">
        <f t="shared" si="28"/>
        <v>0</v>
      </c>
      <c r="U370" s="147">
        <f t="shared" si="29"/>
        <v>0</v>
      </c>
      <c r="W370" s="151"/>
    </row>
    <row r="371" spans="1:23" ht="115.5" x14ac:dyDescent="0.3">
      <c r="A371" s="149">
        <v>360</v>
      </c>
      <c r="B371" s="43" t="s">
        <v>18</v>
      </c>
      <c r="C371" s="9" t="s">
        <v>2387</v>
      </c>
      <c r="D371" s="5" t="s">
        <v>995</v>
      </c>
      <c r="E371" s="10" t="s">
        <v>852</v>
      </c>
      <c r="F371" s="21" t="s">
        <v>917</v>
      </c>
      <c r="G371" s="18" t="s">
        <v>883</v>
      </c>
      <c r="H371" s="24" t="s">
        <v>918</v>
      </c>
      <c r="I371" s="18" t="s">
        <v>895</v>
      </c>
      <c r="J371" s="5" t="s">
        <v>19</v>
      </c>
      <c r="K371" s="9" t="s">
        <v>15</v>
      </c>
      <c r="L371" s="87" t="s">
        <v>8</v>
      </c>
      <c r="M371" s="14"/>
      <c r="N371" s="12"/>
      <c r="O371" s="6"/>
      <c r="P371" s="147" t="s">
        <v>845</v>
      </c>
      <c r="Q371" s="147">
        <f t="shared" si="25"/>
        <v>1</v>
      </c>
      <c r="R371" s="147">
        <f t="shared" si="26"/>
        <v>0</v>
      </c>
      <c r="S371" s="147">
        <f t="shared" si="27"/>
        <v>0</v>
      </c>
      <c r="T371" s="147">
        <f t="shared" si="28"/>
        <v>0</v>
      </c>
      <c r="U371" s="147">
        <f t="shared" si="29"/>
        <v>0</v>
      </c>
      <c r="W371" s="151"/>
    </row>
    <row r="372" spans="1:23" ht="115.5" x14ac:dyDescent="0.3">
      <c r="A372" s="149">
        <v>361</v>
      </c>
      <c r="B372" s="43" t="s">
        <v>18</v>
      </c>
      <c r="C372" s="9" t="s">
        <v>2388</v>
      </c>
      <c r="D372" s="5" t="s">
        <v>995</v>
      </c>
      <c r="E372" s="10" t="s">
        <v>852</v>
      </c>
      <c r="F372" s="21" t="s">
        <v>919</v>
      </c>
      <c r="G372" s="18" t="s">
        <v>920</v>
      </c>
      <c r="H372" s="24" t="s">
        <v>918</v>
      </c>
      <c r="I372" s="18" t="s">
        <v>898</v>
      </c>
      <c r="J372" s="5" t="s">
        <v>19</v>
      </c>
      <c r="K372" s="9" t="s">
        <v>15</v>
      </c>
      <c r="L372" s="87" t="s">
        <v>8</v>
      </c>
      <c r="M372" s="14"/>
      <c r="N372" s="12"/>
      <c r="O372" s="6"/>
      <c r="P372" s="147" t="s">
        <v>846</v>
      </c>
      <c r="Q372" s="147">
        <f t="shared" si="25"/>
        <v>1</v>
      </c>
      <c r="R372" s="147">
        <f t="shared" si="26"/>
        <v>0</v>
      </c>
      <c r="S372" s="147">
        <f t="shared" si="27"/>
        <v>0</v>
      </c>
      <c r="T372" s="147">
        <f t="shared" si="28"/>
        <v>0</v>
      </c>
      <c r="U372" s="147">
        <f t="shared" si="29"/>
        <v>0</v>
      </c>
      <c r="W372" s="151"/>
    </row>
    <row r="373" spans="1:23" ht="165" x14ac:dyDescent="0.3">
      <c r="A373" s="149">
        <v>362</v>
      </c>
      <c r="B373" s="43" t="s">
        <v>18</v>
      </c>
      <c r="C373" s="9" t="s">
        <v>2389</v>
      </c>
      <c r="D373" s="5" t="s">
        <v>995</v>
      </c>
      <c r="E373" s="10" t="s">
        <v>852</v>
      </c>
      <c r="F373" s="21" t="s">
        <v>924</v>
      </c>
      <c r="G373" s="18" t="s">
        <v>925</v>
      </c>
      <c r="H373" s="159" t="s">
        <v>926</v>
      </c>
      <c r="I373" s="18" t="s">
        <v>927</v>
      </c>
      <c r="J373" s="5" t="s">
        <v>19</v>
      </c>
      <c r="K373" s="9" t="s">
        <v>15</v>
      </c>
      <c r="L373" s="87" t="s">
        <v>2730</v>
      </c>
      <c r="M373" s="11">
        <v>281113</v>
      </c>
      <c r="N373" s="12" t="s">
        <v>2766</v>
      </c>
      <c r="O373" s="6"/>
      <c r="P373" s="147" t="s">
        <v>847</v>
      </c>
      <c r="Q373" s="147">
        <f t="shared" si="25"/>
        <v>0</v>
      </c>
      <c r="R373" s="147">
        <f t="shared" si="26"/>
        <v>0</v>
      </c>
      <c r="S373" s="147">
        <f t="shared" si="27"/>
        <v>1</v>
      </c>
      <c r="T373" s="147">
        <f t="shared" si="28"/>
        <v>0</v>
      </c>
      <c r="U373" s="147">
        <f t="shared" si="29"/>
        <v>0</v>
      </c>
      <c r="W373" s="151"/>
    </row>
    <row r="374" spans="1:23" ht="214.5" x14ac:dyDescent="0.3">
      <c r="A374" s="149">
        <v>363</v>
      </c>
      <c r="B374" s="43" t="s">
        <v>18</v>
      </c>
      <c r="C374" s="9" t="s">
        <v>2390</v>
      </c>
      <c r="D374" s="5" t="s">
        <v>994</v>
      </c>
      <c r="E374" s="10" t="s">
        <v>852</v>
      </c>
      <c r="F374" s="5" t="s">
        <v>929</v>
      </c>
      <c r="G374" s="18" t="s">
        <v>928</v>
      </c>
      <c r="H374" s="24" t="s">
        <v>1107</v>
      </c>
      <c r="I374" s="18" t="s">
        <v>930</v>
      </c>
      <c r="J374" s="5" t="s">
        <v>19</v>
      </c>
      <c r="K374" s="9" t="s">
        <v>15</v>
      </c>
      <c r="L374" s="122" t="s">
        <v>8</v>
      </c>
      <c r="M374" s="160"/>
      <c r="N374" s="52"/>
      <c r="O374" s="6"/>
      <c r="P374" s="147" t="s">
        <v>848</v>
      </c>
      <c r="Q374" s="147">
        <f t="shared" si="25"/>
        <v>1</v>
      </c>
      <c r="R374" s="147">
        <f t="shared" si="26"/>
        <v>0</v>
      </c>
      <c r="S374" s="147">
        <f t="shared" si="27"/>
        <v>0</v>
      </c>
      <c r="T374" s="147">
        <f t="shared" si="28"/>
        <v>0</v>
      </c>
      <c r="U374" s="147">
        <f t="shared" si="29"/>
        <v>0</v>
      </c>
      <c r="W374" s="151"/>
    </row>
    <row r="375" spans="1:23" ht="198" x14ac:dyDescent="0.3">
      <c r="A375" s="149">
        <v>364</v>
      </c>
      <c r="B375" s="43" t="s">
        <v>18</v>
      </c>
      <c r="C375" s="9" t="s">
        <v>2391</v>
      </c>
      <c r="D375" s="5" t="s">
        <v>994</v>
      </c>
      <c r="E375" s="10" t="s">
        <v>852</v>
      </c>
      <c r="F375" s="5" t="s">
        <v>931</v>
      </c>
      <c r="G375" s="18" t="s">
        <v>928</v>
      </c>
      <c r="H375" s="24" t="s">
        <v>932</v>
      </c>
      <c r="I375" s="18" t="s">
        <v>936</v>
      </c>
      <c r="J375" s="5" t="s">
        <v>19</v>
      </c>
      <c r="K375" s="9" t="s">
        <v>15</v>
      </c>
      <c r="L375" s="87" t="s">
        <v>8</v>
      </c>
      <c r="M375" s="14"/>
      <c r="N375" s="12"/>
      <c r="O375" s="6"/>
      <c r="P375" s="147" t="s">
        <v>849</v>
      </c>
      <c r="Q375" s="147">
        <f t="shared" si="25"/>
        <v>1</v>
      </c>
      <c r="R375" s="147">
        <f t="shared" si="26"/>
        <v>0</v>
      </c>
      <c r="S375" s="147">
        <f t="shared" si="27"/>
        <v>0</v>
      </c>
      <c r="T375" s="147">
        <f t="shared" si="28"/>
        <v>0</v>
      </c>
      <c r="U375" s="147">
        <f t="shared" si="29"/>
        <v>0</v>
      </c>
      <c r="W375" s="151"/>
    </row>
    <row r="376" spans="1:23" ht="165" x14ac:dyDescent="0.3">
      <c r="A376" s="149">
        <v>365</v>
      </c>
      <c r="B376" s="43" t="s">
        <v>18</v>
      </c>
      <c r="C376" s="9" t="s">
        <v>2392</v>
      </c>
      <c r="D376" s="5" t="s">
        <v>994</v>
      </c>
      <c r="E376" s="10" t="s">
        <v>852</v>
      </c>
      <c r="F376" s="5" t="s">
        <v>933</v>
      </c>
      <c r="G376" s="18" t="s">
        <v>934</v>
      </c>
      <c r="H376" s="24" t="s">
        <v>935</v>
      </c>
      <c r="I376" s="18" t="s">
        <v>937</v>
      </c>
      <c r="J376" s="5" t="s">
        <v>19</v>
      </c>
      <c r="K376" s="9" t="s">
        <v>15</v>
      </c>
      <c r="L376" s="87" t="s">
        <v>8</v>
      </c>
      <c r="M376" s="14"/>
      <c r="N376" s="12"/>
      <c r="O376" s="6"/>
      <c r="P376" s="147" t="s">
        <v>850</v>
      </c>
      <c r="Q376" s="147">
        <f t="shared" si="25"/>
        <v>1</v>
      </c>
      <c r="R376" s="147">
        <f t="shared" si="26"/>
        <v>0</v>
      </c>
      <c r="S376" s="147">
        <f t="shared" si="27"/>
        <v>0</v>
      </c>
      <c r="T376" s="147">
        <f t="shared" si="28"/>
        <v>0</v>
      </c>
      <c r="U376" s="147">
        <f t="shared" si="29"/>
        <v>0</v>
      </c>
      <c r="W376" s="151"/>
    </row>
    <row r="377" spans="1:23" ht="115.5" x14ac:dyDescent="0.3">
      <c r="A377" s="149">
        <v>366</v>
      </c>
      <c r="B377" s="43" t="s">
        <v>18</v>
      </c>
      <c r="C377" s="9" t="s">
        <v>2393</v>
      </c>
      <c r="D377" s="5" t="s">
        <v>994</v>
      </c>
      <c r="E377" s="10" t="s">
        <v>852</v>
      </c>
      <c r="F377" s="5" t="s">
        <v>944</v>
      </c>
      <c r="G377" s="18" t="s">
        <v>928</v>
      </c>
      <c r="H377" s="24" t="s">
        <v>945</v>
      </c>
      <c r="I377" s="18" t="s">
        <v>946</v>
      </c>
      <c r="J377" s="5" t="s">
        <v>19</v>
      </c>
      <c r="K377" s="9" t="s">
        <v>15</v>
      </c>
      <c r="L377" s="87" t="s">
        <v>8</v>
      </c>
      <c r="M377" s="14"/>
      <c r="N377" s="12"/>
      <c r="O377" s="6"/>
      <c r="P377" s="147" t="s">
        <v>851</v>
      </c>
      <c r="Q377" s="147">
        <f t="shared" si="25"/>
        <v>1</v>
      </c>
      <c r="R377" s="147">
        <f t="shared" si="26"/>
        <v>0</v>
      </c>
      <c r="S377" s="147">
        <f t="shared" si="27"/>
        <v>0</v>
      </c>
      <c r="T377" s="147">
        <f t="shared" si="28"/>
        <v>0</v>
      </c>
      <c r="U377" s="147">
        <f t="shared" si="29"/>
        <v>0</v>
      </c>
      <c r="W377" s="151"/>
    </row>
    <row r="378" spans="1:23" ht="409.5" x14ac:dyDescent="0.3">
      <c r="A378" s="149">
        <v>367</v>
      </c>
      <c r="B378" s="43" t="s">
        <v>18</v>
      </c>
      <c r="C378" s="9" t="s">
        <v>2394</v>
      </c>
      <c r="D378" s="5" t="s">
        <v>994</v>
      </c>
      <c r="E378" s="10" t="s">
        <v>852</v>
      </c>
      <c r="F378" s="5" t="s">
        <v>938</v>
      </c>
      <c r="G378" s="18" t="s">
        <v>928</v>
      </c>
      <c r="H378" s="24" t="s">
        <v>1108</v>
      </c>
      <c r="I378" s="18" t="s">
        <v>930</v>
      </c>
      <c r="J378" s="5" t="s">
        <v>19</v>
      </c>
      <c r="K378" s="9" t="s">
        <v>15</v>
      </c>
      <c r="L378" s="87" t="s">
        <v>8</v>
      </c>
      <c r="M378" s="14"/>
      <c r="N378" s="12"/>
      <c r="O378" s="6"/>
      <c r="P378" s="147" t="s">
        <v>939</v>
      </c>
      <c r="Q378" s="147">
        <f t="shared" si="25"/>
        <v>1</v>
      </c>
      <c r="R378" s="147">
        <f t="shared" si="26"/>
        <v>0</v>
      </c>
      <c r="S378" s="147">
        <f t="shared" si="27"/>
        <v>0</v>
      </c>
      <c r="T378" s="147">
        <f t="shared" si="28"/>
        <v>0</v>
      </c>
      <c r="U378" s="147">
        <f t="shared" si="29"/>
        <v>0</v>
      </c>
      <c r="W378" s="151"/>
    </row>
    <row r="379" spans="1:23" ht="280.5" x14ac:dyDescent="0.3">
      <c r="A379" s="149">
        <v>368</v>
      </c>
      <c r="B379" s="43" t="s">
        <v>18</v>
      </c>
      <c r="C379" s="9" t="s">
        <v>2395</v>
      </c>
      <c r="D379" s="5" t="s">
        <v>994</v>
      </c>
      <c r="E379" s="10" t="s">
        <v>852</v>
      </c>
      <c r="F379" s="5" t="s">
        <v>947</v>
      </c>
      <c r="G379" s="18" t="s">
        <v>928</v>
      </c>
      <c r="H379" s="24" t="s">
        <v>950</v>
      </c>
      <c r="I379" s="18" t="s">
        <v>937</v>
      </c>
      <c r="J379" s="5" t="s">
        <v>19</v>
      </c>
      <c r="K379" s="9" t="s">
        <v>15</v>
      </c>
      <c r="L379" s="87" t="s">
        <v>8</v>
      </c>
      <c r="M379" s="14"/>
      <c r="N379" s="12"/>
      <c r="O379" s="6"/>
      <c r="P379" s="147" t="s">
        <v>940</v>
      </c>
      <c r="Q379" s="147">
        <f t="shared" si="25"/>
        <v>1</v>
      </c>
      <c r="R379" s="147">
        <f t="shared" si="26"/>
        <v>0</v>
      </c>
      <c r="S379" s="147">
        <f t="shared" si="27"/>
        <v>0</v>
      </c>
      <c r="T379" s="147">
        <f t="shared" si="28"/>
        <v>0</v>
      </c>
      <c r="U379" s="147">
        <f t="shared" si="29"/>
        <v>0</v>
      </c>
      <c r="W379" s="151"/>
    </row>
    <row r="380" spans="1:23" ht="280.5" x14ac:dyDescent="0.3">
      <c r="A380" s="149">
        <v>369</v>
      </c>
      <c r="B380" s="43" t="s">
        <v>18</v>
      </c>
      <c r="C380" s="9" t="s">
        <v>2396</v>
      </c>
      <c r="D380" s="5" t="s">
        <v>994</v>
      </c>
      <c r="E380" s="10" t="s">
        <v>852</v>
      </c>
      <c r="F380" s="5" t="s">
        <v>948</v>
      </c>
      <c r="G380" s="18" t="s">
        <v>949</v>
      </c>
      <c r="H380" s="24" t="s">
        <v>951</v>
      </c>
      <c r="I380" s="18" t="s">
        <v>952</v>
      </c>
      <c r="J380" s="5" t="s">
        <v>19</v>
      </c>
      <c r="K380" s="9" t="s">
        <v>15</v>
      </c>
      <c r="L380" s="87" t="s">
        <v>8</v>
      </c>
      <c r="M380" s="14"/>
      <c r="N380" s="12"/>
      <c r="O380" s="6"/>
      <c r="P380" s="147" t="s">
        <v>941</v>
      </c>
      <c r="Q380" s="147">
        <f t="shared" si="25"/>
        <v>1</v>
      </c>
      <c r="R380" s="147">
        <f t="shared" si="26"/>
        <v>0</v>
      </c>
      <c r="S380" s="147">
        <f t="shared" si="27"/>
        <v>0</v>
      </c>
      <c r="T380" s="147">
        <f t="shared" si="28"/>
        <v>0</v>
      </c>
      <c r="U380" s="147">
        <f t="shared" si="29"/>
        <v>0</v>
      </c>
      <c r="W380" s="151"/>
    </row>
    <row r="381" spans="1:23" ht="280.5" x14ac:dyDescent="0.3">
      <c r="A381" s="149">
        <v>370</v>
      </c>
      <c r="B381" s="43" t="s">
        <v>18</v>
      </c>
      <c r="C381" s="9" t="s">
        <v>2397</v>
      </c>
      <c r="D381" s="5" t="s">
        <v>994</v>
      </c>
      <c r="E381" s="10" t="s">
        <v>852</v>
      </c>
      <c r="F381" s="5" t="s">
        <v>954</v>
      </c>
      <c r="G381" s="18" t="s">
        <v>928</v>
      </c>
      <c r="H381" s="24" t="s">
        <v>953</v>
      </c>
      <c r="I381" s="18" t="s">
        <v>955</v>
      </c>
      <c r="J381" s="5" t="s">
        <v>19</v>
      </c>
      <c r="K381" s="9" t="s">
        <v>15</v>
      </c>
      <c r="L381" s="87" t="s">
        <v>8</v>
      </c>
      <c r="M381" s="14"/>
      <c r="N381" s="12"/>
      <c r="O381" s="6"/>
      <c r="P381" s="147" t="s">
        <v>942</v>
      </c>
      <c r="Q381" s="147">
        <f t="shared" si="25"/>
        <v>1</v>
      </c>
      <c r="R381" s="147">
        <f t="shared" si="26"/>
        <v>0</v>
      </c>
      <c r="S381" s="147">
        <f t="shared" si="27"/>
        <v>0</v>
      </c>
      <c r="T381" s="147">
        <f t="shared" si="28"/>
        <v>0</v>
      </c>
      <c r="U381" s="147">
        <f t="shared" si="29"/>
        <v>0</v>
      </c>
      <c r="W381" s="151"/>
    </row>
    <row r="382" spans="1:23" ht="280.5" x14ac:dyDescent="0.3">
      <c r="A382" s="149">
        <v>371</v>
      </c>
      <c r="B382" s="43" t="s">
        <v>18</v>
      </c>
      <c r="C382" s="9" t="s">
        <v>2398</v>
      </c>
      <c r="D382" s="5" t="s">
        <v>994</v>
      </c>
      <c r="E382" s="10" t="s">
        <v>852</v>
      </c>
      <c r="F382" s="5" t="s">
        <v>956</v>
      </c>
      <c r="G382" s="18" t="s">
        <v>928</v>
      </c>
      <c r="H382" s="24" t="s">
        <v>957</v>
      </c>
      <c r="I382" s="18" t="s">
        <v>958</v>
      </c>
      <c r="J382" s="5" t="s">
        <v>19</v>
      </c>
      <c r="K382" s="9" t="s">
        <v>15</v>
      </c>
      <c r="L382" s="87" t="s">
        <v>8</v>
      </c>
      <c r="M382" s="14"/>
      <c r="N382" s="12"/>
      <c r="O382" s="6"/>
      <c r="P382" s="147" t="s">
        <v>943</v>
      </c>
      <c r="Q382" s="147">
        <f t="shared" si="25"/>
        <v>1</v>
      </c>
      <c r="R382" s="147">
        <f t="shared" si="26"/>
        <v>0</v>
      </c>
      <c r="S382" s="147">
        <f t="shared" si="27"/>
        <v>0</v>
      </c>
      <c r="T382" s="147">
        <f t="shared" si="28"/>
        <v>0</v>
      </c>
      <c r="U382" s="147">
        <f t="shared" si="29"/>
        <v>0</v>
      </c>
      <c r="W382" s="151"/>
    </row>
    <row r="383" spans="1:23" ht="346.5" x14ac:dyDescent="0.3">
      <c r="A383" s="149">
        <v>372</v>
      </c>
      <c r="B383" s="43" t="s">
        <v>18</v>
      </c>
      <c r="C383" s="9" t="s">
        <v>2399</v>
      </c>
      <c r="D383" s="5" t="s">
        <v>996</v>
      </c>
      <c r="E383" s="10" t="s">
        <v>852</v>
      </c>
      <c r="F383" s="5" t="s">
        <v>972</v>
      </c>
      <c r="G383" s="24" t="s">
        <v>699</v>
      </c>
      <c r="H383" s="24" t="s">
        <v>970</v>
      </c>
      <c r="I383" s="18" t="s">
        <v>1109</v>
      </c>
      <c r="J383" s="5" t="s">
        <v>19</v>
      </c>
      <c r="K383" s="9" t="s">
        <v>15</v>
      </c>
      <c r="L383" s="87" t="s">
        <v>8</v>
      </c>
      <c r="M383" s="14">
        <v>281113</v>
      </c>
      <c r="N383" s="13" t="s">
        <v>2757</v>
      </c>
      <c r="O383" s="6"/>
      <c r="P383" s="147" t="s">
        <v>959</v>
      </c>
      <c r="Q383" s="147">
        <f t="shared" si="25"/>
        <v>1</v>
      </c>
      <c r="R383" s="147">
        <f t="shared" si="26"/>
        <v>0</v>
      </c>
      <c r="S383" s="147">
        <f t="shared" si="27"/>
        <v>0</v>
      </c>
      <c r="T383" s="147">
        <f t="shared" si="28"/>
        <v>0</v>
      </c>
      <c r="U383" s="147">
        <f t="shared" si="29"/>
        <v>0</v>
      </c>
      <c r="W383" s="151"/>
    </row>
    <row r="384" spans="1:23" ht="165" x14ac:dyDescent="0.3">
      <c r="A384" s="149">
        <v>373</v>
      </c>
      <c r="B384" s="43" t="s">
        <v>18</v>
      </c>
      <c r="C384" s="9" t="s">
        <v>2400</v>
      </c>
      <c r="D384" s="5" t="s">
        <v>996</v>
      </c>
      <c r="E384" s="10" t="s">
        <v>852</v>
      </c>
      <c r="F384" s="5" t="s">
        <v>974</v>
      </c>
      <c r="G384" s="18" t="s">
        <v>971</v>
      </c>
      <c r="H384" s="24" t="s">
        <v>973</v>
      </c>
      <c r="I384" s="18" t="s">
        <v>1110</v>
      </c>
      <c r="J384" s="5" t="s">
        <v>19</v>
      </c>
      <c r="K384" s="9" t="s">
        <v>15</v>
      </c>
      <c r="L384" s="87" t="s">
        <v>8</v>
      </c>
      <c r="M384" s="14"/>
      <c r="N384" s="12"/>
      <c r="O384" s="6"/>
      <c r="P384" s="147" t="s">
        <v>960</v>
      </c>
      <c r="Q384" s="147">
        <f t="shared" si="25"/>
        <v>1</v>
      </c>
      <c r="R384" s="147">
        <f t="shared" si="26"/>
        <v>0</v>
      </c>
      <c r="S384" s="147">
        <f t="shared" si="27"/>
        <v>0</v>
      </c>
      <c r="T384" s="147">
        <f t="shared" si="28"/>
        <v>0</v>
      </c>
      <c r="U384" s="147">
        <f t="shared" si="29"/>
        <v>0</v>
      </c>
      <c r="W384" s="151"/>
    </row>
    <row r="385" spans="1:23" ht="165" x14ac:dyDescent="0.3">
      <c r="A385" s="149">
        <v>374</v>
      </c>
      <c r="B385" s="43" t="s">
        <v>18</v>
      </c>
      <c r="C385" s="9" t="s">
        <v>2401</v>
      </c>
      <c r="D385" s="5" t="s">
        <v>996</v>
      </c>
      <c r="E385" s="10" t="s">
        <v>852</v>
      </c>
      <c r="F385" s="5" t="s">
        <v>975</v>
      </c>
      <c r="G385" s="18" t="s">
        <v>971</v>
      </c>
      <c r="H385" s="24" t="s">
        <v>976</v>
      </c>
      <c r="I385" s="18" t="s">
        <v>1110</v>
      </c>
      <c r="J385" s="5" t="s">
        <v>19</v>
      </c>
      <c r="K385" s="9" t="s">
        <v>15</v>
      </c>
      <c r="L385" s="87" t="s">
        <v>8</v>
      </c>
      <c r="M385" s="14"/>
      <c r="N385" s="12"/>
      <c r="O385" s="6"/>
      <c r="P385" s="147" t="s">
        <v>961</v>
      </c>
      <c r="Q385" s="147">
        <f t="shared" si="25"/>
        <v>1</v>
      </c>
      <c r="R385" s="147">
        <f t="shared" si="26"/>
        <v>0</v>
      </c>
      <c r="S385" s="147">
        <f t="shared" si="27"/>
        <v>0</v>
      </c>
      <c r="T385" s="147">
        <f t="shared" si="28"/>
        <v>0</v>
      </c>
      <c r="U385" s="147">
        <f t="shared" si="29"/>
        <v>0</v>
      </c>
      <c r="W385" s="151"/>
    </row>
    <row r="386" spans="1:23" ht="165" x14ac:dyDescent="0.3">
      <c r="A386" s="149">
        <v>375</v>
      </c>
      <c r="B386" s="43" t="s">
        <v>18</v>
      </c>
      <c r="C386" s="9" t="s">
        <v>2402</v>
      </c>
      <c r="D386" s="5" t="s">
        <v>996</v>
      </c>
      <c r="E386" s="10" t="s">
        <v>852</v>
      </c>
      <c r="F386" s="5" t="s">
        <v>977</v>
      </c>
      <c r="G386" s="18" t="s">
        <v>971</v>
      </c>
      <c r="H386" s="24" t="s">
        <v>978</v>
      </c>
      <c r="I386" s="18" t="s">
        <v>1111</v>
      </c>
      <c r="J386" s="5" t="s">
        <v>19</v>
      </c>
      <c r="K386" s="9" t="s">
        <v>15</v>
      </c>
      <c r="L386" s="87" t="s">
        <v>8</v>
      </c>
      <c r="M386" s="14"/>
      <c r="N386" s="12"/>
      <c r="O386" s="6"/>
      <c r="P386" s="147" t="s">
        <v>962</v>
      </c>
      <c r="Q386" s="147">
        <f t="shared" si="25"/>
        <v>1</v>
      </c>
      <c r="R386" s="147">
        <f t="shared" si="26"/>
        <v>0</v>
      </c>
      <c r="S386" s="147">
        <f t="shared" si="27"/>
        <v>0</v>
      </c>
      <c r="T386" s="147">
        <f t="shared" si="28"/>
        <v>0</v>
      </c>
      <c r="U386" s="147">
        <f t="shared" si="29"/>
        <v>0</v>
      </c>
      <c r="W386" s="151"/>
    </row>
    <row r="387" spans="1:23" ht="165" x14ac:dyDescent="0.3">
      <c r="A387" s="149">
        <v>376</v>
      </c>
      <c r="B387" s="43" t="s">
        <v>18</v>
      </c>
      <c r="C387" s="9" t="s">
        <v>2403</v>
      </c>
      <c r="D387" s="5" t="s">
        <v>996</v>
      </c>
      <c r="E387" s="10" t="s">
        <v>852</v>
      </c>
      <c r="F387" s="5" t="s">
        <v>979</v>
      </c>
      <c r="G387" s="18" t="s">
        <v>971</v>
      </c>
      <c r="H387" s="24" t="s">
        <v>981</v>
      </c>
      <c r="I387" s="18" t="s">
        <v>1111</v>
      </c>
      <c r="J387" s="5" t="s">
        <v>19</v>
      </c>
      <c r="K387" s="9" t="s">
        <v>15</v>
      </c>
      <c r="L387" s="87" t="s">
        <v>8</v>
      </c>
      <c r="M387" s="14"/>
      <c r="N387" s="12"/>
      <c r="O387" s="6"/>
      <c r="P387" s="147" t="s">
        <v>963</v>
      </c>
      <c r="Q387" s="147">
        <f t="shared" si="25"/>
        <v>1</v>
      </c>
      <c r="R387" s="147">
        <f t="shared" si="26"/>
        <v>0</v>
      </c>
      <c r="S387" s="147">
        <f t="shared" si="27"/>
        <v>0</v>
      </c>
      <c r="T387" s="147">
        <f t="shared" si="28"/>
        <v>0</v>
      </c>
      <c r="U387" s="147">
        <f t="shared" si="29"/>
        <v>0</v>
      </c>
      <c r="W387" s="151"/>
    </row>
    <row r="388" spans="1:23" ht="165" x14ac:dyDescent="0.3">
      <c r="A388" s="149">
        <v>377</v>
      </c>
      <c r="B388" s="43" t="s">
        <v>18</v>
      </c>
      <c r="C388" s="9" t="s">
        <v>2404</v>
      </c>
      <c r="D388" s="5" t="s">
        <v>996</v>
      </c>
      <c r="E388" s="10" t="s">
        <v>852</v>
      </c>
      <c r="F388" s="5" t="s">
        <v>980</v>
      </c>
      <c r="G388" s="18" t="s">
        <v>971</v>
      </c>
      <c r="H388" s="24" t="s">
        <v>982</v>
      </c>
      <c r="I388" s="18" t="s">
        <v>1111</v>
      </c>
      <c r="J388" s="5" t="s">
        <v>19</v>
      </c>
      <c r="K388" s="9" t="s">
        <v>15</v>
      </c>
      <c r="L388" s="87" t="s">
        <v>8</v>
      </c>
      <c r="M388" s="14"/>
      <c r="N388" s="12"/>
      <c r="O388" s="6"/>
      <c r="P388" s="147" t="s">
        <v>964</v>
      </c>
      <c r="Q388" s="147">
        <f t="shared" si="25"/>
        <v>1</v>
      </c>
      <c r="R388" s="147">
        <f t="shared" si="26"/>
        <v>0</v>
      </c>
      <c r="S388" s="147">
        <f t="shared" si="27"/>
        <v>0</v>
      </c>
      <c r="T388" s="147">
        <f t="shared" si="28"/>
        <v>0</v>
      </c>
      <c r="U388" s="147">
        <f t="shared" si="29"/>
        <v>0</v>
      </c>
      <c r="W388" s="151"/>
    </row>
    <row r="389" spans="1:23" ht="165" x14ac:dyDescent="0.3">
      <c r="A389" s="149">
        <v>378</v>
      </c>
      <c r="B389" s="43" t="s">
        <v>18</v>
      </c>
      <c r="C389" s="9" t="s">
        <v>2405</v>
      </c>
      <c r="D389" s="5" t="s">
        <v>996</v>
      </c>
      <c r="E389" s="10" t="s">
        <v>852</v>
      </c>
      <c r="F389" s="5" t="s">
        <v>983</v>
      </c>
      <c r="G389" s="18" t="s">
        <v>971</v>
      </c>
      <c r="H389" s="24" t="s">
        <v>984</v>
      </c>
      <c r="I389" s="18" t="s">
        <v>1112</v>
      </c>
      <c r="J389" s="5" t="s">
        <v>19</v>
      </c>
      <c r="K389" s="9" t="s">
        <v>15</v>
      </c>
      <c r="L389" s="87" t="s">
        <v>8</v>
      </c>
      <c r="M389" s="14"/>
      <c r="N389" s="12"/>
      <c r="O389" s="6"/>
      <c r="P389" s="147" t="s">
        <v>965</v>
      </c>
      <c r="Q389" s="147">
        <f t="shared" si="25"/>
        <v>1</v>
      </c>
      <c r="R389" s="147">
        <f t="shared" si="26"/>
        <v>0</v>
      </c>
      <c r="S389" s="147">
        <f t="shared" si="27"/>
        <v>0</v>
      </c>
      <c r="T389" s="147">
        <f t="shared" si="28"/>
        <v>0</v>
      </c>
      <c r="U389" s="147">
        <f t="shared" si="29"/>
        <v>0</v>
      </c>
      <c r="W389" s="151"/>
    </row>
    <row r="390" spans="1:23" ht="165" x14ac:dyDescent="0.3">
      <c r="A390" s="149">
        <v>379</v>
      </c>
      <c r="B390" s="43" t="s">
        <v>18</v>
      </c>
      <c r="C390" s="9" t="s">
        <v>2406</v>
      </c>
      <c r="D390" s="5" t="s">
        <v>996</v>
      </c>
      <c r="E390" s="10" t="s">
        <v>852</v>
      </c>
      <c r="F390" s="5" t="s">
        <v>985</v>
      </c>
      <c r="G390" s="18" t="s">
        <v>988</v>
      </c>
      <c r="H390" s="24" t="s">
        <v>986</v>
      </c>
      <c r="I390" s="18" t="s">
        <v>1113</v>
      </c>
      <c r="J390" s="5" t="s">
        <v>19</v>
      </c>
      <c r="K390" s="9" t="s">
        <v>15</v>
      </c>
      <c r="L390" s="87" t="s">
        <v>16</v>
      </c>
      <c r="M390" s="14">
        <v>291113</v>
      </c>
      <c r="N390" s="13" t="s">
        <v>2767</v>
      </c>
      <c r="O390" s="6"/>
      <c r="P390" s="147" t="s">
        <v>966</v>
      </c>
      <c r="Q390" s="147">
        <f t="shared" si="25"/>
        <v>0</v>
      </c>
      <c r="R390" s="147">
        <f t="shared" si="26"/>
        <v>1</v>
      </c>
      <c r="S390" s="147">
        <f t="shared" si="27"/>
        <v>0</v>
      </c>
      <c r="T390" s="147">
        <f t="shared" si="28"/>
        <v>0</v>
      </c>
      <c r="U390" s="147">
        <f t="shared" si="29"/>
        <v>0</v>
      </c>
      <c r="W390" s="151"/>
    </row>
    <row r="391" spans="1:23" ht="148.5" x14ac:dyDescent="0.3">
      <c r="A391" s="149">
        <v>380</v>
      </c>
      <c r="B391" s="43" t="s">
        <v>18</v>
      </c>
      <c r="C391" s="9" t="s">
        <v>2407</v>
      </c>
      <c r="D391" s="5" t="s">
        <v>996</v>
      </c>
      <c r="E391" s="10" t="s">
        <v>852</v>
      </c>
      <c r="F391" s="5" t="s">
        <v>989</v>
      </c>
      <c r="G391" s="18" t="s">
        <v>988</v>
      </c>
      <c r="H391" s="24" t="s">
        <v>987</v>
      </c>
      <c r="I391" s="18" t="s">
        <v>1114</v>
      </c>
      <c r="J391" s="5" t="s">
        <v>19</v>
      </c>
      <c r="K391" s="9" t="s">
        <v>15</v>
      </c>
      <c r="L391" s="87" t="s">
        <v>2730</v>
      </c>
      <c r="M391" s="11">
        <v>291113</v>
      </c>
      <c r="N391" s="12" t="s">
        <v>2768</v>
      </c>
      <c r="O391" s="6"/>
      <c r="P391" s="147" t="s">
        <v>967</v>
      </c>
      <c r="Q391" s="147">
        <f t="shared" si="25"/>
        <v>0</v>
      </c>
      <c r="R391" s="147">
        <f t="shared" si="26"/>
        <v>0</v>
      </c>
      <c r="S391" s="147">
        <f t="shared" si="27"/>
        <v>1</v>
      </c>
      <c r="T391" s="147">
        <f t="shared" si="28"/>
        <v>0</v>
      </c>
      <c r="U391" s="147">
        <f t="shared" si="29"/>
        <v>0</v>
      </c>
      <c r="W391" s="151"/>
    </row>
    <row r="392" spans="1:23" ht="148.5" x14ac:dyDescent="0.3">
      <c r="A392" s="149">
        <v>381</v>
      </c>
      <c r="B392" s="43" t="s">
        <v>18</v>
      </c>
      <c r="C392" s="9" t="s">
        <v>2408</v>
      </c>
      <c r="D392" s="5" t="s">
        <v>996</v>
      </c>
      <c r="E392" s="10" t="s">
        <v>852</v>
      </c>
      <c r="F392" s="5" t="s">
        <v>990</v>
      </c>
      <c r="G392" s="18" t="s">
        <v>988</v>
      </c>
      <c r="H392" s="24" t="s">
        <v>991</v>
      </c>
      <c r="I392" s="18" t="s">
        <v>1115</v>
      </c>
      <c r="J392" s="5" t="s">
        <v>19</v>
      </c>
      <c r="K392" s="9" t="s">
        <v>15</v>
      </c>
      <c r="L392" s="87" t="s">
        <v>8</v>
      </c>
      <c r="M392" s="14"/>
      <c r="N392" s="12"/>
      <c r="O392" s="6"/>
      <c r="P392" s="147" t="s">
        <v>968</v>
      </c>
      <c r="Q392" s="147">
        <f t="shared" si="25"/>
        <v>1</v>
      </c>
      <c r="R392" s="147">
        <f t="shared" si="26"/>
        <v>0</v>
      </c>
      <c r="S392" s="147">
        <f t="shared" si="27"/>
        <v>0</v>
      </c>
      <c r="T392" s="147">
        <f t="shared" si="28"/>
        <v>0</v>
      </c>
      <c r="U392" s="147">
        <f t="shared" si="29"/>
        <v>0</v>
      </c>
      <c r="W392" s="151"/>
    </row>
    <row r="393" spans="1:23" ht="66.75" thickBot="1" x14ac:dyDescent="0.35">
      <c r="A393" s="149">
        <v>382</v>
      </c>
      <c r="B393" s="15" t="s">
        <v>18</v>
      </c>
      <c r="C393" s="8" t="s">
        <v>2409</v>
      </c>
      <c r="D393" s="55" t="s">
        <v>996</v>
      </c>
      <c r="E393" s="73" t="s">
        <v>852</v>
      </c>
      <c r="F393" s="55" t="s">
        <v>992</v>
      </c>
      <c r="G393" s="57" t="s">
        <v>993</v>
      </c>
      <c r="H393" s="56" t="s">
        <v>805</v>
      </c>
      <c r="I393" s="57" t="s">
        <v>820</v>
      </c>
      <c r="J393" s="55" t="s">
        <v>19</v>
      </c>
      <c r="K393" s="8" t="s">
        <v>15</v>
      </c>
      <c r="L393" s="91" t="s">
        <v>8</v>
      </c>
      <c r="M393" s="16"/>
      <c r="N393" s="17"/>
      <c r="O393" s="6"/>
      <c r="P393" s="147" t="s">
        <v>969</v>
      </c>
      <c r="Q393" s="147">
        <f t="shared" si="25"/>
        <v>1</v>
      </c>
      <c r="R393" s="147">
        <f t="shared" si="26"/>
        <v>0</v>
      </c>
      <c r="S393" s="147">
        <f t="shared" si="27"/>
        <v>0</v>
      </c>
      <c r="T393" s="147">
        <f t="shared" si="28"/>
        <v>0</v>
      </c>
      <c r="U393" s="147">
        <f t="shared" si="29"/>
        <v>0</v>
      </c>
      <c r="W393" s="151"/>
    </row>
    <row r="394" spans="1:23" ht="115.5" x14ac:dyDescent="0.3">
      <c r="A394" s="149">
        <v>383</v>
      </c>
      <c r="B394" s="80" t="s">
        <v>18</v>
      </c>
      <c r="C394" s="61" t="s">
        <v>2410</v>
      </c>
      <c r="D394" s="63" t="s">
        <v>1721</v>
      </c>
      <c r="E394" s="63" t="s">
        <v>1722</v>
      </c>
      <c r="F394" s="63" t="s">
        <v>1723</v>
      </c>
      <c r="G394" s="63" t="s">
        <v>1724</v>
      </c>
      <c r="H394" s="63" t="s">
        <v>1653</v>
      </c>
      <c r="I394" s="63" t="s">
        <v>1725</v>
      </c>
      <c r="J394" s="62" t="s">
        <v>19</v>
      </c>
      <c r="K394" s="61" t="s">
        <v>15</v>
      </c>
      <c r="L394" s="86" t="s">
        <v>8</v>
      </c>
      <c r="M394" s="40"/>
      <c r="N394" s="52"/>
      <c r="O394" s="6"/>
      <c r="P394" s="147" t="s">
        <v>1741</v>
      </c>
      <c r="Q394" s="147">
        <f t="shared" si="25"/>
        <v>1</v>
      </c>
      <c r="R394" s="147">
        <f t="shared" si="26"/>
        <v>0</v>
      </c>
      <c r="S394" s="147">
        <f t="shared" si="27"/>
        <v>0</v>
      </c>
      <c r="T394" s="147">
        <f t="shared" si="28"/>
        <v>0</v>
      </c>
      <c r="U394" s="147">
        <f t="shared" si="29"/>
        <v>0</v>
      </c>
      <c r="W394" s="151"/>
    </row>
    <row r="395" spans="1:23" ht="148.5" x14ac:dyDescent="0.3">
      <c r="A395" s="149">
        <v>384</v>
      </c>
      <c r="B395" s="49" t="s">
        <v>18</v>
      </c>
      <c r="C395" s="35" t="s">
        <v>2411</v>
      </c>
      <c r="D395" s="36" t="s">
        <v>1721</v>
      </c>
      <c r="E395" s="39" t="s">
        <v>1726</v>
      </c>
      <c r="F395" s="39" t="s">
        <v>1727</v>
      </c>
      <c r="G395" s="36" t="s">
        <v>1174</v>
      </c>
      <c r="H395" s="39" t="s">
        <v>1657</v>
      </c>
      <c r="I395" s="39" t="s">
        <v>1871</v>
      </c>
      <c r="J395" s="32" t="s">
        <v>19</v>
      </c>
      <c r="K395" s="35" t="s">
        <v>15</v>
      </c>
      <c r="L395" s="87" t="s">
        <v>8</v>
      </c>
      <c r="M395" s="40"/>
      <c r="N395" s="52"/>
      <c r="O395" s="6"/>
      <c r="P395" s="147" t="s">
        <v>1742</v>
      </c>
      <c r="Q395" s="147">
        <f t="shared" si="25"/>
        <v>1</v>
      </c>
      <c r="R395" s="147">
        <f t="shared" si="26"/>
        <v>0</v>
      </c>
      <c r="S395" s="147">
        <f t="shared" si="27"/>
        <v>0</v>
      </c>
      <c r="T395" s="147">
        <f t="shared" si="28"/>
        <v>0</v>
      </c>
      <c r="U395" s="147">
        <f t="shared" si="29"/>
        <v>0</v>
      </c>
      <c r="W395" s="151"/>
    </row>
    <row r="396" spans="1:23" ht="148.5" x14ac:dyDescent="0.3">
      <c r="A396" s="149">
        <v>385</v>
      </c>
      <c r="B396" s="49" t="s">
        <v>18</v>
      </c>
      <c r="C396" s="35" t="s">
        <v>2412</v>
      </c>
      <c r="D396" s="36" t="s">
        <v>1721</v>
      </c>
      <c r="E396" s="39" t="s">
        <v>1728</v>
      </c>
      <c r="F396" s="39" t="s">
        <v>1872</v>
      </c>
      <c r="G396" s="36" t="s">
        <v>1174</v>
      </c>
      <c r="H396" s="39" t="s">
        <v>1659</v>
      </c>
      <c r="I396" s="39" t="s">
        <v>1873</v>
      </c>
      <c r="J396" s="32" t="s">
        <v>19</v>
      </c>
      <c r="K396" s="35" t="s">
        <v>15</v>
      </c>
      <c r="L396" s="87" t="s">
        <v>8</v>
      </c>
      <c r="M396" s="40"/>
      <c r="N396" s="52"/>
      <c r="O396" s="6"/>
      <c r="P396" s="147" t="s">
        <v>1743</v>
      </c>
      <c r="Q396" s="147">
        <f t="shared" si="25"/>
        <v>1</v>
      </c>
      <c r="R396" s="147">
        <f t="shared" si="26"/>
        <v>0</v>
      </c>
      <c r="S396" s="147">
        <f t="shared" si="27"/>
        <v>0</v>
      </c>
      <c r="T396" s="147">
        <f t="shared" si="28"/>
        <v>0</v>
      </c>
      <c r="U396" s="147">
        <f t="shared" si="29"/>
        <v>0</v>
      </c>
      <c r="W396" s="151"/>
    </row>
    <row r="397" spans="1:23" ht="148.5" x14ac:dyDescent="0.3">
      <c r="A397" s="149">
        <v>386</v>
      </c>
      <c r="B397" s="49" t="s">
        <v>18</v>
      </c>
      <c r="C397" s="35" t="s">
        <v>2413</v>
      </c>
      <c r="D397" s="36" t="s">
        <v>1721</v>
      </c>
      <c r="E397" s="39" t="s">
        <v>1729</v>
      </c>
      <c r="F397" s="39" t="s">
        <v>1730</v>
      </c>
      <c r="G397" s="36" t="s">
        <v>1174</v>
      </c>
      <c r="H397" s="39" t="s">
        <v>1662</v>
      </c>
      <c r="I397" s="39" t="s">
        <v>1874</v>
      </c>
      <c r="J397" s="32" t="s">
        <v>19</v>
      </c>
      <c r="K397" s="35" t="s">
        <v>15</v>
      </c>
      <c r="L397" s="92" t="s">
        <v>8</v>
      </c>
      <c r="M397" s="40"/>
      <c r="N397" s="52"/>
      <c r="O397" s="6"/>
      <c r="P397" s="147" t="s">
        <v>1744</v>
      </c>
      <c r="Q397" s="147">
        <f t="shared" ref="Q397:Q460" si="30">IF($L397="Aprobado",1,0)</f>
        <v>1</v>
      </c>
      <c r="R397" s="147">
        <f t="shared" ref="R397:R460" si="31">IF($L397="Fallado",1,0)</f>
        <v>0</v>
      </c>
      <c r="S397" s="147">
        <f t="shared" ref="S397:S460" si="32">IF($L397="Bloqueado",1,0)</f>
        <v>0</v>
      </c>
      <c r="T397" s="147">
        <f t="shared" ref="T397:T460" si="33">IF($L397="Pendiente",1,0)</f>
        <v>0</v>
      </c>
      <c r="U397" s="147">
        <f t="shared" ref="U397:U460" si="34">IF($L397="Cancelado",1,0)</f>
        <v>0</v>
      </c>
      <c r="W397" s="151"/>
    </row>
    <row r="398" spans="1:23" ht="346.5" x14ac:dyDescent="0.3">
      <c r="A398" s="149">
        <v>387</v>
      </c>
      <c r="B398" s="49" t="s">
        <v>18</v>
      </c>
      <c r="C398" s="35" t="s">
        <v>2414</v>
      </c>
      <c r="D398" s="36" t="s">
        <v>1721</v>
      </c>
      <c r="E398" s="39" t="s">
        <v>1731</v>
      </c>
      <c r="F398" s="39" t="s">
        <v>1732</v>
      </c>
      <c r="G398" s="36" t="s">
        <v>1174</v>
      </c>
      <c r="H398" s="39" t="s">
        <v>1664</v>
      </c>
      <c r="I398" s="39" t="s">
        <v>1733</v>
      </c>
      <c r="J398" s="32" t="s">
        <v>19</v>
      </c>
      <c r="K398" s="35" t="s">
        <v>15</v>
      </c>
      <c r="L398" s="87" t="s">
        <v>8</v>
      </c>
      <c r="M398" s="40"/>
      <c r="N398" s="52"/>
      <c r="O398" s="6"/>
      <c r="P398" s="147" t="s">
        <v>1745</v>
      </c>
      <c r="Q398" s="147">
        <f t="shared" si="30"/>
        <v>1</v>
      </c>
      <c r="R398" s="147">
        <f t="shared" si="31"/>
        <v>0</v>
      </c>
      <c r="S398" s="147">
        <f t="shared" si="32"/>
        <v>0</v>
      </c>
      <c r="T398" s="147">
        <f t="shared" si="33"/>
        <v>0</v>
      </c>
      <c r="U398" s="147">
        <f t="shared" si="34"/>
        <v>0</v>
      </c>
      <c r="W398" s="151"/>
    </row>
    <row r="399" spans="1:23" ht="148.5" x14ac:dyDescent="0.3">
      <c r="A399" s="149">
        <v>388</v>
      </c>
      <c r="B399" s="49" t="s">
        <v>18</v>
      </c>
      <c r="C399" s="35" t="s">
        <v>2415</v>
      </c>
      <c r="D399" s="36" t="s">
        <v>1721</v>
      </c>
      <c r="E399" s="39" t="s">
        <v>1734</v>
      </c>
      <c r="F399" s="39" t="s">
        <v>1735</v>
      </c>
      <c r="G399" s="36" t="s">
        <v>1667</v>
      </c>
      <c r="H399" s="39" t="s">
        <v>1668</v>
      </c>
      <c r="I399" s="39" t="s">
        <v>1669</v>
      </c>
      <c r="J399" s="32" t="s">
        <v>19</v>
      </c>
      <c r="K399" s="35" t="s">
        <v>15</v>
      </c>
      <c r="L399" s="87" t="s">
        <v>8</v>
      </c>
      <c r="M399" s="40"/>
      <c r="N399" s="52"/>
      <c r="O399" s="6"/>
      <c r="P399" s="147" t="s">
        <v>1746</v>
      </c>
      <c r="Q399" s="147">
        <f t="shared" si="30"/>
        <v>1</v>
      </c>
      <c r="R399" s="147">
        <f t="shared" si="31"/>
        <v>0</v>
      </c>
      <c r="S399" s="147">
        <f t="shared" si="32"/>
        <v>0</v>
      </c>
      <c r="T399" s="147">
        <f t="shared" si="33"/>
        <v>0</v>
      </c>
      <c r="U399" s="147">
        <f t="shared" si="34"/>
        <v>0</v>
      </c>
      <c r="W399" s="151"/>
    </row>
    <row r="400" spans="1:23" ht="297" x14ac:dyDescent="0.3">
      <c r="A400" s="149">
        <v>389</v>
      </c>
      <c r="B400" s="49" t="s">
        <v>18</v>
      </c>
      <c r="C400" s="35" t="s">
        <v>2416</v>
      </c>
      <c r="D400" s="36" t="s">
        <v>1721</v>
      </c>
      <c r="E400" s="36" t="s">
        <v>1557</v>
      </c>
      <c r="F400" s="36" t="s">
        <v>1558</v>
      </c>
      <c r="G400" s="36" t="s">
        <v>1670</v>
      </c>
      <c r="H400" s="36" t="s">
        <v>1671</v>
      </c>
      <c r="I400" s="39" t="s">
        <v>1736</v>
      </c>
      <c r="J400" s="32" t="s">
        <v>19</v>
      </c>
      <c r="K400" s="35" t="s">
        <v>15</v>
      </c>
      <c r="L400" s="87" t="s">
        <v>8</v>
      </c>
      <c r="M400" s="40"/>
      <c r="N400" s="52"/>
      <c r="O400" s="6"/>
      <c r="P400" s="147" t="s">
        <v>1747</v>
      </c>
      <c r="Q400" s="147">
        <f t="shared" si="30"/>
        <v>1</v>
      </c>
      <c r="R400" s="147">
        <f t="shared" si="31"/>
        <v>0</v>
      </c>
      <c r="S400" s="147">
        <f t="shared" si="32"/>
        <v>0</v>
      </c>
      <c r="T400" s="147">
        <f t="shared" si="33"/>
        <v>0</v>
      </c>
      <c r="U400" s="147">
        <f t="shared" si="34"/>
        <v>0</v>
      </c>
      <c r="W400" s="151"/>
    </row>
    <row r="401" spans="1:23" ht="66" x14ac:dyDescent="0.3">
      <c r="A401" s="149">
        <v>390</v>
      </c>
      <c r="B401" s="49" t="s">
        <v>18</v>
      </c>
      <c r="C401" s="35" t="s">
        <v>2417</v>
      </c>
      <c r="D401" s="36" t="s">
        <v>1721</v>
      </c>
      <c r="E401" s="36" t="s">
        <v>1543</v>
      </c>
      <c r="F401" s="36" t="s">
        <v>1179</v>
      </c>
      <c r="G401" s="36" t="s">
        <v>1174</v>
      </c>
      <c r="H401" s="36" t="s">
        <v>551</v>
      </c>
      <c r="I401" s="36" t="s">
        <v>552</v>
      </c>
      <c r="J401" s="32" t="s">
        <v>19</v>
      </c>
      <c r="K401" s="35" t="s">
        <v>15</v>
      </c>
      <c r="L401" s="87" t="s">
        <v>8</v>
      </c>
      <c r="M401" s="40"/>
      <c r="N401" s="52"/>
      <c r="O401" s="6"/>
      <c r="P401" s="147" t="s">
        <v>1748</v>
      </c>
      <c r="Q401" s="147">
        <f t="shared" si="30"/>
        <v>1</v>
      </c>
      <c r="R401" s="147">
        <f t="shared" si="31"/>
        <v>0</v>
      </c>
      <c r="S401" s="147">
        <f t="shared" si="32"/>
        <v>0</v>
      </c>
      <c r="T401" s="147">
        <f t="shared" si="33"/>
        <v>0</v>
      </c>
      <c r="U401" s="147">
        <f t="shared" si="34"/>
        <v>0</v>
      </c>
      <c r="W401" s="151"/>
    </row>
    <row r="402" spans="1:23" ht="66" x14ac:dyDescent="0.3">
      <c r="A402" s="149">
        <v>391</v>
      </c>
      <c r="B402" s="49" t="s">
        <v>18</v>
      </c>
      <c r="C402" s="35" t="s">
        <v>2418</v>
      </c>
      <c r="D402" s="36" t="s">
        <v>1721</v>
      </c>
      <c r="E402" s="39" t="s">
        <v>1544</v>
      </c>
      <c r="F402" s="36" t="s">
        <v>1180</v>
      </c>
      <c r="G402" s="36" t="s">
        <v>1181</v>
      </c>
      <c r="H402" s="39" t="s">
        <v>1182</v>
      </c>
      <c r="I402" s="36" t="s">
        <v>552</v>
      </c>
      <c r="J402" s="32" t="s">
        <v>19</v>
      </c>
      <c r="K402" s="35" t="s">
        <v>15</v>
      </c>
      <c r="L402" s="87" t="s">
        <v>8</v>
      </c>
      <c r="M402" s="40"/>
      <c r="N402" s="52"/>
      <c r="O402" s="6"/>
      <c r="P402" s="147" t="s">
        <v>1749</v>
      </c>
      <c r="Q402" s="147">
        <f t="shared" si="30"/>
        <v>1</v>
      </c>
      <c r="R402" s="147">
        <f t="shared" si="31"/>
        <v>0</v>
      </c>
      <c r="S402" s="147">
        <f t="shared" si="32"/>
        <v>0</v>
      </c>
      <c r="T402" s="147">
        <f t="shared" si="33"/>
        <v>0</v>
      </c>
      <c r="U402" s="147">
        <f t="shared" si="34"/>
        <v>0</v>
      </c>
      <c r="W402" s="151"/>
    </row>
    <row r="403" spans="1:23" ht="99" x14ac:dyDescent="0.3">
      <c r="A403" s="149">
        <v>392</v>
      </c>
      <c r="B403" s="49" t="s">
        <v>18</v>
      </c>
      <c r="C403" s="35" t="s">
        <v>2419</v>
      </c>
      <c r="D403" s="36" t="s">
        <v>1721</v>
      </c>
      <c r="E403" s="36" t="s">
        <v>1547</v>
      </c>
      <c r="F403" s="36" t="s">
        <v>1673</v>
      </c>
      <c r="G403" s="36" t="s">
        <v>1674</v>
      </c>
      <c r="H403" s="36" t="s">
        <v>1675</v>
      </c>
      <c r="I403" s="36" t="s">
        <v>552</v>
      </c>
      <c r="J403" s="32" t="s">
        <v>19</v>
      </c>
      <c r="K403" s="35" t="s">
        <v>15</v>
      </c>
      <c r="L403" s="87" t="s">
        <v>16</v>
      </c>
      <c r="M403" s="9">
        <v>21213</v>
      </c>
      <c r="N403" s="52" t="s">
        <v>1627</v>
      </c>
      <c r="O403" s="6"/>
      <c r="P403" s="147" t="s">
        <v>1750</v>
      </c>
      <c r="Q403" s="147">
        <f t="shared" si="30"/>
        <v>0</v>
      </c>
      <c r="R403" s="147">
        <f t="shared" si="31"/>
        <v>1</v>
      </c>
      <c r="S403" s="147">
        <f t="shared" si="32"/>
        <v>0</v>
      </c>
      <c r="T403" s="147">
        <f t="shared" si="33"/>
        <v>0</v>
      </c>
      <c r="U403" s="147">
        <f t="shared" si="34"/>
        <v>0</v>
      </c>
      <c r="W403" s="151"/>
    </row>
    <row r="404" spans="1:23" ht="99" x14ac:dyDescent="0.3">
      <c r="A404" s="149">
        <v>393</v>
      </c>
      <c r="B404" s="49" t="s">
        <v>18</v>
      </c>
      <c r="C404" s="35" t="s">
        <v>2420</v>
      </c>
      <c r="D404" s="36" t="s">
        <v>1721</v>
      </c>
      <c r="E404" s="36" t="s">
        <v>1548</v>
      </c>
      <c r="F404" s="36" t="s">
        <v>1676</v>
      </c>
      <c r="G404" s="36" t="s">
        <v>1674</v>
      </c>
      <c r="H404" s="36" t="s">
        <v>1677</v>
      </c>
      <c r="I404" s="36" t="s">
        <v>552</v>
      </c>
      <c r="J404" s="32" t="s">
        <v>19</v>
      </c>
      <c r="K404" s="35" t="s">
        <v>15</v>
      </c>
      <c r="L404" s="87" t="s">
        <v>16</v>
      </c>
      <c r="M404" s="40">
        <v>21213</v>
      </c>
      <c r="N404" s="52" t="s">
        <v>1627</v>
      </c>
      <c r="O404" s="6"/>
      <c r="P404" s="147" t="s">
        <v>1751</v>
      </c>
      <c r="Q404" s="147">
        <f t="shared" si="30"/>
        <v>0</v>
      </c>
      <c r="R404" s="147">
        <f t="shared" si="31"/>
        <v>1</v>
      </c>
      <c r="S404" s="147">
        <f t="shared" si="32"/>
        <v>0</v>
      </c>
      <c r="T404" s="147">
        <f t="shared" si="33"/>
        <v>0</v>
      </c>
      <c r="U404" s="147">
        <f t="shared" si="34"/>
        <v>0</v>
      </c>
      <c r="W404" s="151"/>
    </row>
    <row r="405" spans="1:23" ht="297" x14ac:dyDescent="0.3">
      <c r="A405" s="149">
        <v>394</v>
      </c>
      <c r="B405" s="49" t="s">
        <v>18</v>
      </c>
      <c r="C405" s="35" t="s">
        <v>2421</v>
      </c>
      <c r="D405" s="36" t="s">
        <v>1721</v>
      </c>
      <c r="E405" s="36" t="s">
        <v>1557</v>
      </c>
      <c r="F405" s="36" t="s">
        <v>1558</v>
      </c>
      <c r="G405" s="36" t="s">
        <v>1505</v>
      </c>
      <c r="H405" s="36" t="s">
        <v>1671</v>
      </c>
      <c r="I405" s="39" t="s">
        <v>1737</v>
      </c>
      <c r="J405" s="32" t="s">
        <v>19</v>
      </c>
      <c r="K405" s="35" t="s">
        <v>15</v>
      </c>
      <c r="L405" s="87" t="s">
        <v>8</v>
      </c>
      <c r="M405" s="40"/>
      <c r="N405" s="52"/>
      <c r="O405" s="6"/>
      <c r="P405" s="147" t="s">
        <v>1752</v>
      </c>
      <c r="Q405" s="147">
        <f t="shared" si="30"/>
        <v>1</v>
      </c>
      <c r="R405" s="147">
        <f t="shared" si="31"/>
        <v>0</v>
      </c>
      <c r="S405" s="147">
        <f t="shared" si="32"/>
        <v>0</v>
      </c>
      <c r="T405" s="147">
        <f t="shared" si="33"/>
        <v>0</v>
      </c>
      <c r="U405" s="147">
        <f t="shared" si="34"/>
        <v>0</v>
      </c>
      <c r="W405" s="151"/>
    </row>
    <row r="406" spans="1:23" ht="66" x14ac:dyDescent="0.3">
      <c r="A406" s="149">
        <v>395</v>
      </c>
      <c r="B406" s="49" t="s">
        <v>18</v>
      </c>
      <c r="C406" s="35" t="s">
        <v>2422</v>
      </c>
      <c r="D406" s="36" t="s">
        <v>1721</v>
      </c>
      <c r="E406" s="36" t="s">
        <v>1690</v>
      </c>
      <c r="F406" s="36" t="s">
        <v>1691</v>
      </c>
      <c r="G406" s="36" t="s">
        <v>1505</v>
      </c>
      <c r="H406" s="36" t="s">
        <v>1692</v>
      </c>
      <c r="I406" s="36" t="s">
        <v>1565</v>
      </c>
      <c r="J406" s="32" t="s">
        <v>19</v>
      </c>
      <c r="K406" s="35" t="s">
        <v>15</v>
      </c>
      <c r="L406" s="87" t="s">
        <v>16</v>
      </c>
      <c r="M406" s="40">
        <v>21213</v>
      </c>
      <c r="N406" s="52" t="s">
        <v>1627</v>
      </c>
      <c r="O406" s="6"/>
      <c r="P406" s="147" t="s">
        <v>1753</v>
      </c>
      <c r="Q406" s="147">
        <f t="shared" si="30"/>
        <v>0</v>
      </c>
      <c r="R406" s="147">
        <f t="shared" si="31"/>
        <v>1</v>
      </c>
      <c r="S406" s="147">
        <f t="shared" si="32"/>
        <v>0</v>
      </c>
      <c r="T406" s="147">
        <f t="shared" si="33"/>
        <v>0</v>
      </c>
      <c r="U406" s="147">
        <f t="shared" si="34"/>
        <v>0</v>
      </c>
      <c r="W406" s="151"/>
    </row>
    <row r="407" spans="1:23" ht="66" x14ac:dyDescent="0.3">
      <c r="A407" s="149">
        <v>396</v>
      </c>
      <c r="B407" s="49" t="s">
        <v>18</v>
      </c>
      <c r="C407" s="35" t="s">
        <v>2423</v>
      </c>
      <c r="D407" s="36" t="s">
        <v>1721</v>
      </c>
      <c r="E407" s="36" t="s">
        <v>1693</v>
      </c>
      <c r="F407" s="36" t="s">
        <v>1568</v>
      </c>
      <c r="G407" s="36" t="s">
        <v>1694</v>
      </c>
      <c r="H407" s="36" t="s">
        <v>1695</v>
      </c>
      <c r="I407" s="36" t="s">
        <v>552</v>
      </c>
      <c r="J407" s="32" t="s">
        <v>19</v>
      </c>
      <c r="K407" s="35" t="s">
        <v>15</v>
      </c>
      <c r="L407" s="87" t="s">
        <v>8</v>
      </c>
      <c r="M407" s="40"/>
      <c r="N407" s="52"/>
      <c r="O407" s="6"/>
      <c r="P407" s="147" t="s">
        <v>1754</v>
      </c>
      <c r="Q407" s="147">
        <f t="shared" si="30"/>
        <v>1</v>
      </c>
      <c r="R407" s="147">
        <f t="shared" si="31"/>
        <v>0</v>
      </c>
      <c r="S407" s="147">
        <f t="shared" si="32"/>
        <v>0</v>
      </c>
      <c r="T407" s="147">
        <f t="shared" si="33"/>
        <v>0</v>
      </c>
      <c r="U407" s="147">
        <f t="shared" si="34"/>
        <v>0</v>
      </c>
      <c r="W407" s="151"/>
    </row>
    <row r="408" spans="1:23" ht="115.5" x14ac:dyDescent="0.3">
      <c r="A408" s="149">
        <v>397</v>
      </c>
      <c r="B408" s="49" t="s">
        <v>18</v>
      </c>
      <c r="C408" s="35" t="s">
        <v>2424</v>
      </c>
      <c r="D408" s="36" t="s">
        <v>1721</v>
      </c>
      <c r="E408" s="39" t="s">
        <v>1503</v>
      </c>
      <c r="F408" s="36" t="s">
        <v>1699</v>
      </c>
      <c r="G408" s="36" t="s">
        <v>1505</v>
      </c>
      <c r="H408" s="39" t="s">
        <v>1506</v>
      </c>
      <c r="I408" s="36" t="s">
        <v>1700</v>
      </c>
      <c r="J408" s="32" t="s">
        <v>19</v>
      </c>
      <c r="K408" s="35" t="s">
        <v>15</v>
      </c>
      <c r="L408" s="87" t="s">
        <v>8</v>
      </c>
      <c r="M408" s="40"/>
      <c r="N408" s="52"/>
      <c r="O408" s="6"/>
      <c r="P408" s="147" t="s">
        <v>1755</v>
      </c>
      <c r="Q408" s="147">
        <f t="shared" si="30"/>
        <v>1</v>
      </c>
      <c r="R408" s="147">
        <f t="shared" si="31"/>
        <v>0</v>
      </c>
      <c r="S408" s="147">
        <f t="shared" si="32"/>
        <v>0</v>
      </c>
      <c r="T408" s="147">
        <f t="shared" si="33"/>
        <v>0</v>
      </c>
      <c r="U408" s="147">
        <f t="shared" si="34"/>
        <v>0</v>
      </c>
      <c r="W408" s="151"/>
    </row>
    <row r="409" spans="1:23" ht="120" x14ac:dyDescent="0.3">
      <c r="A409" s="149">
        <v>398</v>
      </c>
      <c r="B409" s="49" t="s">
        <v>18</v>
      </c>
      <c r="C409" s="35" t="s">
        <v>2425</v>
      </c>
      <c r="D409" s="36" t="s">
        <v>1721</v>
      </c>
      <c r="E409" s="39" t="s">
        <v>1550</v>
      </c>
      <c r="F409" s="36" t="s">
        <v>1703</v>
      </c>
      <c r="G409" s="36" t="s">
        <v>1509</v>
      </c>
      <c r="H409" s="36" t="s">
        <v>1510</v>
      </c>
      <c r="I409" s="37" t="s">
        <v>1738</v>
      </c>
      <c r="J409" s="32" t="s">
        <v>19</v>
      </c>
      <c r="K409" s="35" t="s">
        <v>15</v>
      </c>
      <c r="L409" s="87" t="s">
        <v>8</v>
      </c>
      <c r="M409" s="40"/>
      <c r="N409" s="52"/>
      <c r="O409" s="6"/>
      <c r="P409" s="147" t="s">
        <v>1756</v>
      </c>
      <c r="Q409" s="147">
        <f t="shared" si="30"/>
        <v>1</v>
      </c>
      <c r="R409" s="147">
        <f t="shared" si="31"/>
        <v>0</v>
      </c>
      <c r="S409" s="147">
        <f t="shared" si="32"/>
        <v>0</v>
      </c>
      <c r="T409" s="147">
        <f t="shared" si="33"/>
        <v>0</v>
      </c>
      <c r="U409" s="147">
        <f t="shared" si="34"/>
        <v>0</v>
      </c>
      <c r="W409" s="151"/>
    </row>
    <row r="410" spans="1:23" ht="120" x14ac:dyDescent="0.3">
      <c r="A410" s="149">
        <v>399</v>
      </c>
      <c r="B410" s="49" t="s">
        <v>18</v>
      </c>
      <c r="C410" s="35" t="s">
        <v>2426</v>
      </c>
      <c r="D410" s="36" t="s">
        <v>1721</v>
      </c>
      <c r="E410" s="39" t="s">
        <v>1549</v>
      </c>
      <c r="F410" s="36" t="s">
        <v>1701</v>
      </c>
      <c r="G410" s="36" t="s">
        <v>1509</v>
      </c>
      <c r="H410" s="36" t="s">
        <v>1739</v>
      </c>
      <c r="I410" s="37" t="s">
        <v>1702</v>
      </c>
      <c r="J410" s="32" t="s">
        <v>19</v>
      </c>
      <c r="K410" s="35" t="s">
        <v>15</v>
      </c>
      <c r="L410" s="87" t="s">
        <v>8</v>
      </c>
      <c r="M410" s="40"/>
      <c r="N410" s="52"/>
      <c r="O410" s="6"/>
      <c r="P410" s="147" t="s">
        <v>1757</v>
      </c>
      <c r="Q410" s="147">
        <f t="shared" si="30"/>
        <v>1</v>
      </c>
      <c r="R410" s="147">
        <f t="shared" si="31"/>
        <v>0</v>
      </c>
      <c r="S410" s="147">
        <f t="shared" si="32"/>
        <v>0</v>
      </c>
      <c r="T410" s="147">
        <f t="shared" si="33"/>
        <v>0</v>
      </c>
      <c r="U410" s="147">
        <f t="shared" si="34"/>
        <v>0</v>
      </c>
      <c r="W410" s="151"/>
    </row>
    <row r="411" spans="1:23" ht="280.5" x14ac:dyDescent="0.3">
      <c r="A411" s="149">
        <v>400</v>
      </c>
      <c r="B411" s="49" t="s">
        <v>18</v>
      </c>
      <c r="C411" s="35" t="s">
        <v>2427</v>
      </c>
      <c r="D411" s="36" t="s">
        <v>1721</v>
      </c>
      <c r="E411" s="39" t="s">
        <v>1551</v>
      </c>
      <c r="F411" s="36" t="s">
        <v>1514</v>
      </c>
      <c r="G411" s="36" t="s">
        <v>1509</v>
      </c>
      <c r="H411" s="36" t="s">
        <v>1515</v>
      </c>
      <c r="I411" s="39" t="s">
        <v>1704</v>
      </c>
      <c r="J411" s="32" t="s">
        <v>19</v>
      </c>
      <c r="K411" s="35" t="s">
        <v>15</v>
      </c>
      <c r="L411" s="87" t="s">
        <v>8</v>
      </c>
      <c r="M411" s="40"/>
      <c r="N411" s="52"/>
      <c r="O411" s="6"/>
      <c r="P411" s="147" t="s">
        <v>1758</v>
      </c>
      <c r="Q411" s="147">
        <f t="shared" si="30"/>
        <v>1</v>
      </c>
      <c r="R411" s="147">
        <f t="shared" si="31"/>
        <v>0</v>
      </c>
      <c r="S411" s="147">
        <f t="shared" si="32"/>
        <v>0</v>
      </c>
      <c r="T411" s="147">
        <f t="shared" si="33"/>
        <v>0</v>
      </c>
      <c r="U411" s="147">
        <f t="shared" si="34"/>
        <v>0</v>
      </c>
      <c r="W411" s="151"/>
    </row>
    <row r="412" spans="1:23" ht="214.5" x14ac:dyDescent="0.3">
      <c r="A412" s="149">
        <v>401</v>
      </c>
      <c r="B412" s="49" t="s">
        <v>18</v>
      </c>
      <c r="C412" s="35" t="s">
        <v>2428</v>
      </c>
      <c r="D412" s="36" t="s">
        <v>1721</v>
      </c>
      <c r="E412" s="39" t="s">
        <v>1552</v>
      </c>
      <c r="F412" s="36" t="s">
        <v>1516</v>
      </c>
      <c r="G412" s="36" t="s">
        <v>1509</v>
      </c>
      <c r="H412" s="36" t="s">
        <v>1517</v>
      </c>
      <c r="I412" s="39" t="s">
        <v>1705</v>
      </c>
      <c r="J412" s="32" t="s">
        <v>19</v>
      </c>
      <c r="K412" s="35" t="s">
        <v>15</v>
      </c>
      <c r="L412" s="87" t="s">
        <v>8</v>
      </c>
      <c r="M412" s="40"/>
      <c r="N412" s="52"/>
      <c r="O412" s="6"/>
      <c r="P412" s="147" t="s">
        <v>1759</v>
      </c>
      <c r="Q412" s="147">
        <f t="shared" si="30"/>
        <v>1</v>
      </c>
      <c r="R412" s="147">
        <f t="shared" si="31"/>
        <v>0</v>
      </c>
      <c r="S412" s="147">
        <f t="shared" si="32"/>
        <v>0</v>
      </c>
      <c r="T412" s="147">
        <f t="shared" si="33"/>
        <v>0</v>
      </c>
      <c r="U412" s="147">
        <f t="shared" si="34"/>
        <v>0</v>
      </c>
      <c r="W412" s="151"/>
    </row>
    <row r="413" spans="1:23" ht="99" x14ac:dyDescent="0.3">
      <c r="A413" s="149">
        <v>402</v>
      </c>
      <c r="B413" s="49" t="s">
        <v>18</v>
      </c>
      <c r="C413" s="35" t="s">
        <v>2429</v>
      </c>
      <c r="D413" s="36" t="s">
        <v>1721</v>
      </c>
      <c r="E413" s="39" t="s">
        <v>1551</v>
      </c>
      <c r="F413" s="36" t="s">
        <v>1518</v>
      </c>
      <c r="G413" s="36" t="s">
        <v>1509</v>
      </c>
      <c r="H413" s="36" t="s">
        <v>1519</v>
      </c>
      <c r="I413" s="51" t="s">
        <v>552</v>
      </c>
      <c r="J413" s="32" t="s">
        <v>19</v>
      </c>
      <c r="K413" s="35" t="s">
        <v>15</v>
      </c>
      <c r="L413" s="87" t="s">
        <v>8</v>
      </c>
      <c r="M413" s="40"/>
      <c r="N413" s="52"/>
      <c r="O413" s="6"/>
      <c r="P413" s="147" t="s">
        <v>1760</v>
      </c>
      <c r="Q413" s="147">
        <f t="shared" si="30"/>
        <v>1</v>
      </c>
      <c r="R413" s="147">
        <f t="shared" si="31"/>
        <v>0</v>
      </c>
      <c r="S413" s="147">
        <f t="shared" si="32"/>
        <v>0</v>
      </c>
      <c r="T413" s="147">
        <f t="shared" si="33"/>
        <v>0</v>
      </c>
      <c r="U413" s="147">
        <f t="shared" si="34"/>
        <v>0</v>
      </c>
      <c r="W413" s="151"/>
    </row>
    <row r="414" spans="1:23" ht="149.25" thickBot="1" x14ac:dyDescent="0.35">
      <c r="A414" s="149">
        <v>403</v>
      </c>
      <c r="B414" s="82" t="s">
        <v>18</v>
      </c>
      <c r="C414" s="35" t="s">
        <v>2430</v>
      </c>
      <c r="D414" s="36" t="s">
        <v>1721</v>
      </c>
      <c r="E414" s="75" t="s">
        <v>1552</v>
      </c>
      <c r="F414" s="69" t="s">
        <v>1520</v>
      </c>
      <c r="G414" s="69" t="s">
        <v>1509</v>
      </c>
      <c r="H414" s="69" t="s">
        <v>1740</v>
      </c>
      <c r="I414" s="83" t="s">
        <v>552</v>
      </c>
      <c r="J414" s="68" t="s">
        <v>19</v>
      </c>
      <c r="K414" s="67" t="s">
        <v>15</v>
      </c>
      <c r="L414" s="91" t="s">
        <v>8</v>
      </c>
      <c r="M414" s="9"/>
      <c r="N414" s="12"/>
      <c r="O414" s="6"/>
      <c r="P414" s="147" t="s">
        <v>1761</v>
      </c>
      <c r="Q414" s="147">
        <f t="shared" si="30"/>
        <v>1</v>
      </c>
      <c r="R414" s="147">
        <f t="shared" si="31"/>
        <v>0</v>
      </c>
      <c r="S414" s="147">
        <f t="shared" si="32"/>
        <v>0</v>
      </c>
      <c r="T414" s="147">
        <f t="shared" si="33"/>
        <v>0</v>
      </c>
      <c r="U414" s="147">
        <f t="shared" si="34"/>
        <v>0</v>
      </c>
      <c r="W414" s="151"/>
    </row>
    <row r="415" spans="1:23" ht="409.5" x14ac:dyDescent="0.3">
      <c r="A415" s="149">
        <v>404</v>
      </c>
      <c r="B415" s="45" t="s">
        <v>18</v>
      </c>
      <c r="C415" s="41" t="s">
        <v>2431</v>
      </c>
      <c r="D415" s="53" t="s">
        <v>755</v>
      </c>
      <c r="E415" s="53" t="s">
        <v>691</v>
      </c>
      <c r="F415" s="53" t="s">
        <v>731</v>
      </c>
      <c r="G415" s="54" t="s">
        <v>405</v>
      </c>
      <c r="H415" s="54" t="s">
        <v>732</v>
      </c>
      <c r="I415" s="54" t="s">
        <v>733</v>
      </c>
      <c r="J415" s="53" t="s">
        <v>19</v>
      </c>
      <c r="K415" s="41" t="s">
        <v>15</v>
      </c>
      <c r="L415" s="86" t="s">
        <v>8</v>
      </c>
      <c r="M415" s="59"/>
      <c r="N415" s="42"/>
      <c r="O415" s="6"/>
      <c r="P415" s="147" t="s">
        <v>651</v>
      </c>
      <c r="Q415" s="147">
        <f t="shared" si="30"/>
        <v>1</v>
      </c>
      <c r="R415" s="147">
        <f t="shared" si="31"/>
        <v>0</v>
      </c>
      <c r="S415" s="147">
        <f t="shared" si="32"/>
        <v>0</v>
      </c>
      <c r="T415" s="147">
        <f t="shared" si="33"/>
        <v>0</v>
      </c>
      <c r="U415" s="147">
        <f t="shared" si="34"/>
        <v>0</v>
      </c>
      <c r="W415" s="151"/>
    </row>
    <row r="416" spans="1:23" ht="132" x14ac:dyDescent="0.3">
      <c r="A416" s="149">
        <v>405</v>
      </c>
      <c r="B416" s="43" t="s">
        <v>18</v>
      </c>
      <c r="C416" s="9" t="s">
        <v>2432</v>
      </c>
      <c r="D416" s="5" t="s">
        <v>755</v>
      </c>
      <c r="E416" s="10" t="s">
        <v>691</v>
      </c>
      <c r="F416" s="5" t="s">
        <v>734</v>
      </c>
      <c r="G416" s="18" t="s">
        <v>753</v>
      </c>
      <c r="H416" s="24" t="s">
        <v>700</v>
      </c>
      <c r="I416" s="18" t="s">
        <v>594</v>
      </c>
      <c r="J416" s="5" t="s">
        <v>19</v>
      </c>
      <c r="K416" s="9" t="s">
        <v>15</v>
      </c>
      <c r="L416" s="87" t="s">
        <v>8</v>
      </c>
      <c r="M416" s="11"/>
      <c r="N416" s="12"/>
      <c r="O416" s="6"/>
      <c r="P416" s="147" t="s">
        <v>652</v>
      </c>
      <c r="Q416" s="147">
        <f t="shared" si="30"/>
        <v>1</v>
      </c>
      <c r="R416" s="147">
        <f t="shared" si="31"/>
        <v>0</v>
      </c>
      <c r="S416" s="147">
        <f t="shared" si="32"/>
        <v>0</v>
      </c>
      <c r="T416" s="147">
        <f t="shared" si="33"/>
        <v>0</v>
      </c>
      <c r="U416" s="147">
        <f t="shared" si="34"/>
        <v>0</v>
      </c>
      <c r="W416" s="151"/>
    </row>
    <row r="417" spans="1:23" ht="132" x14ac:dyDescent="0.3">
      <c r="A417" s="149">
        <v>406</v>
      </c>
      <c r="B417" s="43" t="s">
        <v>18</v>
      </c>
      <c r="C417" s="9" t="s">
        <v>2433</v>
      </c>
      <c r="D417" s="5" t="s">
        <v>755</v>
      </c>
      <c r="E417" s="10" t="s">
        <v>691</v>
      </c>
      <c r="F417" s="5" t="s">
        <v>735</v>
      </c>
      <c r="G417" s="18" t="s">
        <v>753</v>
      </c>
      <c r="H417" s="24" t="s">
        <v>584</v>
      </c>
      <c r="I417" s="18" t="s">
        <v>583</v>
      </c>
      <c r="J417" s="5" t="s">
        <v>19</v>
      </c>
      <c r="K417" s="9" t="s">
        <v>15</v>
      </c>
      <c r="L417" s="87" t="s">
        <v>8</v>
      </c>
      <c r="M417" s="11"/>
      <c r="N417" s="12"/>
      <c r="O417" s="6"/>
      <c r="P417" s="147" t="s">
        <v>653</v>
      </c>
      <c r="Q417" s="147">
        <f t="shared" si="30"/>
        <v>1</v>
      </c>
      <c r="R417" s="147">
        <f t="shared" si="31"/>
        <v>0</v>
      </c>
      <c r="S417" s="147">
        <f t="shared" si="32"/>
        <v>0</v>
      </c>
      <c r="T417" s="147">
        <f t="shared" si="33"/>
        <v>0</v>
      </c>
      <c r="U417" s="147">
        <f t="shared" si="34"/>
        <v>0</v>
      </c>
      <c r="W417" s="151"/>
    </row>
    <row r="418" spans="1:23" ht="132" x14ac:dyDescent="0.3">
      <c r="A418" s="149">
        <v>407</v>
      </c>
      <c r="B418" s="43" t="s">
        <v>18</v>
      </c>
      <c r="C418" s="9" t="s">
        <v>2434</v>
      </c>
      <c r="D418" s="5" t="s">
        <v>755</v>
      </c>
      <c r="E418" s="10" t="s">
        <v>691</v>
      </c>
      <c r="F418" s="5" t="s">
        <v>736</v>
      </c>
      <c r="G418" s="18" t="s">
        <v>753</v>
      </c>
      <c r="H418" s="24" t="s">
        <v>586</v>
      </c>
      <c r="I418" s="18" t="s">
        <v>587</v>
      </c>
      <c r="J418" s="5" t="s">
        <v>19</v>
      </c>
      <c r="K418" s="9" t="s">
        <v>15</v>
      </c>
      <c r="L418" s="87" t="s">
        <v>8</v>
      </c>
      <c r="M418" s="11"/>
      <c r="N418" s="12"/>
      <c r="O418" s="6"/>
      <c r="P418" s="147" t="s">
        <v>654</v>
      </c>
      <c r="Q418" s="147">
        <f t="shared" si="30"/>
        <v>1</v>
      </c>
      <c r="R418" s="147">
        <f t="shared" si="31"/>
        <v>0</v>
      </c>
      <c r="S418" s="147">
        <f t="shared" si="32"/>
        <v>0</v>
      </c>
      <c r="T418" s="147">
        <f t="shared" si="33"/>
        <v>0</v>
      </c>
      <c r="U418" s="147">
        <f t="shared" si="34"/>
        <v>0</v>
      </c>
      <c r="W418" s="151"/>
    </row>
    <row r="419" spans="1:23" ht="132" x14ac:dyDescent="0.3">
      <c r="A419" s="149">
        <v>408</v>
      </c>
      <c r="B419" s="43" t="s">
        <v>18</v>
      </c>
      <c r="C419" s="9" t="s">
        <v>2435</v>
      </c>
      <c r="D419" s="5" t="s">
        <v>755</v>
      </c>
      <c r="E419" s="10" t="s">
        <v>691</v>
      </c>
      <c r="F419" s="5" t="s">
        <v>737</v>
      </c>
      <c r="G419" s="18" t="s">
        <v>753</v>
      </c>
      <c r="H419" s="24" t="s">
        <v>591</v>
      </c>
      <c r="I419" s="18" t="s">
        <v>587</v>
      </c>
      <c r="J419" s="5" t="s">
        <v>19</v>
      </c>
      <c r="K419" s="9" t="s">
        <v>15</v>
      </c>
      <c r="L419" s="87" t="s">
        <v>8</v>
      </c>
      <c r="M419" s="11"/>
      <c r="N419" s="12"/>
      <c r="O419" s="6"/>
      <c r="P419" s="147" t="s">
        <v>655</v>
      </c>
      <c r="Q419" s="147">
        <f t="shared" si="30"/>
        <v>1</v>
      </c>
      <c r="R419" s="147">
        <f t="shared" si="31"/>
        <v>0</v>
      </c>
      <c r="S419" s="147">
        <f t="shared" si="32"/>
        <v>0</v>
      </c>
      <c r="T419" s="147">
        <f t="shared" si="33"/>
        <v>0</v>
      </c>
      <c r="U419" s="147">
        <f t="shared" si="34"/>
        <v>0</v>
      </c>
      <c r="W419" s="151"/>
    </row>
    <row r="420" spans="1:23" ht="132" x14ac:dyDescent="0.3">
      <c r="A420" s="149">
        <v>409</v>
      </c>
      <c r="B420" s="43" t="s">
        <v>18</v>
      </c>
      <c r="C420" s="9" t="s">
        <v>2436</v>
      </c>
      <c r="D420" s="5" t="s">
        <v>755</v>
      </c>
      <c r="E420" s="10" t="s">
        <v>691</v>
      </c>
      <c r="F420" s="5" t="s">
        <v>738</v>
      </c>
      <c r="G420" s="18" t="s">
        <v>753</v>
      </c>
      <c r="H420" s="24" t="s">
        <v>706</v>
      </c>
      <c r="I420" s="18" t="s">
        <v>587</v>
      </c>
      <c r="J420" s="5" t="s">
        <v>19</v>
      </c>
      <c r="K420" s="9" t="s">
        <v>15</v>
      </c>
      <c r="L420" s="87" t="s">
        <v>8</v>
      </c>
      <c r="M420" s="11"/>
      <c r="N420" s="12"/>
      <c r="O420" s="6"/>
      <c r="P420" s="147" t="s">
        <v>656</v>
      </c>
      <c r="Q420" s="147">
        <f t="shared" si="30"/>
        <v>1</v>
      </c>
      <c r="R420" s="147">
        <f t="shared" si="31"/>
        <v>0</v>
      </c>
      <c r="S420" s="147">
        <f t="shared" si="32"/>
        <v>0</v>
      </c>
      <c r="T420" s="147">
        <f t="shared" si="33"/>
        <v>0</v>
      </c>
      <c r="U420" s="147">
        <f t="shared" si="34"/>
        <v>0</v>
      </c>
      <c r="W420" s="151"/>
    </row>
    <row r="421" spans="1:23" ht="132" x14ac:dyDescent="0.3">
      <c r="A421" s="149">
        <v>410</v>
      </c>
      <c r="B421" s="43" t="s">
        <v>18</v>
      </c>
      <c r="C421" s="9" t="s">
        <v>2437</v>
      </c>
      <c r="D421" s="5" t="s">
        <v>755</v>
      </c>
      <c r="E421" s="10" t="s">
        <v>691</v>
      </c>
      <c r="F421" s="5" t="s">
        <v>739</v>
      </c>
      <c r="G421" s="18" t="s">
        <v>753</v>
      </c>
      <c r="H421" s="24" t="s">
        <v>1772</v>
      </c>
      <c r="I421" s="18" t="s">
        <v>587</v>
      </c>
      <c r="J421" s="5" t="s">
        <v>19</v>
      </c>
      <c r="K421" s="9" t="s">
        <v>15</v>
      </c>
      <c r="L421" s="87" t="s">
        <v>8</v>
      </c>
      <c r="M421" s="11"/>
      <c r="N421" s="12"/>
      <c r="O421" s="6"/>
      <c r="P421" s="147" t="s">
        <v>657</v>
      </c>
      <c r="Q421" s="147">
        <f t="shared" si="30"/>
        <v>1</v>
      </c>
      <c r="R421" s="147">
        <f t="shared" si="31"/>
        <v>0</v>
      </c>
      <c r="S421" s="147">
        <f t="shared" si="32"/>
        <v>0</v>
      </c>
      <c r="T421" s="147">
        <f t="shared" si="33"/>
        <v>0</v>
      </c>
      <c r="U421" s="147">
        <f t="shared" si="34"/>
        <v>0</v>
      </c>
      <c r="W421" s="151"/>
    </row>
    <row r="422" spans="1:23" ht="132" x14ac:dyDescent="0.3">
      <c r="A422" s="149">
        <v>411</v>
      </c>
      <c r="B422" s="43" t="s">
        <v>18</v>
      </c>
      <c r="C422" s="9" t="s">
        <v>2438</v>
      </c>
      <c r="D422" s="5" t="s">
        <v>755</v>
      </c>
      <c r="E422" s="10" t="s">
        <v>691</v>
      </c>
      <c r="F422" s="5" t="s">
        <v>740</v>
      </c>
      <c r="G422" s="18" t="s">
        <v>753</v>
      </c>
      <c r="H422" s="24" t="s">
        <v>709</v>
      </c>
      <c r="I422" s="18" t="s">
        <v>608</v>
      </c>
      <c r="J422" s="5" t="s">
        <v>19</v>
      </c>
      <c r="K422" s="9" t="s">
        <v>15</v>
      </c>
      <c r="L422" s="87" t="s">
        <v>8</v>
      </c>
      <c r="M422" s="11">
        <v>271113</v>
      </c>
      <c r="N422" s="13" t="s">
        <v>2752</v>
      </c>
      <c r="O422" s="6"/>
      <c r="P422" s="147" t="s">
        <v>658</v>
      </c>
      <c r="Q422" s="147">
        <f t="shared" si="30"/>
        <v>1</v>
      </c>
      <c r="R422" s="147">
        <f t="shared" si="31"/>
        <v>0</v>
      </c>
      <c r="S422" s="147">
        <f t="shared" si="32"/>
        <v>0</v>
      </c>
      <c r="T422" s="147">
        <f t="shared" si="33"/>
        <v>0</v>
      </c>
      <c r="U422" s="147">
        <f t="shared" si="34"/>
        <v>0</v>
      </c>
      <c r="W422" s="151"/>
    </row>
    <row r="423" spans="1:23" ht="132" x14ac:dyDescent="0.3">
      <c r="A423" s="149">
        <v>412</v>
      </c>
      <c r="B423" s="43" t="s">
        <v>18</v>
      </c>
      <c r="C423" s="9" t="s">
        <v>2439</v>
      </c>
      <c r="D423" s="5" t="s">
        <v>755</v>
      </c>
      <c r="E423" s="10" t="s">
        <v>691</v>
      </c>
      <c r="F423" s="5" t="s">
        <v>741</v>
      </c>
      <c r="G423" s="18" t="s">
        <v>753</v>
      </c>
      <c r="H423" s="24" t="s">
        <v>710</v>
      </c>
      <c r="I423" s="18" t="s">
        <v>608</v>
      </c>
      <c r="J423" s="5" t="s">
        <v>19</v>
      </c>
      <c r="K423" s="9" t="s">
        <v>15</v>
      </c>
      <c r="L423" s="87" t="s">
        <v>8</v>
      </c>
      <c r="M423" s="11">
        <v>271113</v>
      </c>
      <c r="N423" s="13" t="s">
        <v>2752</v>
      </c>
      <c r="O423" s="6"/>
      <c r="P423" s="147" t="s">
        <v>659</v>
      </c>
      <c r="Q423" s="147">
        <f t="shared" si="30"/>
        <v>1</v>
      </c>
      <c r="R423" s="147">
        <f t="shared" si="31"/>
        <v>0</v>
      </c>
      <c r="S423" s="147">
        <f t="shared" si="32"/>
        <v>0</v>
      </c>
      <c r="T423" s="147">
        <f t="shared" si="33"/>
        <v>0</v>
      </c>
      <c r="U423" s="147">
        <f t="shared" si="34"/>
        <v>0</v>
      </c>
      <c r="W423" s="151"/>
    </row>
    <row r="424" spans="1:23" ht="132" x14ac:dyDescent="0.3">
      <c r="A424" s="149">
        <v>413</v>
      </c>
      <c r="B424" s="43" t="s">
        <v>18</v>
      </c>
      <c r="C424" s="9" t="s">
        <v>2440</v>
      </c>
      <c r="D424" s="5" t="s">
        <v>755</v>
      </c>
      <c r="E424" s="10" t="s">
        <v>691</v>
      </c>
      <c r="F424" s="5" t="s">
        <v>742</v>
      </c>
      <c r="G424" s="18" t="s">
        <v>753</v>
      </c>
      <c r="H424" s="24" t="s">
        <v>601</v>
      </c>
      <c r="I424" s="18" t="s">
        <v>609</v>
      </c>
      <c r="J424" s="5" t="s">
        <v>19</v>
      </c>
      <c r="K424" s="9" t="s">
        <v>15</v>
      </c>
      <c r="L424" s="87" t="s">
        <v>8</v>
      </c>
      <c r="M424" s="11">
        <v>271113</v>
      </c>
      <c r="N424" s="13" t="s">
        <v>2754</v>
      </c>
      <c r="O424" s="6"/>
      <c r="P424" s="147" t="s">
        <v>660</v>
      </c>
      <c r="Q424" s="147">
        <f t="shared" si="30"/>
        <v>1</v>
      </c>
      <c r="R424" s="147">
        <f t="shared" si="31"/>
        <v>0</v>
      </c>
      <c r="S424" s="147">
        <f t="shared" si="32"/>
        <v>0</v>
      </c>
      <c r="T424" s="147">
        <f t="shared" si="33"/>
        <v>0</v>
      </c>
      <c r="U424" s="147">
        <f t="shared" si="34"/>
        <v>0</v>
      </c>
      <c r="W424" s="151"/>
    </row>
    <row r="425" spans="1:23" ht="132" x14ac:dyDescent="0.3">
      <c r="A425" s="149">
        <v>414</v>
      </c>
      <c r="B425" s="43" t="s">
        <v>18</v>
      </c>
      <c r="C425" s="9" t="s">
        <v>2441</v>
      </c>
      <c r="D425" s="5" t="s">
        <v>755</v>
      </c>
      <c r="E425" s="10" t="s">
        <v>691</v>
      </c>
      <c r="F425" s="5" t="s">
        <v>743</v>
      </c>
      <c r="G425" s="18" t="s">
        <v>753</v>
      </c>
      <c r="H425" s="24" t="s">
        <v>602</v>
      </c>
      <c r="I425" s="18" t="s">
        <v>609</v>
      </c>
      <c r="J425" s="5" t="s">
        <v>19</v>
      </c>
      <c r="K425" s="9" t="s">
        <v>15</v>
      </c>
      <c r="L425" s="87" t="s">
        <v>8</v>
      </c>
      <c r="M425" s="11">
        <v>271113</v>
      </c>
      <c r="N425" s="13" t="s">
        <v>2754</v>
      </c>
      <c r="O425" s="6"/>
      <c r="P425" s="147" t="s">
        <v>661</v>
      </c>
      <c r="Q425" s="147">
        <f t="shared" si="30"/>
        <v>1</v>
      </c>
      <c r="R425" s="147">
        <f t="shared" si="31"/>
        <v>0</v>
      </c>
      <c r="S425" s="147">
        <f t="shared" si="32"/>
        <v>0</v>
      </c>
      <c r="T425" s="147">
        <f t="shared" si="33"/>
        <v>0</v>
      </c>
      <c r="U425" s="147">
        <f t="shared" si="34"/>
        <v>0</v>
      </c>
      <c r="W425" s="151"/>
    </row>
    <row r="426" spans="1:23" ht="132" x14ac:dyDescent="0.3">
      <c r="A426" s="149">
        <v>415</v>
      </c>
      <c r="B426" s="43" t="s">
        <v>18</v>
      </c>
      <c r="C426" s="9" t="s">
        <v>2442</v>
      </c>
      <c r="D426" s="5" t="s">
        <v>755</v>
      </c>
      <c r="E426" s="10" t="s">
        <v>691</v>
      </c>
      <c r="F426" s="5" t="s">
        <v>744</v>
      </c>
      <c r="G426" s="18" t="s">
        <v>753</v>
      </c>
      <c r="H426" s="24" t="s">
        <v>715</v>
      </c>
      <c r="I426" s="18" t="s">
        <v>610</v>
      </c>
      <c r="J426" s="5" t="s">
        <v>19</v>
      </c>
      <c r="K426" s="9" t="s">
        <v>15</v>
      </c>
      <c r="L426" s="87" t="s">
        <v>8</v>
      </c>
      <c r="M426" s="11">
        <v>271113</v>
      </c>
      <c r="N426" s="13" t="s">
        <v>2755</v>
      </c>
      <c r="O426" s="6"/>
      <c r="P426" s="147" t="s">
        <v>662</v>
      </c>
      <c r="Q426" s="147">
        <f t="shared" si="30"/>
        <v>1</v>
      </c>
      <c r="R426" s="147">
        <f t="shared" si="31"/>
        <v>0</v>
      </c>
      <c r="S426" s="147">
        <f t="shared" si="32"/>
        <v>0</v>
      </c>
      <c r="T426" s="147">
        <f t="shared" si="33"/>
        <v>0</v>
      </c>
      <c r="U426" s="147">
        <f t="shared" si="34"/>
        <v>0</v>
      </c>
      <c r="W426" s="151"/>
    </row>
    <row r="427" spans="1:23" ht="132" x14ac:dyDescent="0.3">
      <c r="A427" s="149">
        <v>416</v>
      </c>
      <c r="B427" s="43" t="s">
        <v>18</v>
      </c>
      <c r="C427" s="9" t="s">
        <v>2443</v>
      </c>
      <c r="D427" s="5" t="s">
        <v>755</v>
      </c>
      <c r="E427" s="10" t="s">
        <v>691</v>
      </c>
      <c r="F427" s="5" t="s">
        <v>745</v>
      </c>
      <c r="G427" s="18" t="s">
        <v>753</v>
      </c>
      <c r="H427" s="24" t="s">
        <v>716</v>
      </c>
      <c r="I427" s="18" t="s">
        <v>610</v>
      </c>
      <c r="J427" s="5" t="s">
        <v>19</v>
      </c>
      <c r="K427" s="9" t="s">
        <v>15</v>
      </c>
      <c r="L427" s="87" t="s">
        <v>8</v>
      </c>
      <c r="M427" s="11">
        <v>271113</v>
      </c>
      <c r="N427" s="12" t="s">
        <v>2755</v>
      </c>
      <c r="O427" s="6"/>
      <c r="P427" s="147" t="s">
        <v>663</v>
      </c>
      <c r="Q427" s="147">
        <f t="shared" si="30"/>
        <v>1</v>
      </c>
      <c r="R427" s="147">
        <f t="shared" si="31"/>
        <v>0</v>
      </c>
      <c r="S427" s="147">
        <f t="shared" si="32"/>
        <v>0</v>
      </c>
      <c r="T427" s="147">
        <f t="shared" si="33"/>
        <v>0</v>
      </c>
      <c r="U427" s="147">
        <f t="shared" si="34"/>
        <v>0</v>
      </c>
      <c r="W427" s="151"/>
    </row>
    <row r="428" spans="1:23" ht="132" x14ac:dyDescent="0.3">
      <c r="A428" s="149">
        <v>417</v>
      </c>
      <c r="B428" s="43" t="s">
        <v>18</v>
      </c>
      <c r="C428" s="9" t="s">
        <v>2444</v>
      </c>
      <c r="D428" s="5" t="s">
        <v>755</v>
      </c>
      <c r="E428" s="10" t="s">
        <v>691</v>
      </c>
      <c r="F428" s="5" t="s">
        <v>746</v>
      </c>
      <c r="G428" s="18" t="s">
        <v>753</v>
      </c>
      <c r="H428" s="24" t="s">
        <v>607</v>
      </c>
      <c r="I428" s="18" t="s">
        <v>611</v>
      </c>
      <c r="J428" s="5" t="s">
        <v>19</v>
      </c>
      <c r="K428" s="9" t="s">
        <v>15</v>
      </c>
      <c r="L428" s="87" t="s">
        <v>8</v>
      </c>
      <c r="M428" s="11">
        <v>271113</v>
      </c>
      <c r="N428" s="13" t="s">
        <v>2755</v>
      </c>
      <c r="O428" s="6"/>
      <c r="P428" s="147" t="s">
        <v>664</v>
      </c>
      <c r="Q428" s="147">
        <f t="shared" si="30"/>
        <v>1</v>
      </c>
      <c r="R428" s="147">
        <f t="shared" si="31"/>
        <v>0</v>
      </c>
      <c r="S428" s="147">
        <f t="shared" si="32"/>
        <v>0</v>
      </c>
      <c r="T428" s="147">
        <f t="shared" si="33"/>
        <v>0</v>
      </c>
      <c r="U428" s="147">
        <f t="shared" si="34"/>
        <v>0</v>
      </c>
      <c r="W428" s="151"/>
    </row>
    <row r="429" spans="1:23" ht="132" x14ac:dyDescent="0.3">
      <c r="A429" s="149">
        <v>418</v>
      </c>
      <c r="B429" s="43" t="s">
        <v>18</v>
      </c>
      <c r="C429" s="9" t="s">
        <v>2445</v>
      </c>
      <c r="D429" s="5" t="s">
        <v>755</v>
      </c>
      <c r="E429" s="10" t="s">
        <v>691</v>
      </c>
      <c r="F429" s="5" t="s">
        <v>747</v>
      </c>
      <c r="G429" s="18" t="s">
        <v>753</v>
      </c>
      <c r="H429" s="24" t="s">
        <v>719</v>
      </c>
      <c r="I429" s="18" t="s">
        <v>720</v>
      </c>
      <c r="J429" s="5" t="s">
        <v>19</v>
      </c>
      <c r="K429" s="9" t="s">
        <v>15</v>
      </c>
      <c r="L429" s="87" t="s">
        <v>8</v>
      </c>
      <c r="M429" s="11">
        <v>271113</v>
      </c>
      <c r="N429" s="13" t="s">
        <v>2755</v>
      </c>
      <c r="O429" s="6"/>
      <c r="P429" s="147" t="s">
        <v>665</v>
      </c>
      <c r="Q429" s="147">
        <f t="shared" si="30"/>
        <v>1</v>
      </c>
      <c r="R429" s="147">
        <f t="shared" si="31"/>
        <v>0</v>
      </c>
      <c r="S429" s="147">
        <f t="shared" si="32"/>
        <v>0</v>
      </c>
      <c r="T429" s="147">
        <f t="shared" si="33"/>
        <v>0</v>
      </c>
      <c r="U429" s="147">
        <f t="shared" si="34"/>
        <v>0</v>
      </c>
      <c r="W429" s="151"/>
    </row>
    <row r="430" spans="1:23" ht="132" x14ac:dyDescent="0.3">
      <c r="A430" s="149">
        <v>419</v>
      </c>
      <c r="B430" s="43" t="s">
        <v>18</v>
      </c>
      <c r="C430" s="9" t="s">
        <v>2446</v>
      </c>
      <c r="D430" s="5" t="s">
        <v>755</v>
      </c>
      <c r="E430" s="10" t="s">
        <v>691</v>
      </c>
      <c r="F430" s="5" t="s">
        <v>748</v>
      </c>
      <c r="G430" s="18" t="s">
        <v>753</v>
      </c>
      <c r="H430" s="24" t="s">
        <v>722</v>
      </c>
      <c r="I430" s="18" t="s">
        <v>615</v>
      </c>
      <c r="J430" s="5" t="s">
        <v>19</v>
      </c>
      <c r="K430" s="9" t="s">
        <v>15</v>
      </c>
      <c r="L430" s="87" t="s">
        <v>8</v>
      </c>
      <c r="M430" s="14"/>
      <c r="N430" s="12"/>
      <c r="O430" s="6"/>
      <c r="P430" s="147" t="s">
        <v>670</v>
      </c>
      <c r="Q430" s="147">
        <f t="shared" si="30"/>
        <v>1</v>
      </c>
      <c r="R430" s="147">
        <f t="shared" si="31"/>
        <v>0</v>
      </c>
      <c r="S430" s="147">
        <f t="shared" si="32"/>
        <v>0</v>
      </c>
      <c r="T430" s="147">
        <f t="shared" si="33"/>
        <v>0</v>
      </c>
      <c r="U430" s="147">
        <f t="shared" si="34"/>
        <v>0</v>
      </c>
      <c r="W430" s="151"/>
    </row>
    <row r="431" spans="1:23" ht="132" x14ac:dyDescent="0.3">
      <c r="A431" s="149">
        <v>420</v>
      </c>
      <c r="B431" s="43" t="s">
        <v>18</v>
      </c>
      <c r="C431" s="9" t="s">
        <v>2447</v>
      </c>
      <c r="D431" s="5" t="s">
        <v>755</v>
      </c>
      <c r="E431" s="10" t="s">
        <v>691</v>
      </c>
      <c r="F431" s="5" t="s">
        <v>749</v>
      </c>
      <c r="G431" s="18" t="s">
        <v>753</v>
      </c>
      <c r="H431" s="24" t="s">
        <v>724</v>
      </c>
      <c r="I431" s="18" t="s">
        <v>725</v>
      </c>
      <c r="J431" s="5" t="s">
        <v>19</v>
      </c>
      <c r="K431" s="9" t="s">
        <v>15</v>
      </c>
      <c r="L431" s="87" t="s">
        <v>8</v>
      </c>
      <c r="M431" s="14"/>
      <c r="N431" s="12"/>
      <c r="O431" s="6"/>
      <c r="P431" s="147" t="s">
        <v>671</v>
      </c>
      <c r="Q431" s="147">
        <f t="shared" si="30"/>
        <v>1</v>
      </c>
      <c r="R431" s="147">
        <f t="shared" si="31"/>
        <v>0</v>
      </c>
      <c r="S431" s="147">
        <f t="shared" si="32"/>
        <v>0</v>
      </c>
      <c r="T431" s="147">
        <f t="shared" si="33"/>
        <v>0</v>
      </c>
      <c r="U431" s="147">
        <f t="shared" si="34"/>
        <v>0</v>
      </c>
      <c r="W431" s="151"/>
    </row>
    <row r="432" spans="1:23" ht="132" x14ac:dyDescent="0.3">
      <c r="A432" s="149">
        <v>421</v>
      </c>
      <c r="B432" s="43" t="s">
        <v>18</v>
      </c>
      <c r="C432" s="9" t="s">
        <v>2448</v>
      </c>
      <c r="D432" s="5" t="s">
        <v>755</v>
      </c>
      <c r="E432" s="10" t="s">
        <v>691</v>
      </c>
      <c r="F432" s="5" t="s">
        <v>750</v>
      </c>
      <c r="G432" s="18" t="s">
        <v>753</v>
      </c>
      <c r="H432" s="24" t="s">
        <v>727</v>
      </c>
      <c r="I432" s="18" t="s">
        <v>728</v>
      </c>
      <c r="J432" s="5" t="s">
        <v>19</v>
      </c>
      <c r="K432" s="9" t="s">
        <v>15</v>
      </c>
      <c r="L432" s="87" t="s">
        <v>8</v>
      </c>
      <c r="M432" s="14">
        <v>271113</v>
      </c>
      <c r="N432" s="13" t="s">
        <v>2755</v>
      </c>
      <c r="O432" s="6"/>
      <c r="P432" s="147" t="s">
        <v>672</v>
      </c>
      <c r="Q432" s="147">
        <f t="shared" si="30"/>
        <v>1</v>
      </c>
      <c r="R432" s="147">
        <f t="shared" si="31"/>
        <v>0</v>
      </c>
      <c r="S432" s="147">
        <f t="shared" si="32"/>
        <v>0</v>
      </c>
      <c r="T432" s="147">
        <f t="shared" si="33"/>
        <v>0</v>
      </c>
      <c r="U432" s="147">
        <f t="shared" si="34"/>
        <v>0</v>
      </c>
      <c r="W432" s="151"/>
    </row>
    <row r="433" spans="1:23" ht="149.25" thickBot="1" x14ac:dyDescent="0.35">
      <c r="A433" s="149">
        <v>422</v>
      </c>
      <c r="B433" s="15" t="s">
        <v>18</v>
      </c>
      <c r="C433" s="8" t="s">
        <v>2449</v>
      </c>
      <c r="D433" s="55" t="s">
        <v>755</v>
      </c>
      <c r="E433" s="73" t="s">
        <v>691</v>
      </c>
      <c r="F433" s="55" t="s">
        <v>751</v>
      </c>
      <c r="G433" s="57" t="s">
        <v>627</v>
      </c>
      <c r="H433" s="56" t="s">
        <v>628</v>
      </c>
      <c r="I433" s="57" t="s">
        <v>754</v>
      </c>
      <c r="J433" s="55" t="s">
        <v>19</v>
      </c>
      <c r="K433" s="8" t="s">
        <v>15</v>
      </c>
      <c r="L433" s="91" t="s">
        <v>8</v>
      </c>
      <c r="M433" s="16"/>
      <c r="N433" s="17"/>
      <c r="O433" s="6"/>
      <c r="P433" s="147" t="s">
        <v>673</v>
      </c>
      <c r="Q433" s="147">
        <f t="shared" si="30"/>
        <v>1</v>
      </c>
      <c r="R433" s="147">
        <f t="shared" si="31"/>
        <v>0</v>
      </c>
      <c r="S433" s="147">
        <f t="shared" si="32"/>
        <v>0</v>
      </c>
      <c r="T433" s="147">
        <f t="shared" si="33"/>
        <v>0</v>
      </c>
      <c r="U433" s="147">
        <f t="shared" si="34"/>
        <v>0</v>
      </c>
      <c r="W433" s="151"/>
    </row>
    <row r="434" spans="1:23" ht="409.5" x14ac:dyDescent="0.3">
      <c r="A434" s="149">
        <v>423</v>
      </c>
      <c r="B434" s="45" t="s">
        <v>18</v>
      </c>
      <c r="C434" s="41" t="s">
        <v>2450</v>
      </c>
      <c r="D434" s="53" t="s">
        <v>1044</v>
      </c>
      <c r="E434" s="53" t="s">
        <v>1045</v>
      </c>
      <c r="F434" s="53" t="s">
        <v>1046</v>
      </c>
      <c r="G434" s="54" t="s">
        <v>405</v>
      </c>
      <c r="H434" s="54" t="s">
        <v>1050</v>
      </c>
      <c r="I434" s="54" t="s">
        <v>1051</v>
      </c>
      <c r="J434" s="53" t="s">
        <v>19</v>
      </c>
      <c r="K434" s="41" t="s">
        <v>15</v>
      </c>
      <c r="L434" s="86" t="s">
        <v>8</v>
      </c>
      <c r="M434" s="78"/>
      <c r="N434" s="42"/>
      <c r="O434" s="6"/>
      <c r="P434" s="147" t="s">
        <v>997</v>
      </c>
      <c r="Q434" s="147">
        <f t="shared" si="30"/>
        <v>1</v>
      </c>
      <c r="R434" s="147">
        <f t="shared" si="31"/>
        <v>0</v>
      </c>
      <c r="S434" s="147">
        <f t="shared" si="32"/>
        <v>0</v>
      </c>
      <c r="T434" s="147">
        <f t="shared" si="33"/>
        <v>0</v>
      </c>
      <c r="U434" s="147">
        <f t="shared" si="34"/>
        <v>0</v>
      </c>
      <c r="W434" s="151"/>
    </row>
    <row r="435" spans="1:23" ht="165" x14ac:dyDescent="0.3">
      <c r="A435" s="149">
        <v>424</v>
      </c>
      <c r="B435" s="43" t="s">
        <v>18</v>
      </c>
      <c r="C435" s="9" t="s">
        <v>2451</v>
      </c>
      <c r="D435" s="5" t="s">
        <v>1044</v>
      </c>
      <c r="E435" s="10" t="s">
        <v>1045</v>
      </c>
      <c r="F435" s="5" t="s">
        <v>1047</v>
      </c>
      <c r="G435" s="24" t="s">
        <v>1048</v>
      </c>
      <c r="H435" s="24" t="s">
        <v>857</v>
      </c>
      <c r="I435" s="18" t="s">
        <v>875</v>
      </c>
      <c r="J435" s="5" t="s">
        <v>19</v>
      </c>
      <c r="K435" s="9" t="s">
        <v>15</v>
      </c>
      <c r="L435" s="87" t="s">
        <v>8</v>
      </c>
      <c r="M435" s="14"/>
      <c r="N435" s="12"/>
      <c r="O435" s="6"/>
      <c r="P435" s="147" t="s">
        <v>998</v>
      </c>
      <c r="Q435" s="147">
        <f t="shared" si="30"/>
        <v>1</v>
      </c>
      <c r="R435" s="147">
        <f t="shared" si="31"/>
        <v>0</v>
      </c>
      <c r="S435" s="147">
        <f t="shared" si="32"/>
        <v>0</v>
      </c>
      <c r="T435" s="147">
        <f t="shared" si="33"/>
        <v>0</v>
      </c>
      <c r="U435" s="147">
        <f t="shared" si="34"/>
        <v>0</v>
      </c>
      <c r="W435" s="151"/>
    </row>
    <row r="436" spans="1:23" ht="181.5" x14ac:dyDescent="0.3">
      <c r="A436" s="149">
        <v>425</v>
      </c>
      <c r="B436" s="43" t="s">
        <v>18</v>
      </c>
      <c r="C436" s="9" t="s">
        <v>2452</v>
      </c>
      <c r="D436" s="5" t="s">
        <v>1044</v>
      </c>
      <c r="E436" s="10" t="s">
        <v>1045</v>
      </c>
      <c r="F436" s="5" t="s">
        <v>1049</v>
      </c>
      <c r="G436" s="24" t="s">
        <v>1048</v>
      </c>
      <c r="H436" s="24" t="s">
        <v>858</v>
      </c>
      <c r="I436" s="18" t="s">
        <v>1116</v>
      </c>
      <c r="J436" s="5" t="s">
        <v>19</v>
      </c>
      <c r="K436" s="9" t="s">
        <v>15</v>
      </c>
      <c r="L436" s="87" t="s">
        <v>8</v>
      </c>
      <c r="M436" s="14"/>
      <c r="N436" s="12"/>
      <c r="O436" s="6"/>
      <c r="P436" s="147" t="s">
        <v>999</v>
      </c>
      <c r="Q436" s="147">
        <f t="shared" si="30"/>
        <v>1</v>
      </c>
      <c r="R436" s="147">
        <f t="shared" si="31"/>
        <v>0</v>
      </c>
      <c r="S436" s="147">
        <f t="shared" si="32"/>
        <v>0</v>
      </c>
      <c r="T436" s="147">
        <f t="shared" si="33"/>
        <v>0</v>
      </c>
      <c r="U436" s="147">
        <f t="shared" si="34"/>
        <v>0</v>
      </c>
      <c r="W436" s="151"/>
    </row>
    <row r="437" spans="1:23" ht="231" x14ac:dyDescent="0.3">
      <c r="A437" s="149">
        <v>426</v>
      </c>
      <c r="B437" s="43" t="s">
        <v>18</v>
      </c>
      <c r="C437" s="9" t="s">
        <v>2453</v>
      </c>
      <c r="D437" s="5" t="s">
        <v>1044</v>
      </c>
      <c r="E437" s="10" t="s">
        <v>1045</v>
      </c>
      <c r="F437" s="5" t="s">
        <v>1052</v>
      </c>
      <c r="G437" s="24" t="s">
        <v>1048</v>
      </c>
      <c r="H437" s="24" t="s">
        <v>1054</v>
      </c>
      <c r="I437" s="18" t="s">
        <v>1053</v>
      </c>
      <c r="J437" s="5" t="s">
        <v>19</v>
      </c>
      <c r="K437" s="9" t="s">
        <v>15</v>
      </c>
      <c r="L437" s="87" t="s">
        <v>16</v>
      </c>
      <c r="M437" s="14">
        <v>291113</v>
      </c>
      <c r="N437" s="13" t="s">
        <v>2769</v>
      </c>
      <c r="O437" s="6"/>
      <c r="P437" s="147" t="s">
        <v>1000</v>
      </c>
      <c r="Q437" s="147">
        <f t="shared" si="30"/>
        <v>0</v>
      </c>
      <c r="R437" s="147">
        <f t="shared" si="31"/>
        <v>1</v>
      </c>
      <c r="S437" s="147">
        <f t="shared" si="32"/>
        <v>0</v>
      </c>
      <c r="T437" s="147">
        <f t="shared" si="33"/>
        <v>0</v>
      </c>
      <c r="U437" s="147">
        <f t="shared" si="34"/>
        <v>0</v>
      </c>
      <c r="W437" s="151"/>
    </row>
    <row r="438" spans="1:23" ht="247.5" x14ac:dyDescent="0.3">
      <c r="A438" s="149">
        <v>427</v>
      </c>
      <c r="B438" s="43" t="s">
        <v>18</v>
      </c>
      <c r="C438" s="9" t="s">
        <v>2454</v>
      </c>
      <c r="D438" s="5" t="s">
        <v>1044</v>
      </c>
      <c r="E438" s="10" t="s">
        <v>1045</v>
      </c>
      <c r="F438" s="5" t="s">
        <v>1055</v>
      </c>
      <c r="G438" s="24" t="s">
        <v>1048</v>
      </c>
      <c r="H438" s="24" t="s">
        <v>863</v>
      </c>
      <c r="I438" s="18" t="s">
        <v>1056</v>
      </c>
      <c r="J438" s="5" t="s">
        <v>19</v>
      </c>
      <c r="K438" s="9" t="s">
        <v>15</v>
      </c>
      <c r="L438" s="87" t="s">
        <v>8</v>
      </c>
      <c r="M438" s="14">
        <v>291113</v>
      </c>
      <c r="N438" s="13" t="s">
        <v>2770</v>
      </c>
      <c r="O438" s="6"/>
      <c r="P438" s="147" t="s">
        <v>1001</v>
      </c>
      <c r="Q438" s="147">
        <f t="shared" si="30"/>
        <v>1</v>
      </c>
      <c r="R438" s="147">
        <f t="shared" si="31"/>
        <v>0</v>
      </c>
      <c r="S438" s="147">
        <f t="shared" si="32"/>
        <v>0</v>
      </c>
      <c r="T438" s="147">
        <f t="shared" si="33"/>
        <v>0</v>
      </c>
      <c r="U438" s="147">
        <f t="shared" si="34"/>
        <v>0</v>
      </c>
      <c r="W438" s="151"/>
    </row>
    <row r="439" spans="1:23" ht="214.5" x14ac:dyDescent="0.3">
      <c r="A439" s="149">
        <v>428</v>
      </c>
      <c r="B439" s="43" t="s">
        <v>18</v>
      </c>
      <c r="C439" s="9" t="s">
        <v>2455</v>
      </c>
      <c r="D439" s="5" t="s">
        <v>1044</v>
      </c>
      <c r="E439" s="10" t="s">
        <v>1045</v>
      </c>
      <c r="F439" s="5" t="s">
        <v>1057</v>
      </c>
      <c r="G439" s="24" t="s">
        <v>1048</v>
      </c>
      <c r="H439" s="24" t="s">
        <v>865</v>
      </c>
      <c r="I439" s="18" t="s">
        <v>1058</v>
      </c>
      <c r="J439" s="5" t="s">
        <v>19</v>
      </c>
      <c r="K439" s="9" t="s">
        <v>15</v>
      </c>
      <c r="L439" s="87" t="s">
        <v>8</v>
      </c>
      <c r="M439" s="14"/>
      <c r="N439" s="12"/>
      <c r="O439" s="6"/>
      <c r="P439" s="147" t="s">
        <v>1002</v>
      </c>
      <c r="Q439" s="147">
        <f t="shared" si="30"/>
        <v>1</v>
      </c>
      <c r="R439" s="147">
        <f t="shared" si="31"/>
        <v>0</v>
      </c>
      <c r="S439" s="147">
        <f t="shared" si="32"/>
        <v>0</v>
      </c>
      <c r="T439" s="147">
        <f t="shared" si="33"/>
        <v>0</v>
      </c>
      <c r="U439" s="147">
        <f t="shared" si="34"/>
        <v>0</v>
      </c>
      <c r="W439" s="151"/>
    </row>
    <row r="440" spans="1:23" ht="148.5" x14ac:dyDescent="0.3">
      <c r="A440" s="149">
        <v>429</v>
      </c>
      <c r="B440" s="43" t="s">
        <v>18</v>
      </c>
      <c r="C440" s="9" t="s">
        <v>2456</v>
      </c>
      <c r="D440" s="5" t="s">
        <v>1044</v>
      </c>
      <c r="E440" s="10" t="s">
        <v>1045</v>
      </c>
      <c r="F440" s="5" t="s">
        <v>1059</v>
      </c>
      <c r="G440" s="18" t="s">
        <v>869</v>
      </c>
      <c r="H440" s="24" t="s">
        <v>870</v>
      </c>
      <c r="I440" s="18" t="s">
        <v>871</v>
      </c>
      <c r="J440" s="5" t="s">
        <v>19</v>
      </c>
      <c r="K440" s="9" t="s">
        <v>15</v>
      </c>
      <c r="L440" s="87" t="s">
        <v>16</v>
      </c>
      <c r="M440" s="14">
        <v>291113</v>
      </c>
      <c r="N440" s="13" t="s">
        <v>2771</v>
      </c>
      <c r="O440" s="6"/>
      <c r="P440" s="147" t="s">
        <v>1003</v>
      </c>
      <c r="Q440" s="147">
        <f t="shared" si="30"/>
        <v>0</v>
      </c>
      <c r="R440" s="147">
        <f t="shared" si="31"/>
        <v>1</v>
      </c>
      <c r="S440" s="147">
        <f t="shared" si="32"/>
        <v>0</v>
      </c>
      <c r="T440" s="147">
        <f t="shared" si="33"/>
        <v>0</v>
      </c>
      <c r="U440" s="147">
        <f t="shared" si="34"/>
        <v>0</v>
      </c>
      <c r="W440" s="151"/>
    </row>
    <row r="441" spans="1:23" ht="198" x14ac:dyDescent="0.3">
      <c r="A441" s="149">
        <v>430</v>
      </c>
      <c r="B441" s="43" t="s">
        <v>18</v>
      </c>
      <c r="C441" s="9" t="s">
        <v>2457</v>
      </c>
      <c r="D441" s="5" t="s">
        <v>1044</v>
      </c>
      <c r="E441" s="10" t="s">
        <v>1045</v>
      </c>
      <c r="F441" s="5" t="s">
        <v>1060</v>
      </c>
      <c r="G441" s="18" t="s">
        <v>873</v>
      </c>
      <c r="H441" s="24" t="s">
        <v>874</v>
      </c>
      <c r="I441" s="18" t="s">
        <v>1106</v>
      </c>
      <c r="J441" s="5" t="s">
        <v>19</v>
      </c>
      <c r="K441" s="9" t="s">
        <v>15</v>
      </c>
      <c r="L441" s="87" t="s">
        <v>8</v>
      </c>
      <c r="M441" s="14"/>
      <c r="N441" s="12"/>
      <c r="O441" s="6"/>
      <c r="P441" s="147" t="s">
        <v>1004</v>
      </c>
      <c r="Q441" s="147">
        <f t="shared" si="30"/>
        <v>1</v>
      </c>
      <c r="R441" s="147">
        <f t="shared" si="31"/>
        <v>0</v>
      </c>
      <c r="S441" s="147">
        <f t="shared" si="32"/>
        <v>0</v>
      </c>
      <c r="T441" s="147">
        <f t="shared" si="33"/>
        <v>0</v>
      </c>
      <c r="U441" s="147">
        <f t="shared" si="34"/>
        <v>0</v>
      </c>
      <c r="W441" s="151"/>
    </row>
    <row r="442" spans="1:23" ht="409.5" x14ac:dyDescent="0.3">
      <c r="A442" s="149">
        <v>431</v>
      </c>
      <c r="B442" s="43" t="s">
        <v>18</v>
      </c>
      <c r="C442" s="9" t="s">
        <v>2458</v>
      </c>
      <c r="D442" s="5" t="s">
        <v>1061</v>
      </c>
      <c r="E442" s="10" t="s">
        <v>1045</v>
      </c>
      <c r="F442" s="84" t="s">
        <v>1062</v>
      </c>
      <c r="G442" s="18" t="s">
        <v>869</v>
      </c>
      <c r="H442" s="24" t="s">
        <v>877</v>
      </c>
      <c r="I442" s="18" t="s">
        <v>1063</v>
      </c>
      <c r="J442" s="5" t="s">
        <v>19</v>
      </c>
      <c r="K442" s="9" t="s">
        <v>15</v>
      </c>
      <c r="L442" s="87" t="s">
        <v>16</v>
      </c>
      <c r="M442" s="14">
        <v>291113</v>
      </c>
      <c r="N442" s="13" t="s">
        <v>2772</v>
      </c>
      <c r="O442" s="6"/>
      <c r="P442" s="147" t="s">
        <v>1005</v>
      </c>
      <c r="Q442" s="147">
        <f t="shared" si="30"/>
        <v>0</v>
      </c>
      <c r="R442" s="147">
        <f t="shared" si="31"/>
        <v>1</v>
      </c>
      <c r="S442" s="147">
        <f t="shared" si="32"/>
        <v>0</v>
      </c>
      <c r="T442" s="147">
        <f t="shared" si="33"/>
        <v>0</v>
      </c>
      <c r="U442" s="147">
        <f t="shared" si="34"/>
        <v>0</v>
      </c>
      <c r="W442" s="151"/>
    </row>
    <row r="443" spans="1:23" ht="148.5" x14ac:dyDescent="0.3">
      <c r="A443" s="149">
        <v>432</v>
      </c>
      <c r="B443" s="43" t="s">
        <v>18</v>
      </c>
      <c r="C443" s="9" t="s">
        <v>2459</v>
      </c>
      <c r="D443" s="5" t="s">
        <v>1061</v>
      </c>
      <c r="E443" s="10" t="s">
        <v>1045</v>
      </c>
      <c r="F443" s="21" t="s">
        <v>1064</v>
      </c>
      <c r="G443" s="18" t="s">
        <v>880</v>
      </c>
      <c r="H443" s="24" t="s">
        <v>881</v>
      </c>
      <c r="I443" s="18" t="s">
        <v>882</v>
      </c>
      <c r="J443" s="5" t="s">
        <v>19</v>
      </c>
      <c r="K443" s="9" t="s">
        <v>15</v>
      </c>
      <c r="L443" s="87" t="s">
        <v>2730</v>
      </c>
      <c r="M443" s="11">
        <v>291113</v>
      </c>
      <c r="N443" s="12" t="s">
        <v>2773</v>
      </c>
      <c r="O443" s="6"/>
      <c r="P443" s="147" t="s">
        <v>1006</v>
      </c>
      <c r="Q443" s="147">
        <f t="shared" si="30"/>
        <v>0</v>
      </c>
      <c r="R443" s="147">
        <f t="shared" si="31"/>
        <v>0</v>
      </c>
      <c r="S443" s="147">
        <f t="shared" si="32"/>
        <v>1</v>
      </c>
      <c r="T443" s="147">
        <f t="shared" si="33"/>
        <v>0</v>
      </c>
      <c r="U443" s="147">
        <f t="shared" si="34"/>
        <v>0</v>
      </c>
      <c r="W443" s="151"/>
    </row>
    <row r="444" spans="1:23" ht="115.5" x14ac:dyDescent="0.3">
      <c r="A444" s="149">
        <v>433</v>
      </c>
      <c r="B444" s="43" t="s">
        <v>18</v>
      </c>
      <c r="C444" s="9" t="s">
        <v>2460</v>
      </c>
      <c r="D444" s="5" t="s">
        <v>1061</v>
      </c>
      <c r="E444" s="10" t="s">
        <v>1045</v>
      </c>
      <c r="F444" s="21" t="s">
        <v>1065</v>
      </c>
      <c r="G444" s="18" t="s">
        <v>883</v>
      </c>
      <c r="H444" s="24" t="s">
        <v>906</v>
      </c>
      <c r="I444" s="18" t="s">
        <v>884</v>
      </c>
      <c r="J444" s="5" t="s">
        <v>19</v>
      </c>
      <c r="K444" s="9" t="s">
        <v>15</v>
      </c>
      <c r="L444" s="87" t="s">
        <v>8</v>
      </c>
      <c r="M444" s="14"/>
      <c r="N444" s="12"/>
      <c r="O444" s="6"/>
      <c r="P444" s="147" t="s">
        <v>1007</v>
      </c>
      <c r="Q444" s="147">
        <f t="shared" si="30"/>
        <v>1</v>
      </c>
      <c r="R444" s="147">
        <f t="shared" si="31"/>
        <v>0</v>
      </c>
      <c r="S444" s="147">
        <f t="shared" si="32"/>
        <v>0</v>
      </c>
      <c r="T444" s="147">
        <f t="shared" si="33"/>
        <v>0</v>
      </c>
      <c r="U444" s="147">
        <f t="shared" si="34"/>
        <v>0</v>
      </c>
      <c r="W444" s="151"/>
    </row>
    <row r="445" spans="1:23" ht="115.5" x14ac:dyDescent="0.3">
      <c r="A445" s="149">
        <v>434</v>
      </c>
      <c r="B445" s="43" t="s">
        <v>18</v>
      </c>
      <c r="C445" s="9" t="s">
        <v>2461</v>
      </c>
      <c r="D445" s="5" t="s">
        <v>1061</v>
      </c>
      <c r="E445" s="10" t="s">
        <v>1045</v>
      </c>
      <c r="F445" s="21" t="s">
        <v>1066</v>
      </c>
      <c r="G445" s="18" t="s">
        <v>883</v>
      </c>
      <c r="H445" s="24" t="s">
        <v>907</v>
      </c>
      <c r="I445" s="18" t="s">
        <v>884</v>
      </c>
      <c r="J445" s="5" t="s">
        <v>19</v>
      </c>
      <c r="K445" s="9" t="s">
        <v>15</v>
      </c>
      <c r="L445" s="87" t="s">
        <v>8</v>
      </c>
      <c r="M445" s="14"/>
      <c r="N445" s="12"/>
      <c r="O445" s="6"/>
      <c r="P445" s="147" t="s">
        <v>1008</v>
      </c>
      <c r="Q445" s="147">
        <f t="shared" si="30"/>
        <v>1</v>
      </c>
      <c r="R445" s="147">
        <f t="shared" si="31"/>
        <v>0</v>
      </c>
      <c r="S445" s="147">
        <f t="shared" si="32"/>
        <v>0</v>
      </c>
      <c r="T445" s="147">
        <f t="shared" si="33"/>
        <v>0</v>
      </c>
      <c r="U445" s="147">
        <f t="shared" si="34"/>
        <v>0</v>
      </c>
      <c r="W445" s="151"/>
    </row>
    <row r="446" spans="1:23" ht="115.5" x14ac:dyDescent="0.3">
      <c r="A446" s="149">
        <v>435</v>
      </c>
      <c r="B446" s="43" t="s">
        <v>18</v>
      </c>
      <c r="C446" s="9" t="s">
        <v>2462</v>
      </c>
      <c r="D446" s="5" t="s">
        <v>1061</v>
      </c>
      <c r="E446" s="10" t="s">
        <v>1045</v>
      </c>
      <c r="F446" s="21" t="s">
        <v>1067</v>
      </c>
      <c r="G446" s="18" t="s">
        <v>883</v>
      </c>
      <c r="H446" s="24" t="s">
        <v>887</v>
      </c>
      <c r="I446" s="18" t="s">
        <v>893</v>
      </c>
      <c r="J446" s="5" t="s">
        <v>19</v>
      </c>
      <c r="K446" s="9" t="s">
        <v>15</v>
      </c>
      <c r="L446" s="87" t="s">
        <v>8</v>
      </c>
      <c r="M446" s="14"/>
      <c r="N446" s="12"/>
      <c r="O446" s="6"/>
      <c r="P446" s="147" t="s">
        <v>1009</v>
      </c>
      <c r="Q446" s="147">
        <f t="shared" si="30"/>
        <v>1</v>
      </c>
      <c r="R446" s="147">
        <f t="shared" si="31"/>
        <v>0</v>
      </c>
      <c r="S446" s="147">
        <f t="shared" si="32"/>
        <v>0</v>
      </c>
      <c r="T446" s="147">
        <f t="shared" si="33"/>
        <v>0</v>
      </c>
      <c r="U446" s="147">
        <f t="shared" si="34"/>
        <v>0</v>
      </c>
      <c r="W446" s="151"/>
    </row>
    <row r="447" spans="1:23" ht="115.5" x14ac:dyDescent="0.3">
      <c r="A447" s="149">
        <v>436</v>
      </c>
      <c r="B447" s="43" t="s">
        <v>18</v>
      </c>
      <c r="C447" s="9" t="s">
        <v>2463</v>
      </c>
      <c r="D447" s="5" t="s">
        <v>1061</v>
      </c>
      <c r="E447" s="10" t="s">
        <v>1045</v>
      </c>
      <c r="F447" s="21" t="s">
        <v>1068</v>
      </c>
      <c r="G447" s="18" t="s">
        <v>883</v>
      </c>
      <c r="H447" s="24" t="s">
        <v>888</v>
      </c>
      <c r="I447" s="18" t="s">
        <v>893</v>
      </c>
      <c r="J447" s="5" t="s">
        <v>19</v>
      </c>
      <c r="K447" s="9" t="s">
        <v>15</v>
      </c>
      <c r="L447" s="87" t="s">
        <v>8</v>
      </c>
      <c r="M447" s="14"/>
      <c r="N447" s="12"/>
      <c r="O447" s="6"/>
      <c r="P447" s="147" t="s">
        <v>1010</v>
      </c>
      <c r="Q447" s="147">
        <f t="shared" si="30"/>
        <v>1</v>
      </c>
      <c r="R447" s="147">
        <f t="shared" si="31"/>
        <v>0</v>
      </c>
      <c r="S447" s="147">
        <f t="shared" si="32"/>
        <v>0</v>
      </c>
      <c r="T447" s="147">
        <f t="shared" si="33"/>
        <v>0</v>
      </c>
      <c r="U447" s="147">
        <f t="shared" si="34"/>
        <v>0</v>
      </c>
      <c r="W447" s="151"/>
    </row>
    <row r="448" spans="1:23" ht="115.5" x14ac:dyDescent="0.3">
      <c r="A448" s="149">
        <v>437</v>
      </c>
      <c r="B448" s="43" t="s">
        <v>18</v>
      </c>
      <c r="C448" s="9" t="s">
        <v>2464</v>
      </c>
      <c r="D448" s="5" t="s">
        <v>1061</v>
      </c>
      <c r="E448" s="10" t="s">
        <v>1045</v>
      </c>
      <c r="F448" s="21" t="s">
        <v>1069</v>
      </c>
      <c r="G448" s="18" t="s">
        <v>883</v>
      </c>
      <c r="H448" s="24" t="s">
        <v>891</v>
      </c>
      <c r="I448" s="18" t="s">
        <v>894</v>
      </c>
      <c r="J448" s="5" t="s">
        <v>19</v>
      </c>
      <c r="K448" s="9" t="s">
        <v>15</v>
      </c>
      <c r="L448" s="87" t="s">
        <v>8</v>
      </c>
      <c r="M448" s="14"/>
      <c r="N448" s="12"/>
      <c r="O448" s="6"/>
      <c r="P448" s="147" t="s">
        <v>1011</v>
      </c>
      <c r="Q448" s="147">
        <f t="shared" si="30"/>
        <v>1</v>
      </c>
      <c r="R448" s="147">
        <f t="shared" si="31"/>
        <v>0</v>
      </c>
      <c r="S448" s="147">
        <f t="shared" si="32"/>
        <v>0</v>
      </c>
      <c r="T448" s="147">
        <f t="shared" si="33"/>
        <v>0</v>
      </c>
      <c r="U448" s="147">
        <f t="shared" si="34"/>
        <v>0</v>
      </c>
      <c r="W448" s="151"/>
    </row>
    <row r="449" spans="1:23" ht="115.5" x14ac:dyDescent="0.3">
      <c r="A449" s="149">
        <v>438</v>
      </c>
      <c r="B449" s="43" t="s">
        <v>18</v>
      </c>
      <c r="C449" s="9" t="s">
        <v>2465</v>
      </c>
      <c r="D449" s="5" t="s">
        <v>1061</v>
      </c>
      <c r="E449" s="10" t="s">
        <v>1045</v>
      </c>
      <c r="F449" s="21" t="s">
        <v>1070</v>
      </c>
      <c r="G449" s="18" t="s">
        <v>883</v>
      </c>
      <c r="H449" s="24" t="s">
        <v>892</v>
      </c>
      <c r="I449" s="18" t="s">
        <v>895</v>
      </c>
      <c r="J449" s="5" t="s">
        <v>19</v>
      </c>
      <c r="K449" s="9" t="s">
        <v>15</v>
      </c>
      <c r="L449" s="87" t="s">
        <v>8</v>
      </c>
      <c r="M449" s="14"/>
      <c r="N449" s="12"/>
      <c r="O449" s="6"/>
      <c r="P449" s="147" t="s">
        <v>1012</v>
      </c>
      <c r="Q449" s="147">
        <f t="shared" si="30"/>
        <v>1</v>
      </c>
      <c r="R449" s="147">
        <f t="shared" si="31"/>
        <v>0</v>
      </c>
      <c r="S449" s="147">
        <f t="shared" si="32"/>
        <v>0</v>
      </c>
      <c r="T449" s="147">
        <f t="shared" si="33"/>
        <v>0</v>
      </c>
      <c r="U449" s="147">
        <f t="shared" si="34"/>
        <v>0</v>
      </c>
      <c r="W449" s="151"/>
    </row>
    <row r="450" spans="1:23" ht="115.5" x14ac:dyDescent="0.3">
      <c r="A450" s="149">
        <v>439</v>
      </c>
      <c r="B450" s="43" t="s">
        <v>18</v>
      </c>
      <c r="C450" s="9" t="s">
        <v>2466</v>
      </c>
      <c r="D450" s="5" t="s">
        <v>1061</v>
      </c>
      <c r="E450" s="10" t="s">
        <v>1045</v>
      </c>
      <c r="F450" s="21" t="s">
        <v>1071</v>
      </c>
      <c r="G450" s="18" t="s">
        <v>897</v>
      </c>
      <c r="H450" s="24" t="s">
        <v>892</v>
      </c>
      <c r="I450" s="18" t="s">
        <v>898</v>
      </c>
      <c r="J450" s="5" t="s">
        <v>19</v>
      </c>
      <c r="K450" s="9" t="s">
        <v>15</v>
      </c>
      <c r="L450" s="87" t="s">
        <v>8</v>
      </c>
      <c r="M450" s="14"/>
      <c r="N450" s="12"/>
      <c r="O450" s="6"/>
      <c r="P450" s="147" t="s">
        <v>1013</v>
      </c>
      <c r="Q450" s="147">
        <f t="shared" si="30"/>
        <v>1</v>
      </c>
      <c r="R450" s="147">
        <f t="shared" si="31"/>
        <v>0</v>
      </c>
      <c r="S450" s="147">
        <f t="shared" si="32"/>
        <v>0</v>
      </c>
      <c r="T450" s="147">
        <f t="shared" si="33"/>
        <v>0</v>
      </c>
      <c r="U450" s="147">
        <f t="shared" si="34"/>
        <v>0</v>
      </c>
      <c r="W450" s="151"/>
    </row>
    <row r="451" spans="1:23" ht="165" x14ac:dyDescent="0.3">
      <c r="A451" s="149">
        <v>440</v>
      </c>
      <c r="B451" s="43" t="s">
        <v>18</v>
      </c>
      <c r="C451" s="9" t="s">
        <v>2467</v>
      </c>
      <c r="D451" s="5" t="s">
        <v>1061</v>
      </c>
      <c r="E451" s="10" t="s">
        <v>1045</v>
      </c>
      <c r="F451" s="21" t="s">
        <v>1072</v>
      </c>
      <c r="G451" s="18" t="s">
        <v>899</v>
      </c>
      <c r="H451" s="24" t="s">
        <v>900</v>
      </c>
      <c r="I451" s="18" t="s">
        <v>1073</v>
      </c>
      <c r="J451" s="5" t="s">
        <v>19</v>
      </c>
      <c r="K451" s="9" t="s">
        <v>15</v>
      </c>
      <c r="L451" s="87" t="s">
        <v>8</v>
      </c>
      <c r="M451" s="14"/>
      <c r="N451" s="12"/>
      <c r="O451" s="6"/>
      <c r="P451" s="147" t="s">
        <v>1014</v>
      </c>
      <c r="Q451" s="147">
        <f t="shared" si="30"/>
        <v>1</v>
      </c>
      <c r="R451" s="147">
        <f t="shared" si="31"/>
        <v>0</v>
      </c>
      <c r="S451" s="147">
        <f t="shared" si="32"/>
        <v>0</v>
      </c>
      <c r="T451" s="147">
        <f t="shared" si="33"/>
        <v>0</v>
      </c>
      <c r="U451" s="147">
        <f t="shared" si="34"/>
        <v>0</v>
      </c>
      <c r="W451" s="151"/>
    </row>
    <row r="452" spans="1:23" ht="165" x14ac:dyDescent="0.3">
      <c r="A452" s="149">
        <v>441</v>
      </c>
      <c r="B452" s="43" t="s">
        <v>18</v>
      </c>
      <c r="C452" s="9" t="s">
        <v>2468</v>
      </c>
      <c r="D452" s="5" t="s">
        <v>1061</v>
      </c>
      <c r="E452" s="10" t="s">
        <v>1045</v>
      </c>
      <c r="F452" s="21" t="s">
        <v>1074</v>
      </c>
      <c r="G452" s="18" t="s">
        <v>899</v>
      </c>
      <c r="H452" s="24" t="s">
        <v>923</v>
      </c>
      <c r="I452" s="18" t="s">
        <v>927</v>
      </c>
      <c r="J452" s="5" t="s">
        <v>19</v>
      </c>
      <c r="K452" s="9" t="s">
        <v>15</v>
      </c>
      <c r="L452" s="87" t="s">
        <v>2730</v>
      </c>
      <c r="M452" s="11">
        <v>291113</v>
      </c>
      <c r="N452" s="12" t="s">
        <v>2773</v>
      </c>
      <c r="O452" s="6"/>
      <c r="P452" s="147" t="s">
        <v>1015</v>
      </c>
      <c r="Q452" s="147">
        <f t="shared" si="30"/>
        <v>0</v>
      </c>
      <c r="R452" s="147">
        <f t="shared" si="31"/>
        <v>0</v>
      </c>
      <c r="S452" s="147">
        <f t="shared" si="32"/>
        <v>1</v>
      </c>
      <c r="T452" s="147">
        <f t="shared" si="33"/>
        <v>0</v>
      </c>
      <c r="U452" s="147">
        <f t="shared" si="34"/>
        <v>0</v>
      </c>
      <c r="W452" s="151"/>
    </row>
    <row r="453" spans="1:23" ht="115.5" x14ac:dyDescent="0.3">
      <c r="A453" s="149">
        <v>442</v>
      </c>
      <c r="B453" s="43" t="s">
        <v>18</v>
      </c>
      <c r="C453" s="9" t="s">
        <v>2469</v>
      </c>
      <c r="D453" s="5" t="s">
        <v>1061</v>
      </c>
      <c r="E453" s="10" t="s">
        <v>1045</v>
      </c>
      <c r="F453" s="21" t="s">
        <v>1075</v>
      </c>
      <c r="G453" s="18" t="s">
        <v>883</v>
      </c>
      <c r="H453" s="24" t="s">
        <v>905</v>
      </c>
      <c r="I453" s="18" t="s">
        <v>884</v>
      </c>
      <c r="J453" s="5" t="s">
        <v>19</v>
      </c>
      <c r="K453" s="9" t="s">
        <v>15</v>
      </c>
      <c r="L453" s="87" t="s">
        <v>8</v>
      </c>
      <c r="M453" s="14"/>
      <c r="N453" s="12"/>
      <c r="O453" s="6"/>
      <c r="P453" s="147" t="s">
        <v>1016</v>
      </c>
      <c r="Q453" s="147">
        <f t="shared" si="30"/>
        <v>1</v>
      </c>
      <c r="R453" s="147">
        <f t="shared" si="31"/>
        <v>0</v>
      </c>
      <c r="S453" s="147">
        <f t="shared" si="32"/>
        <v>0</v>
      </c>
      <c r="T453" s="147">
        <f t="shared" si="33"/>
        <v>0</v>
      </c>
      <c r="U453" s="147">
        <f t="shared" si="34"/>
        <v>0</v>
      </c>
      <c r="W453" s="151"/>
    </row>
    <row r="454" spans="1:23" ht="115.5" x14ac:dyDescent="0.3">
      <c r="A454" s="149">
        <v>443</v>
      </c>
      <c r="B454" s="43" t="s">
        <v>18</v>
      </c>
      <c r="C454" s="9" t="s">
        <v>2470</v>
      </c>
      <c r="D454" s="5" t="s">
        <v>1061</v>
      </c>
      <c r="E454" s="10" t="s">
        <v>1045</v>
      </c>
      <c r="F454" s="21" t="s">
        <v>1076</v>
      </c>
      <c r="G454" s="18" t="s">
        <v>883</v>
      </c>
      <c r="H454" s="24" t="s">
        <v>909</v>
      </c>
      <c r="I454" s="18" t="s">
        <v>884</v>
      </c>
      <c r="J454" s="5" t="s">
        <v>19</v>
      </c>
      <c r="K454" s="9" t="s">
        <v>15</v>
      </c>
      <c r="L454" s="87" t="s">
        <v>8</v>
      </c>
      <c r="M454" s="14"/>
      <c r="N454" s="12"/>
      <c r="O454" s="6"/>
      <c r="P454" s="147" t="s">
        <v>1017</v>
      </c>
      <c r="Q454" s="147">
        <f t="shared" si="30"/>
        <v>1</v>
      </c>
      <c r="R454" s="147">
        <f t="shared" si="31"/>
        <v>0</v>
      </c>
      <c r="S454" s="147">
        <f t="shared" si="32"/>
        <v>0</v>
      </c>
      <c r="T454" s="147">
        <f t="shared" si="33"/>
        <v>0</v>
      </c>
      <c r="U454" s="147">
        <f t="shared" si="34"/>
        <v>0</v>
      </c>
      <c r="W454" s="151"/>
    </row>
    <row r="455" spans="1:23" ht="115.5" x14ac:dyDescent="0.3">
      <c r="A455" s="149">
        <v>444</v>
      </c>
      <c r="B455" s="43" t="s">
        <v>18</v>
      </c>
      <c r="C455" s="9" t="s">
        <v>2471</v>
      </c>
      <c r="D455" s="5" t="s">
        <v>1061</v>
      </c>
      <c r="E455" s="10" t="s">
        <v>1045</v>
      </c>
      <c r="F455" s="21" t="s">
        <v>1077</v>
      </c>
      <c r="G455" s="18" t="s">
        <v>883</v>
      </c>
      <c r="H455" s="24" t="s">
        <v>912</v>
      </c>
      <c r="I455" s="18" t="s">
        <v>893</v>
      </c>
      <c r="J455" s="5" t="s">
        <v>19</v>
      </c>
      <c r="K455" s="9" t="s">
        <v>15</v>
      </c>
      <c r="L455" s="87" t="s">
        <v>8</v>
      </c>
      <c r="M455" s="14"/>
      <c r="N455" s="12"/>
      <c r="O455" s="6"/>
      <c r="P455" s="147" t="s">
        <v>1018</v>
      </c>
      <c r="Q455" s="147">
        <f t="shared" si="30"/>
        <v>1</v>
      </c>
      <c r="R455" s="147">
        <f t="shared" si="31"/>
        <v>0</v>
      </c>
      <c r="S455" s="147">
        <f t="shared" si="32"/>
        <v>0</v>
      </c>
      <c r="T455" s="147">
        <f t="shared" si="33"/>
        <v>0</v>
      </c>
      <c r="U455" s="147">
        <f t="shared" si="34"/>
        <v>0</v>
      </c>
      <c r="W455" s="151"/>
    </row>
    <row r="456" spans="1:23" ht="115.5" x14ac:dyDescent="0.3">
      <c r="A456" s="149">
        <v>445</v>
      </c>
      <c r="B456" s="43" t="s">
        <v>18</v>
      </c>
      <c r="C456" s="9" t="s">
        <v>2472</v>
      </c>
      <c r="D456" s="5" t="s">
        <v>1061</v>
      </c>
      <c r="E456" s="10" t="s">
        <v>1045</v>
      </c>
      <c r="F456" s="21" t="s">
        <v>1078</v>
      </c>
      <c r="G456" s="18" t="s">
        <v>883</v>
      </c>
      <c r="H456" s="24" t="s">
        <v>913</v>
      </c>
      <c r="I456" s="18" t="s">
        <v>893</v>
      </c>
      <c r="J456" s="5" t="s">
        <v>19</v>
      </c>
      <c r="K456" s="9" t="s">
        <v>15</v>
      </c>
      <c r="L456" s="87" t="s">
        <v>8</v>
      </c>
      <c r="M456" s="14"/>
      <c r="N456" s="12"/>
      <c r="O456" s="6"/>
      <c r="P456" s="147" t="s">
        <v>1019</v>
      </c>
      <c r="Q456" s="147">
        <f t="shared" si="30"/>
        <v>1</v>
      </c>
      <c r="R456" s="147">
        <f t="shared" si="31"/>
        <v>0</v>
      </c>
      <c r="S456" s="147">
        <f t="shared" si="32"/>
        <v>0</v>
      </c>
      <c r="T456" s="147">
        <f t="shared" si="33"/>
        <v>0</v>
      </c>
      <c r="U456" s="147">
        <f t="shared" si="34"/>
        <v>0</v>
      </c>
      <c r="W456" s="151"/>
    </row>
    <row r="457" spans="1:23" ht="115.5" x14ac:dyDescent="0.3">
      <c r="A457" s="149">
        <v>446</v>
      </c>
      <c r="B457" s="43" t="s">
        <v>18</v>
      </c>
      <c r="C457" s="9" t="s">
        <v>2473</v>
      </c>
      <c r="D457" s="5" t="s">
        <v>1061</v>
      </c>
      <c r="E457" s="10" t="s">
        <v>1045</v>
      </c>
      <c r="F457" s="21" t="s">
        <v>1079</v>
      </c>
      <c r="G457" s="18" t="s">
        <v>883</v>
      </c>
      <c r="H457" s="24" t="s">
        <v>915</v>
      </c>
      <c r="I457" s="18" t="s">
        <v>916</v>
      </c>
      <c r="J457" s="5" t="s">
        <v>19</v>
      </c>
      <c r="K457" s="9" t="s">
        <v>15</v>
      </c>
      <c r="L457" s="87" t="s">
        <v>8</v>
      </c>
      <c r="M457" s="14"/>
      <c r="N457" s="12"/>
      <c r="O457" s="6"/>
      <c r="P457" s="147" t="s">
        <v>1020</v>
      </c>
      <c r="Q457" s="147">
        <f t="shared" si="30"/>
        <v>1</v>
      </c>
      <c r="R457" s="147">
        <f t="shared" si="31"/>
        <v>0</v>
      </c>
      <c r="S457" s="147">
        <f t="shared" si="32"/>
        <v>0</v>
      </c>
      <c r="T457" s="147">
        <f t="shared" si="33"/>
        <v>0</v>
      </c>
      <c r="U457" s="147">
        <f t="shared" si="34"/>
        <v>0</v>
      </c>
      <c r="W457" s="151"/>
    </row>
    <row r="458" spans="1:23" ht="115.5" x14ac:dyDescent="0.3">
      <c r="A458" s="149">
        <v>447</v>
      </c>
      <c r="B458" s="43" t="s">
        <v>18</v>
      </c>
      <c r="C458" s="9" t="s">
        <v>2474</v>
      </c>
      <c r="D458" s="5" t="s">
        <v>1061</v>
      </c>
      <c r="E458" s="10" t="s">
        <v>1045</v>
      </c>
      <c r="F458" s="21" t="s">
        <v>1080</v>
      </c>
      <c r="G458" s="18" t="s">
        <v>883</v>
      </c>
      <c r="H458" s="24" t="s">
        <v>918</v>
      </c>
      <c r="I458" s="18" t="s">
        <v>895</v>
      </c>
      <c r="J458" s="5" t="s">
        <v>19</v>
      </c>
      <c r="K458" s="9" t="s">
        <v>15</v>
      </c>
      <c r="L458" s="87" t="s">
        <v>8</v>
      </c>
      <c r="M458" s="14"/>
      <c r="N458" s="12"/>
      <c r="O458" s="6"/>
      <c r="P458" s="147" t="s">
        <v>1021</v>
      </c>
      <c r="Q458" s="147">
        <f t="shared" si="30"/>
        <v>1</v>
      </c>
      <c r="R458" s="147">
        <f t="shared" si="31"/>
        <v>0</v>
      </c>
      <c r="S458" s="147">
        <f t="shared" si="32"/>
        <v>0</v>
      </c>
      <c r="T458" s="147">
        <f t="shared" si="33"/>
        <v>0</v>
      </c>
      <c r="U458" s="147">
        <f t="shared" si="34"/>
        <v>0</v>
      </c>
      <c r="W458" s="151"/>
    </row>
    <row r="459" spans="1:23" ht="115.5" x14ac:dyDescent="0.3">
      <c r="A459" s="149">
        <v>448</v>
      </c>
      <c r="B459" s="43" t="s">
        <v>18</v>
      </c>
      <c r="C459" s="9" t="s">
        <v>2475</v>
      </c>
      <c r="D459" s="5" t="s">
        <v>1061</v>
      </c>
      <c r="E459" s="10" t="s">
        <v>1045</v>
      </c>
      <c r="F459" s="21" t="s">
        <v>1081</v>
      </c>
      <c r="G459" s="18" t="s">
        <v>920</v>
      </c>
      <c r="H459" s="24" t="s">
        <v>918</v>
      </c>
      <c r="I459" s="18" t="s">
        <v>898</v>
      </c>
      <c r="J459" s="5" t="s">
        <v>19</v>
      </c>
      <c r="K459" s="9" t="s">
        <v>15</v>
      </c>
      <c r="L459" s="87" t="s">
        <v>8</v>
      </c>
      <c r="M459" s="14"/>
      <c r="N459" s="12"/>
      <c r="O459" s="6"/>
      <c r="P459" s="147" t="s">
        <v>1022</v>
      </c>
      <c r="Q459" s="147">
        <f t="shared" si="30"/>
        <v>1</v>
      </c>
      <c r="R459" s="147">
        <f t="shared" si="31"/>
        <v>0</v>
      </c>
      <c r="S459" s="147">
        <f t="shared" si="32"/>
        <v>0</v>
      </c>
      <c r="T459" s="147">
        <f t="shared" si="33"/>
        <v>0</v>
      </c>
      <c r="U459" s="147">
        <f t="shared" si="34"/>
        <v>0</v>
      </c>
      <c r="W459" s="151"/>
    </row>
    <row r="460" spans="1:23" ht="165" x14ac:dyDescent="0.3">
      <c r="A460" s="149">
        <v>449</v>
      </c>
      <c r="B460" s="43" t="s">
        <v>18</v>
      </c>
      <c r="C460" s="9" t="s">
        <v>2476</v>
      </c>
      <c r="D460" s="5" t="s">
        <v>1061</v>
      </c>
      <c r="E460" s="10" t="s">
        <v>1045</v>
      </c>
      <c r="F460" s="21" t="s">
        <v>1082</v>
      </c>
      <c r="G460" s="18" t="s">
        <v>925</v>
      </c>
      <c r="H460" s="24" t="s">
        <v>926</v>
      </c>
      <c r="I460" s="18" t="s">
        <v>927</v>
      </c>
      <c r="J460" s="5" t="s">
        <v>19</v>
      </c>
      <c r="K460" s="9" t="s">
        <v>15</v>
      </c>
      <c r="L460" s="87" t="s">
        <v>2730</v>
      </c>
      <c r="M460" s="11">
        <v>291113</v>
      </c>
      <c r="N460" s="12" t="s">
        <v>2773</v>
      </c>
      <c r="O460" s="6"/>
      <c r="P460" s="147" t="s">
        <v>1023</v>
      </c>
      <c r="Q460" s="147">
        <f t="shared" si="30"/>
        <v>0</v>
      </c>
      <c r="R460" s="147">
        <f t="shared" si="31"/>
        <v>0</v>
      </c>
      <c r="S460" s="147">
        <f t="shared" si="32"/>
        <v>1</v>
      </c>
      <c r="T460" s="147">
        <f t="shared" si="33"/>
        <v>0</v>
      </c>
      <c r="U460" s="147">
        <f t="shared" si="34"/>
        <v>0</v>
      </c>
      <c r="W460" s="151"/>
    </row>
    <row r="461" spans="1:23" ht="214.5" x14ac:dyDescent="0.3">
      <c r="A461" s="149">
        <v>450</v>
      </c>
      <c r="B461" s="43" t="s">
        <v>18</v>
      </c>
      <c r="C461" s="9" t="s">
        <v>2477</v>
      </c>
      <c r="D461" s="5" t="s">
        <v>1044</v>
      </c>
      <c r="E461" s="10" t="s">
        <v>1045</v>
      </c>
      <c r="F461" s="5" t="s">
        <v>1083</v>
      </c>
      <c r="G461" s="18" t="s">
        <v>928</v>
      </c>
      <c r="H461" s="24" t="s">
        <v>1117</v>
      </c>
      <c r="I461" s="18" t="s">
        <v>930</v>
      </c>
      <c r="J461" s="5" t="s">
        <v>19</v>
      </c>
      <c r="K461" s="9" t="s">
        <v>15</v>
      </c>
      <c r="L461" s="87" t="s">
        <v>8</v>
      </c>
      <c r="M461" s="14"/>
      <c r="N461" s="12"/>
      <c r="O461" s="6"/>
      <c r="P461" s="147" t="s">
        <v>1024</v>
      </c>
      <c r="Q461" s="147">
        <f t="shared" ref="Q461:Q524" si="35">IF($L461="Aprobado",1,0)</f>
        <v>1</v>
      </c>
      <c r="R461" s="147">
        <f t="shared" ref="R461:R524" si="36">IF($L461="Fallado",1,0)</f>
        <v>0</v>
      </c>
      <c r="S461" s="147">
        <f t="shared" ref="S461:S524" si="37">IF($L461="Bloqueado",1,0)</f>
        <v>0</v>
      </c>
      <c r="T461" s="147">
        <f t="shared" ref="T461:T524" si="38">IF($L461="Pendiente",1,0)</f>
        <v>0</v>
      </c>
      <c r="U461" s="147">
        <f t="shared" ref="U461:U524" si="39">IF($L461="Cancelado",1,0)</f>
        <v>0</v>
      </c>
      <c r="W461" s="151"/>
    </row>
    <row r="462" spans="1:23" ht="198" x14ac:dyDescent="0.3">
      <c r="A462" s="149">
        <v>451</v>
      </c>
      <c r="B462" s="43" t="s">
        <v>18</v>
      </c>
      <c r="C462" s="9" t="s">
        <v>2478</v>
      </c>
      <c r="D462" s="5" t="s">
        <v>1044</v>
      </c>
      <c r="E462" s="10" t="s">
        <v>1045</v>
      </c>
      <c r="F462" s="5" t="s">
        <v>1084</v>
      </c>
      <c r="G462" s="18" t="s">
        <v>928</v>
      </c>
      <c r="H462" s="24" t="s">
        <v>1085</v>
      </c>
      <c r="I462" s="18" t="s">
        <v>936</v>
      </c>
      <c r="J462" s="5" t="s">
        <v>19</v>
      </c>
      <c r="K462" s="9" t="s">
        <v>15</v>
      </c>
      <c r="L462" s="87" t="s">
        <v>8</v>
      </c>
      <c r="M462" s="14"/>
      <c r="N462" s="12"/>
      <c r="O462" s="6"/>
      <c r="P462" s="147" t="s">
        <v>1025</v>
      </c>
      <c r="Q462" s="147">
        <f t="shared" si="35"/>
        <v>1</v>
      </c>
      <c r="R462" s="147">
        <f t="shared" si="36"/>
        <v>0</v>
      </c>
      <c r="S462" s="147">
        <f t="shared" si="37"/>
        <v>0</v>
      </c>
      <c r="T462" s="147">
        <f t="shared" si="38"/>
        <v>0</v>
      </c>
      <c r="U462" s="147">
        <f t="shared" si="39"/>
        <v>0</v>
      </c>
      <c r="W462" s="151"/>
    </row>
    <row r="463" spans="1:23" ht="165" x14ac:dyDescent="0.3">
      <c r="A463" s="149">
        <v>452</v>
      </c>
      <c r="B463" s="43" t="s">
        <v>18</v>
      </c>
      <c r="C463" s="9" t="s">
        <v>2479</v>
      </c>
      <c r="D463" s="5" t="s">
        <v>1044</v>
      </c>
      <c r="E463" s="10" t="s">
        <v>1045</v>
      </c>
      <c r="F463" s="5" t="s">
        <v>1086</v>
      </c>
      <c r="G463" s="18" t="s">
        <v>934</v>
      </c>
      <c r="H463" s="24" t="s">
        <v>935</v>
      </c>
      <c r="I463" s="18" t="s">
        <v>937</v>
      </c>
      <c r="J463" s="5" t="s">
        <v>19</v>
      </c>
      <c r="K463" s="9" t="s">
        <v>15</v>
      </c>
      <c r="L463" s="87" t="s">
        <v>8</v>
      </c>
      <c r="M463" s="14"/>
      <c r="N463" s="12"/>
      <c r="O463" s="6"/>
      <c r="P463" s="147" t="s">
        <v>1026</v>
      </c>
      <c r="Q463" s="147">
        <f t="shared" si="35"/>
        <v>1</v>
      </c>
      <c r="R463" s="147">
        <f t="shared" si="36"/>
        <v>0</v>
      </c>
      <c r="S463" s="147">
        <f t="shared" si="37"/>
        <v>0</v>
      </c>
      <c r="T463" s="147">
        <f t="shared" si="38"/>
        <v>0</v>
      </c>
      <c r="U463" s="147">
        <f t="shared" si="39"/>
        <v>0</v>
      </c>
      <c r="W463" s="151"/>
    </row>
    <row r="464" spans="1:23" ht="115.5" x14ac:dyDescent="0.3">
      <c r="A464" s="149">
        <v>453</v>
      </c>
      <c r="B464" s="43" t="s">
        <v>18</v>
      </c>
      <c r="C464" s="9" t="s">
        <v>2480</v>
      </c>
      <c r="D464" s="5" t="s">
        <v>1044</v>
      </c>
      <c r="E464" s="10" t="s">
        <v>1045</v>
      </c>
      <c r="F464" s="5" t="s">
        <v>1087</v>
      </c>
      <c r="G464" s="18" t="s">
        <v>928</v>
      </c>
      <c r="H464" s="24" t="s">
        <v>945</v>
      </c>
      <c r="I464" s="18" t="s">
        <v>1088</v>
      </c>
      <c r="J464" s="5" t="s">
        <v>19</v>
      </c>
      <c r="K464" s="9" t="s">
        <v>15</v>
      </c>
      <c r="L464" s="87" t="s">
        <v>8</v>
      </c>
      <c r="M464" s="14"/>
      <c r="N464" s="12"/>
      <c r="O464" s="6"/>
      <c r="P464" s="147" t="s">
        <v>1027</v>
      </c>
      <c r="Q464" s="147">
        <f t="shared" si="35"/>
        <v>1</v>
      </c>
      <c r="R464" s="147">
        <f t="shared" si="36"/>
        <v>0</v>
      </c>
      <c r="S464" s="147">
        <f t="shared" si="37"/>
        <v>0</v>
      </c>
      <c r="T464" s="147">
        <f t="shared" si="38"/>
        <v>0</v>
      </c>
      <c r="U464" s="147">
        <f t="shared" si="39"/>
        <v>0</v>
      </c>
      <c r="W464" s="151"/>
    </row>
    <row r="465" spans="1:23" ht="409.5" x14ac:dyDescent="0.3">
      <c r="A465" s="149">
        <v>454</v>
      </c>
      <c r="B465" s="43" t="s">
        <v>18</v>
      </c>
      <c r="C465" s="9" t="s">
        <v>2481</v>
      </c>
      <c r="D465" s="5" t="s">
        <v>1044</v>
      </c>
      <c r="E465" s="10" t="s">
        <v>1045</v>
      </c>
      <c r="F465" s="5" t="s">
        <v>1089</v>
      </c>
      <c r="G465" s="18" t="s">
        <v>928</v>
      </c>
      <c r="H465" s="24" t="s">
        <v>1108</v>
      </c>
      <c r="I465" s="18" t="s">
        <v>930</v>
      </c>
      <c r="J465" s="5" t="s">
        <v>19</v>
      </c>
      <c r="K465" s="9" t="s">
        <v>15</v>
      </c>
      <c r="L465" s="87" t="s">
        <v>8</v>
      </c>
      <c r="M465" s="14"/>
      <c r="N465" s="12"/>
      <c r="O465" s="6"/>
      <c r="P465" s="147" t="s">
        <v>1028</v>
      </c>
      <c r="Q465" s="147">
        <f t="shared" si="35"/>
        <v>1</v>
      </c>
      <c r="R465" s="147">
        <f t="shared" si="36"/>
        <v>0</v>
      </c>
      <c r="S465" s="147">
        <f t="shared" si="37"/>
        <v>0</v>
      </c>
      <c r="T465" s="147">
        <f t="shared" si="38"/>
        <v>0</v>
      </c>
      <c r="U465" s="147">
        <f t="shared" si="39"/>
        <v>0</v>
      </c>
      <c r="W465" s="151"/>
    </row>
    <row r="466" spans="1:23" ht="280.5" x14ac:dyDescent="0.3">
      <c r="A466" s="149">
        <v>455</v>
      </c>
      <c r="B466" s="43" t="s">
        <v>18</v>
      </c>
      <c r="C466" s="9" t="s">
        <v>2482</v>
      </c>
      <c r="D466" s="5" t="s">
        <v>1044</v>
      </c>
      <c r="E466" s="10" t="s">
        <v>1045</v>
      </c>
      <c r="F466" s="5" t="s">
        <v>1090</v>
      </c>
      <c r="G466" s="18" t="s">
        <v>928</v>
      </c>
      <c r="H466" s="24" t="s">
        <v>950</v>
      </c>
      <c r="I466" s="18" t="s">
        <v>937</v>
      </c>
      <c r="J466" s="5" t="s">
        <v>19</v>
      </c>
      <c r="K466" s="9" t="s">
        <v>15</v>
      </c>
      <c r="L466" s="87" t="s">
        <v>8</v>
      </c>
      <c r="M466" s="14"/>
      <c r="N466" s="12"/>
      <c r="O466" s="6"/>
      <c r="P466" s="147" t="s">
        <v>1029</v>
      </c>
      <c r="Q466" s="147">
        <f t="shared" si="35"/>
        <v>1</v>
      </c>
      <c r="R466" s="147">
        <f t="shared" si="36"/>
        <v>0</v>
      </c>
      <c r="S466" s="147">
        <f t="shared" si="37"/>
        <v>0</v>
      </c>
      <c r="T466" s="147">
        <f t="shared" si="38"/>
        <v>0</v>
      </c>
      <c r="U466" s="147">
        <f t="shared" si="39"/>
        <v>0</v>
      </c>
      <c r="W466" s="151"/>
    </row>
    <row r="467" spans="1:23" ht="280.5" x14ac:dyDescent="0.3">
      <c r="A467" s="149">
        <v>456</v>
      </c>
      <c r="B467" s="43" t="s">
        <v>18</v>
      </c>
      <c r="C467" s="9" t="s">
        <v>2483</v>
      </c>
      <c r="D467" s="5" t="s">
        <v>1044</v>
      </c>
      <c r="E467" s="10" t="s">
        <v>1045</v>
      </c>
      <c r="F467" s="5" t="s">
        <v>1091</v>
      </c>
      <c r="G467" s="18" t="s">
        <v>949</v>
      </c>
      <c r="H467" s="24" t="s">
        <v>951</v>
      </c>
      <c r="I467" s="18" t="s">
        <v>952</v>
      </c>
      <c r="J467" s="5" t="s">
        <v>19</v>
      </c>
      <c r="K467" s="9" t="s">
        <v>15</v>
      </c>
      <c r="L467" s="87" t="s">
        <v>8</v>
      </c>
      <c r="M467" s="14"/>
      <c r="N467" s="12"/>
      <c r="O467" s="6"/>
      <c r="P467" s="147" t="s">
        <v>1030</v>
      </c>
      <c r="Q467" s="147">
        <f t="shared" si="35"/>
        <v>1</v>
      </c>
      <c r="R467" s="147">
        <f t="shared" si="36"/>
        <v>0</v>
      </c>
      <c r="S467" s="147">
        <f t="shared" si="37"/>
        <v>0</v>
      </c>
      <c r="T467" s="147">
        <f t="shared" si="38"/>
        <v>0</v>
      </c>
      <c r="U467" s="147">
        <f t="shared" si="39"/>
        <v>0</v>
      </c>
      <c r="W467" s="151"/>
    </row>
    <row r="468" spans="1:23" ht="280.5" x14ac:dyDescent="0.3">
      <c r="A468" s="149">
        <v>457</v>
      </c>
      <c r="B468" s="43" t="s">
        <v>18</v>
      </c>
      <c r="C468" s="9" t="s">
        <v>2484</v>
      </c>
      <c r="D468" s="5" t="s">
        <v>1044</v>
      </c>
      <c r="E468" s="10" t="s">
        <v>1045</v>
      </c>
      <c r="F468" s="5" t="s">
        <v>1092</v>
      </c>
      <c r="G468" s="18" t="s">
        <v>928</v>
      </c>
      <c r="H468" s="24" t="s">
        <v>953</v>
      </c>
      <c r="I468" s="18" t="s">
        <v>955</v>
      </c>
      <c r="J468" s="5" t="s">
        <v>19</v>
      </c>
      <c r="K468" s="9" t="s">
        <v>15</v>
      </c>
      <c r="L468" s="87" t="s">
        <v>8</v>
      </c>
      <c r="M468" s="14"/>
      <c r="N468" s="12"/>
      <c r="O468" s="6"/>
      <c r="P468" s="147" t="s">
        <v>1031</v>
      </c>
      <c r="Q468" s="147">
        <f t="shared" si="35"/>
        <v>1</v>
      </c>
      <c r="R468" s="147">
        <f t="shared" si="36"/>
        <v>0</v>
      </c>
      <c r="S468" s="147">
        <f t="shared" si="37"/>
        <v>0</v>
      </c>
      <c r="T468" s="147">
        <f t="shared" si="38"/>
        <v>0</v>
      </c>
      <c r="U468" s="147">
        <f t="shared" si="39"/>
        <v>0</v>
      </c>
      <c r="W468" s="151"/>
    </row>
    <row r="469" spans="1:23" ht="280.5" x14ac:dyDescent="0.3">
      <c r="A469" s="149">
        <v>458</v>
      </c>
      <c r="B469" s="43" t="s">
        <v>18</v>
      </c>
      <c r="C469" s="9" t="s">
        <v>2485</v>
      </c>
      <c r="D469" s="5" t="s">
        <v>1044</v>
      </c>
      <c r="E469" s="10" t="s">
        <v>1045</v>
      </c>
      <c r="F469" s="5" t="s">
        <v>1093</v>
      </c>
      <c r="G469" s="18" t="s">
        <v>928</v>
      </c>
      <c r="H469" s="24" t="s">
        <v>957</v>
      </c>
      <c r="I469" s="18" t="s">
        <v>958</v>
      </c>
      <c r="J469" s="5" t="s">
        <v>19</v>
      </c>
      <c r="K469" s="9" t="s">
        <v>15</v>
      </c>
      <c r="L469" s="87" t="s">
        <v>8</v>
      </c>
      <c r="M469" s="14"/>
      <c r="N469" s="12"/>
      <c r="O469" s="6"/>
      <c r="P469" s="147" t="s">
        <v>1032</v>
      </c>
      <c r="Q469" s="147">
        <f t="shared" si="35"/>
        <v>1</v>
      </c>
      <c r="R469" s="147">
        <f t="shared" si="36"/>
        <v>0</v>
      </c>
      <c r="S469" s="147">
        <f t="shared" si="37"/>
        <v>0</v>
      </c>
      <c r="T469" s="147">
        <f t="shared" si="38"/>
        <v>0</v>
      </c>
      <c r="U469" s="147">
        <f t="shared" si="39"/>
        <v>0</v>
      </c>
      <c r="W469" s="151"/>
    </row>
    <row r="470" spans="1:23" ht="346.5" x14ac:dyDescent="0.3">
      <c r="A470" s="149">
        <v>459</v>
      </c>
      <c r="B470" s="43" t="s">
        <v>18</v>
      </c>
      <c r="C470" s="9" t="s">
        <v>2486</v>
      </c>
      <c r="D470" s="5" t="s">
        <v>1094</v>
      </c>
      <c r="E470" s="10" t="s">
        <v>1045</v>
      </c>
      <c r="F470" s="5" t="s">
        <v>1095</v>
      </c>
      <c r="G470" s="24" t="s">
        <v>699</v>
      </c>
      <c r="H470" s="24" t="s">
        <v>970</v>
      </c>
      <c r="I470" s="18" t="s">
        <v>1109</v>
      </c>
      <c r="J470" s="5" t="s">
        <v>19</v>
      </c>
      <c r="K470" s="9" t="s">
        <v>15</v>
      </c>
      <c r="L470" s="87" t="s">
        <v>8</v>
      </c>
      <c r="M470" s="14"/>
      <c r="N470" s="12"/>
      <c r="O470" s="6"/>
      <c r="P470" s="147" t="s">
        <v>1033</v>
      </c>
      <c r="Q470" s="147">
        <f t="shared" si="35"/>
        <v>1</v>
      </c>
      <c r="R470" s="147">
        <f t="shared" si="36"/>
        <v>0</v>
      </c>
      <c r="S470" s="147">
        <f t="shared" si="37"/>
        <v>0</v>
      </c>
      <c r="T470" s="147">
        <f t="shared" si="38"/>
        <v>0</v>
      </c>
      <c r="U470" s="147">
        <f t="shared" si="39"/>
        <v>0</v>
      </c>
      <c r="W470" s="151"/>
    </row>
    <row r="471" spans="1:23" ht="165" x14ac:dyDescent="0.3">
      <c r="A471" s="149">
        <v>460</v>
      </c>
      <c r="B471" s="43" t="s">
        <v>18</v>
      </c>
      <c r="C471" s="9" t="s">
        <v>2487</v>
      </c>
      <c r="D471" s="5" t="s">
        <v>1094</v>
      </c>
      <c r="E471" s="10" t="s">
        <v>1045</v>
      </c>
      <c r="F471" s="5" t="s">
        <v>1096</v>
      </c>
      <c r="G471" s="18" t="s">
        <v>971</v>
      </c>
      <c r="H471" s="24" t="s">
        <v>973</v>
      </c>
      <c r="I471" s="18" t="s">
        <v>1110</v>
      </c>
      <c r="J471" s="5" t="s">
        <v>19</v>
      </c>
      <c r="K471" s="9" t="s">
        <v>15</v>
      </c>
      <c r="L471" s="87" t="s">
        <v>8</v>
      </c>
      <c r="M471" s="14"/>
      <c r="N471" s="12"/>
      <c r="O471" s="6"/>
      <c r="P471" s="147" t="s">
        <v>1034</v>
      </c>
      <c r="Q471" s="147">
        <f t="shared" si="35"/>
        <v>1</v>
      </c>
      <c r="R471" s="147">
        <f t="shared" si="36"/>
        <v>0</v>
      </c>
      <c r="S471" s="147">
        <f t="shared" si="37"/>
        <v>0</v>
      </c>
      <c r="T471" s="147">
        <f t="shared" si="38"/>
        <v>0</v>
      </c>
      <c r="U471" s="147">
        <f t="shared" si="39"/>
        <v>0</v>
      </c>
      <c r="W471" s="151"/>
    </row>
    <row r="472" spans="1:23" ht="165" x14ac:dyDescent="0.3">
      <c r="A472" s="149">
        <v>461</v>
      </c>
      <c r="B472" s="43" t="s">
        <v>18</v>
      </c>
      <c r="C472" s="9" t="s">
        <v>2488</v>
      </c>
      <c r="D472" s="5" t="s">
        <v>1094</v>
      </c>
      <c r="E472" s="10" t="s">
        <v>1045</v>
      </c>
      <c r="F472" s="5" t="s">
        <v>1097</v>
      </c>
      <c r="G472" s="18" t="s">
        <v>971</v>
      </c>
      <c r="H472" s="24" t="s">
        <v>976</v>
      </c>
      <c r="I472" s="18" t="s">
        <v>1110</v>
      </c>
      <c r="J472" s="5" t="s">
        <v>19</v>
      </c>
      <c r="K472" s="9" t="s">
        <v>15</v>
      </c>
      <c r="L472" s="87" t="s">
        <v>8</v>
      </c>
      <c r="M472" s="14"/>
      <c r="N472" s="12"/>
      <c r="O472" s="6"/>
      <c r="P472" s="147" t="s">
        <v>1035</v>
      </c>
      <c r="Q472" s="147">
        <f t="shared" si="35"/>
        <v>1</v>
      </c>
      <c r="R472" s="147">
        <f t="shared" si="36"/>
        <v>0</v>
      </c>
      <c r="S472" s="147">
        <f t="shared" si="37"/>
        <v>0</v>
      </c>
      <c r="T472" s="147">
        <f t="shared" si="38"/>
        <v>0</v>
      </c>
      <c r="U472" s="147">
        <f t="shared" si="39"/>
        <v>0</v>
      </c>
      <c r="W472" s="151"/>
    </row>
    <row r="473" spans="1:23" ht="165" x14ac:dyDescent="0.3">
      <c r="A473" s="149">
        <v>462</v>
      </c>
      <c r="B473" s="43" t="s">
        <v>18</v>
      </c>
      <c r="C473" s="9" t="s">
        <v>2489</v>
      </c>
      <c r="D473" s="5" t="s">
        <v>1094</v>
      </c>
      <c r="E473" s="10" t="s">
        <v>1045</v>
      </c>
      <c r="F473" s="5" t="s">
        <v>1098</v>
      </c>
      <c r="G473" s="18" t="s">
        <v>971</v>
      </c>
      <c r="H473" s="24" t="s">
        <v>978</v>
      </c>
      <c r="I473" s="18" t="s">
        <v>1111</v>
      </c>
      <c r="J473" s="5" t="s">
        <v>19</v>
      </c>
      <c r="K473" s="9" t="s">
        <v>15</v>
      </c>
      <c r="L473" s="87" t="s">
        <v>8</v>
      </c>
      <c r="M473" s="14"/>
      <c r="N473" s="12"/>
      <c r="O473" s="6"/>
      <c r="P473" s="147" t="s">
        <v>1036</v>
      </c>
      <c r="Q473" s="147">
        <f t="shared" si="35"/>
        <v>1</v>
      </c>
      <c r="R473" s="147">
        <f t="shared" si="36"/>
        <v>0</v>
      </c>
      <c r="S473" s="147">
        <f t="shared" si="37"/>
        <v>0</v>
      </c>
      <c r="T473" s="147">
        <f t="shared" si="38"/>
        <v>0</v>
      </c>
      <c r="U473" s="147">
        <f t="shared" si="39"/>
        <v>0</v>
      </c>
      <c r="W473" s="151"/>
    </row>
    <row r="474" spans="1:23" ht="165" x14ac:dyDescent="0.3">
      <c r="A474" s="149">
        <v>463</v>
      </c>
      <c r="B474" s="43" t="s">
        <v>18</v>
      </c>
      <c r="C474" s="9" t="s">
        <v>2490</v>
      </c>
      <c r="D474" s="5" t="s">
        <v>1094</v>
      </c>
      <c r="E474" s="10" t="s">
        <v>1045</v>
      </c>
      <c r="F474" s="5" t="s">
        <v>1099</v>
      </c>
      <c r="G474" s="18" t="s">
        <v>971</v>
      </c>
      <c r="H474" s="24" t="s">
        <v>981</v>
      </c>
      <c r="I474" s="18" t="s">
        <v>1111</v>
      </c>
      <c r="J474" s="5" t="s">
        <v>19</v>
      </c>
      <c r="K474" s="9" t="s">
        <v>15</v>
      </c>
      <c r="L474" s="87" t="s">
        <v>8</v>
      </c>
      <c r="M474" s="14"/>
      <c r="N474" s="12"/>
      <c r="O474" s="6"/>
      <c r="P474" s="147" t="s">
        <v>1037</v>
      </c>
      <c r="Q474" s="147">
        <f t="shared" si="35"/>
        <v>1</v>
      </c>
      <c r="R474" s="147">
        <f t="shared" si="36"/>
        <v>0</v>
      </c>
      <c r="S474" s="147">
        <f t="shared" si="37"/>
        <v>0</v>
      </c>
      <c r="T474" s="147">
        <f t="shared" si="38"/>
        <v>0</v>
      </c>
      <c r="U474" s="147">
        <f t="shared" si="39"/>
        <v>0</v>
      </c>
      <c r="W474" s="151"/>
    </row>
    <row r="475" spans="1:23" ht="165" x14ac:dyDescent="0.3">
      <c r="A475" s="149">
        <v>464</v>
      </c>
      <c r="B475" s="43" t="s">
        <v>18</v>
      </c>
      <c r="C475" s="9" t="s">
        <v>2491</v>
      </c>
      <c r="D475" s="5" t="s">
        <v>1094</v>
      </c>
      <c r="E475" s="10" t="s">
        <v>1045</v>
      </c>
      <c r="F475" s="5" t="s">
        <v>1100</v>
      </c>
      <c r="G475" s="18" t="s">
        <v>971</v>
      </c>
      <c r="H475" s="24" t="s">
        <v>982</v>
      </c>
      <c r="I475" s="18" t="s">
        <v>1111</v>
      </c>
      <c r="J475" s="5" t="s">
        <v>19</v>
      </c>
      <c r="K475" s="9" t="s">
        <v>15</v>
      </c>
      <c r="L475" s="87" t="s">
        <v>8</v>
      </c>
      <c r="M475" s="14"/>
      <c r="N475" s="12"/>
      <c r="O475" s="6"/>
      <c r="P475" s="147" t="s">
        <v>1038</v>
      </c>
      <c r="Q475" s="147">
        <f t="shared" si="35"/>
        <v>1</v>
      </c>
      <c r="R475" s="147">
        <f t="shared" si="36"/>
        <v>0</v>
      </c>
      <c r="S475" s="147">
        <f t="shared" si="37"/>
        <v>0</v>
      </c>
      <c r="T475" s="147">
        <f t="shared" si="38"/>
        <v>0</v>
      </c>
      <c r="U475" s="147">
        <f t="shared" si="39"/>
        <v>0</v>
      </c>
      <c r="W475" s="151"/>
    </row>
    <row r="476" spans="1:23" ht="165" x14ac:dyDescent="0.3">
      <c r="A476" s="149">
        <v>465</v>
      </c>
      <c r="B476" s="43" t="s">
        <v>18</v>
      </c>
      <c r="C476" s="9" t="s">
        <v>2492</v>
      </c>
      <c r="D476" s="5" t="s">
        <v>1094</v>
      </c>
      <c r="E476" s="10" t="s">
        <v>1045</v>
      </c>
      <c r="F476" s="5" t="s">
        <v>1101</v>
      </c>
      <c r="G476" s="18" t="s">
        <v>971</v>
      </c>
      <c r="H476" s="24" t="s">
        <v>984</v>
      </c>
      <c r="I476" s="18" t="s">
        <v>1112</v>
      </c>
      <c r="J476" s="5" t="s">
        <v>19</v>
      </c>
      <c r="K476" s="9" t="s">
        <v>15</v>
      </c>
      <c r="L476" s="87" t="s">
        <v>8</v>
      </c>
      <c r="M476" s="14"/>
      <c r="N476" s="12"/>
      <c r="O476" s="6"/>
      <c r="P476" s="147" t="s">
        <v>1039</v>
      </c>
      <c r="Q476" s="147">
        <f t="shared" si="35"/>
        <v>1</v>
      </c>
      <c r="R476" s="147">
        <f t="shared" si="36"/>
        <v>0</v>
      </c>
      <c r="S476" s="147">
        <f t="shared" si="37"/>
        <v>0</v>
      </c>
      <c r="T476" s="147">
        <f t="shared" si="38"/>
        <v>0</v>
      </c>
      <c r="U476" s="147">
        <f t="shared" si="39"/>
        <v>0</v>
      </c>
      <c r="W476" s="151"/>
    </row>
    <row r="477" spans="1:23" ht="165" x14ac:dyDescent="0.3">
      <c r="A477" s="149">
        <v>466</v>
      </c>
      <c r="B477" s="43" t="s">
        <v>18</v>
      </c>
      <c r="C477" s="9" t="s">
        <v>2493</v>
      </c>
      <c r="D477" s="5" t="s">
        <v>1094</v>
      </c>
      <c r="E477" s="10" t="s">
        <v>1045</v>
      </c>
      <c r="F477" s="5" t="s">
        <v>1102</v>
      </c>
      <c r="G477" s="18" t="s">
        <v>988</v>
      </c>
      <c r="H477" s="24" t="s">
        <v>986</v>
      </c>
      <c r="I477" s="18" t="s">
        <v>1113</v>
      </c>
      <c r="J477" s="5" t="s">
        <v>19</v>
      </c>
      <c r="K477" s="9" t="s">
        <v>15</v>
      </c>
      <c r="L477" s="87" t="s">
        <v>8</v>
      </c>
      <c r="M477" s="14">
        <v>291113</v>
      </c>
      <c r="N477" s="13" t="s">
        <v>2774</v>
      </c>
      <c r="O477" s="6"/>
      <c r="P477" s="147" t="s">
        <v>1040</v>
      </c>
      <c r="Q477" s="147">
        <f t="shared" si="35"/>
        <v>1</v>
      </c>
      <c r="R477" s="147">
        <f t="shared" si="36"/>
        <v>0</v>
      </c>
      <c r="S477" s="147">
        <f t="shared" si="37"/>
        <v>0</v>
      </c>
      <c r="T477" s="147">
        <f t="shared" si="38"/>
        <v>0</v>
      </c>
      <c r="U477" s="147">
        <f t="shared" si="39"/>
        <v>0</v>
      </c>
      <c r="W477" s="151"/>
    </row>
    <row r="478" spans="1:23" ht="148.5" x14ac:dyDescent="0.3">
      <c r="A478" s="149">
        <v>467</v>
      </c>
      <c r="B478" s="43" t="s">
        <v>18</v>
      </c>
      <c r="C478" s="9" t="s">
        <v>2494</v>
      </c>
      <c r="D478" s="5" t="s">
        <v>1094</v>
      </c>
      <c r="E478" s="10" t="s">
        <v>1045</v>
      </c>
      <c r="F478" s="5" t="s">
        <v>1103</v>
      </c>
      <c r="G478" s="18" t="s">
        <v>988</v>
      </c>
      <c r="H478" s="24" t="s">
        <v>987</v>
      </c>
      <c r="I478" s="18" t="s">
        <v>1114</v>
      </c>
      <c r="J478" s="5" t="s">
        <v>19</v>
      </c>
      <c r="K478" s="9" t="s">
        <v>15</v>
      </c>
      <c r="L478" s="87" t="s">
        <v>8</v>
      </c>
      <c r="M478" s="14"/>
      <c r="N478" s="12"/>
      <c r="O478" s="6"/>
      <c r="P478" s="147" t="s">
        <v>1041</v>
      </c>
      <c r="Q478" s="147">
        <f t="shared" si="35"/>
        <v>1</v>
      </c>
      <c r="R478" s="147">
        <f t="shared" si="36"/>
        <v>0</v>
      </c>
      <c r="S478" s="147">
        <f t="shared" si="37"/>
        <v>0</v>
      </c>
      <c r="T478" s="147">
        <f t="shared" si="38"/>
        <v>0</v>
      </c>
      <c r="U478" s="147">
        <f t="shared" si="39"/>
        <v>0</v>
      </c>
      <c r="W478" s="151"/>
    </row>
    <row r="479" spans="1:23" ht="148.5" x14ac:dyDescent="0.3">
      <c r="A479" s="149">
        <v>468</v>
      </c>
      <c r="B479" s="43" t="s">
        <v>18</v>
      </c>
      <c r="C479" s="9" t="s">
        <v>2495</v>
      </c>
      <c r="D479" s="5" t="s">
        <v>1094</v>
      </c>
      <c r="E479" s="10" t="s">
        <v>1045</v>
      </c>
      <c r="F479" s="5" t="s">
        <v>1104</v>
      </c>
      <c r="G479" s="18" t="s">
        <v>988</v>
      </c>
      <c r="H479" s="24" t="s">
        <v>991</v>
      </c>
      <c r="I479" s="18" t="s">
        <v>1115</v>
      </c>
      <c r="J479" s="5" t="s">
        <v>19</v>
      </c>
      <c r="K479" s="9" t="s">
        <v>15</v>
      </c>
      <c r="L479" s="87" t="s">
        <v>8</v>
      </c>
      <c r="M479" s="14"/>
      <c r="N479" s="12"/>
      <c r="O479" s="6"/>
      <c r="P479" s="147" t="s">
        <v>1042</v>
      </c>
      <c r="Q479" s="147">
        <f t="shared" si="35"/>
        <v>1</v>
      </c>
      <c r="R479" s="147">
        <f t="shared" si="36"/>
        <v>0</v>
      </c>
      <c r="S479" s="147">
        <f t="shared" si="37"/>
        <v>0</v>
      </c>
      <c r="T479" s="147">
        <f t="shared" si="38"/>
        <v>0</v>
      </c>
      <c r="U479" s="147">
        <f t="shared" si="39"/>
        <v>0</v>
      </c>
      <c r="W479" s="151"/>
    </row>
    <row r="480" spans="1:23" ht="66.75" thickBot="1" x14ac:dyDescent="0.35">
      <c r="A480" s="149">
        <v>469</v>
      </c>
      <c r="B480" s="95" t="s">
        <v>18</v>
      </c>
      <c r="C480" s="96" t="s">
        <v>2496</v>
      </c>
      <c r="D480" s="97" t="s">
        <v>1094</v>
      </c>
      <c r="E480" s="98" t="s">
        <v>1045</v>
      </c>
      <c r="F480" s="97" t="s">
        <v>992</v>
      </c>
      <c r="G480" s="99" t="s">
        <v>993</v>
      </c>
      <c r="H480" s="26" t="s">
        <v>805</v>
      </c>
      <c r="I480" s="99" t="s">
        <v>820</v>
      </c>
      <c r="J480" s="97" t="s">
        <v>19</v>
      </c>
      <c r="K480" s="96" t="s">
        <v>15</v>
      </c>
      <c r="L480" s="100" t="s">
        <v>8</v>
      </c>
      <c r="M480" s="14"/>
      <c r="N480" s="93"/>
      <c r="O480" s="6"/>
      <c r="P480" s="147" t="s">
        <v>1043</v>
      </c>
      <c r="Q480" s="147">
        <f t="shared" si="35"/>
        <v>1</v>
      </c>
      <c r="R480" s="147">
        <f t="shared" si="36"/>
        <v>0</v>
      </c>
      <c r="S480" s="147">
        <f t="shared" si="37"/>
        <v>0</v>
      </c>
      <c r="T480" s="147">
        <f t="shared" si="38"/>
        <v>0</v>
      </c>
      <c r="U480" s="147">
        <f t="shared" si="39"/>
        <v>0</v>
      </c>
      <c r="W480" s="151"/>
    </row>
    <row r="481" spans="1:23" ht="115.5" x14ac:dyDescent="0.3">
      <c r="A481" s="149">
        <v>470</v>
      </c>
      <c r="B481" s="108" t="s">
        <v>18</v>
      </c>
      <c r="C481" s="109" t="s">
        <v>2497</v>
      </c>
      <c r="D481" s="63" t="s">
        <v>1773</v>
      </c>
      <c r="E481" s="63" t="s">
        <v>1774</v>
      </c>
      <c r="F481" s="63" t="s">
        <v>1775</v>
      </c>
      <c r="G481" s="63" t="s">
        <v>1776</v>
      </c>
      <c r="H481" s="63" t="s">
        <v>1653</v>
      </c>
      <c r="I481" s="63" t="s">
        <v>1777</v>
      </c>
      <c r="J481" s="62" t="s">
        <v>19</v>
      </c>
      <c r="K481" s="61" t="s">
        <v>15</v>
      </c>
      <c r="L481" s="86" t="s">
        <v>8</v>
      </c>
      <c r="M481" s="101"/>
      <c r="N481" s="102"/>
      <c r="P481" s="161" t="s">
        <v>1803</v>
      </c>
      <c r="Q481" s="147">
        <f t="shared" si="35"/>
        <v>1</v>
      </c>
      <c r="R481" s="147">
        <f t="shared" si="36"/>
        <v>0</v>
      </c>
      <c r="S481" s="147">
        <f t="shared" si="37"/>
        <v>0</v>
      </c>
      <c r="T481" s="147">
        <f t="shared" si="38"/>
        <v>0</v>
      </c>
      <c r="U481" s="147">
        <f t="shared" si="39"/>
        <v>0</v>
      </c>
      <c r="W481" s="151"/>
    </row>
    <row r="482" spans="1:23" ht="148.5" x14ac:dyDescent="0.3">
      <c r="A482" s="149">
        <v>471</v>
      </c>
      <c r="B482" s="110" t="s">
        <v>18</v>
      </c>
      <c r="C482" s="111" t="s">
        <v>2498</v>
      </c>
      <c r="D482" s="36" t="s">
        <v>1773</v>
      </c>
      <c r="E482" s="36" t="s">
        <v>1778</v>
      </c>
      <c r="F482" s="36" t="s">
        <v>1779</v>
      </c>
      <c r="G482" s="36" t="s">
        <v>1174</v>
      </c>
      <c r="H482" s="36" t="s">
        <v>1657</v>
      </c>
      <c r="I482" s="36" t="s">
        <v>1875</v>
      </c>
      <c r="J482" s="32" t="s">
        <v>19</v>
      </c>
      <c r="K482" s="35" t="s">
        <v>15</v>
      </c>
      <c r="L482" s="87" t="s">
        <v>8</v>
      </c>
      <c r="M482" s="94"/>
      <c r="N482" s="103"/>
      <c r="P482" s="161" t="s">
        <v>1804</v>
      </c>
      <c r="Q482" s="147">
        <f t="shared" si="35"/>
        <v>1</v>
      </c>
      <c r="R482" s="147">
        <f t="shared" si="36"/>
        <v>0</v>
      </c>
      <c r="S482" s="147">
        <f t="shared" si="37"/>
        <v>0</v>
      </c>
      <c r="T482" s="147">
        <f t="shared" si="38"/>
        <v>0</v>
      </c>
      <c r="U482" s="147">
        <f t="shared" si="39"/>
        <v>0</v>
      </c>
      <c r="W482" s="151"/>
    </row>
    <row r="483" spans="1:23" ht="148.5" x14ac:dyDescent="0.3">
      <c r="A483" s="149">
        <v>472</v>
      </c>
      <c r="B483" s="110" t="s">
        <v>18</v>
      </c>
      <c r="C483" s="111" t="s">
        <v>2499</v>
      </c>
      <c r="D483" s="36" t="s">
        <v>1773</v>
      </c>
      <c r="E483" s="36" t="s">
        <v>1780</v>
      </c>
      <c r="F483" s="36" t="s">
        <v>1781</v>
      </c>
      <c r="G483" s="36" t="s">
        <v>1174</v>
      </c>
      <c r="H483" s="36" t="s">
        <v>1659</v>
      </c>
      <c r="I483" s="36" t="s">
        <v>1876</v>
      </c>
      <c r="J483" s="32" t="s">
        <v>19</v>
      </c>
      <c r="K483" s="35" t="s">
        <v>15</v>
      </c>
      <c r="L483" s="87" t="s">
        <v>8</v>
      </c>
      <c r="M483" s="94"/>
      <c r="N483" s="103"/>
      <c r="P483" s="161" t="s">
        <v>1805</v>
      </c>
      <c r="Q483" s="147">
        <f t="shared" si="35"/>
        <v>1</v>
      </c>
      <c r="R483" s="147">
        <f t="shared" si="36"/>
        <v>0</v>
      </c>
      <c r="S483" s="147">
        <f t="shared" si="37"/>
        <v>0</v>
      </c>
      <c r="T483" s="147">
        <f t="shared" si="38"/>
        <v>0</v>
      </c>
      <c r="U483" s="147">
        <f t="shared" si="39"/>
        <v>0</v>
      </c>
      <c r="W483" s="151"/>
    </row>
    <row r="484" spans="1:23" ht="148.5" x14ac:dyDescent="0.3">
      <c r="A484" s="149">
        <v>473</v>
      </c>
      <c r="B484" s="110" t="s">
        <v>18</v>
      </c>
      <c r="C484" s="111" t="s">
        <v>2500</v>
      </c>
      <c r="D484" s="36" t="s">
        <v>1773</v>
      </c>
      <c r="E484" s="36" t="s">
        <v>1782</v>
      </c>
      <c r="F484" s="36" t="s">
        <v>1783</v>
      </c>
      <c r="G484" s="36" t="s">
        <v>1174</v>
      </c>
      <c r="H484" s="36" t="s">
        <v>1662</v>
      </c>
      <c r="I484" s="36" t="s">
        <v>1877</v>
      </c>
      <c r="J484" s="32" t="s">
        <v>19</v>
      </c>
      <c r="K484" s="35" t="s">
        <v>15</v>
      </c>
      <c r="L484" s="87" t="s">
        <v>8</v>
      </c>
      <c r="M484" s="94"/>
      <c r="N484" s="103"/>
      <c r="P484" s="161" t="s">
        <v>1806</v>
      </c>
      <c r="Q484" s="147">
        <f t="shared" si="35"/>
        <v>1</v>
      </c>
      <c r="R484" s="147">
        <f t="shared" si="36"/>
        <v>0</v>
      </c>
      <c r="S484" s="147">
        <f t="shared" si="37"/>
        <v>0</v>
      </c>
      <c r="T484" s="147">
        <f t="shared" si="38"/>
        <v>0</v>
      </c>
      <c r="U484" s="147">
        <f t="shared" si="39"/>
        <v>0</v>
      </c>
      <c r="W484" s="151"/>
    </row>
    <row r="485" spans="1:23" ht="313.5" x14ac:dyDescent="0.3">
      <c r="A485" s="149">
        <v>474</v>
      </c>
      <c r="B485" s="110" t="s">
        <v>18</v>
      </c>
      <c r="C485" s="111" t="s">
        <v>2501</v>
      </c>
      <c r="D485" s="36" t="s">
        <v>1773</v>
      </c>
      <c r="E485" s="36" t="s">
        <v>1784</v>
      </c>
      <c r="F485" s="36" t="s">
        <v>1785</v>
      </c>
      <c r="G485" s="36" t="s">
        <v>1174</v>
      </c>
      <c r="H485" s="36" t="s">
        <v>1664</v>
      </c>
      <c r="I485" s="36" t="s">
        <v>1786</v>
      </c>
      <c r="J485" s="32" t="s">
        <v>19</v>
      </c>
      <c r="K485" s="35" t="s">
        <v>15</v>
      </c>
      <c r="L485" s="87" t="s">
        <v>8</v>
      </c>
      <c r="M485" s="94"/>
      <c r="N485" s="103"/>
      <c r="P485" s="161" t="s">
        <v>1807</v>
      </c>
      <c r="Q485" s="147">
        <f t="shared" si="35"/>
        <v>1</v>
      </c>
      <c r="R485" s="147">
        <f t="shared" si="36"/>
        <v>0</v>
      </c>
      <c r="S485" s="147">
        <f t="shared" si="37"/>
        <v>0</v>
      </c>
      <c r="T485" s="147">
        <f t="shared" si="38"/>
        <v>0</v>
      </c>
      <c r="U485" s="147">
        <f t="shared" si="39"/>
        <v>0</v>
      </c>
      <c r="W485" s="151"/>
    </row>
    <row r="486" spans="1:23" ht="297" x14ac:dyDescent="0.3">
      <c r="A486" s="149">
        <v>475</v>
      </c>
      <c r="B486" s="110" t="s">
        <v>18</v>
      </c>
      <c r="C486" s="111" t="s">
        <v>2502</v>
      </c>
      <c r="D486" s="36" t="s">
        <v>1773</v>
      </c>
      <c r="E486" s="36" t="s">
        <v>1787</v>
      </c>
      <c r="F486" s="36" t="s">
        <v>1788</v>
      </c>
      <c r="G486" s="36" t="s">
        <v>1670</v>
      </c>
      <c r="H486" s="36" t="s">
        <v>1671</v>
      </c>
      <c r="I486" s="36" t="s">
        <v>1736</v>
      </c>
      <c r="J486" s="32" t="s">
        <v>19</v>
      </c>
      <c r="K486" s="35" t="s">
        <v>15</v>
      </c>
      <c r="L486" s="87" t="s">
        <v>8</v>
      </c>
      <c r="M486" s="94"/>
      <c r="N486" s="103"/>
      <c r="P486" s="161" t="s">
        <v>1808</v>
      </c>
      <c r="Q486" s="147">
        <f t="shared" si="35"/>
        <v>1</v>
      </c>
      <c r="R486" s="147">
        <f t="shared" si="36"/>
        <v>0</v>
      </c>
      <c r="S486" s="147">
        <f t="shared" si="37"/>
        <v>0</v>
      </c>
      <c r="T486" s="147">
        <f t="shared" si="38"/>
        <v>0</v>
      </c>
      <c r="U486" s="147">
        <f t="shared" si="39"/>
        <v>0</v>
      </c>
      <c r="W486" s="151"/>
    </row>
    <row r="487" spans="1:23" ht="66" x14ac:dyDescent="0.3">
      <c r="A487" s="149">
        <v>476</v>
      </c>
      <c r="B487" s="110" t="s">
        <v>18</v>
      </c>
      <c r="C487" s="111" t="s">
        <v>2503</v>
      </c>
      <c r="D487" s="36" t="s">
        <v>1773</v>
      </c>
      <c r="E487" s="36" t="s">
        <v>1789</v>
      </c>
      <c r="F487" s="36" t="s">
        <v>1790</v>
      </c>
      <c r="G487" s="36" t="s">
        <v>1174</v>
      </c>
      <c r="H487" s="36" t="s">
        <v>1791</v>
      </c>
      <c r="I487" s="36" t="s">
        <v>552</v>
      </c>
      <c r="J487" s="32" t="s">
        <v>19</v>
      </c>
      <c r="K487" s="35" t="s">
        <v>15</v>
      </c>
      <c r="L487" s="87" t="s">
        <v>16</v>
      </c>
      <c r="M487" s="94"/>
      <c r="N487" s="103"/>
      <c r="P487" s="161" t="s">
        <v>1809</v>
      </c>
      <c r="Q487" s="147">
        <f t="shared" si="35"/>
        <v>0</v>
      </c>
      <c r="R487" s="147">
        <f t="shared" si="36"/>
        <v>1</v>
      </c>
      <c r="S487" s="147">
        <f t="shared" si="37"/>
        <v>0</v>
      </c>
      <c r="T487" s="147">
        <f t="shared" si="38"/>
        <v>0</v>
      </c>
      <c r="U487" s="147">
        <f t="shared" si="39"/>
        <v>0</v>
      </c>
      <c r="W487" s="151"/>
    </row>
    <row r="488" spans="1:23" ht="99" x14ac:dyDescent="0.3">
      <c r="A488" s="149">
        <v>477</v>
      </c>
      <c r="B488" s="110" t="s">
        <v>18</v>
      </c>
      <c r="C488" s="111" t="s">
        <v>2504</v>
      </c>
      <c r="D488" s="36" t="s">
        <v>1773</v>
      </c>
      <c r="E488" s="36" t="s">
        <v>1792</v>
      </c>
      <c r="F488" s="36" t="s">
        <v>1793</v>
      </c>
      <c r="G488" s="36" t="s">
        <v>1674</v>
      </c>
      <c r="H488" s="36" t="s">
        <v>1675</v>
      </c>
      <c r="I488" s="36" t="s">
        <v>552</v>
      </c>
      <c r="J488" s="32" t="s">
        <v>19</v>
      </c>
      <c r="K488" s="35" t="s">
        <v>15</v>
      </c>
      <c r="L488" s="87" t="s">
        <v>16</v>
      </c>
      <c r="M488" s="94"/>
      <c r="N488" s="103"/>
      <c r="P488" s="161" t="s">
        <v>1810</v>
      </c>
      <c r="Q488" s="147">
        <f t="shared" si="35"/>
        <v>0</v>
      </c>
      <c r="R488" s="147">
        <f t="shared" si="36"/>
        <v>1</v>
      </c>
      <c r="S488" s="147">
        <f t="shared" si="37"/>
        <v>0</v>
      </c>
      <c r="T488" s="147">
        <f t="shared" si="38"/>
        <v>0</v>
      </c>
      <c r="U488" s="147">
        <f t="shared" si="39"/>
        <v>0</v>
      </c>
      <c r="W488" s="151"/>
    </row>
    <row r="489" spans="1:23" ht="66" x14ac:dyDescent="0.3">
      <c r="A489" s="149">
        <v>478</v>
      </c>
      <c r="B489" s="110" t="s">
        <v>18</v>
      </c>
      <c r="C489" s="111" t="s">
        <v>2505</v>
      </c>
      <c r="D489" s="36" t="s">
        <v>1773</v>
      </c>
      <c r="E489" s="36" t="s">
        <v>1794</v>
      </c>
      <c r="F489" s="36" t="s">
        <v>1795</v>
      </c>
      <c r="G489" s="36" t="s">
        <v>1505</v>
      </c>
      <c r="H489" s="36" t="s">
        <v>1692</v>
      </c>
      <c r="I489" s="36" t="s">
        <v>1565</v>
      </c>
      <c r="J489" s="32" t="s">
        <v>19</v>
      </c>
      <c r="K489" s="35" t="s">
        <v>15</v>
      </c>
      <c r="L489" s="87" t="s">
        <v>16</v>
      </c>
      <c r="M489" s="94"/>
      <c r="N489" s="103"/>
      <c r="P489" s="161" t="s">
        <v>1811</v>
      </c>
      <c r="Q489" s="147">
        <f t="shared" si="35"/>
        <v>0</v>
      </c>
      <c r="R489" s="147">
        <f t="shared" si="36"/>
        <v>1</v>
      </c>
      <c r="S489" s="147">
        <f t="shared" si="37"/>
        <v>0</v>
      </c>
      <c r="T489" s="147">
        <f t="shared" si="38"/>
        <v>0</v>
      </c>
      <c r="U489" s="147">
        <f t="shared" si="39"/>
        <v>0</v>
      </c>
      <c r="W489" s="151"/>
    </row>
    <row r="490" spans="1:23" ht="66" x14ac:dyDescent="0.3">
      <c r="A490" s="149">
        <v>479</v>
      </c>
      <c r="B490" s="110" t="s">
        <v>18</v>
      </c>
      <c r="C490" s="111" t="s">
        <v>2506</v>
      </c>
      <c r="D490" s="36" t="s">
        <v>1773</v>
      </c>
      <c r="E490" s="36" t="s">
        <v>1796</v>
      </c>
      <c r="F490" s="36" t="s">
        <v>1797</v>
      </c>
      <c r="G490" s="36" t="s">
        <v>1694</v>
      </c>
      <c r="H490" s="36" t="s">
        <v>1695</v>
      </c>
      <c r="I490" s="36" t="s">
        <v>552</v>
      </c>
      <c r="J490" s="32" t="s">
        <v>19</v>
      </c>
      <c r="K490" s="35" t="s">
        <v>15</v>
      </c>
      <c r="L490" s="87" t="s">
        <v>16</v>
      </c>
      <c r="M490" s="94"/>
      <c r="N490" s="103"/>
      <c r="P490" s="161" t="s">
        <v>1812</v>
      </c>
      <c r="Q490" s="147">
        <f t="shared" si="35"/>
        <v>0</v>
      </c>
      <c r="R490" s="147">
        <f t="shared" si="36"/>
        <v>1</v>
      </c>
      <c r="S490" s="147">
        <f t="shared" si="37"/>
        <v>0</v>
      </c>
      <c r="T490" s="147">
        <f t="shared" si="38"/>
        <v>0</v>
      </c>
      <c r="U490" s="147">
        <f t="shared" si="39"/>
        <v>0</v>
      </c>
      <c r="W490" s="151"/>
    </row>
    <row r="491" spans="1:23" ht="115.5" x14ac:dyDescent="0.3">
      <c r="A491" s="149">
        <v>480</v>
      </c>
      <c r="B491" s="110" t="s">
        <v>18</v>
      </c>
      <c r="C491" s="111" t="s">
        <v>2507</v>
      </c>
      <c r="D491" s="36" t="s">
        <v>1773</v>
      </c>
      <c r="E491" s="36" t="s">
        <v>1503</v>
      </c>
      <c r="F491" s="36" t="s">
        <v>1699</v>
      </c>
      <c r="G491" s="36" t="s">
        <v>1505</v>
      </c>
      <c r="H491" s="36" t="s">
        <v>1506</v>
      </c>
      <c r="I491" s="36" t="s">
        <v>1798</v>
      </c>
      <c r="J491" s="32" t="s">
        <v>19</v>
      </c>
      <c r="K491" s="35" t="s">
        <v>15</v>
      </c>
      <c r="L491" s="87" t="s">
        <v>1627</v>
      </c>
      <c r="M491" s="94"/>
      <c r="N491" s="103"/>
      <c r="P491" s="161" t="s">
        <v>1813</v>
      </c>
      <c r="Q491" s="147">
        <f t="shared" si="35"/>
        <v>0</v>
      </c>
      <c r="R491" s="147">
        <f t="shared" si="36"/>
        <v>0</v>
      </c>
      <c r="S491" s="147">
        <f t="shared" si="37"/>
        <v>0</v>
      </c>
      <c r="T491" s="147">
        <f t="shared" si="38"/>
        <v>1</v>
      </c>
      <c r="U491" s="147">
        <f t="shared" si="39"/>
        <v>0</v>
      </c>
      <c r="W491" s="151"/>
    </row>
    <row r="492" spans="1:23" ht="120" x14ac:dyDescent="0.3">
      <c r="A492" s="149">
        <v>481</v>
      </c>
      <c r="B492" s="110" t="s">
        <v>18</v>
      </c>
      <c r="C492" s="111" t="s">
        <v>2508</v>
      </c>
      <c r="D492" s="36" t="s">
        <v>1773</v>
      </c>
      <c r="E492" s="36" t="s">
        <v>1550</v>
      </c>
      <c r="F492" s="36" t="s">
        <v>1703</v>
      </c>
      <c r="G492" s="36" t="s">
        <v>1509</v>
      </c>
      <c r="H492" s="36" t="s">
        <v>1510</v>
      </c>
      <c r="I492" s="37" t="s">
        <v>1799</v>
      </c>
      <c r="J492" s="32" t="s">
        <v>19</v>
      </c>
      <c r="K492" s="35" t="s">
        <v>15</v>
      </c>
      <c r="L492" s="87" t="s">
        <v>1627</v>
      </c>
      <c r="M492" s="94"/>
      <c r="N492" s="103"/>
      <c r="P492" s="161" t="s">
        <v>1814</v>
      </c>
      <c r="Q492" s="147">
        <f t="shared" si="35"/>
        <v>0</v>
      </c>
      <c r="R492" s="147">
        <f t="shared" si="36"/>
        <v>0</v>
      </c>
      <c r="S492" s="147">
        <f t="shared" si="37"/>
        <v>0</v>
      </c>
      <c r="T492" s="147">
        <f t="shared" si="38"/>
        <v>1</v>
      </c>
      <c r="U492" s="147">
        <f t="shared" si="39"/>
        <v>0</v>
      </c>
      <c r="W492" s="151"/>
    </row>
    <row r="493" spans="1:23" ht="120" x14ac:dyDescent="0.3">
      <c r="A493" s="149">
        <v>482</v>
      </c>
      <c r="B493" s="110" t="s">
        <v>18</v>
      </c>
      <c r="C493" s="111" t="s">
        <v>2509</v>
      </c>
      <c r="D493" s="36" t="s">
        <v>1773</v>
      </c>
      <c r="E493" s="36" t="s">
        <v>1549</v>
      </c>
      <c r="F493" s="36" t="s">
        <v>1701</v>
      </c>
      <c r="G493" s="36" t="s">
        <v>1509</v>
      </c>
      <c r="H493" s="36" t="s">
        <v>1739</v>
      </c>
      <c r="I493" s="37" t="s">
        <v>1800</v>
      </c>
      <c r="J493" s="32" t="s">
        <v>19</v>
      </c>
      <c r="K493" s="35" t="s">
        <v>15</v>
      </c>
      <c r="L493" s="87" t="s">
        <v>1627</v>
      </c>
      <c r="M493" s="94"/>
      <c r="N493" s="103"/>
      <c r="P493" s="161" t="s">
        <v>1815</v>
      </c>
      <c r="Q493" s="147">
        <f t="shared" si="35"/>
        <v>0</v>
      </c>
      <c r="R493" s="147">
        <f t="shared" si="36"/>
        <v>0</v>
      </c>
      <c r="S493" s="147">
        <f t="shared" si="37"/>
        <v>0</v>
      </c>
      <c r="T493" s="147">
        <f t="shared" si="38"/>
        <v>1</v>
      </c>
      <c r="U493" s="147">
        <f t="shared" si="39"/>
        <v>0</v>
      </c>
      <c r="W493" s="151"/>
    </row>
    <row r="494" spans="1:23" ht="280.5" x14ac:dyDescent="0.3">
      <c r="A494" s="149">
        <v>483</v>
      </c>
      <c r="B494" s="110" t="s">
        <v>18</v>
      </c>
      <c r="C494" s="111" t="s">
        <v>2510</v>
      </c>
      <c r="D494" s="36" t="s">
        <v>1773</v>
      </c>
      <c r="E494" s="36" t="s">
        <v>1551</v>
      </c>
      <c r="F494" s="36" t="s">
        <v>1514</v>
      </c>
      <c r="G494" s="36" t="s">
        <v>1509</v>
      </c>
      <c r="H494" s="36" t="s">
        <v>1515</v>
      </c>
      <c r="I494" s="36" t="s">
        <v>1801</v>
      </c>
      <c r="J494" s="32" t="s">
        <v>19</v>
      </c>
      <c r="K494" s="35" t="s">
        <v>15</v>
      </c>
      <c r="L494" s="87" t="s">
        <v>1627</v>
      </c>
      <c r="M494" s="94"/>
      <c r="N494" s="103"/>
      <c r="P494" s="161" t="s">
        <v>1816</v>
      </c>
      <c r="Q494" s="147">
        <f t="shared" si="35"/>
        <v>0</v>
      </c>
      <c r="R494" s="147">
        <f t="shared" si="36"/>
        <v>0</v>
      </c>
      <c r="S494" s="147">
        <f t="shared" si="37"/>
        <v>0</v>
      </c>
      <c r="T494" s="147">
        <f t="shared" si="38"/>
        <v>1</v>
      </c>
      <c r="U494" s="147">
        <f t="shared" si="39"/>
        <v>0</v>
      </c>
      <c r="W494" s="151"/>
    </row>
    <row r="495" spans="1:23" ht="214.5" x14ac:dyDescent="0.3">
      <c r="A495" s="149">
        <v>484</v>
      </c>
      <c r="B495" s="110" t="s">
        <v>18</v>
      </c>
      <c r="C495" s="111" t="s">
        <v>2511</v>
      </c>
      <c r="D495" s="36" t="s">
        <v>1773</v>
      </c>
      <c r="E495" s="36" t="s">
        <v>1552</v>
      </c>
      <c r="F495" s="36" t="s">
        <v>1516</v>
      </c>
      <c r="G495" s="36" t="s">
        <v>1509</v>
      </c>
      <c r="H495" s="36" t="s">
        <v>1517</v>
      </c>
      <c r="I495" s="36" t="s">
        <v>1802</v>
      </c>
      <c r="J495" s="32" t="s">
        <v>19</v>
      </c>
      <c r="K495" s="35" t="s">
        <v>15</v>
      </c>
      <c r="L495" s="87" t="s">
        <v>1627</v>
      </c>
      <c r="M495" s="94"/>
      <c r="N495" s="103"/>
      <c r="P495" s="161" t="s">
        <v>1817</v>
      </c>
      <c r="Q495" s="147">
        <f t="shared" si="35"/>
        <v>0</v>
      </c>
      <c r="R495" s="147">
        <f t="shared" si="36"/>
        <v>0</v>
      </c>
      <c r="S495" s="147">
        <f t="shared" si="37"/>
        <v>0</v>
      </c>
      <c r="T495" s="147">
        <f t="shared" si="38"/>
        <v>1</v>
      </c>
      <c r="U495" s="147">
        <f t="shared" si="39"/>
        <v>0</v>
      </c>
      <c r="W495" s="151"/>
    </row>
    <row r="496" spans="1:23" ht="99" x14ac:dyDescent="0.3">
      <c r="A496" s="149">
        <v>485</v>
      </c>
      <c r="B496" s="110" t="s">
        <v>18</v>
      </c>
      <c r="C496" s="111" t="s">
        <v>2512</v>
      </c>
      <c r="D496" s="36" t="s">
        <v>1773</v>
      </c>
      <c r="E496" s="36" t="s">
        <v>1551</v>
      </c>
      <c r="F496" s="36" t="s">
        <v>1518</v>
      </c>
      <c r="G496" s="36" t="s">
        <v>1509</v>
      </c>
      <c r="H496" s="36" t="s">
        <v>1519</v>
      </c>
      <c r="I496" s="51" t="s">
        <v>552</v>
      </c>
      <c r="J496" s="32" t="s">
        <v>19</v>
      </c>
      <c r="K496" s="35" t="s">
        <v>15</v>
      </c>
      <c r="L496" s="87" t="s">
        <v>1627</v>
      </c>
      <c r="M496" s="94"/>
      <c r="N496" s="103"/>
      <c r="P496" s="161" t="s">
        <v>1818</v>
      </c>
      <c r="Q496" s="147">
        <f t="shared" si="35"/>
        <v>0</v>
      </c>
      <c r="R496" s="147">
        <f t="shared" si="36"/>
        <v>0</v>
      </c>
      <c r="S496" s="147">
        <f t="shared" si="37"/>
        <v>0</v>
      </c>
      <c r="T496" s="147">
        <f t="shared" si="38"/>
        <v>1</v>
      </c>
      <c r="U496" s="147">
        <f t="shared" si="39"/>
        <v>0</v>
      </c>
      <c r="W496" s="151"/>
    </row>
    <row r="497" spans="1:23" ht="149.25" thickBot="1" x14ac:dyDescent="0.35">
      <c r="A497" s="149">
        <v>486</v>
      </c>
      <c r="B497" s="110" t="s">
        <v>18</v>
      </c>
      <c r="C497" s="112" t="s">
        <v>2513</v>
      </c>
      <c r="D497" s="113" t="s">
        <v>1773</v>
      </c>
      <c r="E497" s="113" t="s">
        <v>1552</v>
      </c>
      <c r="F497" s="113" t="s">
        <v>1520</v>
      </c>
      <c r="G497" s="113" t="s">
        <v>1509</v>
      </c>
      <c r="H497" s="113" t="s">
        <v>1740</v>
      </c>
      <c r="I497" s="114" t="s">
        <v>552</v>
      </c>
      <c r="J497" s="115" t="s">
        <v>19</v>
      </c>
      <c r="K497" s="116" t="s">
        <v>15</v>
      </c>
      <c r="L497" s="100" t="s">
        <v>1627</v>
      </c>
      <c r="M497" s="106"/>
      <c r="N497" s="107"/>
      <c r="P497" s="161" t="s">
        <v>1819</v>
      </c>
      <c r="Q497" s="147">
        <f t="shared" si="35"/>
        <v>0</v>
      </c>
      <c r="R497" s="147">
        <f t="shared" si="36"/>
        <v>0</v>
      </c>
      <c r="S497" s="147">
        <f t="shared" si="37"/>
        <v>0</v>
      </c>
      <c r="T497" s="147">
        <f t="shared" si="38"/>
        <v>1</v>
      </c>
      <c r="U497" s="147">
        <f t="shared" si="39"/>
        <v>0</v>
      </c>
      <c r="W497" s="151"/>
    </row>
    <row r="498" spans="1:23" ht="247.5" x14ac:dyDescent="0.3">
      <c r="A498" s="149">
        <v>487</v>
      </c>
      <c r="B498" s="60" t="s">
        <v>18</v>
      </c>
      <c r="C498" s="109" t="s">
        <v>2514</v>
      </c>
      <c r="D498" s="62" t="s">
        <v>1822</v>
      </c>
      <c r="E498" s="62" t="s">
        <v>1823</v>
      </c>
      <c r="F498" s="62" t="s">
        <v>1824</v>
      </c>
      <c r="G498" s="63" t="s">
        <v>1825</v>
      </c>
      <c r="H498" s="63" t="s">
        <v>1826</v>
      </c>
      <c r="I498" s="63" t="s">
        <v>1827</v>
      </c>
      <c r="J498" s="62" t="s">
        <v>19</v>
      </c>
      <c r="K498" s="61" t="s">
        <v>15</v>
      </c>
      <c r="L498" s="86" t="s">
        <v>8</v>
      </c>
      <c r="M498" s="101"/>
      <c r="N498" s="102"/>
      <c r="P498" s="161" t="s">
        <v>1820</v>
      </c>
      <c r="Q498" s="147">
        <f t="shared" si="35"/>
        <v>1</v>
      </c>
      <c r="R498" s="147">
        <f t="shared" si="36"/>
        <v>0</v>
      </c>
      <c r="S498" s="147">
        <f t="shared" si="37"/>
        <v>0</v>
      </c>
      <c r="T498" s="147">
        <f t="shared" si="38"/>
        <v>0</v>
      </c>
      <c r="U498" s="147">
        <f t="shared" si="39"/>
        <v>0</v>
      </c>
      <c r="W498" s="151"/>
    </row>
    <row r="499" spans="1:23" ht="132" x14ac:dyDescent="0.3">
      <c r="A499" s="149">
        <v>488</v>
      </c>
      <c r="B499" s="34" t="s">
        <v>18</v>
      </c>
      <c r="C499" s="111" t="s">
        <v>2515</v>
      </c>
      <c r="D499" s="32" t="s">
        <v>1822</v>
      </c>
      <c r="E499" s="32" t="s">
        <v>1828</v>
      </c>
      <c r="F499" s="32" t="s">
        <v>1829</v>
      </c>
      <c r="G499" s="36" t="s">
        <v>1825</v>
      </c>
      <c r="H499" s="36" t="s">
        <v>700</v>
      </c>
      <c r="I499" s="36" t="s">
        <v>1830</v>
      </c>
      <c r="J499" s="32" t="s">
        <v>19</v>
      </c>
      <c r="K499" s="35" t="s">
        <v>15</v>
      </c>
      <c r="L499" s="87" t="s">
        <v>8</v>
      </c>
      <c r="M499" s="94"/>
      <c r="N499" s="103"/>
      <c r="P499" s="161" t="s">
        <v>1821</v>
      </c>
      <c r="Q499" s="147">
        <f t="shared" si="35"/>
        <v>1</v>
      </c>
      <c r="R499" s="147">
        <f t="shared" si="36"/>
        <v>0</v>
      </c>
      <c r="S499" s="147">
        <f t="shared" si="37"/>
        <v>0</v>
      </c>
      <c r="T499" s="147">
        <f t="shared" si="38"/>
        <v>0</v>
      </c>
      <c r="U499" s="147">
        <f t="shared" si="39"/>
        <v>0</v>
      </c>
      <c r="W499" s="151"/>
    </row>
    <row r="500" spans="1:23" ht="66" x14ac:dyDescent="0.3">
      <c r="A500" s="149">
        <v>489</v>
      </c>
      <c r="B500" s="34" t="s">
        <v>18</v>
      </c>
      <c r="C500" s="111" t="s">
        <v>2516</v>
      </c>
      <c r="D500" s="32" t="s">
        <v>1822</v>
      </c>
      <c r="E500" s="32" t="s">
        <v>1828</v>
      </c>
      <c r="F500" s="32" t="s">
        <v>1831</v>
      </c>
      <c r="G500" s="36" t="s">
        <v>1832</v>
      </c>
      <c r="H500" s="36" t="s">
        <v>584</v>
      </c>
      <c r="I500" s="36" t="s">
        <v>1833</v>
      </c>
      <c r="J500" s="32" t="s">
        <v>19</v>
      </c>
      <c r="K500" s="35" t="s">
        <v>15</v>
      </c>
      <c r="L500" s="87" t="s">
        <v>8</v>
      </c>
      <c r="M500" s="94"/>
      <c r="N500" s="103"/>
      <c r="P500" s="161" t="s">
        <v>1854</v>
      </c>
      <c r="Q500" s="147">
        <f t="shared" si="35"/>
        <v>1</v>
      </c>
      <c r="R500" s="147">
        <f t="shared" si="36"/>
        <v>0</v>
      </c>
      <c r="S500" s="147">
        <f t="shared" si="37"/>
        <v>0</v>
      </c>
      <c r="T500" s="147">
        <f t="shared" si="38"/>
        <v>0</v>
      </c>
      <c r="U500" s="147">
        <f t="shared" si="39"/>
        <v>0</v>
      </c>
      <c r="W500" s="151"/>
    </row>
    <row r="501" spans="1:23" ht="66" x14ac:dyDescent="0.3">
      <c r="A501" s="149">
        <v>490</v>
      </c>
      <c r="B501" s="34" t="s">
        <v>18</v>
      </c>
      <c r="C501" s="111" t="s">
        <v>2517</v>
      </c>
      <c r="D501" s="32" t="s">
        <v>1822</v>
      </c>
      <c r="E501" s="32" t="s">
        <v>1828</v>
      </c>
      <c r="F501" s="32" t="s">
        <v>1834</v>
      </c>
      <c r="G501" s="36" t="s">
        <v>1832</v>
      </c>
      <c r="H501" s="36" t="s">
        <v>586</v>
      </c>
      <c r="I501" s="36" t="s">
        <v>1835</v>
      </c>
      <c r="J501" s="32" t="s">
        <v>19</v>
      </c>
      <c r="K501" s="35" t="s">
        <v>15</v>
      </c>
      <c r="L501" s="87" t="s">
        <v>8</v>
      </c>
      <c r="M501" s="94"/>
      <c r="N501" s="103"/>
      <c r="P501" s="161" t="s">
        <v>1855</v>
      </c>
      <c r="Q501" s="147">
        <f t="shared" si="35"/>
        <v>1</v>
      </c>
      <c r="R501" s="147">
        <f t="shared" si="36"/>
        <v>0</v>
      </c>
      <c r="S501" s="147">
        <f t="shared" si="37"/>
        <v>0</v>
      </c>
      <c r="T501" s="147">
        <f t="shared" si="38"/>
        <v>0</v>
      </c>
      <c r="U501" s="147">
        <f t="shared" si="39"/>
        <v>0</v>
      </c>
      <c r="W501" s="151"/>
    </row>
    <row r="502" spans="1:23" ht="66" x14ac:dyDescent="0.3">
      <c r="A502" s="149">
        <v>491</v>
      </c>
      <c r="B502" s="34" t="s">
        <v>18</v>
      </c>
      <c r="C502" s="111" t="s">
        <v>2518</v>
      </c>
      <c r="D502" s="32" t="s">
        <v>1822</v>
      </c>
      <c r="E502" s="32" t="s">
        <v>1828</v>
      </c>
      <c r="F502" s="32" t="s">
        <v>1836</v>
      </c>
      <c r="G502" s="36" t="s">
        <v>1832</v>
      </c>
      <c r="H502" s="36" t="s">
        <v>591</v>
      </c>
      <c r="I502" s="36" t="s">
        <v>1837</v>
      </c>
      <c r="J502" s="32" t="s">
        <v>19</v>
      </c>
      <c r="K502" s="35" t="s">
        <v>15</v>
      </c>
      <c r="L502" s="87" t="s">
        <v>8</v>
      </c>
      <c r="M502" s="94"/>
      <c r="N502" s="103"/>
      <c r="P502" s="161" t="s">
        <v>1856</v>
      </c>
      <c r="Q502" s="147">
        <f t="shared" si="35"/>
        <v>1</v>
      </c>
      <c r="R502" s="147">
        <f t="shared" si="36"/>
        <v>0</v>
      </c>
      <c r="S502" s="147">
        <f t="shared" si="37"/>
        <v>0</v>
      </c>
      <c r="T502" s="147">
        <f t="shared" si="38"/>
        <v>0</v>
      </c>
      <c r="U502" s="147">
        <f t="shared" si="39"/>
        <v>0</v>
      </c>
      <c r="W502" s="151"/>
    </row>
    <row r="503" spans="1:23" ht="66" x14ac:dyDescent="0.3">
      <c r="A503" s="149">
        <v>492</v>
      </c>
      <c r="B503" s="34" t="s">
        <v>18</v>
      </c>
      <c r="C503" s="111" t="s">
        <v>2519</v>
      </c>
      <c r="D503" s="32" t="s">
        <v>1822</v>
      </c>
      <c r="E503" s="32" t="s">
        <v>1828</v>
      </c>
      <c r="F503" s="32" t="s">
        <v>1838</v>
      </c>
      <c r="G503" s="36" t="s">
        <v>1832</v>
      </c>
      <c r="H503" s="36" t="s">
        <v>706</v>
      </c>
      <c r="I503" s="36" t="s">
        <v>1839</v>
      </c>
      <c r="J503" s="32" t="s">
        <v>19</v>
      </c>
      <c r="K503" s="35" t="s">
        <v>15</v>
      </c>
      <c r="L503" s="87" t="s">
        <v>8</v>
      </c>
      <c r="M503" s="94"/>
      <c r="N503" s="103"/>
      <c r="P503" s="161" t="s">
        <v>1857</v>
      </c>
      <c r="Q503" s="147">
        <f t="shared" si="35"/>
        <v>1</v>
      </c>
      <c r="R503" s="147">
        <f t="shared" si="36"/>
        <v>0</v>
      </c>
      <c r="S503" s="147">
        <f t="shared" si="37"/>
        <v>0</v>
      </c>
      <c r="T503" s="147">
        <f t="shared" si="38"/>
        <v>0</v>
      </c>
      <c r="U503" s="147">
        <f t="shared" si="39"/>
        <v>0</v>
      </c>
      <c r="W503" s="151"/>
    </row>
    <row r="504" spans="1:23" ht="66" x14ac:dyDescent="0.3">
      <c r="A504" s="149">
        <v>493</v>
      </c>
      <c r="B504" s="34" t="s">
        <v>18</v>
      </c>
      <c r="C504" s="111" t="s">
        <v>2520</v>
      </c>
      <c r="D504" s="32" t="s">
        <v>1822</v>
      </c>
      <c r="E504" s="32" t="s">
        <v>1828</v>
      </c>
      <c r="F504" s="32" t="s">
        <v>1840</v>
      </c>
      <c r="G504" s="36" t="s">
        <v>1832</v>
      </c>
      <c r="H504" s="36" t="s">
        <v>1772</v>
      </c>
      <c r="I504" s="36" t="s">
        <v>1837</v>
      </c>
      <c r="J504" s="32" t="s">
        <v>19</v>
      </c>
      <c r="K504" s="35" t="s">
        <v>15</v>
      </c>
      <c r="L504" s="87" t="s">
        <v>8</v>
      </c>
      <c r="M504" s="94"/>
      <c r="N504" s="103"/>
      <c r="P504" s="161" t="s">
        <v>1858</v>
      </c>
      <c r="Q504" s="147">
        <f t="shared" si="35"/>
        <v>1</v>
      </c>
      <c r="R504" s="147">
        <f t="shared" si="36"/>
        <v>0</v>
      </c>
      <c r="S504" s="147">
        <f t="shared" si="37"/>
        <v>0</v>
      </c>
      <c r="T504" s="147">
        <f t="shared" si="38"/>
        <v>0</v>
      </c>
      <c r="U504" s="147">
        <f t="shared" si="39"/>
        <v>0</v>
      </c>
      <c r="W504" s="151"/>
    </row>
    <row r="505" spans="1:23" ht="66" x14ac:dyDescent="0.3">
      <c r="A505" s="149">
        <v>494</v>
      </c>
      <c r="B505" s="34" t="s">
        <v>18</v>
      </c>
      <c r="C505" s="111" t="s">
        <v>2521</v>
      </c>
      <c r="D505" s="32" t="s">
        <v>1822</v>
      </c>
      <c r="E505" s="32" t="s">
        <v>1828</v>
      </c>
      <c r="F505" s="32" t="s">
        <v>1841</v>
      </c>
      <c r="G505" s="36" t="s">
        <v>1832</v>
      </c>
      <c r="H505" s="36" t="s">
        <v>709</v>
      </c>
      <c r="I505" s="36" t="s">
        <v>608</v>
      </c>
      <c r="J505" s="32" t="s">
        <v>19</v>
      </c>
      <c r="K505" s="35" t="s">
        <v>15</v>
      </c>
      <c r="L505" s="87" t="s">
        <v>16</v>
      </c>
      <c r="M505" s="94"/>
      <c r="N505" s="103"/>
      <c r="P505" s="161" t="s">
        <v>1859</v>
      </c>
      <c r="Q505" s="147">
        <f t="shared" si="35"/>
        <v>0</v>
      </c>
      <c r="R505" s="147">
        <f t="shared" si="36"/>
        <v>1</v>
      </c>
      <c r="S505" s="147">
        <f t="shared" si="37"/>
        <v>0</v>
      </c>
      <c r="T505" s="147">
        <f t="shared" si="38"/>
        <v>0</v>
      </c>
      <c r="U505" s="147">
        <f t="shared" si="39"/>
        <v>0</v>
      </c>
      <c r="W505" s="151"/>
    </row>
    <row r="506" spans="1:23" ht="66" x14ac:dyDescent="0.3">
      <c r="A506" s="149">
        <v>495</v>
      </c>
      <c r="B506" s="34" t="s">
        <v>18</v>
      </c>
      <c r="C506" s="111" t="s">
        <v>2522</v>
      </c>
      <c r="D506" s="32" t="s">
        <v>1822</v>
      </c>
      <c r="E506" s="32" t="s">
        <v>1828</v>
      </c>
      <c r="F506" s="32" t="s">
        <v>1842</v>
      </c>
      <c r="G506" s="36" t="s">
        <v>1832</v>
      </c>
      <c r="H506" s="36" t="s">
        <v>710</v>
      </c>
      <c r="I506" s="36" t="s">
        <v>608</v>
      </c>
      <c r="J506" s="32" t="s">
        <v>19</v>
      </c>
      <c r="K506" s="35" t="s">
        <v>15</v>
      </c>
      <c r="L506" s="87" t="s">
        <v>16</v>
      </c>
      <c r="M506" s="94"/>
      <c r="N506" s="103"/>
      <c r="P506" s="161" t="s">
        <v>1860</v>
      </c>
      <c r="Q506" s="147">
        <f t="shared" si="35"/>
        <v>0</v>
      </c>
      <c r="R506" s="147">
        <f t="shared" si="36"/>
        <v>1</v>
      </c>
      <c r="S506" s="147">
        <f t="shared" si="37"/>
        <v>0</v>
      </c>
      <c r="T506" s="147">
        <f t="shared" si="38"/>
        <v>0</v>
      </c>
      <c r="U506" s="147">
        <f t="shared" si="39"/>
        <v>0</v>
      </c>
      <c r="W506" s="151"/>
    </row>
    <row r="507" spans="1:23" ht="66" x14ac:dyDescent="0.3">
      <c r="A507" s="149">
        <v>496</v>
      </c>
      <c r="B507" s="34" t="s">
        <v>18</v>
      </c>
      <c r="C507" s="111" t="s">
        <v>2523</v>
      </c>
      <c r="D507" s="32" t="s">
        <v>1822</v>
      </c>
      <c r="E507" s="32" t="s">
        <v>1828</v>
      </c>
      <c r="F507" s="32" t="s">
        <v>1843</v>
      </c>
      <c r="G507" s="36" t="s">
        <v>1832</v>
      </c>
      <c r="H507" s="36" t="s">
        <v>601</v>
      </c>
      <c r="I507" s="36" t="s">
        <v>609</v>
      </c>
      <c r="J507" s="32" t="s">
        <v>19</v>
      </c>
      <c r="K507" s="35" t="s">
        <v>15</v>
      </c>
      <c r="L507" s="104" t="s">
        <v>16</v>
      </c>
      <c r="M507" s="94"/>
      <c r="N507" s="103"/>
      <c r="P507" s="161" t="s">
        <v>1861</v>
      </c>
      <c r="Q507" s="147">
        <f t="shared" si="35"/>
        <v>0</v>
      </c>
      <c r="R507" s="147">
        <f t="shared" si="36"/>
        <v>1</v>
      </c>
      <c r="S507" s="147">
        <f t="shared" si="37"/>
        <v>0</v>
      </c>
      <c r="T507" s="147">
        <f t="shared" si="38"/>
        <v>0</v>
      </c>
      <c r="U507" s="147">
        <f t="shared" si="39"/>
        <v>0</v>
      </c>
      <c r="W507" s="151"/>
    </row>
    <row r="508" spans="1:23" ht="66" x14ac:dyDescent="0.3">
      <c r="A508" s="149">
        <v>497</v>
      </c>
      <c r="B508" s="34" t="s">
        <v>18</v>
      </c>
      <c r="C508" s="111" t="s">
        <v>2524</v>
      </c>
      <c r="D508" s="32" t="s">
        <v>1822</v>
      </c>
      <c r="E508" s="32" t="s">
        <v>1828</v>
      </c>
      <c r="F508" s="32" t="s">
        <v>1844</v>
      </c>
      <c r="G508" s="36" t="s">
        <v>1832</v>
      </c>
      <c r="H508" s="36" t="s">
        <v>602</v>
      </c>
      <c r="I508" s="36" t="s">
        <v>609</v>
      </c>
      <c r="J508" s="32" t="s">
        <v>19</v>
      </c>
      <c r="K508" s="35" t="s">
        <v>15</v>
      </c>
      <c r="L508" s="87" t="s">
        <v>16</v>
      </c>
      <c r="M508" s="94"/>
      <c r="N508" s="103"/>
      <c r="P508" s="161" t="s">
        <v>1862</v>
      </c>
      <c r="Q508" s="147">
        <f t="shared" si="35"/>
        <v>0</v>
      </c>
      <c r="R508" s="147">
        <f t="shared" si="36"/>
        <v>1</v>
      </c>
      <c r="S508" s="147">
        <f t="shared" si="37"/>
        <v>0</v>
      </c>
      <c r="T508" s="147">
        <f t="shared" si="38"/>
        <v>0</v>
      </c>
      <c r="U508" s="147">
        <f t="shared" si="39"/>
        <v>0</v>
      </c>
      <c r="W508" s="151"/>
    </row>
    <row r="509" spans="1:23" ht="66" x14ac:dyDescent="0.3">
      <c r="A509" s="149">
        <v>498</v>
      </c>
      <c r="B509" s="34" t="s">
        <v>18</v>
      </c>
      <c r="C509" s="111" t="s">
        <v>2525</v>
      </c>
      <c r="D509" s="32" t="s">
        <v>1822</v>
      </c>
      <c r="E509" s="32" t="s">
        <v>1828</v>
      </c>
      <c r="F509" s="32" t="s">
        <v>1845</v>
      </c>
      <c r="G509" s="36" t="s">
        <v>1832</v>
      </c>
      <c r="H509" s="36" t="s">
        <v>715</v>
      </c>
      <c r="I509" s="36" t="s">
        <v>610</v>
      </c>
      <c r="J509" s="32" t="s">
        <v>19</v>
      </c>
      <c r="K509" s="35" t="s">
        <v>15</v>
      </c>
      <c r="L509" s="87" t="s">
        <v>16</v>
      </c>
      <c r="M509" s="94"/>
      <c r="N509" s="103"/>
      <c r="P509" s="161" t="s">
        <v>1863</v>
      </c>
      <c r="Q509" s="147">
        <f t="shared" si="35"/>
        <v>0</v>
      </c>
      <c r="R509" s="147">
        <f t="shared" si="36"/>
        <v>1</v>
      </c>
      <c r="S509" s="147">
        <f t="shared" si="37"/>
        <v>0</v>
      </c>
      <c r="T509" s="147">
        <f t="shared" si="38"/>
        <v>0</v>
      </c>
      <c r="U509" s="147">
        <f t="shared" si="39"/>
        <v>0</v>
      </c>
      <c r="W509" s="151"/>
    </row>
    <row r="510" spans="1:23" ht="66" x14ac:dyDescent="0.3">
      <c r="A510" s="149">
        <v>499</v>
      </c>
      <c r="B510" s="34" t="s">
        <v>18</v>
      </c>
      <c r="C510" s="111" t="s">
        <v>2526</v>
      </c>
      <c r="D510" s="32" t="s">
        <v>1822</v>
      </c>
      <c r="E510" s="32" t="s">
        <v>1828</v>
      </c>
      <c r="F510" s="32" t="s">
        <v>1846</v>
      </c>
      <c r="G510" s="36" t="s">
        <v>1832</v>
      </c>
      <c r="H510" s="36" t="s">
        <v>716</v>
      </c>
      <c r="I510" s="36" t="s">
        <v>610</v>
      </c>
      <c r="J510" s="32" t="s">
        <v>19</v>
      </c>
      <c r="K510" s="35" t="s">
        <v>15</v>
      </c>
      <c r="L510" s="87" t="s">
        <v>16</v>
      </c>
      <c r="M510" s="94"/>
      <c r="N510" s="103"/>
      <c r="P510" s="161" t="s">
        <v>1864</v>
      </c>
      <c r="Q510" s="147">
        <f t="shared" si="35"/>
        <v>0</v>
      </c>
      <c r="R510" s="147">
        <f t="shared" si="36"/>
        <v>1</v>
      </c>
      <c r="S510" s="147">
        <f t="shared" si="37"/>
        <v>0</v>
      </c>
      <c r="T510" s="147">
        <f t="shared" si="38"/>
        <v>0</v>
      </c>
      <c r="U510" s="147">
        <f t="shared" si="39"/>
        <v>0</v>
      </c>
      <c r="W510" s="151"/>
    </row>
    <row r="511" spans="1:23" ht="82.5" x14ac:dyDescent="0.3">
      <c r="A511" s="149">
        <v>500</v>
      </c>
      <c r="B511" s="34" t="s">
        <v>18</v>
      </c>
      <c r="C511" s="111" t="s">
        <v>2527</v>
      </c>
      <c r="D511" s="32" t="s">
        <v>1822</v>
      </c>
      <c r="E511" s="32" t="s">
        <v>1828</v>
      </c>
      <c r="F511" s="32" t="s">
        <v>1847</v>
      </c>
      <c r="G511" s="36" t="s">
        <v>1832</v>
      </c>
      <c r="H511" s="36" t="s">
        <v>607</v>
      </c>
      <c r="I511" s="36" t="s">
        <v>611</v>
      </c>
      <c r="J511" s="32" t="s">
        <v>19</v>
      </c>
      <c r="K511" s="35" t="s">
        <v>15</v>
      </c>
      <c r="L511" s="105" t="s">
        <v>16</v>
      </c>
      <c r="M511" s="94"/>
      <c r="N511" s="103"/>
      <c r="P511" s="161" t="s">
        <v>1865</v>
      </c>
      <c r="Q511" s="147">
        <f t="shared" si="35"/>
        <v>0</v>
      </c>
      <c r="R511" s="147">
        <f t="shared" si="36"/>
        <v>1</v>
      </c>
      <c r="S511" s="147">
        <f t="shared" si="37"/>
        <v>0</v>
      </c>
      <c r="T511" s="147">
        <f t="shared" si="38"/>
        <v>0</v>
      </c>
      <c r="U511" s="147">
        <f t="shared" si="39"/>
        <v>0</v>
      </c>
      <c r="W511" s="151"/>
    </row>
    <row r="512" spans="1:23" ht="82.5" x14ac:dyDescent="0.3">
      <c r="A512" s="149">
        <v>501</v>
      </c>
      <c r="B512" s="34" t="s">
        <v>18</v>
      </c>
      <c r="C512" s="111" t="s">
        <v>2528</v>
      </c>
      <c r="D512" s="32" t="s">
        <v>1822</v>
      </c>
      <c r="E512" s="32" t="s">
        <v>1828</v>
      </c>
      <c r="F512" s="32" t="s">
        <v>1848</v>
      </c>
      <c r="G512" s="36" t="s">
        <v>1832</v>
      </c>
      <c r="H512" s="36" t="s">
        <v>719</v>
      </c>
      <c r="I512" s="36" t="s">
        <v>720</v>
      </c>
      <c r="J512" s="32" t="s">
        <v>19</v>
      </c>
      <c r="K512" s="35" t="s">
        <v>15</v>
      </c>
      <c r="L512" s="87" t="s">
        <v>16</v>
      </c>
      <c r="M512" s="94"/>
      <c r="N512" s="103"/>
      <c r="P512" s="161" t="s">
        <v>1866</v>
      </c>
      <c r="Q512" s="147">
        <f t="shared" si="35"/>
        <v>0</v>
      </c>
      <c r="R512" s="147">
        <f t="shared" si="36"/>
        <v>1</v>
      </c>
      <c r="S512" s="147">
        <f t="shared" si="37"/>
        <v>0</v>
      </c>
      <c r="T512" s="147">
        <f t="shared" si="38"/>
        <v>0</v>
      </c>
      <c r="U512" s="147">
        <f t="shared" si="39"/>
        <v>0</v>
      </c>
      <c r="W512" s="151"/>
    </row>
    <row r="513" spans="1:23" ht="66" x14ac:dyDescent="0.3">
      <c r="A513" s="149">
        <v>502</v>
      </c>
      <c r="B513" s="34" t="s">
        <v>18</v>
      </c>
      <c r="C513" s="111" t="s">
        <v>2529</v>
      </c>
      <c r="D513" s="32" t="s">
        <v>1822</v>
      </c>
      <c r="E513" s="32" t="s">
        <v>1828</v>
      </c>
      <c r="F513" s="32" t="s">
        <v>1849</v>
      </c>
      <c r="G513" s="36" t="s">
        <v>1832</v>
      </c>
      <c r="H513" s="36" t="s">
        <v>722</v>
      </c>
      <c r="I513" s="36" t="s">
        <v>615</v>
      </c>
      <c r="J513" s="32" t="s">
        <v>19</v>
      </c>
      <c r="K513" s="35" t="s">
        <v>15</v>
      </c>
      <c r="L513" s="87" t="s">
        <v>8</v>
      </c>
      <c r="M513" s="94"/>
      <c r="N513" s="103"/>
      <c r="P513" s="161" t="s">
        <v>1867</v>
      </c>
      <c r="Q513" s="147">
        <f t="shared" si="35"/>
        <v>1</v>
      </c>
      <c r="R513" s="147">
        <f t="shared" si="36"/>
        <v>0</v>
      </c>
      <c r="S513" s="147">
        <f t="shared" si="37"/>
        <v>0</v>
      </c>
      <c r="T513" s="147">
        <f t="shared" si="38"/>
        <v>0</v>
      </c>
      <c r="U513" s="147">
        <f t="shared" si="39"/>
        <v>0</v>
      </c>
      <c r="W513" s="151"/>
    </row>
    <row r="514" spans="1:23" ht="82.5" x14ac:dyDescent="0.3">
      <c r="A514" s="149">
        <v>503</v>
      </c>
      <c r="B514" s="34" t="s">
        <v>18</v>
      </c>
      <c r="C514" s="111" t="s">
        <v>2530</v>
      </c>
      <c r="D514" s="32" t="s">
        <v>1822</v>
      </c>
      <c r="E514" s="32" t="s">
        <v>1828</v>
      </c>
      <c r="F514" s="32" t="s">
        <v>1850</v>
      </c>
      <c r="G514" s="36" t="s">
        <v>1832</v>
      </c>
      <c r="H514" s="36" t="s">
        <v>724</v>
      </c>
      <c r="I514" s="36" t="s">
        <v>725</v>
      </c>
      <c r="J514" s="32" t="s">
        <v>19</v>
      </c>
      <c r="K514" s="35" t="s">
        <v>15</v>
      </c>
      <c r="L514" s="87" t="s">
        <v>8</v>
      </c>
      <c r="M514" s="94"/>
      <c r="N514" s="103"/>
      <c r="P514" s="161" t="s">
        <v>1868</v>
      </c>
      <c r="Q514" s="147">
        <f t="shared" si="35"/>
        <v>1</v>
      </c>
      <c r="R514" s="147">
        <f t="shared" si="36"/>
        <v>0</v>
      </c>
      <c r="S514" s="147">
        <f t="shared" si="37"/>
        <v>0</v>
      </c>
      <c r="T514" s="147">
        <f t="shared" si="38"/>
        <v>0</v>
      </c>
      <c r="U514" s="147">
        <f t="shared" si="39"/>
        <v>0</v>
      </c>
      <c r="W514" s="151"/>
    </row>
    <row r="515" spans="1:23" ht="66" x14ac:dyDescent="0.3">
      <c r="A515" s="149">
        <v>504</v>
      </c>
      <c r="B515" s="34" t="s">
        <v>18</v>
      </c>
      <c r="C515" s="111" t="s">
        <v>2531</v>
      </c>
      <c r="D515" s="32" t="s">
        <v>1822</v>
      </c>
      <c r="E515" s="32" t="s">
        <v>1828</v>
      </c>
      <c r="F515" s="32" t="s">
        <v>1851</v>
      </c>
      <c r="G515" s="36" t="s">
        <v>1832</v>
      </c>
      <c r="H515" s="36" t="s">
        <v>727</v>
      </c>
      <c r="I515" s="36" t="s">
        <v>728</v>
      </c>
      <c r="J515" s="32" t="s">
        <v>19</v>
      </c>
      <c r="K515" s="35" t="s">
        <v>15</v>
      </c>
      <c r="L515" s="87" t="s">
        <v>16</v>
      </c>
      <c r="M515" s="94"/>
      <c r="N515" s="103"/>
      <c r="P515" s="161" t="s">
        <v>1869</v>
      </c>
      <c r="Q515" s="147">
        <f t="shared" si="35"/>
        <v>0</v>
      </c>
      <c r="R515" s="147">
        <f t="shared" si="36"/>
        <v>1</v>
      </c>
      <c r="S515" s="147">
        <f t="shared" si="37"/>
        <v>0</v>
      </c>
      <c r="T515" s="147">
        <f t="shared" si="38"/>
        <v>0</v>
      </c>
      <c r="U515" s="147">
        <f t="shared" si="39"/>
        <v>0</v>
      </c>
      <c r="W515" s="151"/>
    </row>
    <row r="516" spans="1:23" ht="66.75" thickBot="1" x14ac:dyDescent="0.35">
      <c r="A516" s="149">
        <v>505</v>
      </c>
      <c r="B516" s="110" t="s">
        <v>18</v>
      </c>
      <c r="C516" s="112" t="s">
        <v>2532</v>
      </c>
      <c r="D516" s="115" t="s">
        <v>1822</v>
      </c>
      <c r="E516" s="115" t="s">
        <v>1828</v>
      </c>
      <c r="F516" s="115" t="s">
        <v>1852</v>
      </c>
      <c r="G516" s="113" t="s">
        <v>1853</v>
      </c>
      <c r="H516" s="113" t="s">
        <v>628</v>
      </c>
      <c r="I516" s="113" t="s">
        <v>1878</v>
      </c>
      <c r="J516" s="115" t="s">
        <v>19</v>
      </c>
      <c r="K516" s="116" t="s">
        <v>15</v>
      </c>
      <c r="L516" s="118" t="s">
        <v>8</v>
      </c>
      <c r="M516" s="106"/>
      <c r="N516" s="107"/>
      <c r="P516" s="161" t="s">
        <v>1870</v>
      </c>
      <c r="Q516" s="147">
        <f t="shared" si="35"/>
        <v>1</v>
      </c>
      <c r="R516" s="147">
        <f t="shared" si="36"/>
        <v>0</v>
      </c>
      <c r="S516" s="147">
        <f t="shared" si="37"/>
        <v>0</v>
      </c>
      <c r="T516" s="147">
        <f t="shared" si="38"/>
        <v>0</v>
      </c>
      <c r="U516" s="147">
        <f t="shared" si="39"/>
        <v>0</v>
      </c>
      <c r="W516" s="151"/>
    </row>
    <row r="517" spans="1:23" ht="115.5" x14ac:dyDescent="0.3">
      <c r="A517" s="149">
        <v>506</v>
      </c>
      <c r="B517" s="60" t="s">
        <v>18</v>
      </c>
      <c r="C517" s="109" t="s">
        <v>2533</v>
      </c>
      <c r="D517" s="62" t="s">
        <v>1944</v>
      </c>
      <c r="E517" s="62" t="s">
        <v>1880</v>
      </c>
      <c r="F517" s="62" t="s">
        <v>1881</v>
      </c>
      <c r="G517" s="63" t="s">
        <v>1882</v>
      </c>
      <c r="H517" s="63" t="s">
        <v>1883</v>
      </c>
      <c r="I517" s="63" t="s">
        <v>1884</v>
      </c>
      <c r="J517" s="62" t="s">
        <v>19</v>
      </c>
      <c r="K517" s="61" t="s">
        <v>15</v>
      </c>
      <c r="L517" s="86" t="s">
        <v>16</v>
      </c>
      <c r="M517" s="101"/>
      <c r="N517" s="102"/>
      <c r="P517" s="161" t="s">
        <v>1945</v>
      </c>
      <c r="Q517" s="147">
        <f t="shared" si="35"/>
        <v>0</v>
      </c>
      <c r="R517" s="147">
        <f t="shared" si="36"/>
        <v>1</v>
      </c>
      <c r="S517" s="147">
        <f t="shared" si="37"/>
        <v>0</v>
      </c>
      <c r="T517" s="147">
        <f t="shared" si="38"/>
        <v>0</v>
      </c>
      <c r="U517" s="147">
        <f t="shared" si="39"/>
        <v>0</v>
      </c>
      <c r="W517" s="151"/>
    </row>
    <row r="518" spans="1:23" ht="66" x14ac:dyDescent="0.3">
      <c r="A518" s="149">
        <v>507</v>
      </c>
      <c r="B518" s="34" t="s">
        <v>18</v>
      </c>
      <c r="C518" s="119" t="s">
        <v>2534</v>
      </c>
      <c r="D518" s="32" t="s">
        <v>1879</v>
      </c>
      <c r="E518" s="32" t="s">
        <v>1885</v>
      </c>
      <c r="F518" s="32" t="s">
        <v>1886</v>
      </c>
      <c r="G518" s="36" t="s">
        <v>1887</v>
      </c>
      <c r="H518" s="36" t="s">
        <v>1888</v>
      </c>
      <c r="I518" s="36" t="s">
        <v>1889</v>
      </c>
      <c r="J518" s="32" t="s">
        <v>19</v>
      </c>
      <c r="K518" s="35" t="s">
        <v>15</v>
      </c>
      <c r="L518" s="87" t="s">
        <v>16</v>
      </c>
      <c r="M518" s="94"/>
      <c r="N518" s="103"/>
      <c r="P518" s="161" t="s">
        <v>1946</v>
      </c>
      <c r="Q518" s="147">
        <f t="shared" si="35"/>
        <v>0</v>
      </c>
      <c r="R518" s="147">
        <f t="shared" si="36"/>
        <v>1</v>
      </c>
      <c r="S518" s="147">
        <f t="shared" si="37"/>
        <v>0</v>
      </c>
      <c r="T518" s="147">
        <f t="shared" si="38"/>
        <v>0</v>
      </c>
      <c r="U518" s="147">
        <f t="shared" si="39"/>
        <v>0</v>
      </c>
      <c r="W518" s="151"/>
    </row>
    <row r="519" spans="1:23" ht="115.5" x14ac:dyDescent="0.3">
      <c r="A519" s="149">
        <v>508</v>
      </c>
      <c r="B519" s="34" t="s">
        <v>18</v>
      </c>
      <c r="C519" s="111" t="s">
        <v>2535</v>
      </c>
      <c r="D519" s="32" t="s">
        <v>1879</v>
      </c>
      <c r="E519" s="32" t="s">
        <v>1890</v>
      </c>
      <c r="F519" s="32" t="s">
        <v>1891</v>
      </c>
      <c r="G519" s="36" t="s">
        <v>1887</v>
      </c>
      <c r="H519" s="36" t="s">
        <v>1962</v>
      </c>
      <c r="I519" s="36" t="s">
        <v>1892</v>
      </c>
      <c r="J519" s="32" t="s">
        <v>19</v>
      </c>
      <c r="K519" s="35" t="s">
        <v>15</v>
      </c>
      <c r="L519" s="87" t="s">
        <v>16</v>
      </c>
      <c r="M519" s="94"/>
      <c r="N519" s="103"/>
      <c r="P519" s="161" t="s">
        <v>1947</v>
      </c>
      <c r="Q519" s="147">
        <f t="shared" si="35"/>
        <v>0</v>
      </c>
      <c r="R519" s="147">
        <f t="shared" si="36"/>
        <v>1</v>
      </c>
      <c r="S519" s="147">
        <f t="shared" si="37"/>
        <v>0</v>
      </c>
      <c r="T519" s="147">
        <f t="shared" si="38"/>
        <v>0</v>
      </c>
      <c r="U519" s="147">
        <f t="shared" si="39"/>
        <v>0</v>
      </c>
      <c r="W519" s="151"/>
    </row>
    <row r="520" spans="1:23" ht="66" x14ac:dyDescent="0.3">
      <c r="A520" s="149">
        <v>509</v>
      </c>
      <c r="B520" s="34" t="s">
        <v>18</v>
      </c>
      <c r="C520" s="119" t="s">
        <v>2536</v>
      </c>
      <c r="D520" s="32" t="s">
        <v>1879</v>
      </c>
      <c r="E520" s="32" t="s">
        <v>1893</v>
      </c>
      <c r="F520" s="32" t="s">
        <v>1894</v>
      </c>
      <c r="G520" s="36" t="s">
        <v>1887</v>
      </c>
      <c r="H520" s="36" t="s">
        <v>1895</v>
      </c>
      <c r="I520" s="36" t="s">
        <v>1889</v>
      </c>
      <c r="J520" s="32" t="s">
        <v>19</v>
      </c>
      <c r="K520" s="35" t="s">
        <v>15</v>
      </c>
      <c r="L520" s="87" t="s">
        <v>8</v>
      </c>
      <c r="M520" s="94"/>
      <c r="N520" s="103"/>
      <c r="P520" s="161" t="s">
        <v>1948</v>
      </c>
      <c r="Q520" s="147">
        <f t="shared" si="35"/>
        <v>1</v>
      </c>
      <c r="R520" s="147">
        <f t="shared" si="36"/>
        <v>0</v>
      </c>
      <c r="S520" s="147">
        <f t="shared" si="37"/>
        <v>0</v>
      </c>
      <c r="T520" s="147">
        <f t="shared" si="38"/>
        <v>0</v>
      </c>
      <c r="U520" s="147">
        <f t="shared" si="39"/>
        <v>0</v>
      </c>
      <c r="W520" s="151"/>
    </row>
    <row r="521" spans="1:23" ht="66" x14ac:dyDescent="0.3">
      <c r="A521" s="149">
        <v>510</v>
      </c>
      <c r="B521" s="34" t="s">
        <v>18</v>
      </c>
      <c r="C521" s="111" t="s">
        <v>2537</v>
      </c>
      <c r="D521" s="32" t="s">
        <v>1879</v>
      </c>
      <c r="E521" s="32" t="s">
        <v>1896</v>
      </c>
      <c r="F521" s="32" t="s">
        <v>1897</v>
      </c>
      <c r="G521" s="36" t="s">
        <v>1898</v>
      </c>
      <c r="H521" s="36" t="s">
        <v>1899</v>
      </c>
      <c r="I521" s="36" t="s">
        <v>1900</v>
      </c>
      <c r="J521" s="32" t="s">
        <v>19</v>
      </c>
      <c r="K521" s="35" t="s">
        <v>15</v>
      </c>
      <c r="L521" s="87" t="s">
        <v>16</v>
      </c>
      <c r="M521" s="94"/>
      <c r="N521" s="103"/>
      <c r="P521" s="161" t="s">
        <v>1949</v>
      </c>
      <c r="Q521" s="147">
        <f t="shared" si="35"/>
        <v>0</v>
      </c>
      <c r="R521" s="147">
        <f t="shared" si="36"/>
        <v>1</v>
      </c>
      <c r="S521" s="147">
        <f t="shared" si="37"/>
        <v>0</v>
      </c>
      <c r="T521" s="147">
        <f t="shared" si="38"/>
        <v>0</v>
      </c>
      <c r="U521" s="147">
        <f t="shared" si="39"/>
        <v>0</v>
      </c>
      <c r="W521" s="151"/>
    </row>
    <row r="522" spans="1:23" ht="66" x14ac:dyDescent="0.3">
      <c r="A522" s="149">
        <v>511</v>
      </c>
      <c r="B522" s="34" t="s">
        <v>18</v>
      </c>
      <c r="C522" s="119" t="s">
        <v>2538</v>
      </c>
      <c r="D522" s="32" t="s">
        <v>1879</v>
      </c>
      <c r="E522" s="32" t="s">
        <v>1901</v>
      </c>
      <c r="F522" s="32" t="s">
        <v>1902</v>
      </c>
      <c r="G522" s="36" t="s">
        <v>1898</v>
      </c>
      <c r="H522" s="36" t="s">
        <v>1903</v>
      </c>
      <c r="I522" s="36" t="s">
        <v>1900</v>
      </c>
      <c r="J522" s="32" t="s">
        <v>19</v>
      </c>
      <c r="K522" s="35" t="s">
        <v>15</v>
      </c>
      <c r="L522" s="87" t="s">
        <v>16</v>
      </c>
      <c r="M522" s="94"/>
      <c r="N522" s="103"/>
      <c r="P522" s="161" t="s">
        <v>1950</v>
      </c>
      <c r="Q522" s="147">
        <f t="shared" si="35"/>
        <v>0</v>
      </c>
      <c r="R522" s="147">
        <f t="shared" si="36"/>
        <v>1</v>
      </c>
      <c r="S522" s="147">
        <f t="shared" si="37"/>
        <v>0</v>
      </c>
      <c r="T522" s="147">
        <f t="shared" si="38"/>
        <v>0</v>
      </c>
      <c r="U522" s="147">
        <f t="shared" si="39"/>
        <v>0</v>
      </c>
      <c r="W522" s="151"/>
    </row>
    <row r="523" spans="1:23" ht="66" x14ac:dyDescent="0.3">
      <c r="A523" s="149">
        <v>512</v>
      </c>
      <c r="B523" s="34" t="s">
        <v>18</v>
      </c>
      <c r="C523" s="111" t="s">
        <v>2539</v>
      </c>
      <c r="D523" s="32" t="s">
        <v>1879</v>
      </c>
      <c r="E523" s="32" t="s">
        <v>1904</v>
      </c>
      <c r="F523" s="32" t="s">
        <v>1905</v>
      </c>
      <c r="G523" s="36" t="s">
        <v>1898</v>
      </c>
      <c r="H523" s="36" t="s">
        <v>1906</v>
      </c>
      <c r="I523" s="36" t="s">
        <v>1907</v>
      </c>
      <c r="J523" s="32" t="s">
        <v>19</v>
      </c>
      <c r="K523" s="35" t="s">
        <v>15</v>
      </c>
      <c r="L523" s="87" t="s">
        <v>8</v>
      </c>
      <c r="M523" s="94"/>
      <c r="N523" s="103"/>
      <c r="P523" s="161" t="s">
        <v>1951</v>
      </c>
      <c r="Q523" s="147">
        <f t="shared" si="35"/>
        <v>1</v>
      </c>
      <c r="R523" s="147">
        <f t="shared" si="36"/>
        <v>0</v>
      </c>
      <c r="S523" s="147">
        <f t="shared" si="37"/>
        <v>0</v>
      </c>
      <c r="T523" s="147">
        <f t="shared" si="38"/>
        <v>0</v>
      </c>
      <c r="U523" s="147">
        <f t="shared" si="39"/>
        <v>0</v>
      </c>
      <c r="W523" s="151"/>
    </row>
    <row r="524" spans="1:23" ht="66" x14ac:dyDescent="0.3">
      <c r="A524" s="149">
        <v>513</v>
      </c>
      <c r="B524" s="34" t="s">
        <v>18</v>
      </c>
      <c r="C524" s="119" t="s">
        <v>2540</v>
      </c>
      <c r="D524" s="32" t="s">
        <v>1879</v>
      </c>
      <c r="E524" s="32" t="s">
        <v>1908</v>
      </c>
      <c r="F524" s="32" t="s">
        <v>1909</v>
      </c>
      <c r="G524" s="36" t="s">
        <v>1898</v>
      </c>
      <c r="H524" s="36" t="s">
        <v>1910</v>
      </c>
      <c r="I524" s="36" t="s">
        <v>1911</v>
      </c>
      <c r="J524" s="32" t="s">
        <v>19</v>
      </c>
      <c r="K524" s="35" t="s">
        <v>15</v>
      </c>
      <c r="L524" s="87" t="s">
        <v>16</v>
      </c>
      <c r="M524" s="94"/>
      <c r="N524" s="103"/>
      <c r="P524" s="161" t="s">
        <v>1952</v>
      </c>
      <c r="Q524" s="147">
        <f t="shared" si="35"/>
        <v>0</v>
      </c>
      <c r="R524" s="147">
        <f t="shared" si="36"/>
        <v>1</v>
      </c>
      <c r="S524" s="147">
        <f t="shared" si="37"/>
        <v>0</v>
      </c>
      <c r="T524" s="147">
        <f t="shared" si="38"/>
        <v>0</v>
      </c>
      <c r="U524" s="147">
        <f t="shared" si="39"/>
        <v>0</v>
      </c>
      <c r="W524" s="151"/>
    </row>
    <row r="525" spans="1:23" ht="66" x14ac:dyDescent="0.3">
      <c r="A525" s="149">
        <v>514</v>
      </c>
      <c r="B525" s="34" t="s">
        <v>18</v>
      </c>
      <c r="C525" s="111" t="s">
        <v>2541</v>
      </c>
      <c r="D525" s="32" t="s">
        <v>1879</v>
      </c>
      <c r="E525" s="32" t="s">
        <v>1912</v>
      </c>
      <c r="F525" s="32" t="s">
        <v>1913</v>
      </c>
      <c r="G525" s="36" t="s">
        <v>1898</v>
      </c>
      <c r="H525" s="36" t="s">
        <v>1914</v>
      </c>
      <c r="I525" s="36" t="s">
        <v>1911</v>
      </c>
      <c r="J525" s="32" t="s">
        <v>19</v>
      </c>
      <c r="K525" s="35" t="s">
        <v>15</v>
      </c>
      <c r="L525" s="87" t="s">
        <v>16</v>
      </c>
      <c r="M525" s="94"/>
      <c r="N525" s="103"/>
      <c r="P525" s="161" t="s">
        <v>1953</v>
      </c>
      <c r="Q525" s="147">
        <f t="shared" ref="Q525:Q559" si="40">IF($L525="Aprobado",1,0)</f>
        <v>0</v>
      </c>
      <c r="R525" s="147">
        <f t="shared" ref="R525:R559" si="41">IF($L525="Fallado",1,0)</f>
        <v>1</v>
      </c>
      <c r="S525" s="147">
        <f t="shared" ref="S525:S559" si="42">IF($L525="Bloqueado",1,0)</f>
        <v>0</v>
      </c>
      <c r="T525" s="147">
        <f t="shared" ref="T525:T559" si="43">IF($L525="Pendiente",1,0)</f>
        <v>0</v>
      </c>
      <c r="U525" s="147">
        <f t="shared" ref="U525:U559" si="44">IF($L525="Cancelado",1,0)</f>
        <v>0</v>
      </c>
      <c r="W525" s="151"/>
    </row>
    <row r="526" spans="1:23" ht="66" x14ac:dyDescent="0.3">
      <c r="A526" s="149">
        <v>515</v>
      </c>
      <c r="B526" s="34" t="s">
        <v>18</v>
      </c>
      <c r="C526" s="119" t="s">
        <v>2542</v>
      </c>
      <c r="D526" s="32" t="s">
        <v>1879</v>
      </c>
      <c r="E526" s="32" t="s">
        <v>1915</v>
      </c>
      <c r="F526" s="32" t="s">
        <v>1916</v>
      </c>
      <c r="G526" s="36" t="s">
        <v>1898</v>
      </c>
      <c r="H526" s="36" t="s">
        <v>1917</v>
      </c>
      <c r="I526" s="36" t="s">
        <v>1918</v>
      </c>
      <c r="J526" s="32" t="s">
        <v>19</v>
      </c>
      <c r="K526" s="35" t="s">
        <v>15</v>
      </c>
      <c r="L526" s="87" t="s">
        <v>16</v>
      </c>
      <c r="M526" s="94"/>
      <c r="N526" s="103"/>
      <c r="P526" s="161" t="s">
        <v>1954</v>
      </c>
      <c r="Q526" s="147">
        <f t="shared" si="40"/>
        <v>0</v>
      </c>
      <c r="R526" s="147">
        <f t="shared" si="41"/>
        <v>1</v>
      </c>
      <c r="S526" s="147">
        <f t="shared" si="42"/>
        <v>0</v>
      </c>
      <c r="T526" s="147">
        <f t="shared" si="43"/>
        <v>0</v>
      </c>
      <c r="U526" s="147">
        <f t="shared" si="44"/>
        <v>0</v>
      </c>
      <c r="W526" s="151"/>
    </row>
    <row r="527" spans="1:23" ht="66" x14ac:dyDescent="0.3">
      <c r="A527" s="149">
        <v>516</v>
      </c>
      <c r="B527" s="34" t="s">
        <v>18</v>
      </c>
      <c r="C527" s="111" t="s">
        <v>2543</v>
      </c>
      <c r="D527" s="32" t="s">
        <v>1879</v>
      </c>
      <c r="E527" s="32" t="s">
        <v>1919</v>
      </c>
      <c r="F527" s="32" t="s">
        <v>1920</v>
      </c>
      <c r="G527" s="36" t="s">
        <v>1898</v>
      </c>
      <c r="H527" s="36" t="s">
        <v>1921</v>
      </c>
      <c r="I527" s="36" t="s">
        <v>1922</v>
      </c>
      <c r="J527" s="32" t="s">
        <v>19</v>
      </c>
      <c r="K527" s="35" t="s">
        <v>15</v>
      </c>
      <c r="L527" s="87" t="s">
        <v>8</v>
      </c>
      <c r="M527" s="94"/>
      <c r="N527" s="103"/>
      <c r="P527" s="161" t="s">
        <v>1955</v>
      </c>
      <c r="Q527" s="147">
        <f t="shared" si="40"/>
        <v>1</v>
      </c>
      <c r="R527" s="147">
        <f t="shared" si="41"/>
        <v>0</v>
      </c>
      <c r="S527" s="147">
        <f t="shared" si="42"/>
        <v>0</v>
      </c>
      <c r="T527" s="147">
        <f t="shared" si="43"/>
        <v>0</v>
      </c>
      <c r="U527" s="147">
        <f t="shared" si="44"/>
        <v>0</v>
      </c>
      <c r="W527" s="151"/>
    </row>
    <row r="528" spans="1:23" ht="99" x14ac:dyDescent="0.3">
      <c r="A528" s="149">
        <v>517</v>
      </c>
      <c r="B528" s="34" t="s">
        <v>18</v>
      </c>
      <c r="C528" s="119" t="s">
        <v>2544</v>
      </c>
      <c r="D528" s="32" t="s">
        <v>1879</v>
      </c>
      <c r="E528" s="32" t="s">
        <v>1923</v>
      </c>
      <c r="F528" s="32" t="s">
        <v>1924</v>
      </c>
      <c r="G528" s="36" t="s">
        <v>1898</v>
      </c>
      <c r="H528" s="36" t="s">
        <v>1925</v>
      </c>
      <c r="I528" s="36" t="s">
        <v>1926</v>
      </c>
      <c r="J528" s="32" t="s">
        <v>19</v>
      </c>
      <c r="K528" s="35" t="s">
        <v>15</v>
      </c>
      <c r="L528" s="87" t="s">
        <v>8</v>
      </c>
      <c r="M528" s="94"/>
      <c r="N528" s="103"/>
      <c r="P528" s="161" t="s">
        <v>1956</v>
      </c>
      <c r="Q528" s="147">
        <f t="shared" si="40"/>
        <v>1</v>
      </c>
      <c r="R528" s="147">
        <f t="shared" si="41"/>
        <v>0</v>
      </c>
      <c r="S528" s="147">
        <f t="shared" si="42"/>
        <v>0</v>
      </c>
      <c r="T528" s="147">
        <f t="shared" si="43"/>
        <v>0</v>
      </c>
      <c r="U528" s="147">
        <f t="shared" si="44"/>
        <v>0</v>
      </c>
      <c r="W528" s="151"/>
    </row>
    <row r="529" spans="1:23" ht="165" x14ac:dyDescent="0.3">
      <c r="A529" s="149">
        <v>518</v>
      </c>
      <c r="B529" s="34" t="s">
        <v>18</v>
      </c>
      <c r="C529" s="111" t="s">
        <v>2545</v>
      </c>
      <c r="D529" s="32" t="s">
        <v>1879</v>
      </c>
      <c r="E529" s="32" t="s">
        <v>1927</v>
      </c>
      <c r="F529" s="32" t="s">
        <v>1928</v>
      </c>
      <c r="G529" s="36" t="s">
        <v>1929</v>
      </c>
      <c r="H529" s="36" t="s">
        <v>1930</v>
      </c>
      <c r="I529" s="36" t="s">
        <v>1963</v>
      </c>
      <c r="J529" s="32" t="s">
        <v>19</v>
      </c>
      <c r="K529" s="35" t="s">
        <v>15</v>
      </c>
      <c r="L529" s="87" t="s">
        <v>16</v>
      </c>
      <c r="M529" s="94"/>
      <c r="N529" s="103"/>
      <c r="P529" s="161" t="s">
        <v>1957</v>
      </c>
      <c r="Q529" s="147">
        <f t="shared" si="40"/>
        <v>0</v>
      </c>
      <c r="R529" s="147">
        <f t="shared" si="41"/>
        <v>1</v>
      </c>
      <c r="S529" s="147">
        <f t="shared" si="42"/>
        <v>0</v>
      </c>
      <c r="T529" s="147">
        <f t="shared" si="43"/>
        <v>0</v>
      </c>
      <c r="U529" s="147">
        <f t="shared" si="44"/>
        <v>0</v>
      </c>
      <c r="W529" s="151"/>
    </row>
    <row r="530" spans="1:23" ht="214.5" x14ac:dyDescent="0.3">
      <c r="A530" s="149">
        <v>519</v>
      </c>
      <c r="B530" s="34" t="s">
        <v>18</v>
      </c>
      <c r="C530" s="119" t="s">
        <v>2546</v>
      </c>
      <c r="D530" s="32" t="s">
        <v>1879</v>
      </c>
      <c r="E530" s="32" t="s">
        <v>1931</v>
      </c>
      <c r="F530" s="32" t="s">
        <v>1932</v>
      </c>
      <c r="G530" s="36" t="s">
        <v>1933</v>
      </c>
      <c r="H530" s="36" t="s">
        <v>1934</v>
      </c>
      <c r="I530" s="36" t="s">
        <v>1964</v>
      </c>
      <c r="J530" s="32" t="s">
        <v>19</v>
      </c>
      <c r="K530" s="35" t="s">
        <v>15</v>
      </c>
      <c r="L530" s="87" t="s">
        <v>16</v>
      </c>
      <c r="M530" s="94"/>
      <c r="N530" s="103"/>
      <c r="P530" s="161" t="s">
        <v>1958</v>
      </c>
      <c r="Q530" s="147">
        <f t="shared" si="40"/>
        <v>0</v>
      </c>
      <c r="R530" s="147">
        <f t="shared" si="41"/>
        <v>1</v>
      </c>
      <c r="S530" s="147">
        <f t="shared" si="42"/>
        <v>0</v>
      </c>
      <c r="T530" s="147">
        <f t="shared" si="43"/>
        <v>0</v>
      </c>
      <c r="U530" s="147">
        <f t="shared" si="44"/>
        <v>0</v>
      </c>
      <c r="W530" s="151"/>
    </row>
    <row r="531" spans="1:23" ht="231" x14ac:dyDescent="0.3">
      <c r="A531" s="149">
        <v>520</v>
      </c>
      <c r="B531" s="34" t="s">
        <v>18</v>
      </c>
      <c r="C531" s="111" t="s">
        <v>2547</v>
      </c>
      <c r="D531" s="32" t="s">
        <v>1879</v>
      </c>
      <c r="E531" s="32" t="s">
        <v>1935</v>
      </c>
      <c r="F531" s="32" t="s">
        <v>1936</v>
      </c>
      <c r="G531" s="36" t="s">
        <v>1933</v>
      </c>
      <c r="H531" s="36" t="s">
        <v>1937</v>
      </c>
      <c r="I531" s="36" t="s">
        <v>1965</v>
      </c>
      <c r="J531" s="32" t="s">
        <v>19</v>
      </c>
      <c r="K531" s="35" t="s">
        <v>15</v>
      </c>
      <c r="L531" s="87" t="s">
        <v>16</v>
      </c>
      <c r="M531" s="94"/>
      <c r="N531" s="103"/>
      <c r="P531" s="161" t="s">
        <v>1959</v>
      </c>
      <c r="Q531" s="147">
        <f t="shared" si="40"/>
        <v>0</v>
      </c>
      <c r="R531" s="147">
        <f t="shared" si="41"/>
        <v>1</v>
      </c>
      <c r="S531" s="147">
        <f t="shared" si="42"/>
        <v>0</v>
      </c>
      <c r="T531" s="147">
        <f t="shared" si="43"/>
        <v>0</v>
      </c>
      <c r="U531" s="147">
        <f t="shared" si="44"/>
        <v>0</v>
      </c>
      <c r="W531" s="151"/>
    </row>
    <row r="532" spans="1:23" ht="132" x14ac:dyDescent="0.3">
      <c r="A532" s="149">
        <v>521</v>
      </c>
      <c r="B532" s="34" t="s">
        <v>18</v>
      </c>
      <c r="C532" s="119" t="s">
        <v>2548</v>
      </c>
      <c r="D532" s="32" t="s">
        <v>1879</v>
      </c>
      <c r="E532" s="32" t="s">
        <v>1938</v>
      </c>
      <c r="F532" s="32" t="s">
        <v>1939</v>
      </c>
      <c r="G532" s="36" t="s">
        <v>1933</v>
      </c>
      <c r="H532" s="36" t="s">
        <v>1940</v>
      </c>
      <c r="I532" s="36" t="s">
        <v>1966</v>
      </c>
      <c r="J532" s="32" t="s">
        <v>19</v>
      </c>
      <c r="K532" s="35" t="s">
        <v>15</v>
      </c>
      <c r="L532" s="87" t="s">
        <v>16</v>
      </c>
      <c r="M532" s="94"/>
      <c r="N532" s="103"/>
      <c r="P532" s="161" t="s">
        <v>1960</v>
      </c>
      <c r="Q532" s="147">
        <f t="shared" si="40"/>
        <v>0</v>
      </c>
      <c r="R532" s="147">
        <f t="shared" si="41"/>
        <v>1</v>
      </c>
      <c r="S532" s="147">
        <f t="shared" si="42"/>
        <v>0</v>
      </c>
      <c r="T532" s="147">
        <f t="shared" si="43"/>
        <v>0</v>
      </c>
      <c r="U532" s="147">
        <f t="shared" si="44"/>
        <v>0</v>
      </c>
      <c r="W532" s="151"/>
    </row>
    <row r="533" spans="1:23" ht="182.25" thickBot="1" x14ac:dyDescent="0.35">
      <c r="A533" s="149">
        <v>522</v>
      </c>
      <c r="B533" s="110" t="s">
        <v>18</v>
      </c>
      <c r="C533" s="112" t="s">
        <v>2549</v>
      </c>
      <c r="D533" s="115" t="s">
        <v>1879</v>
      </c>
      <c r="E533" s="115" t="s">
        <v>1941</v>
      </c>
      <c r="F533" s="115" t="s">
        <v>1942</v>
      </c>
      <c r="G533" s="113" t="s">
        <v>1943</v>
      </c>
      <c r="H533" s="113" t="s">
        <v>1930</v>
      </c>
      <c r="I533" s="113" t="s">
        <v>1967</v>
      </c>
      <c r="J533" s="115" t="s">
        <v>19</v>
      </c>
      <c r="K533" s="116" t="s">
        <v>15</v>
      </c>
      <c r="L533" s="100" t="s">
        <v>8</v>
      </c>
      <c r="M533" s="106"/>
      <c r="N533" s="107"/>
      <c r="P533" s="161" t="s">
        <v>1961</v>
      </c>
      <c r="Q533" s="147">
        <f t="shared" si="40"/>
        <v>1</v>
      </c>
      <c r="R533" s="147">
        <f t="shared" si="41"/>
        <v>0</v>
      </c>
      <c r="S533" s="147">
        <f t="shared" si="42"/>
        <v>0</v>
      </c>
      <c r="T533" s="147">
        <f t="shared" si="43"/>
        <v>0</v>
      </c>
      <c r="U533" s="147">
        <f t="shared" si="44"/>
        <v>0</v>
      </c>
      <c r="W533" s="151"/>
    </row>
    <row r="534" spans="1:23" ht="165" x14ac:dyDescent="0.3">
      <c r="A534" s="149">
        <v>523</v>
      </c>
      <c r="B534" s="132" t="s">
        <v>18</v>
      </c>
      <c r="C534" s="109" t="s">
        <v>2655</v>
      </c>
      <c r="D534" s="76" t="s">
        <v>2550</v>
      </c>
      <c r="E534" s="63" t="s">
        <v>2551</v>
      </c>
      <c r="F534" s="63" t="s">
        <v>2552</v>
      </c>
      <c r="G534" s="63" t="s">
        <v>2553</v>
      </c>
      <c r="H534" s="63" t="s">
        <v>2554</v>
      </c>
      <c r="I534" s="63" t="s">
        <v>2555</v>
      </c>
      <c r="J534" s="62" t="s">
        <v>19</v>
      </c>
      <c r="K534" s="61" t="s">
        <v>15</v>
      </c>
      <c r="L534" s="123" t="s">
        <v>8</v>
      </c>
      <c r="M534" s="133"/>
      <c r="N534" s="134"/>
      <c r="P534" s="161" t="s">
        <v>2681</v>
      </c>
      <c r="Q534" s="147">
        <f t="shared" si="40"/>
        <v>1</v>
      </c>
      <c r="R534" s="147">
        <f t="shared" si="41"/>
        <v>0</v>
      </c>
      <c r="S534" s="147">
        <f t="shared" si="42"/>
        <v>0</v>
      </c>
      <c r="T534" s="147">
        <f t="shared" si="43"/>
        <v>0</v>
      </c>
      <c r="U534" s="147">
        <f t="shared" si="44"/>
        <v>0</v>
      </c>
      <c r="W534" s="151"/>
    </row>
    <row r="535" spans="1:23" ht="409.5" x14ac:dyDescent="0.3">
      <c r="A535" s="149">
        <v>524</v>
      </c>
      <c r="B535" s="34" t="s">
        <v>18</v>
      </c>
      <c r="C535" s="111" t="s">
        <v>2656</v>
      </c>
      <c r="D535" s="33" t="s">
        <v>2550</v>
      </c>
      <c r="E535" s="36" t="s">
        <v>2556</v>
      </c>
      <c r="F535" s="36" t="s">
        <v>2557</v>
      </c>
      <c r="G535" s="36" t="s">
        <v>2558</v>
      </c>
      <c r="H535" s="36" t="s">
        <v>2559</v>
      </c>
      <c r="I535" s="36" t="s">
        <v>2560</v>
      </c>
      <c r="J535" s="32" t="s">
        <v>19</v>
      </c>
      <c r="K535" s="35" t="s">
        <v>15</v>
      </c>
      <c r="L535" s="92" t="s">
        <v>8</v>
      </c>
      <c r="M535" s="135"/>
      <c r="N535" s="136"/>
      <c r="P535" s="161" t="s">
        <v>2682</v>
      </c>
      <c r="Q535" s="147">
        <f t="shared" si="40"/>
        <v>1</v>
      </c>
      <c r="R535" s="147">
        <f t="shared" si="41"/>
        <v>0</v>
      </c>
      <c r="S535" s="147">
        <f t="shared" si="42"/>
        <v>0</v>
      </c>
      <c r="T535" s="147">
        <f t="shared" si="43"/>
        <v>0</v>
      </c>
      <c r="U535" s="147">
        <f t="shared" si="44"/>
        <v>0</v>
      </c>
      <c r="W535" s="151"/>
    </row>
    <row r="536" spans="1:23" ht="363" x14ac:dyDescent="0.3">
      <c r="A536" s="149">
        <v>525</v>
      </c>
      <c r="B536" s="34" t="s">
        <v>18</v>
      </c>
      <c r="C536" s="111" t="s">
        <v>2657</v>
      </c>
      <c r="D536" s="33" t="s">
        <v>2550</v>
      </c>
      <c r="E536" s="36" t="s">
        <v>2561</v>
      </c>
      <c r="F536" s="36" t="s">
        <v>2562</v>
      </c>
      <c r="G536" s="36" t="s">
        <v>2563</v>
      </c>
      <c r="H536" s="36" t="s">
        <v>2564</v>
      </c>
      <c r="I536" s="36" t="s">
        <v>2565</v>
      </c>
      <c r="J536" s="32" t="s">
        <v>19</v>
      </c>
      <c r="K536" s="35" t="s">
        <v>15</v>
      </c>
      <c r="L536" s="92" t="s">
        <v>8</v>
      </c>
      <c r="M536" s="135"/>
      <c r="N536" s="136"/>
      <c r="P536" s="161" t="s">
        <v>2683</v>
      </c>
      <c r="Q536" s="147">
        <f t="shared" si="40"/>
        <v>1</v>
      </c>
      <c r="R536" s="147">
        <f t="shared" si="41"/>
        <v>0</v>
      </c>
      <c r="S536" s="147">
        <f t="shared" si="42"/>
        <v>0</v>
      </c>
      <c r="T536" s="147">
        <f t="shared" si="43"/>
        <v>0</v>
      </c>
      <c r="U536" s="147">
        <f t="shared" si="44"/>
        <v>0</v>
      </c>
      <c r="W536" s="151"/>
    </row>
    <row r="537" spans="1:23" ht="66" x14ac:dyDescent="0.3">
      <c r="A537" s="149">
        <v>526</v>
      </c>
      <c r="B537" s="34" t="s">
        <v>18</v>
      </c>
      <c r="C537" s="111" t="s">
        <v>2658</v>
      </c>
      <c r="D537" s="33" t="s">
        <v>2550</v>
      </c>
      <c r="E537" s="36" t="s">
        <v>2566</v>
      </c>
      <c r="F537" s="36" t="s">
        <v>2567</v>
      </c>
      <c r="G537" s="36" t="s">
        <v>2568</v>
      </c>
      <c r="H537" s="36" t="s">
        <v>2569</v>
      </c>
      <c r="I537" s="36" t="s">
        <v>2570</v>
      </c>
      <c r="J537" s="32" t="s">
        <v>19</v>
      </c>
      <c r="K537" s="35" t="s">
        <v>15</v>
      </c>
      <c r="L537" s="92" t="s">
        <v>8</v>
      </c>
      <c r="M537" s="135"/>
      <c r="N537" s="136"/>
      <c r="P537" s="161" t="s">
        <v>2684</v>
      </c>
      <c r="Q537" s="147">
        <f t="shared" si="40"/>
        <v>1</v>
      </c>
      <c r="R537" s="147">
        <f t="shared" si="41"/>
        <v>0</v>
      </c>
      <c r="S537" s="147">
        <f t="shared" si="42"/>
        <v>0</v>
      </c>
      <c r="T537" s="147">
        <f t="shared" si="43"/>
        <v>0</v>
      </c>
      <c r="U537" s="147">
        <f t="shared" si="44"/>
        <v>0</v>
      </c>
      <c r="W537" s="151"/>
    </row>
    <row r="538" spans="1:23" ht="66" x14ac:dyDescent="0.3">
      <c r="A538" s="149">
        <v>527</v>
      </c>
      <c r="B538" s="34" t="s">
        <v>18</v>
      </c>
      <c r="C538" s="111" t="s">
        <v>2659</v>
      </c>
      <c r="D538" s="33" t="s">
        <v>2550</v>
      </c>
      <c r="E538" s="36" t="s">
        <v>2571</v>
      </c>
      <c r="F538" s="36" t="s">
        <v>2572</v>
      </c>
      <c r="G538" s="36" t="s">
        <v>2568</v>
      </c>
      <c r="H538" s="36" t="s">
        <v>2573</v>
      </c>
      <c r="I538" s="36" t="s">
        <v>2574</v>
      </c>
      <c r="J538" s="32" t="s">
        <v>19</v>
      </c>
      <c r="K538" s="35" t="s">
        <v>15</v>
      </c>
      <c r="L538" s="92" t="s">
        <v>8</v>
      </c>
      <c r="M538" s="135"/>
      <c r="N538" s="136"/>
      <c r="P538" s="161" t="s">
        <v>2685</v>
      </c>
      <c r="Q538" s="147">
        <f t="shared" si="40"/>
        <v>1</v>
      </c>
      <c r="R538" s="147">
        <f t="shared" si="41"/>
        <v>0</v>
      </c>
      <c r="S538" s="147">
        <f t="shared" si="42"/>
        <v>0</v>
      </c>
      <c r="T538" s="147">
        <f t="shared" si="43"/>
        <v>0</v>
      </c>
      <c r="U538" s="147">
        <f t="shared" si="44"/>
        <v>0</v>
      </c>
      <c r="W538" s="151"/>
    </row>
    <row r="539" spans="1:23" ht="66" x14ac:dyDescent="0.3">
      <c r="A539" s="149">
        <v>528</v>
      </c>
      <c r="B539" s="34" t="s">
        <v>18</v>
      </c>
      <c r="C539" s="111" t="s">
        <v>2660</v>
      </c>
      <c r="D539" s="33" t="s">
        <v>2550</v>
      </c>
      <c r="E539" s="36" t="s">
        <v>2575</v>
      </c>
      <c r="F539" s="36" t="s">
        <v>2576</v>
      </c>
      <c r="G539" s="36" t="s">
        <v>2568</v>
      </c>
      <c r="H539" s="36" t="s">
        <v>2577</v>
      </c>
      <c r="I539" s="36" t="s">
        <v>2574</v>
      </c>
      <c r="J539" s="32" t="s">
        <v>19</v>
      </c>
      <c r="K539" s="35" t="s">
        <v>15</v>
      </c>
      <c r="L539" s="92" t="s">
        <v>8</v>
      </c>
      <c r="M539" s="135"/>
      <c r="N539" s="136"/>
      <c r="P539" s="161" t="s">
        <v>2686</v>
      </c>
      <c r="Q539" s="147">
        <f t="shared" si="40"/>
        <v>1</v>
      </c>
      <c r="R539" s="147">
        <f t="shared" si="41"/>
        <v>0</v>
      </c>
      <c r="S539" s="147">
        <f t="shared" si="42"/>
        <v>0</v>
      </c>
      <c r="T539" s="147">
        <f t="shared" si="43"/>
        <v>0</v>
      </c>
      <c r="U539" s="147">
        <f t="shared" si="44"/>
        <v>0</v>
      </c>
      <c r="W539" s="151"/>
    </row>
    <row r="540" spans="1:23" ht="66" x14ac:dyDescent="0.3">
      <c r="A540" s="149">
        <v>529</v>
      </c>
      <c r="B540" s="34" t="s">
        <v>18</v>
      </c>
      <c r="C540" s="111" t="s">
        <v>2661</v>
      </c>
      <c r="D540" s="33" t="s">
        <v>2550</v>
      </c>
      <c r="E540" s="36" t="s">
        <v>2578</v>
      </c>
      <c r="F540" s="36" t="s">
        <v>2579</v>
      </c>
      <c r="G540" s="36" t="s">
        <v>2568</v>
      </c>
      <c r="H540" s="36" t="s">
        <v>2580</v>
      </c>
      <c r="I540" s="36" t="s">
        <v>2581</v>
      </c>
      <c r="J540" s="32" t="s">
        <v>19</v>
      </c>
      <c r="K540" s="35" t="s">
        <v>15</v>
      </c>
      <c r="L540" s="92" t="s">
        <v>2582</v>
      </c>
      <c r="M540" s="135"/>
      <c r="N540" s="136"/>
      <c r="P540" s="161" t="s">
        <v>2687</v>
      </c>
      <c r="Q540" s="147">
        <f t="shared" si="40"/>
        <v>0</v>
      </c>
      <c r="R540" s="147">
        <f t="shared" si="41"/>
        <v>1</v>
      </c>
      <c r="S540" s="147">
        <f t="shared" si="42"/>
        <v>0</v>
      </c>
      <c r="T540" s="147">
        <f t="shared" si="43"/>
        <v>0</v>
      </c>
      <c r="U540" s="147">
        <f t="shared" si="44"/>
        <v>0</v>
      </c>
      <c r="W540" s="151"/>
    </row>
    <row r="541" spans="1:23" ht="66" x14ac:dyDescent="0.3">
      <c r="A541" s="149">
        <v>530</v>
      </c>
      <c r="B541" s="34" t="s">
        <v>18</v>
      </c>
      <c r="C541" s="111" t="s">
        <v>2662</v>
      </c>
      <c r="D541" s="33" t="s">
        <v>2550</v>
      </c>
      <c r="E541" s="36" t="s">
        <v>2583</v>
      </c>
      <c r="F541" s="36" t="s">
        <v>2584</v>
      </c>
      <c r="G541" s="36" t="s">
        <v>2568</v>
      </c>
      <c r="H541" s="36" t="s">
        <v>2585</v>
      </c>
      <c r="I541" s="36" t="s">
        <v>2581</v>
      </c>
      <c r="J541" s="32" t="s">
        <v>19</v>
      </c>
      <c r="K541" s="35" t="s">
        <v>15</v>
      </c>
      <c r="L541" s="92" t="s">
        <v>2582</v>
      </c>
      <c r="M541" s="135"/>
      <c r="N541" s="136"/>
      <c r="P541" s="161" t="s">
        <v>2688</v>
      </c>
      <c r="Q541" s="147">
        <f t="shared" si="40"/>
        <v>0</v>
      </c>
      <c r="R541" s="147">
        <f t="shared" si="41"/>
        <v>1</v>
      </c>
      <c r="S541" s="147">
        <f t="shared" si="42"/>
        <v>0</v>
      </c>
      <c r="T541" s="147">
        <f t="shared" si="43"/>
        <v>0</v>
      </c>
      <c r="U541" s="147">
        <f t="shared" si="44"/>
        <v>0</v>
      </c>
      <c r="W541" s="151"/>
    </row>
    <row r="542" spans="1:23" ht="66" x14ac:dyDescent="0.3">
      <c r="A542" s="149">
        <v>531</v>
      </c>
      <c r="B542" s="34" t="s">
        <v>18</v>
      </c>
      <c r="C542" s="111" t="s">
        <v>2663</v>
      </c>
      <c r="D542" s="33" t="s">
        <v>2550</v>
      </c>
      <c r="E542" s="36" t="s">
        <v>2586</v>
      </c>
      <c r="F542" s="36" t="s">
        <v>2587</v>
      </c>
      <c r="G542" s="36" t="s">
        <v>2568</v>
      </c>
      <c r="H542" s="36" t="s">
        <v>2588</v>
      </c>
      <c r="I542" s="36" t="s">
        <v>2589</v>
      </c>
      <c r="J542" s="32" t="s">
        <v>19</v>
      </c>
      <c r="K542" s="35" t="s">
        <v>15</v>
      </c>
      <c r="L542" s="92" t="s">
        <v>2582</v>
      </c>
      <c r="M542" s="135"/>
      <c r="N542" s="136"/>
      <c r="P542" s="161" t="s">
        <v>2689</v>
      </c>
      <c r="Q542" s="147">
        <f t="shared" si="40"/>
        <v>0</v>
      </c>
      <c r="R542" s="147">
        <f t="shared" si="41"/>
        <v>1</v>
      </c>
      <c r="S542" s="147">
        <f t="shared" si="42"/>
        <v>0</v>
      </c>
      <c r="T542" s="147">
        <f t="shared" si="43"/>
        <v>0</v>
      </c>
      <c r="U542" s="147">
        <f t="shared" si="44"/>
        <v>0</v>
      </c>
      <c r="W542" s="151"/>
    </row>
    <row r="543" spans="1:23" ht="66" x14ac:dyDescent="0.3">
      <c r="A543" s="149">
        <v>532</v>
      </c>
      <c r="B543" s="34" t="s">
        <v>18</v>
      </c>
      <c r="C543" s="111" t="s">
        <v>2664</v>
      </c>
      <c r="D543" s="33" t="s">
        <v>2550</v>
      </c>
      <c r="E543" s="36" t="s">
        <v>2590</v>
      </c>
      <c r="F543" s="36" t="s">
        <v>2591</v>
      </c>
      <c r="G543" s="36" t="s">
        <v>2592</v>
      </c>
      <c r="H543" s="36" t="s">
        <v>2593</v>
      </c>
      <c r="I543" s="36" t="s">
        <v>2594</v>
      </c>
      <c r="J543" s="32" t="s">
        <v>19</v>
      </c>
      <c r="K543" s="35" t="s">
        <v>15</v>
      </c>
      <c r="L543" s="92" t="s">
        <v>2582</v>
      </c>
      <c r="M543" s="135"/>
      <c r="N543" s="136"/>
      <c r="P543" s="161" t="s">
        <v>2690</v>
      </c>
      <c r="Q543" s="147">
        <f t="shared" si="40"/>
        <v>0</v>
      </c>
      <c r="R543" s="147">
        <f t="shared" si="41"/>
        <v>1</v>
      </c>
      <c r="S543" s="147">
        <f t="shared" si="42"/>
        <v>0</v>
      </c>
      <c r="T543" s="147">
        <f t="shared" si="43"/>
        <v>0</v>
      </c>
      <c r="U543" s="147">
        <f t="shared" si="44"/>
        <v>0</v>
      </c>
      <c r="W543" s="151"/>
    </row>
    <row r="544" spans="1:23" ht="82.5" x14ac:dyDescent="0.3">
      <c r="A544" s="149">
        <v>533</v>
      </c>
      <c r="B544" s="34" t="s">
        <v>18</v>
      </c>
      <c r="C544" s="111" t="s">
        <v>2665</v>
      </c>
      <c r="D544" s="33" t="s">
        <v>2550</v>
      </c>
      <c r="E544" s="36" t="s">
        <v>2595</v>
      </c>
      <c r="F544" s="36" t="s">
        <v>2596</v>
      </c>
      <c r="G544" s="36" t="s">
        <v>2568</v>
      </c>
      <c r="H544" s="36" t="s">
        <v>2597</v>
      </c>
      <c r="I544" s="36" t="s">
        <v>2598</v>
      </c>
      <c r="J544" s="32" t="s">
        <v>19</v>
      </c>
      <c r="K544" s="35" t="s">
        <v>15</v>
      </c>
      <c r="L544" s="92" t="s">
        <v>8</v>
      </c>
      <c r="M544" s="135"/>
      <c r="N544" s="136"/>
      <c r="P544" s="161" t="s">
        <v>2691</v>
      </c>
      <c r="Q544" s="147">
        <f t="shared" si="40"/>
        <v>1</v>
      </c>
      <c r="R544" s="147">
        <f t="shared" si="41"/>
        <v>0</v>
      </c>
      <c r="S544" s="147">
        <f t="shared" si="42"/>
        <v>0</v>
      </c>
      <c r="T544" s="147">
        <f t="shared" si="43"/>
        <v>0</v>
      </c>
      <c r="U544" s="147">
        <f t="shared" si="44"/>
        <v>0</v>
      </c>
      <c r="W544" s="151"/>
    </row>
    <row r="545" spans="1:23" ht="82.5" x14ac:dyDescent="0.3">
      <c r="A545" s="149">
        <v>534</v>
      </c>
      <c r="B545" s="34" t="s">
        <v>18</v>
      </c>
      <c r="C545" s="111" t="s">
        <v>2666</v>
      </c>
      <c r="D545" s="33" t="s">
        <v>2550</v>
      </c>
      <c r="E545" s="36" t="s">
        <v>2599</v>
      </c>
      <c r="F545" s="36" t="s">
        <v>2600</v>
      </c>
      <c r="G545" s="36" t="s">
        <v>2601</v>
      </c>
      <c r="H545" s="36" t="s">
        <v>2597</v>
      </c>
      <c r="I545" s="36" t="s">
        <v>2602</v>
      </c>
      <c r="J545" s="32" t="s">
        <v>19</v>
      </c>
      <c r="K545" s="35" t="s">
        <v>15</v>
      </c>
      <c r="L545" s="92" t="s">
        <v>2582</v>
      </c>
      <c r="M545" s="135"/>
      <c r="N545" s="136"/>
      <c r="P545" s="161" t="s">
        <v>2692</v>
      </c>
      <c r="Q545" s="147">
        <f t="shared" si="40"/>
        <v>0</v>
      </c>
      <c r="R545" s="147">
        <f t="shared" si="41"/>
        <v>1</v>
      </c>
      <c r="S545" s="147">
        <f t="shared" si="42"/>
        <v>0</v>
      </c>
      <c r="T545" s="147">
        <f t="shared" si="43"/>
        <v>0</v>
      </c>
      <c r="U545" s="147">
        <f t="shared" si="44"/>
        <v>0</v>
      </c>
      <c r="W545" s="151"/>
    </row>
    <row r="546" spans="1:23" ht="181.5" x14ac:dyDescent="0.3">
      <c r="A546" s="149">
        <v>535</v>
      </c>
      <c r="B546" s="34" t="s">
        <v>18</v>
      </c>
      <c r="C546" s="111" t="s">
        <v>2667</v>
      </c>
      <c r="D546" s="33" t="s">
        <v>2550</v>
      </c>
      <c r="E546" s="36" t="s">
        <v>2603</v>
      </c>
      <c r="F546" s="36" t="s">
        <v>2604</v>
      </c>
      <c r="G546" s="36" t="s">
        <v>2568</v>
      </c>
      <c r="H546" s="36" t="s">
        <v>2605</v>
      </c>
      <c r="I546" s="36" t="s">
        <v>2606</v>
      </c>
      <c r="J546" s="32" t="s">
        <v>19</v>
      </c>
      <c r="K546" s="35" t="s">
        <v>15</v>
      </c>
      <c r="L546" s="92" t="s">
        <v>8</v>
      </c>
      <c r="M546" s="135"/>
      <c r="N546" s="136"/>
      <c r="P546" s="161" t="s">
        <v>2693</v>
      </c>
      <c r="Q546" s="147">
        <f t="shared" si="40"/>
        <v>1</v>
      </c>
      <c r="R546" s="147">
        <f t="shared" si="41"/>
        <v>0</v>
      </c>
      <c r="S546" s="147">
        <f t="shared" si="42"/>
        <v>0</v>
      </c>
      <c r="T546" s="147">
        <f t="shared" si="43"/>
        <v>0</v>
      </c>
      <c r="U546" s="147">
        <f t="shared" si="44"/>
        <v>0</v>
      </c>
      <c r="W546" s="151"/>
    </row>
    <row r="547" spans="1:23" ht="181.5" x14ac:dyDescent="0.3">
      <c r="A547" s="149">
        <v>536</v>
      </c>
      <c r="B547" s="34" t="s">
        <v>18</v>
      </c>
      <c r="C547" s="111" t="s">
        <v>2668</v>
      </c>
      <c r="D547" s="33" t="s">
        <v>2550</v>
      </c>
      <c r="E547" s="36" t="s">
        <v>2607</v>
      </c>
      <c r="F547" s="36" t="s">
        <v>2608</v>
      </c>
      <c r="G547" s="36" t="s">
        <v>2568</v>
      </c>
      <c r="H547" s="36" t="s">
        <v>2609</v>
      </c>
      <c r="I547" s="36" t="s">
        <v>2610</v>
      </c>
      <c r="J547" s="32" t="s">
        <v>19</v>
      </c>
      <c r="K547" s="35" t="s">
        <v>15</v>
      </c>
      <c r="L547" s="92" t="s">
        <v>8</v>
      </c>
      <c r="M547" s="135"/>
      <c r="N547" s="136"/>
      <c r="P547" s="161" t="s">
        <v>2694</v>
      </c>
      <c r="Q547" s="147">
        <f t="shared" si="40"/>
        <v>1</v>
      </c>
      <c r="R547" s="147">
        <f t="shared" si="41"/>
        <v>0</v>
      </c>
      <c r="S547" s="147">
        <f t="shared" si="42"/>
        <v>0</v>
      </c>
      <c r="T547" s="147">
        <f t="shared" si="43"/>
        <v>0</v>
      </c>
      <c r="U547" s="147">
        <f t="shared" si="44"/>
        <v>0</v>
      </c>
      <c r="W547" s="151"/>
    </row>
    <row r="548" spans="1:23" ht="181.5" x14ac:dyDescent="0.3">
      <c r="A548" s="149">
        <v>537</v>
      </c>
      <c r="B548" s="34" t="s">
        <v>18</v>
      </c>
      <c r="C548" s="111" t="s">
        <v>2669</v>
      </c>
      <c r="D548" s="33" t="s">
        <v>2550</v>
      </c>
      <c r="E548" s="36" t="s">
        <v>2611</v>
      </c>
      <c r="F548" s="36" t="s">
        <v>2612</v>
      </c>
      <c r="G548" s="36" t="s">
        <v>2568</v>
      </c>
      <c r="H548" s="36" t="s">
        <v>2613</v>
      </c>
      <c r="I548" s="36" t="s">
        <v>2610</v>
      </c>
      <c r="J548" s="32" t="s">
        <v>19</v>
      </c>
      <c r="K548" s="35" t="s">
        <v>15</v>
      </c>
      <c r="L548" s="92" t="s">
        <v>8</v>
      </c>
      <c r="M548" s="135"/>
      <c r="N548" s="136"/>
      <c r="P548" s="161" t="s">
        <v>2695</v>
      </c>
      <c r="Q548" s="147">
        <f t="shared" si="40"/>
        <v>1</v>
      </c>
      <c r="R548" s="147">
        <f t="shared" si="41"/>
        <v>0</v>
      </c>
      <c r="S548" s="147">
        <f t="shared" si="42"/>
        <v>0</v>
      </c>
      <c r="T548" s="147">
        <f t="shared" si="43"/>
        <v>0</v>
      </c>
      <c r="U548" s="147">
        <f t="shared" si="44"/>
        <v>0</v>
      </c>
      <c r="W548" s="151"/>
    </row>
    <row r="549" spans="1:23" ht="181.5" x14ac:dyDescent="0.3">
      <c r="A549" s="149">
        <v>538</v>
      </c>
      <c r="B549" s="34" t="s">
        <v>18</v>
      </c>
      <c r="C549" s="111" t="s">
        <v>2670</v>
      </c>
      <c r="D549" s="33" t="s">
        <v>2550</v>
      </c>
      <c r="E549" s="36" t="s">
        <v>2614</v>
      </c>
      <c r="F549" s="36" t="s">
        <v>2615</v>
      </c>
      <c r="G549" s="36" t="s">
        <v>2568</v>
      </c>
      <c r="H549" s="36" t="s">
        <v>2616</v>
      </c>
      <c r="I549" s="36" t="s">
        <v>2617</v>
      </c>
      <c r="J549" s="32" t="s">
        <v>19</v>
      </c>
      <c r="K549" s="35" t="s">
        <v>15</v>
      </c>
      <c r="L549" s="92" t="s">
        <v>2582</v>
      </c>
      <c r="M549" s="135"/>
      <c r="N549" s="136"/>
      <c r="P549" s="161" t="s">
        <v>2696</v>
      </c>
      <c r="Q549" s="147">
        <f t="shared" si="40"/>
        <v>0</v>
      </c>
      <c r="R549" s="147">
        <f t="shared" si="41"/>
        <v>1</v>
      </c>
      <c r="S549" s="147">
        <f t="shared" si="42"/>
        <v>0</v>
      </c>
      <c r="T549" s="147">
        <f t="shared" si="43"/>
        <v>0</v>
      </c>
      <c r="U549" s="147">
        <f t="shared" si="44"/>
        <v>0</v>
      </c>
      <c r="W549" s="151"/>
    </row>
    <row r="550" spans="1:23" ht="181.5" x14ac:dyDescent="0.3">
      <c r="A550" s="149">
        <v>539</v>
      </c>
      <c r="B550" s="34" t="s">
        <v>18</v>
      </c>
      <c r="C550" s="111" t="s">
        <v>2671</v>
      </c>
      <c r="D550" s="33" t="s">
        <v>2550</v>
      </c>
      <c r="E550" s="36" t="s">
        <v>2618</v>
      </c>
      <c r="F550" s="36" t="s">
        <v>2619</v>
      </c>
      <c r="G550" s="36" t="s">
        <v>2568</v>
      </c>
      <c r="H550" s="36" t="s">
        <v>2620</v>
      </c>
      <c r="I550" s="36" t="s">
        <v>2617</v>
      </c>
      <c r="J550" s="32" t="s">
        <v>19</v>
      </c>
      <c r="K550" s="35" t="s">
        <v>15</v>
      </c>
      <c r="L550" s="92" t="s">
        <v>2582</v>
      </c>
      <c r="M550" s="135"/>
      <c r="N550" s="136"/>
      <c r="P550" s="161" t="s">
        <v>2697</v>
      </c>
      <c r="Q550" s="147">
        <f t="shared" si="40"/>
        <v>0</v>
      </c>
      <c r="R550" s="147">
        <f t="shared" si="41"/>
        <v>1</v>
      </c>
      <c r="S550" s="147">
        <f t="shared" si="42"/>
        <v>0</v>
      </c>
      <c r="T550" s="147">
        <f t="shared" si="43"/>
        <v>0</v>
      </c>
      <c r="U550" s="147">
        <f t="shared" si="44"/>
        <v>0</v>
      </c>
      <c r="W550" s="151"/>
    </row>
    <row r="551" spans="1:23" ht="198" x14ac:dyDescent="0.3">
      <c r="A551" s="149">
        <v>540</v>
      </c>
      <c r="B551" s="34" t="s">
        <v>18</v>
      </c>
      <c r="C551" s="111" t="s">
        <v>2672</v>
      </c>
      <c r="D551" s="33" t="s">
        <v>2550</v>
      </c>
      <c r="E551" s="36" t="s">
        <v>2621</v>
      </c>
      <c r="F551" s="36" t="s">
        <v>2622</v>
      </c>
      <c r="G551" s="36" t="s">
        <v>2568</v>
      </c>
      <c r="H551" s="36" t="s">
        <v>2623</v>
      </c>
      <c r="I551" s="36" t="s">
        <v>2624</v>
      </c>
      <c r="J551" s="32" t="s">
        <v>19</v>
      </c>
      <c r="K551" s="35" t="s">
        <v>15</v>
      </c>
      <c r="L551" s="92" t="s">
        <v>8</v>
      </c>
      <c r="M551" s="135"/>
      <c r="N551" s="136"/>
      <c r="P551" s="161" t="s">
        <v>2698</v>
      </c>
      <c r="Q551" s="147">
        <f t="shared" si="40"/>
        <v>1</v>
      </c>
      <c r="R551" s="147">
        <f t="shared" si="41"/>
        <v>0</v>
      </c>
      <c r="S551" s="147">
        <f t="shared" si="42"/>
        <v>0</v>
      </c>
      <c r="T551" s="147">
        <f t="shared" si="43"/>
        <v>0</v>
      </c>
      <c r="U551" s="147">
        <f t="shared" si="44"/>
        <v>0</v>
      </c>
      <c r="W551" s="151"/>
    </row>
    <row r="552" spans="1:23" ht="198" x14ac:dyDescent="0.3">
      <c r="A552" s="149">
        <v>541</v>
      </c>
      <c r="B552" s="34" t="s">
        <v>18</v>
      </c>
      <c r="C552" s="111" t="s">
        <v>2673</v>
      </c>
      <c r="D552" s="33" t="s">
        <v>2550</v>
      </c>
      <c r="E552" s="36" t="s">
        <v>2625</v>
      </c>
      <c r="F552" s="36" t="s">
        <v>2626</v>
      </c>
      <c r="G552" s="36" t="s">
        <v>2568</v>
      </c>
      <c r="H552" s="36" t="s">
        <v>2627</v>
      </c>
      <c r="I552" s="36" t="s">
        <v>2628</v>
      </c>
      <c r="J552" s="32" t="s">
        <v>19</v>
      </c>
      <c r="K552" s="35" t="s">
        <v>15</v>
      </c>
      <c r="L552" s="92" t="s">
        <v>2582</v>
      </c>
      <c r="M552" s="135"/>
      <c r="N552" s="136"/>
      <c r="P552" s="161" t="s">
        <v>2699</v>
      </c>
      <c r="Q552" s="147">
        <f t="shared" si="40"/>
        <v>0</v>
      </c>
      <c r="R552" s="147">
        <f t="shared" si="41"/>
        <v>1</v>
      </c>
      <c r="S552" s="147">
        <f t="shared" si="42"/>
        <v>0</v>
      </c>
      <c r="T552" s="147">
        <f t="shared" si="43"/>
        <v>0</v>
      </c>
      <c r="U552" s="147">
        <f t="shared" si="44"/>
        <v>0</v>
      </c>
      <c r="W552" s="151"/>
    </row>
    <row r="553" spans="1:23" ht="198" x14ac:dyDescent="0.3">
      <c r="A553" s="149">
        <v>542</v>
      </c>
      <c r="B553" s="34" t="s">
        <v>18</v>
      </c>
      <c r="C553" s="111" t="s">
        <v>2674</v>
      </c>
      <c r="D553" s="33" t="s">
        <v>2550</v>
      </c>
      <c r="E553" s="36" t="s">
        <v>2629</v>
      </c>
      <c r="F553" s="36" t="s">
        <v>2630</v>
      </c>
      <c r="G553" s="36" t="s">
        <v>2568</v>
      </c>
      <c r="H553" s="36" t="s">
        <v>2631</v>
      </c>
      <c r="I553" s="36" t="s">
        <v>2632</v>
      </c>
      <c r="J553" s="32" t="s">
        <v>19</v>
      </c>
      <c r="K553" s="35" t="s">
        <v>15</v>
      </c>
      <c r="L553" s="92" t="s">
        <v>8</v>
      </c>
      <c r="M553" s="135"/>
      <c r="N553" s="136"/>
      <c r="P553" s="161" t="s">
        <v>2700</v>
      </c>
      <c r="Q553" s="147">
        <f t="shared" si="40"/>
        <v>1</v>
      </c>
      <c r="R553" s="147">
        <f t="shared" si="41"/>
        <v>0</v>
      </c>
      <c r="S553" s="147">
        <f t="shared" si="42"/>
        <v>0</v>
      </c>
      <c r="T553" s="147">
        <f t="shared" si="43"/>
        <v>0</v>
      </c>
      <c r="U553" s="147">
        <f t="shared" si="44"/>
        <v>0</v>
      </c>
      <c r="W553" s="151"/>
    </row>
    <row r="554" spans="1:23" ht="198" x14ac:dyDescent="0.3">
      <c r="A554" s="149">
        <v>543</v>
      </c>
      <c r="B554" s="34" t="s">
        <v>18</v>
      </c>
      <c r="C554" s="111" t="s">
        <v>2675</v>
      </c>
      <c r="D554" s="33" t="s">
        <v>2550</v>
      </c>
      <c r="E554" s="36" t="s">
        <v>2633</v>
      </c>
      <c r="F554" s="36" t="s">
        <v>2634</v>
      </c>
      <c r="G554" s="36" t="s">
        <v>2568</v>
      </c>
      <c r="H554" s="36" t="s">
        <v>2635</v>
      </c>
      <c r="I554" s="36" t="s">
        <v>2632</v>
      </c>
      <c r="J554" s="32" t="s">
        <v>19</v>
      </c>
      <c r="K554" s="35" t="s">
        <v>15</v>
      </c>
      <c r="L554" s="92" t="s">
        <v>8</v>
      </c>
      <c r="M554" s="135"/>
      <c r="N554" s="136"/>
      <c r="P554" s="161" t="s">
        <v>2701</v>
      </c>
      <c r="Q554" s="147">
        <f t="shared" si="40"/>
        <v>1</v>
      </c>
      <c r="R554" s="147">
        <f t="shared" si="41"/>
        <v>0</v>
      </c>
      <c r="S554" s="147">
        <f t="shared" si="42"/>
        <v>0</v>
      </c>
      <c r="T554" s="147">
        <f t="shared" si="43"/>
        <v>0</v>
      </c>
      <c r="U554" s="147">
        <f t="shared" si="44"/>
        <v>0</v>
      </c>
      <c r="W554" s="151"/>
    </row>
    <row r="555" spans="1:23" ht="198" x14ac:dyDescent="0.3">
      <c r="A555" s="149">
        <v>544</v>
      </c>
      <c r="B555" s="34" t="s">
        <v>18</v>
      </c>
      <c r="C555" s="111" t="s">
        <v>2676</v>
      </c>
      <c r="D555" s="33" t="s">
        <v>2550</v>
      </c>
      <c r="E555" s="36" t="s">
        <v>2636</v>
      </c>
      <c r="F555" s="36" t="s">
        <v>2637</v>
      </c>
      <c r="G555" s="36" t="s">
        <v>2568</v>
      </c>
      <c r="H555" s="36" t="s">
        <v>2638</v>
      </c>
      <c r="I555" s="36" t="s">
        <v>2639</v>
      </c>
      <c r="J555" s="32" t="s">
        <v>19</v>
      </c>
      <c r="K555" s="35" t="s">
        <v>15</v>
      </c>
      <c r="L555" s="92" t="s">
        <v>2582</v>
      </c>
      <c r="M555" s="135"/>
      <c r="N555" s="136"/>
      <c r="P555" s="161" t="s">
        <v>2702</v>
      </c>
      <c r="Q555" s="147">
        <f t="shared" si="40"/>
        <v>0</v>
      </c>
      <c r="R555" s="147">
        <f t="shared" si="41"/>
        <v>1</v>
      </c>
      <c r="S555" s="147">
        <f t="shared" si="42"/>
        <v>0</v>
      </c>
      <c r="T555" s="147">
        <f t="shared" si="43"/>
        <v>0</v>
      </c>
      <c r="U555" s="147">
        <f t="shared" si="44"/>
        <v>0</v>
      </c>
      <c r="W555" s="151"/>
    </row>
    <row r="556" spans="1:23" ht="198" x14ac:dyDescent="0.3">
      <c r="A556" s="149">
        <v>545</v>
      </c>
      <c r="B556" s="34" t="s">
        <v>18</v>
      </c>
      <c r="C556" s="111" t="s">
        <v>2677</v>
      </c>
      <c r="D556" s="33" t="s">
        <v>2550</v>
      </c>
      <c r="E556" s="36" t="s">
        <v>2640</v>
      </c>
      <c r="F556" s="36" t="s">
        <v>2641</v>
      </c>
      <c r="G556" s="36" t="s">
        <v>2568</v>
      </c>
      <c r="H556" s="36" t="s">
        <v>2642</v>
      </c>
      <c r="I556" s="36" t="s">
        <v>2639</v>
      </c>
      <c r="J556" s="32" t="s">
        <v>19</v>
      </c>
      <c r="K556" s="35" t="s">
        <v>15</v>
      </c>
      <c r="L556" s="92" t="s">
        <v>2582</v>
      </c>
      <c r="M556" s="135"/>
      <c r="N556" s="136"/>
      <c r="P556" s="161" t="s">
        <v>2703</v>
      </c>
      <c r="Q556" s="147">
        <f t="shared" si="40"/>
        <v>0</v>
      </c>
      <c r="R556" s="147">
        <f t="shared" si="41"/>
        <v>1</v>
      </c>
      <c r="S556" s="147">
        <f t="shared" si="42"/>
        <v>0</v>
      </c>
      <c r="T556" s="147">
        <f t="shared" si="43"/>
        <v>0</v>
      </c>
      <c r="U556" s="147">
        <f t="shared" si="44"/>
        <v>0</v>
      </c>
      <c r="W556" s="151"/>
    </row>
    <row r="557" spans="1:23" ht="198" x14ac:dyDescent="0.3">
      <c r="A557" s="149">
        <v>546</v>
      </c>
      <c r="B557" s="34" t="s">
        <v>18</v>
      </c>
      <c r="C557" s="111" t="s">
        <v>2678</v>
      </c>
      <c r="D557" s="33" t="s">
        <v>2550</v>
      </c>
      <c r="E557" s="36" t="s">
        <v>2643</v>
      </c>
      <c r="F557" s="36" t="s">
        <v>2644</v>
      </c>
      <c r="G557" s="36" t="s">
        <v>2568</v>
      </c>
      <c r="H557" s="36" t="s">
        <v>2645</v>
      </c>
      <c r="I557" s="36" t="s">
        <v>2646</v>
      </c>
      <c r="J557" s="32" t="s">
        <v>19</v>
      </c>
      <c r="K557" s="35" t="s">
        <v>15</v>
      </c>
      <c r="L557" s="92" t="s">
        <v>2582</v>
      </c>
      <c r="M557" s="135"/>
      <c r="N557" s="136"/>
      <c r="P557" s="161" t="s">
        <v>2704</v>
      </c>
      <c r="Q557" s="147">
        <f t="shared" si="40"/>
        <v>0</v>
      </c>
      <c r="R557" s="147">
        <f t="shared" si="41"/>
        <v>1</v>
      </c>
      <c r="S557" s="147">
        <f t="shared" si="42"/>
        <v>0</v>
      </c>
      <c r="T557" s="147">
        <f t="shared" si="43"/>
        <v>0</v>
      </c>
      <c r="U557" s="147">
        <f t="shared" si="44"/>
        <v>0</v>
      </c>
      <c r="W557" s="151"/>
    </row>
    <row r="558" spans="1:23" ht="180.75" x14ac:dyDescent="0.3">
      <c r="A558" s="149">
        <v>547</v>
      </c>
      <c r="B558" s="34" t="s">
        <v>18</v>
      </c>
      <c r="C558" s="111" t="s">
        <v>2679</v>
      </c>
      <c r="D558" s="33" t="s">
        <v>2550</v>
      </c>
      <c r="E558" s="36" t="s">
        <v>2647</v>
      </c>
      <c r="F558" s="36" t="s">
        <v>2648</v>
      </c>
      <c r="G558" s="36" t="s">
        <v>2568</v>
      </c>
      <c r="H558" s="36" t="s">
        <v>2649</v>
      </c>
      <c r="I558" s="131" t="s">
        <v>2650</v>
      </c>
      <c r="J558" s="32" t="s">
        <v>19</v>
      </c>
      <c r="K558" s="35" t="s">
        <v>15</v>
      </c>
      <c r="L558" s="92" t="s">
        <v>8</v>
      </c>
      <c r="M558" s="135"/>
      <c r="N558" s="136"/>
      <c r="P558" s="161" t="s">
        <v>2705</v>
      </c>
      <c r="Q558" s="147">
        <f t="shared" si="40"/>
        <v>1</v>
      </c>
      <c r="R558" s="147">
        <f t="shared" si="41"/>
        <v>0</v>
      </c>
      <c r="S558" s="147">
        <f t="shared" si="42"/>
        <v>0</v>
      </c>
      <c r="T558" s="147">
        <f t="shared" si="43"/>
        <v>0</v>
      </c>
      <c r="U558" s="147">
        <f t="shared" si="44"/>
        <v>0</v>
      </c>
      <c r="W558" s="151"/>
    </row>
    <row r="559" spans="1:23" ht="181.5" thickBot="1" x14ac:dyDescent="0.35">
      <c r="A559" s="149">
        <v>548</v>
      </c>
      <c r="B559" s="140" t="s">
        <v>18</v>
      </c>
      <c r="C559" s="117" t="s">
        <v>2680</v>
      </c>
      <c r="D559" s="74" t="s">
        <v>2550</v>
      </c>
      <c r="E559" s="69" t="s">
        <v>2651</v>
      </c>
      <c r="F559" s="69" t="s">
        <v>2652</v>
      </c>
      <c r="G559" s="69" t="s">
        <v>2568</v>
      </c>
      <c r="H559" s="69" t="s">
        <v>2653</v>
      </c>
      <c r="I559" s="141" t="s">
        <v>2654</v>
      </c>
      <c r="J559" s="68" t="s">
        <v>19</v>
      </c>
      <c r="K559" s="67" t="s">
        <v>15</v>
      </c>
      <c r="L559" s="125" t="s">
        <v>8</v>
      </c>
      <c r="M559" s="142"/>
      <c r="N559" s="143"/>
      <c r="P559" s="161" t="s">
        <v>2706</v>
      </c>
      <c r="Q559" s="147">
        <f t="shared" si="40"/>
        <v>1</v>
      </c>
      <c r="R559" s="147">
        <f t="shared" si="41"/>
        <v>0</v>
      </c>
      <c r="S559" s="147">
        <f t="shared" si="42"/>
        <v>0</v>
      </c>
      <c r="T559" s="147">
        <f t="shared" si="43"/>
        <v>0</v>
      </c>
      <c r="U559" s="147">
        <f t="shared" si="44"/>
        <v>0</v>
      </c>
      <c r="W559" s="151"/>
    </row>
    <row r="560" spans="1:23" ht="16.5" x14ac:dyDescent="0.3">
      <c r="Q560" s="147">
        <f>SUM(Q12:Q559)</f>
        <v>426</v>
      </c>
      <c r="R560" s="147">
        <f>SUM(R12:R559)</f>
        <v>98</v>
      </c>
      <c r="S560" s="147">
        <f>SUM(S12:S559)</f>
        <v>8</v>
      </c>
      <c r="T560" s="147">
        <f>SUM(T12:T559)</f>
        <v>12</v>
      </c>
      <c r="U560" s="147">
        <f>SUM(U12:U559)</f>
        <v>4</v>
      </c>
      <c r="W560" s="151"/>
    </row>
    <row r="561" spans="23:23" x14ac:dyDescent="0.25">
      <c r="W561" s="151"/>
    </row>
    <row r="562" spans="23:23" x14ac:dyDescent="0.25">
      <c r="W562" s="151"/>
    </row>
    <row r="563" spans="23:23" x14ac:dyDescent="0.25">
      <c r="W563" s="151"/>
    </row>
  </sheetData>
  <autoFilter ref="P10:V560"/>
  <mergeCells count="1">
    <mergeCell ref="D9:M9"/>
  </mergeCells>
  <conditionalFormatting sqref="L12:L559">
    <cfRule type="containsText" dxfId="13" priority="87" stopIfTrue="1" operator="containsText" text="No aplica">
      <formula>NOT(ISERROR(SEARCH("No aplica",L12)))</formula>
    </cfRule>
    <cfRule type="containsText" dxfId="12" priority="88" stopIfTrue="1" operator="containsText" text="En revisión">
      <formula>NOT(ISERROR(SEARCH("En revisión",L12)))</formula>
    </cfRule>
    <cfRule type="containsText" dxfId="11" priority="89" stopIfTrue="1" operator="containsText" text="Cancelado">
      <formula>NOT(ISERROR(SEARCH("Cancelado",L12)))</formula>
    </cfRule>
    <cfRule type="containsText" dxfId="10" priority="90" stopIfTrue="1" operator="containsText" text="Pendiente">
      <formula>NOT(ISERROR(SEARCH("Pendiente",L12)))</formula>
    </cfRule>
    <cfRule type="containsText" dxfId="9" priority="91" stopIfTrue="1" operator="containsText" text="Fallado">
      <formula>NOT(ISERROR(SEARCH("Fallado",L12)))</formula>
    </cfRule>
    <cfRule type="containsText" dxfId="8" priority="92" stopIfTrue="1" operator="containsText" text="Aprobado">
      <formula>NOT(ISERROR(SEARCH("Aprobado",L12)))</formula>
    </cfRule>
  </conditionalFormatting>
  <conditionalFormatting sqref="L127">
    <cfRule type="containsText" dxfId="7" priority="8" stopIfTrue="1" operator="containsText" text="Bloqueado">
      <formula>NOT(ISERROR(SEARCH("Bloqueado",L127)))</formula>
    </cfRule>
  </conditionalFormatting>
  <conditionalFormatting sqref="L131">
    <cfRule type="containsText" dxfId="6" priority="7" stopIfTrue="1" operator="containsText" text="Bloqueado">
      <formula>NOT(ISERROR(SEARCH("Bloqueado",L131)))</formula>
    </cfRule>
  </conditionalFormatting>
  <conditionalFormatting sqref="L373">
    <cfRule type="containsText" dxfId="5" priority="6" stopIfTrue="1" operator="containsText" text="Bloqueado">
      <formula>NOT(ISERROR(SEARCH("Bloqueado",L373)))</formula>
    </cfRule>
  </conditionalFormatting>
  <conditionalFormatting sqref="L391">
    <cfRule type="containsText" dxfId="4" priority="5" stopIfTrue="1" operator="containsText" text="Bloqueado">
      <formula>NOT(ISERROR(SEARCH("Bloqueado",L391)))</formula>
    </cfRule>
  </conditionalFormatting>
  <conditionalFormatting sqref="L443">
    <cfRule type="containsText" dxfId="3" priority="4" stopIfTrue="1" operator="containsText" text="Bloqueado">
      <formula>NOT(ISERROR(SEARCH("Bloqueado",L443)))</formula>
    </cfRule>
  </conditionalFormatting>
  <conditionalFormatting sqref="L452">
    <cfRule type="containsText" dxfId="2" priority="3" stopIfTrue="1" operator="containsText" text="Bloqueado">
      <formula>NOT(ISERROR(SEARCH("Bloqueado",L452)))</formula>
    </cfRule>
  </conditionalFormatting>
  <conditionalFormatting sqref="L460">
    <cfRule type="containsText" dxfId="1" priority="2" stopIfTrue="1" operator="containsText" text="Bloqueado">
      <formula>NOT(ISERROR(SEARCH("Bloqueado",L460)))</formula>
    </cfRule>
  </conditionalFormatting>
  <conditionalFormatting sqref="L149">
    <cfRule type="containsText" dxfId="0" priority="1" stopIfTrue="1" operator="containsText" text="Bloqueado">
      <formula>NOT(ISERROR(SEARCH("Bloqueado",L149)))</formula>
    </cfRule>
  </conditionalFormatting>
  <dataValidations count="1">
    <dataValidation type="list" allowBlank="1" showInputMessage="1" showErrorMessage="1" sqref="L12:L559">
      <formula1>Estatus</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H17" sqref="H17"/>
    </sheetView>
  </sheetViews>
  <sheetFormatPr baseColWidth="10" defaultRowHeight="15" x14ac:dyDescent="0.25"/>
  <sheetData>
    <row r="1" spans="1:1" ht="16.5" x14ac:dyDescent="0.3">
      <c r="A1" s="1" t="s">
        <v>1627</v>
      </c>
    </row>
    <row r="2" spans="1:1" ht="16.5" x14ac:dyDescent="0.3">
      <c r="A2" s="148" t="s">
        <v>7</v>
      </c>
    </row>
    <row r="3" spans="1:1" ht="16.5" x14ac:dyDescent="0.3">
      <c r="A3" s="148" t="s">
        <v>8</v>
      </c>
    </row>
    <row r="4" spans="1:1" ht="16.5" x14ac:dyDescent="0.3">
      <c r="A4" s="1" t="s">
        <v>2730</v>
      </c>
    </row>
    <row r="5" spans="1:1" ht="16.5" x14ac:dyDescent="0.3">
      <c r="A5" s="1" t="s">
        <v>1714</v>
      </c>
    </row>
    <row r="6" spans="1:1" ht="16.5" x14ac:dyDescent="0.3">
      <c r="A6" s="148"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Resumen</vt:lpstr>
      <vt:lpstr>Matriz</vt:lpstr>
      <vt:lpstr>Estatus</vt:lpstr>
      <vt:lpstr>Estatus</vt:lpstr>
      <vt:lpstr>Matriz!Status</vt:lpstr>
      <vt:lpstr>Status</vt:lpstr>
    </vt:vector>
  </TitlesOfParts>
  <Company>PCS México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Adita</cp:lastModifiedBy>
  <dcterms:created xsi:type="dcterms:W3CDTF">2010-10-27T21:40:10Z</dcterms:created>
  <dcterms:modified xsi:type="dcterms:W3CDTF">2014-01-31T11:27:18Z</dcterms:modified>
</cp:coreProperties>
</file>