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8915" windowHeight="1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33" i="1" l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9" i="1"/>
  <c r="I29" i="1"/>
  <c r="H29" i="1"/>
  <c r="G29" i="1"/>
  <c r="F29" i="1"/>
  <c r="H14" i="1" l="1"/>
  <c r="H15" i="1"/>
  <c r="H16" i="1"/>
  <c r="H17" i="1"/>
  <c r="H18" i="1"/>
  <c r="H19" i="1"/>
  <c r="H20" i="1"/>
  <c r="H13" i="1"/>
  <c r="E8" i="1" s="1"/>
</calcChain>
</file>

<file path=xl/sharedStrings.xml><?xml version="1.0" encoding="utf-8"?>
<sst xmlns="http://schemas.openxmlformats.org/spreadsheetml/2006/main" count="136" uniqueCount="97">
  <si>
    <t>REGISTRO DE RIESGOS</t>
  </si>
  <si>
    <t xml:space="preserve">Area / Linea </t>
  </si>
  <si>
    <t>Coordinador</t>
  </si>
  <si>
    <t>Exposicion total de Riesgo</t>
  </si>
  <si>
    <t>Fecha de actualizacion</t>
  </si>
  <si>
    <t>Calvo Guiilen, Johann</t>
  </si>
  <si>
    <t>IDENTIFICACION</t>
  </si>
  <si>
    <t>ANALISIS</t>
  </si>
  <si>
    <t>PLANIFICACION RESPUESTA</t>
  </si>
  <si>
    <t>MONITOREO</t>
  </si>
  <si>
    <t>Numero</t>
  </si>
  <si>
    <t>Descripcion de Riesgos</t>
  </si>
  <si>
    <t>Categoria</t>
  </si>
  <si>
    <t>Probabilid.</t>
  </si>
  <si>
    <t>Impacto</t>
  </si>
  <si>
    <t>Severidad</t>
  </si>
  <si>
    <t>Responsable</t>
  </si>
  <si>
    <t>Respuesta</t>
  </si>
  <si>
    <t>Disparador</t>
  </si>
  <si>
    <t>Estado</t>
  </si>
  <si>
    <t>Contingencia</t>
  </si>
  <si>
    <t>Falta de tiempo para la culminacion del proyecto</t>
  </si>
  <si>
    <t>Falta de herramientas para el desarrollo del proyecto</t>
  </si>
  <si>
    <t>Problemas de Seguridad</t>
  </si>
  <si>
    <t>Poco tiempo para la culminacion del proyecto</t>
  </si>
  <si>
    <t>Inasistencia de los encargados del proyecto</t>
  </si>
  <si>
    <t>Conexión lenta o caida del internet</t>
  </si>
  <si>
    <t>Problemas o fallos con el Equipo de la UTP</t>
  </si>
  <si>
    <t>Int- Proyecto</t>
  </si>
  <si>
    <t>Personal</t>
  </si>
  <si>
    <t>Quimper Salazar</t>
  </si>
  <si>
    <t>Calvo Guillen</t>
  </si>
  <si>
    <t>Curi Basilio</t>
  </si>
  <si>
    <t>Seguimiento en cada campo del proyecto y elaborar plan de contingencia.</t>
  </si>
  <si>
    <t>Facilitar recursos para desarrollar el proyecto (software,laptop,etc).</t>
  </si>
  <si>
    <t>Platicar y acordar horarios factibles para el miembro del proyecto.</t>
  </si>
  <si>
    <t>Llevar todos los archivos en USB, CD, etc.</t>
  </si>
  <si>
    <t>Llevar laptops para evitar los problemas de los equipos institucionales.</t>
  </si>
  <si>
    <t>Apoyar y enseñar como usar los software o el debido uso del lenguaje de programacion.</t>
  </si>
  <si>
    <t>Organizar mejor el horario de las reuniones y ser puntuales con la hora.</t>
  </si>
  <si>
    <t>Aplicar y verificar las validaciones respectivas en formularios, login , etc.</t>
  </si>
  <si>
    <t>Errores en el codigo encontrados.</t>
  </si>
  <si>
    <t>Proyecto no concluido en el tiempo determinado.</t>
  </si>
  <si>
    <t>Atraso en aprendizaje de diversas plataformas.</t>
  </si>
  <si>
    <t>Llenado de formularios sin ningun parametro (vacio).</t>
  </si>
  <si>
    <t>Atraso del proyecto.</t>
  </si>
  <si>
    <t>Atraso del proyecto (Presentacion).</t>
  </si>
  <si>
    <t>No incurrido</t>
  </si>
  <si>
    <t>Categorización de los Riesgos:</t>
  </si>
  <si>
    <r>
      <t xml:space="preserve">Valores para estimar el </t>
    </r>
    <r>
      <rPr>
        <b/>
        <u/>
        <sz val="8"/>
        <rFont val="Arial"/>
        <family val="2"/>
      </rPr>
      <t>Impacto</t>
    </r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</si>
  <si>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</si>
  <si>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t>Estimación Verbal</t>
  </si>
  <si>
    <t>Proy Especiales</t>
  </si>
  <si>
    <t>Mantenimiento</t>
  </si>
  <si>
    <t>Rangos</t>
  </si>
  <si>
    <t>Rango</t>
  </si>
  <si>
    <t>PROBABILIDAD %
(De 10% a 90%)</t>
  </si>
  <si>
    <t>Muy Alta</t>
  </si>
  <si>
    <t>MA</t>
  </si>
  <si>
    <t>Entre 80% y 100%</t>
  </si>
  <si>
    <t>(Mayor a 72) hh</t>
  </si>
  <si>
    <t>(Mayor a 48) hh</t>
  </si>
  <si>
    <t>Alta</t>
  </si>
  <si>
    <t>A</t>
  </si>
  <si>
    <t>Entre 60% y menor a 80%</t>
  </si>
  <si>
    <t>(mas de 56 a 72) hh</t>
  </si>
  <si>
    <t>(mas de 24 a 48) hh</t>
  </si>
  <si>
    <t>Media</t>
  </si>
  <si>
    <t>M</t>
  </si>
  <si>
    <t>Entre 40% y menor a 60%</t>
  </si>
  <si>
    <t>(mas de 32 a 56) hh</t>
  </si>
  <si>
    <t>(mas de 16 a 24) hh</t>
  </si>
  <si>
    <t>Baja</t>
  </si>
  <si>
    <t>B</t>
  </si>
  <si>
    <t>Entre 20% y menor a 40%</t>
  </si>
  <si>
    <t>(mas de 16 a 32) hh</t>
  </si>
  <si>
    <t>(mas de 8 a 16) hh</t>
  </si>
  <si>
    <t>Muy Baja</t>
  </si>
  <si>
    <t>MB</t>
  </si>
  <si>
    <t>Menor a 20%</t>
  </si>
  <si>
    <t>(de 1 a 16) hh</t>
  </si>
  <si>
    <t>(de 1 a 8) hh</t>
  </si>
  <si>
    <t xml:space="preserve">Alta </t>
  </si>
  <si>
    <t xml:space="preserve">IMPACTO </t>
  </si>
  <si>
    <t>Riesgo Mayor</t>
  </si>
  <si>
    <t>Debe tener estrategia y plan de contingencia</t>
  </si>
  <si>
    <t>Riesgo Intermedio</t>
  </si>
  <si>
    <t>Debe tener estrategia</t>
  </si>
  <si>
    <t>Riesgo Menor</t>
  </si>
  <si>
    <t>El riesgo de estar plenamente identificado para poder monitoreralo</t>
  </si>
  <si>
    <t>Problema de Impacto</t>
  </si>
  <si>
    <t>Poca experiencia del personal puede afectar la calidad del producto</t>
  </si>
  <si>
    <t>Incurrido</t>
  </si>
  <si>
    <t>no incurrido</t>
  </si>
  <si>
    <t>Induccion por tutoriales via internet.</t>
  </si>
  <si>
    <t>Se uso hangouts como medida de que skype estaba inoperativo de sabado a Lunes.</t>
  </si>
  <si>
    <t>Version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</si>
</sst>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9"/>
      <color indexed="1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8"/>
      <color indexed="18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6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  <bgColor indexed="64"/>
      </patternFill>
    </fill>
    <fill>
      <patternFill patternType="solid">
        <fgColor indexed="10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thin">
        <color indexed="64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1" fillId="0" borderId="0"/>
  </cellStyleXfs>
  <cellXfs count="114">
    <xf numFmtId="0" fontId="0" fillId="0" borderId="0" xfId="0"/>
    <xf numFmtId="0" fontId="0" fillId="0" borderId="0" xfId="0" applyFill="1" applyAlignment="1"/>
    <xf numFmtId="0" fontId="3" fillId="4" borderId="1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3" fillId="0" borderId="0" xfId="3" applyFont="1" applyFill="1" applyAlignment="1">
      <alignment vertical="center"/>
    </xf>
    <xf numFmtId="0" fontId="14" fillId="0" borderId="0" xfId="3" applyFont="1" applyFill="1" applyAlignment="1">
      <alignment vertical="center"/>
    </xf>
    <xf numFmtId="0" fontId="15" fillId="0" borderId="0" xfId="3" applyFont="1" applyBorder="1" applyAlignment="1">
      <alignment horizontal="center" vertical="center" wrapText="1"/>
    </xf>
    <xf numFmtId="0" fontId="17" fillId="0" borderId="0" xfId="3" applyFont="1" applyFill="1" applyAlignment="1">
      <alignment vertical="center"/>
    </xf>
    <xf numFmtId="0" fontId="18" fillId="5" borderId="18" xfId="3" applyFont="1" applyFill="1" applyBorder="1" applyAlignment="1">
      <alignment horizontal="center" vertical="center" wrapText="1"/>
    </xf>
    <xf numFmtId="0" fontId="18" fillId="5" borderId="24" xfId="3" applyFont="1" applyFill="1" applyBorder="1" applyAlignment="1">
      <alignment horizontal="center" vertical="center" wrapText="1"/>
    </xf>
    <xf numFmtId="0" fontId="18" fillId="5" borderId="23" xfId="3" applyFont="1" applyFill="1" applyBorder="1" applyAlignment="1">
      <alignment horizontal="center" vertical="center" wrapText="1"/>
    </xf>
    <xf numFmtId="0" fontId="18" fillId="5" borderId="27" xfId="3" applyFont="1" applyFill="1" applyBorder="1" applyAlignment="1">
      <alignment horizontal="center" vertical="center" wrapText="1"/>
    </xf>
    <xf numFmtId="0" fontId="18" fillId="5" borderId="28" xfId="3" applyFont="1" applyFill="1" applyBorder="1" applyAlignment="1">
      <alignment horizontal="center" vertical="center" wrapText="1"/>
    </xf>
    <xf numFmtId="0" fontId="17" fillId="0" borderId="29" xfId="3" applyFont="1" applyFill="1" applyBorder="1" applyAlignment="1">
      <alignment horizontal="center" vertical="center" wrapText="1"/>
    </xf>
    <xf numFmtId="9" fontId="17" fillId="0" borderId="29" xfId="3" applyNumberFormat="1" applyFont="1" applyFill="1" applyBorder="1" applyAlignment="1">
      <alignment horizontal="center" vertical="center" wrapText="1"/>
    </xf>
    <xf numFmtId="164" fontId="14" fillId="7" borderId="30" xfId="3" applyNumberFormat="1" applyFont="1" applyFill="1" applyBorder="1" applyAlignment="1">
      <alignment horizontal="center" vertical="center"/>
    </xf>
    <xf numFmtId="164" fontId="14" fillId="8" borderId="31" xfId="3" applyNumberFormat="1" applyFont="1" applyFill="1" applyBorder="1" applyAlignment="1">
      <alignment horizontal="center" vertical="center"/>
    </xf>
    <xf numFmtId="164" fontId="14" fillId="8" borderId="32" xfId="3" applyNumberFormat="1" applyFont="1" applyFill="1" applyBorder="1" applyAlignment="1">
      <alignment horizontal="center" vertical="center"/>
    </xf>
    <xf numFmtId="164" fontId="19" fillId="9" borderId="32" xfId="3" applyNumberFormat="1" applyFont="1" applyFill="1" applyBorder="1" applyAlignment="1">
      <alignment horizontal="center" vertical="center"/>
    </xf>
    <xf numFmtId="164" fontId="19" fillId="9" borderId="33" xfId="3" applyNumberFormat="1" applyFont="1" applyFill="1" applyBorder="1" applyAlignment="1">
      <alignment horizontal="center" vertical="center"/>
    </xf>
    <xf numFmtId="0" fontId="20" fillId="0" borderId="34" xfId="3" applyFont="1" applyBorder="1" applyAlignment="1">
      <alignment horizontal="center" wrapText="1"/>
    </xf>
    <xf numFmtId="0" fontId="20" fillId="0" borderId="35" xfId="3" applyFont="1" applyBorder="1" applyAlignment="1">
      <alignment horizontal="center" wrapText="1"/>
    </xf>
    <xf numFmtId="0" fontId="20" fillId="0" borderId="36" xfId="3" applyFont="1" applyBorder="1" applyAlignment="1">
      <alignment horizontal="left" wrapText="1"/>
    </xf>
    <xf numFmtId="0" fontId="20" fillId="0" borderId="0" xfId="3" applyFont="1" applyBorder="1" applyAlignment="1">
      <alignment horizontal="center" vertical="top" wrapText="1"/>
    </xf>
    <xf numFmtId="0" fontId="20" fillId="0" borderId="34" xfId="3" applyFont="1" applyBorder="1" applyAlignment="1">
      <alignment horizontal="center" vertical="center" wrapText="1"/>
    </xf>
    <xf numFmtId="0" fontId="20" fillId="0" borderId="35" xfId="3" applyFont="1" applyBorder="1" applyAlignment="1">
      <alignment horizontal="center" vertical="center" wrapText="1"/>
    </xf>
    <xf numFmtId="0" fontId="20" fillId="0" borderId="37" xfId="3" applyFont="1" applyBorder="1" applyAlignment="1">
      <alignment horizontal="center" vertical="center" wrapText="1"/>
    </xf>
    <xf numFmtId="0" fontId="20" fillId="0" borderId="36" xfId="3" applyFont="1" applyBorder="1" applyAlignment="1">
      <alignment horizontal="center" vertical="center" wrapText="1"/>
    </xf>
    <xf numFmtId="0" fontId="17" fillId="0" borderId="39" xfId="3" applyFont="1" applyFill="1" applyBorder="1" applyAlignment="1">
      <alignment horizontal="center" vertical="center" wrapText="1"/>
    </xf>
    <xf numFmtId="9" fontId="17" fillId="0" borderId="39" xfId="3" applyNumberFormat="1" applyFont="1" applyFill="1" applyBorder="1" applyAlignment="1">
      <alignment horizontal="center" vertical="center" wrapText="1"/>
    </xf>
    <xf numFmtId="164" fontId="14" fillId="7" borderId="40" xfId="3" applyNumberFormat="1" applyFont="1" applyFill="1" applyBorder="1" applyAlignment="1">
      <alignment horizontal="center" vertical="center"/>
    </xf>
    <xf numFmtId="164" fontId="14" fillId="7" borderId="41" xfId="3" applyNumberFormat="1" applyFont="1" applyFill="1" applyBorder="1" applyAlignment="1">
      <alignment horizontal="center" vertical="center"/>
    </xf>
    <xf numFmtId="164" fontId="14" fillId="8" borderId="40" xfId="3" applyNumberFormat="1" applyFont="1" applyFill="1" applyBorder="1" applyAlignment="1">
      <alignment horizontal="center" vertical="center"/>
    </xf>
    <xf numFmtId="164" fontId="19" fillId="9" borderId="42" xfId="3" applyNumberFormat="1" applyFont="1" applyFill="1" applyBorder="1" applyAlignment="1">
      <alignment horizontal="center" vertical="center"/>
    </xf>
    <xf numFmtId="164" fontId="19" fillId="9" borderId="43" xfId="3" applyNumberFormat="1" applyFont="1" applyFill="1" applyBorder="1" applyAlignment="1">
      <alignment horizontal="center" vertical="center"/>
    </xf>
    <xf numFmtId="0" fontId="20" fillId="0" borderId="40" xfId="3" applyFont="1" applyBorder="1" applyAlignment="1">
      <alignment horizontal="center" wrapText="1"/>
    </xf>
    <xf numFmtId="0" fontId="20" fillId="0" borderId="43" xfId="3" applyFont="1" applyBorder="1" applyAlignment="1">
      <alignment horizontal="center" wrapText="1"/>
    </xf>
    <xf numFmtId="0" fontId="20" fillId="0" borderId="44" xfId="3" applyFont="1" applyBorder="1" applyAlignment="1">
      <alignment horizontal="left" wrapText="1"/>
    </xf>
    <xf numFmtId="0" fontId="20" fillId="0" borderId="40" xfId="3" applyFont="1" applyBorder="1" applyAlignment="1">
      <alignment horizontal="center" vertical="center" wrapText="1"/>
    </xf>
    <xf numFmtId="0" fontId="20" fillId="0" borderId="43" xfId="3" applyFont="1" applyBorder="1" applyAlignment="1">
      <alignment horizontal="center" vertical="center" wrapText="1"/>
    </xf>
    <xf numFmtId="0" fontId="20" fillId="0" borderId="44" xfId="3" applyFont="1" applyBorder="1" applyAlignment="1">
      <alignment horizontal="center" vertical="center" wrapText="1"/>
    </xf>
    <xf numFmtId="164" fontId="14" fillId="7" borderId="45" xfId="3" applyNumberFormat="1" applyFont="1" applyFill="1" applyBorder="1" applyAlignment="1">
      <alignment horizontal="center" vertical="center"/>
    </xf>
    <xf numFmtId="164" fontId="14" fillId="8" borderId="27" xfId="3" applyNumberFormat="1" applyFont="1" applyFill="1" applyBorder="1" applyAlignment="1">
      <alignment horizontal="center" vertical="center"/>
    </xf>
    <xf numFmtId="164" fontId="14" fillId="8" borderId="42" xfId="3" applyNumberFormat="1" applyFont="1" applyFill="1" applyBorder="1" applyAlignment="1">
      <alignment horizontal="center" vertical="center"/>
    </xf>
    <xf numFmtId="164" fontId="14" fillId="7" borderId="42" xfId="3" applyNumberFormat="1" applyFont="1" applyFill="1" applyBorder="1" applyAlignment="1">
      <alignment horizontal="center" vertical="center"/>
    </xf>
    <xf numFmtId="164" fontId="19" fillId="9" borderId="46" xfId="3" applyNumberFormat="1" applyFont="1" applyFill="1" applyBorder="1" applyAlignment="1">
      <alignment horizontal="center" vertical="center"/>
    </xf>
    <xf numFmtId="0" fontId="17" fillId="0" borderId="48" xfId="3" applyFont="1" applyFill="1" applyBorder="1" applyAlignment="1">
      <alignment horizontal="center" vertical="center" wrapText="1"/>
    </xf>
    <xf numFmtId="9" fontId="17" fillId="0" borderId="48" xfId="3" applyNumberFormat="1" applyFont="1" applyFill="1" applyBorder="1" applyAlignment="1">
      <alignment horizontal="center" vertical="center" wrapText="1"/>
    </xf>
    <xf numFmtId="164" fontId="14" fillId="7" borderId="27" xfId="3" applyNumberFormat="1" applyFont="1" applyFill="1" applyBorder="1" applyAlignment="1">
      <alignment horizontal="center" vertical="center"/>
    </xf>
    <xf numFmtId="164" fontId="14" fillId="7" borderId="49" xfId="3" applyNumberFormat="1" applyFont="1" applyFill="1" applyBorder="1" applyAlignment="1">
      <alignment horizontal="center" vertical="center"/>
    </xf>
    <xf numFmtId="164" fontId="14" fillId="7" borderId="50" xfId="3" applyNumberFormat="1" applyFont="1" applyFill="1" applyBorder="1" applyAlignment="1">
      <alignment horizontal="center" vertical="center"/>
    </xf>
    <xf numFmtId="164" fontId="14" fillId="8" borderId="51" xfId="3" applyNumberFormat="1" applyFont="1" applyFill="1" applyBorder="1" applyAlignment="1">
      <alignment horizontal="center" vertical="center"/>
    </xf>
    <xf numFmtId="0" fontId="20" fillId="0" borderId="27" xfId="3" applyFont="1" applyBorder="1" applyAlignment="1">
      <alignment horizontal="center" wrapText="1"/>
    </xf>
    <xf numFmtId="0" fontId="20" fillId="0" borderId="52" xfId="3" applyFont="1" applyBorder="1" applyAlignment="1">
      <alignment horizontal="center" wrapText="1"/>
    </xf>
    <xf numFmtId="0" fontId="20" fillId="0" borderId="53" xfId="3" applyFont="1" applyBorder="1" applyAlignment="1">
      <alignment horizontal="left" wrapText="1"/>
    </xf>
    <xf numFmtId="0" fontId="20" fillId="0" borderId="27" xfId="3" applyFont="1" applyBorder="1" applyAlignment="1">
      <alignment horizontal="center" vertical="center" wrapText="1"/>
    </xf>
    <xf numFmtId="0" fontId="20" fillId="0" borderId="52" xfId="3" applyFont="1" applyBorder="1" applyAlignment="1">
      <alignment horizontal="center" vertical="center" wrapText="1"/>
    </xf>
    <xf numFmtId="0" fontId="20" fillId="0" borderId="53" xfId="3" applyFont="1" applyBorder="1" applyAlignment="1">
      <alignment horizontal="center" vertical="center" wrapText="1"/>
    </xf>
    <xf numFmtId="0" fontId="17" fillId="0" borderId="0" xfId="3" applyFont="1" applyFill="1" applyBorder="1" applyAlignment="1">
      <alignment horizontal="center" vertical="center" wrapText="1"/>
    </xf>
    <xf numFmtId="0" fontId="17" fillId="0" borderId="54" xfId="3" applyFont="1" applyFill="1" applyBorder="1" applyAlignment="1">
      <alignment horizontal="center" vertical="center"/>
    </xf>
    <xf numFmtId="0" fontId="17" fillId="0" borderId="55" xfId="3" applyFont="1" applyFill="1" applyBorder="1" applyAlignment="1">
      <alignment horizontal="center" vertical="center"/>
    </xf>
    <xf numFmtId="0" fontId="17" fillId="0" borderId="17" xfId="3" applyFont="1" applyFill="1" applyBorder="1" applyAlignment="1">
      <alignment horizontal="center" vertical="center"/>
    </xf>
    <xf numFmtId="0" fontId="17" fillId="0" borderId="54" xfId="3" applyFont="1" applyFill="1" applyBorder="1" applyAlignment="1">
      <alignment horizontal="center" vertical="center" wrapText="1"/>
    </xf>
    <xf numFmtId="0" fontId="17" fillId="0" borderId="55" xfId="3" applyFont="1" applyFill="1" applyBorder="1" applyAlignment="1">
      <alignment horizontal="center" vertical="center" wrapText="1"/>
    </xf>
    <xf numFmtId="0" fontId="17" fillId="0" borderId="17" xfId="3" applyFont="1" applyFill="1" applyBorder="1" applyAlignment="1">
      <alignment horizontal="center" vertical="center" wrapText="1"/>
    </xf>
    <xf numFmtId="0" fontId="17" fillId="0" borderId="21" xfId="3" applyFont="1" applyFill="1" applyBorder="1" applyAlignment="1">
      <alignment horizontal="centerContinuous" vertical="center"/>
    </xf>
    <xf numFmtId="0" fontId="14" fillId="0" borderId="22" xfId="3" applyFont="1" applyFill="1" applyBorder="1" applyAlignment="1">
      <alignment horizontal="centerContinuous" vertical="center"/>
    </xf>
    <xf numFmtId="0" fontId="14" fillId="0" borderId="23" xfId="3" applyFont="1" applyFill="1" applyBorder="1" applyAlignment="1">
      <alignment horizontal="centerContinuous" vertical="center"/>
    </xf>
    <xf numFmtId="0" fontId="14" fillId="0" borderId="0" xfId="3" applyFont="1" applyFill="1" applyBorder="1" applyAlignment="1">
      <alignment vertical="center"/>
    </xf>
    <xf numFmtId="0" fontId="14" fillId="9" borderId="42" xfId="3" applyFont="1" applyFill="1" applyBorder="1" applyAlignment="1">
      <alignment vertical="center"/>
    </xf>
    <xf numFmtId="0" fontId="14" fillId="8" borderId="42" xfId="3" applyFont="1" applyFill="1" applyBorder="1" applyAlignment="1">
      <alignment vertical="center"/>
    </xf>
    <xf numFmtId="0" fontId="9" fillId="10" borderId="14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15" fillId="6" borderId="21" xfId="3" applyFont="1" applyFill="1" applyBorder="1" applyAlignment="1">
      <alignment horizontal="center" vertical="center" wrapText="1"/>
    </xf>
    <xf numFmtId="0" fontId="15" fillId="6" borderId="22" xfId="3" applyFont="1" applyFill="1" applyBorder="1" applyAlignment="1">
      <alignment horizontal="center" vertical="center" wrapText="1"/>
    </xf>
    <xf numFmtId="0" fontId="15" fillId="6" borderId="23" xfId="3" applyFont="1" applyFill="1" applyBorder="1" applyAlignment="1">
      <alignment horizontal="center" vertical="center" wrapText="1"/>
    </xf>
    <xf numFmtId="0" fontId="18" fillId="5" borderId="18" xfId="3" applyFont="1" applyFill="1" applyBorder="1" applyAlignment="1">
      <alignment horizontal="center" vertical="center" wrapText="1"/>
    </xf>
    <xf numFmtId="0" fontId="18" fillId="5" borderId="20" xfId="3" applyFont="1" applyFill="1" applyBorder="1" applyAlignment="1">
      <alignment horizontal="center" vertical="center" wrapText="1"/>
    </xf>
    <xf numFmtId="0" fontId="18" fillId="5" borderId="25" xfId="3" applyFont="1" applyFill="1" applyBorder="1" applyAlignment="1">
      <alignment horizontal="center" vertical="center" wrapText="1"/>
    </xf>
    <xf numFmtId="0" fontId="18" fillId="5" borderId="26" xfId="3" applyFont="1" applyFill="1" applyBorder="1" applyAlignment="1">
      <alignment horizontal="center" vertical="center" wrapText="1"/>
    </xf>
    <xf numFmtId="0" fontId="18" fillId="5" borderId="21" xfId="3" applyFont="1" applyFill="1" applyBorder="1" applyAlignment="1">
      <alignment horizontal="center" vertical="center" wrapText="1"/>
    </xf>
    <xf numFmtId="0" fontId="18" fillId="5" borderId="22" xfId="3" applyFont="1" applyFill="1" applyBorder="1" applyAlignment="1">
      <alignment horizontal="center" vertical="center" wrapText="1"/>
    </xf>
    <xf numFmtId="0" fontId="17" fillId="0" borderId="24" xfId="3" applyFont="1" applyFill="1" applyBorder="1" applyAlignment="1">
      <alignment vertical="center" textRotation="90" wrapText="1"/>
    </xf>
    <xf numFmtId="0" fontId="17" fillId="0" borderId="38" xfId="3" applyFont="1" applyFill="1" applyBorder="1" applyAlignment="1">
      <alignment vertical="center" textRotation="90" wrapText="1"/>
    </xf>
    <xf numFmtId="0" fontId="17" fillId="0" borderId="47" xfId="3" applyFont="1" applyFill="1" applyBorder="1" applyAlignment="1">
      <alignment vertical="center" textRotation="90" wrapText="1"/>
    </xf>
    <xf numFmtId="0" fontId="9" fillId="0" borderId="14" xfId="0" applyFont="1" applyBorder="1" applyAlignment="1">
      <alignment horizontal="center" vertical="center" wrapText="1"/>
    </xf>
    <xf numFmtId="0" fontId="12" fillId="5" borderId="17" xfId="3" applyFont="1" applyFill="1" applyBorder="1" applyAlignment="1">
      <alignment horizontal="center" wrapText="1"/>
    </xf>
    <xf numFmtId="0" fontId="12" fillId="5" borderId="0" xfId="3" applyFont="1" applyFill="1" applyBorder="1" applyAlignment="1">
      <alignment horizontal="center" wrapText="1"/>
    </xf>
    <xf numFmtId="0" fontId="15" fillId="6" borderId="18" xfId="3" applyFont="1" applyFill="1" applyBorder="1" applyAlignment="1">
      <alignment horizontal="center" vertical="center" wrapText="1"/>
    </xf>
    <xf numFmtId="0" fontId="15" fillId="6" borderId="19" xfId="3" applyFont="1" applyFill="1" applyBorder="1" applyAlignment="1">
      <alignment horizontal="center" vertical="center" wrapText="1"/>
    </xf>
    <xf numFmtId="0" fontId="15" fillId="6" borderId="20" xfId="3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6" fillId="3" borderId="11" xfId="2" applyFont="1" applyBorder="1" applyAlignment="1">
      <alignment horizontal="center"/>
    </xf>
    <xf numFmtId="0" fontId="6" fillId="3" borderId="13" xfId="2" applyFont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5" fillId="3" borderId="2" xfId="2" applyFont="1" applyAlignment="1">
      <alignment horizontal="center"/>
    </xf>
    <xf numFmtId="0" fontId="4" fillId="3" borderId="4" xfId="2" applyFont="1" applyBorder="1" applyAlignment="1">
      <alignment horizontal="left"/>
    </xf>
    <xf numFmtId="0" fontId="4" fillId="3" borderId="5" xfId="2" applyFont="1" applyBorder="1" applyAlignment="1">
      <alignment horizontal="left"/>
    </xf>
    <xf numFmtId="0" fontId="4" fillId="3" borderId="6" xfId="2" applyFont="1" applyBorder="1" applyAlignment="1">
      <alignment horizontal="left"/>
    </xf>
    <xf numFmtId="0" fontId="4" fillId="3" borderId="7" xfId="2" applyFont="1" applyBorder="1" applyAlignment="1">
      <alignment horizontal="left"/>
    </xf>
    <xf numFmtId="0" fontId="4" fillId="3" borderId="2" xfId="2" applyFont="1" applyBorder="1" applyAlignment="1">
      <alignment horizontal="left"/>
    </xf>
    <xf numFmtId="0" fontId="4" fillId="3" borderId="8" xfId="2" applyFont="1" applyBorder="1" applyAlignment="1">
      <alignment horizontal="left"/>
    </xf>
    <xf numFmtId="0" fontId="4" fillId="3" borderId="9" xfId="2" applyFont="1" applyBorder="1" applyAlignment="1">
      <alignment horizontal="left"/>
    </xf>
    <xf numFmtId="0" fontId="4" fillId="3" borderId="3" xfId="2" applyFont="1" applyBorder="1" applyAlignment="1">
      <alignment horizontal="left"/>
    </xf>
    <xf numFmtId="0" fontId="4" fillId="3" borderId="10" xfId="2" applyFont="1" applyBorder="1" applyAlignment="1">
      <alignment horizontal="left"/>
    </xf>
    <xf numFmtId="0" fontId="1" fillId="2" borderId="1" xfId="1" applyAlignment="1">
      <alignment horizontal="center"/>
    </xf>
    <xf numFmtId="14" fontId="1" fillId="2" borderId="1" xfId="1" applyNumberFormat="1" applyAlignment="1">
      <alignment horizontal="center"/>
    </xf>
    <xf numFmtId="0" fontId="6" fillId="3" borderId="12" xfId="2" applyFont="1" applyBorder="1" applyAlignment="1">
      <alignment horizontal="center"/>
    </xf>
    <xf numFmtId="0" fontId="7" fillId="3" borderId="11" xfId="2" applyFont="1" applyBorder="1" applyAlignment="1">
      <alignment horizontal="center"/>
    </xf>
    <xf numFmtId="0" fontId="7" fillId="3" borderId="13" xfId="2" applyFont="1" applyBorder="1" applyAlignment="1">
      <alignment horizontal="center"/>
    </xf>
    <xf numFmtId="9" fontId="1" fillId="2" borderId="1" xfId="1" applyNumberFormat="1" applyAlignment="1">
      <alignment horizontal="center"/>
    </xf>
  </cellXfs>
  <cellStyles count="4">
    <cellStyle name="Cálculo" xfId="1" builtinId="22"/>
    <cellStyle name="Cancel" xfId="3"/>
    <cellStyle name="Celda de comprobación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27</xdr:row>
      <xdr:rowOff>38100</xdr:rowOff>
    </xdr:from>
    <xdr:to>
      <xdr:col>4</xdr:col>
      <xdr:colOff>257175</xdr:colOff>
      <xdr:row>28</xdr:row>
      <xdr:rowOff>38100</xdr:rowOff>
    </xdr:to>
    <xdr:sp macro="" textlink="">
      <xdr:nvSpPr>
        <xdr:cNvPr id="2" name="Line 7"/>
        <xdr:cNvSpPr>
          <a:spLocks noChangeShapeType="1"/>
        </xdr:cNvSpPr>
      </xdr:nvSpPr>
      <xdr:spPr bwMode="auto">
        <a:xfrm flipV="1">
          <a:off x="1285875" y="561975"/>
          <a:ext cx="0" cy="28575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topLeftCell="A16" workbookViewId="0">
      <selection activeCell="I23" sqref="I23"/>
    </sheetView>
  </sheetViews>
  <sheetFormatPr baseColWidth="10" defaultRowHeight="15" x14ac:dyDescent="0.25"/>
  <cols>
    <col min="1" max="1" width="5" customWidth="1"/>
    <col min="9" max="9" width="19.140625" customWidth="1"/>
    <col min="10" max="11" width="11.42578125" customWidth="1"/>
    <col min="13" max="13" width="18.7109375" customWidth="1"/>
    <col min="15" max="15" width="17.28515625" customWidth="1"/>
  </cols>
  <sheetData>
    <row r="1" spans="1:15" ht="15.75" thickBot="1" x14ac:dyDescent="0.3"/>
    <row r="2" spans="1:15" ht="30.75" customHeight="1" thickTop="1" thickBot="1" x14ac:dyDescent="0.4">
      <c r="B2" s="98" t="s">
        <v>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</row>
    <row r="3" spans="1:15" ht="15.75" thickTop="1" x14ac:dyDescent="0.25"/>
    <row r="5" spans="1:15" ht="16.5" thickBot="1" x14ac:dyDescent="0.3">
      <c r="A5" s="99" t="s">
        <v>1</v>
      </c>
      <c r="B5" s="100"/>
      <c r="C5" s="100"/>
      <c r="D5" s="101"/>
      <c r="E5" s="108" t="s">
        <v>96</v>
      </c>
      <c r="F5" s="108"/>
    </row>
    <row r="6" spans="1:15" ht="17.25" thickTop="1" thickBot="1" x14ac:dyDescent="0.3">
      <c r="A6" s="102" t="s">
        <v>2</v>
      </c>
      <c r="B6" s="103"/>
      <c r="C6" s="103"/>
      <c r="D6" s="104"/>
      <c r="E6" s="108" t="s">
        <v>5</v>
      </c>
      <c r="F6" s="108"/>
    </row>
    <row r="7" spans="1:15" ht="17.25" thickTop="1" thickBot="1" x14ac:dyDescent="0.3">
      <c r="A7" s="102" t="s">
        <v>4</v>
      </c>
      <c r="B7" s="103"/>
      <c r="C7" s="103"/>
      <c r="D7" s="104"/>
      <c r="E7" s="109">
        <v>42297</v>
      </c>
      <c r="F7" s="108"/>
    </row>
    <row r="8" spans="1:15" ht="16.5" thickTop="1" x14ac:dyDescent="0.25">
      <c r="A8" s="105" t="s">
        <v>3</v>
      </c>
      <c r="B8" s="106"/>
      <c r="C8" s="106"/>
      <c r="D8" s="107"/>
      <c r="E8" s="113">
        <f>AVERAGE(H13:H20)/4.5</f>
        <v>0.27777777777777779</v>
      </c>
      <c r="F8" s="108"/>
    </row>
    <row r="10" spans="1:15" ht="15.75" thickBot="1" x14ac:dyDescent="0.3">
      <c r="B10" s="1"/>
      <c r="C10" s="1"/>
      <c r="D10" s="1"/>
      <c r="E10" s="1"/>
    </row>
    <row r="11" spans="1:15" ht="19.5" thickTop="1" x14ac:dyDescent="0.3">
      <c r="B11" s="110" t="s">
        <v>6</v>
      </c>
      <c r="C11" s="111"/>
      <c r="D11" s="111"/>
      <c r="E11" s="112"/>
      <c r="F11" s="110" t="s">
        <v>7</v>
      </c>
      <c r="G11" s="111"/>
      <c r="H11" s="112"/>
      <c r="I11" s="110" t="s">
        <v>8</v>
      </c>
      <c r="J11" s="95"/>
      <c r="K11" s="95"/>
      <c r="L11" s="95"/>
      <c r="M11" s="95"/>
      <c r="N11" s="95" t="s">
        <v>9</v>
      </c>
      <c r="O11" s="96"/>
    </row>
    <row r="12" spans="1:15" x14ac:dyDescent="0.25">
      <c r="B12" s="2" t="s">
        <v>10</v>
      </c>
      <c r="C12" s="97" t="s">
        <v>11</v>
      </c>
      <c r="D12" s="97"/>
      <c r="E12" s="2" t="s">
        <v>12</v>
      </c>
      <c r="F12" s="2" t="s">
        <v>13</v>
      </c>
      <c r="G12" s="2" t="s">
        <v>14</v>
      </c>
      <c r="H12" s="2" t="s">
        <v>15</v>
      </c>
      <c r="I12" s="97" t="s">
        <v>16</v>
      </c>
      <c r="J12" s="97"/>
      <c r="K12" s="97" t="s">
        <v>17</v>
      </c>
      <c r="L12" s="97"/>
      <c r="M12" s="2" t="s">
        <v>18</v>
      </c>
      <c r="N12" s="2" t="s">
        <v>19</v>
      </c>
      <c r="O12" s="2" t="s">
        <v>20</v>
      </c>
    </row>
    <row r="13" spans="1:15" ht="64.5" customHeight="1" x14ac:dyDescent="0.25">
      <c r="B13" s="3">
        <v>1</v>
      </c>
      <c r="C13" s="93" t="s">
        <v>91</v>
      </c>
      <c r="D13" s="94"/>
      <c r="E13" s="4" t="s">
        <v>29</v>
      </c>
      <c r="F13" s="3">
        <v>0.5</v>
      </c>
      <c r="G13" s="3">
        <v>3</v>
      </c>
      <c r="H13" s="3">
        <f>F13*G13</f>
        <v>1.5</v>
      </c>
      <c r="I13" s="92" t="s">
        <v>30</v>
      </c>
      <c r="J13" s="92"/>
      <c r="K13" s="86" t="s">
        <v>38</v>
      </c>
      <c r="L13" s="86"/>
      <c r="M13" s="4" t="s">
        <v>41</v>
      </c>
      <c r="N13" s="73" t="s">
        <v>93</v>
      </c>
      <c r="O13" s="4"/>
    </row>
    <row r="14" spans="1:15" ht="42" customHeight="1" x14ac:dyDescent="0.25">
      <c r="B14" s="3">
        <v>2</v>
      </c>
      <c r="C14" s="86" t="s">
        <v>21</v>
      </c>
      <c r="D14" s="86"/>
      <c r="E14" s="4" t="s">
        <v>28</v>
      </c>
      <c r="F14" s="3">
        <v>0.3</v>
      </c>
      <c r="G14" s="3">
        <v>2</v>
      </c>
      <c r="H14" s="3">
        <f t="shared" ref="H14:H20" si="0">F14*G14</f>
        <v>0.6</v>
      </c>
      <c r="I14" s="92" t="s">
        <v>31</v>
      </c>
      <c r="J14" s="92"/>
      <c r="K14" s="86" t="s">
        <v>39</v>
      </c>
      <c r="L14" s="86"/>
      <c r="M14" s="4" t="s">
        <v>42</v>
      </c>
      <c r="N14" s="4" t="s">
        <v>47</v>
      </c>
      <c r="O14" s="4"/>
    </row>
    <row r="15" spans="1:15" ht="42.75" customHeight="1" x14ac:dyDescent="0.25">
      <c r="B15" s="3">
        <v>3</v>
      </c>
      <c r="C15" s="86" t="s">
        <v>22</v>
      </c>
      <c r="D15" s="86"/>
      <c r="E15" s="4" t="s">
        <v>29</v>
      </c>
      <c r="F15" s="3">
        <v>0.6</v>
      </c>
      <c r="G15" s="3">
        <v>4</v>
      </c>
      <c r="H15" s="3">
        <f t="shared" si="0"/>
        <v>2.4</v>
      </c>
      <c r="I15" s="92" t="s">
        <v>32</v>
      </c>
      <c r="J15" s="92"/>
      <c r="K15" s="86" t="s">
        <v>34</v>
      </c>
      <c r="L15" s="86"/>
      <c r="M15" s="4" t="s">
        <v>43</v>
      </c>
      <c r="N15" s="72" t="s">
        <v>92</v>
      </c>
      <c r="O15" s="4" t="s">
        <v>94</v>
      </c>
    </row>
    <row r="16" spans="1:15" ht="44.25" customHeight="1" x14ac:dyDescent="0.25">
      <c r="B16" s="3">
        <v>4</v>
      </c>
      <c r="C16" s="86" t="s">
        <v>23</v>
      </c>
      <c r="D16" s="86"/>
      <c r="E16" s="4" t="s">
        <v>29</v>
      </c>
      <c r="F16" s="3">
        <v>0.2</v>
      </c>
      <c r="G16" s="3">
        <v>1</v>
      </c>
      <c r="H16" s="3">
        <f t="shared" si="0"/>
        <v>0.2</v>
      </c>
      <c r="I16" s="92" t="s">
        <v>31</v>
      </c>
      <c r="J16" s="92"/>
      <c r="K16" s="86" t="s">
        <v>40</v>
      </c>
      <c r="L16" s="86"/>
      <c r="M16" s="4" t="s">
        <v>44</v>
      </c>
      <c r="N16" s="4" t="s">
        <v>47</v>
      </c>
      <c r="O16" s="4"/>
    </row>
    <row r="17" spans="2:19" ht="40.5" customHeight="1" x14ac:dyDescent="0.25">
      <c r="B17" s="3">
        <v>5</v>
      </c>
      <c r="C17" s="86" t="s">
        <v>24</v>
      </c>
      <c r="D17" s="86"/>
      <c r="E17" s="4" t="s">
        <v>29</v>
      </c>
      <c r="F17" s="3">
        <v>0.4</v>
      </c>
      <c r="G17" s="3">
        <v>2</v>
      </c>
      <c r="H17" s="3">
        <f t="shared" si="0"/>
        <v>0.8</v>
      </c>
      <c r="I17" s="92" t="s">
        <v>31</v>
      </c>
      <c r="J17" s="92"/>
      <c r="K17" s="86" t="s">
        <v>33</v>
      </c>
      <c r="L17" s="86"/>
      <c r="M17" s="4" t="s">
        <v>45</v>
      </c>
      <c r="N17" s="4" t="s">
        <v>47</v>
      </c>
      <c r="O17" s="4"/>
    </row>
    <row r="18" spans="2:19" ht="37.5" customHeight="1" x14ac:dyDescent="0.25">
      <c r="B18" s="3">
        <v>6</v>
      </c>
      <c r="C18" s="86" t="s">
        <v>25</v>
      </c>
      <c r="D18" s="86"/>
      <c r="E18" s="4" t="s">
        <v>29</v>
      </c>
      <c r="F18" s="3">
        <v>0.5</v>
      </c>
      <c r="G18" s="3">
        <v>3</v>
      </c>
      <c r="H18" s="3">
        <f t="shared" si="0"/>
        <v>1.5</v>
      </c>
      <c r="I18" s="92" t="s">
        <v>32</v>
      </c>
      <c r="J18" s="92"/>
      <c r="K18" s="86" t="s">
        <v>35</v>
      </c>
      <c r="L18" s="86"/>
      <c r="M18" s="4" t="s">
        <v>45</v>
      </c>
      <c r="N18" s="4" t="s">
        <v>47</v>
      </c>
      <c r="O18" s="4"/>
    </row>
    <row r="19" spans="2:19" ht="76.5" customHeight="1" x14ac:dyDescent="0.25">
      <c r="B19" s="3">
        <v>7</v>
      </c>
      <c r="C19" s="86" t="s">
        <v>26</v>
      </c>
      <c r="D19" s="86"/>
      <c r="E19" s="4" t="s">
        <v>29</v>
      </c>
      <c r="F19" s="3">
        <v>0.6</v>
      </c>
      <c r="G19" s="3">
        <v>4</v>
      </c>
      <c r="H19" s="3">
        <f t="shared" si="0"/>
        <v>2.4</v>
      </c>
      <c r="I19" s="92" t="s">
        <v>30</v>
      </c>
      <c r="J19" s="92"/>
      <c r="K19" s="86" t="s">
        <v>36</v>
      </c>
      <c r="L19" s="86"/>
      <c r="M19" s="4" t="s">
        <v>46</v>
      </c>
      <c r="N19" s="72" t="s">
        <v>92</v>
      </c>
      <c r="O19" s="4" t="s">
        <v>95</v>
      </c>
    </row>
    <row r="20" spans="2:19" ht="40.5" customHeight="1" x14ac:dyDescent="0.25">
      <c r="B20" s="3">
        <v>8</v>
      </c>
      <c r="C20" s="86" t="s">
        <v>27</v>
      </c>
      <c r="D20" s="86"/>
      <c r="E20" s="4" t="s">
        <v>29</v>
      </c>
      <c r="F20" s="3">
        <v>0.3</v>
      </c>
      <c r="G20" s="3">
        <v>2</v>
      </c>
      <c r="H20" s="3">
        <f t="shared" si="0"/>
        <v>0.6</v>
      </c>
      <c r="I20" s="92" t="s">
        <v>30</v>
      </c>
      <c r="J20" s="92"/>
      <c r="K20" s="86" t="s">
        <v>37</v>
      </c>
      <c r="L20" s="86"/>
      <c r="M20" s="4" t="s">
        <v>46</v>
      </c>
      <c r="N20" s="4" t="s">
        <v>47</v>
      </c>
      <c r="O20" s="4"/>
    </row>
    <row r="25" spans="2:19" ht="15.75" thickBot="1" x14ac:dyDescent="0.3"/>
    <row r="26" spans="2:19" ht="15.75" thickBot="1" x14ac:dyDescent="0.3">
      <c r="B26" s="87" t="s">
        <v>48</v>
      </c>
      <c r="C26" s="88"/>
      <c r="D26" s="88"/>
      <c r="E26" s="88"/>
      <c r="F26" s="88"/>
      <c r="G26" s="88"/>
      <c r="H26" s="5" t="s">
        <v>90</v>
      </c>
      <c r="I26" s="6"/>
      <c r="J26" s="6"/>
      <c r="K26" s="6"/>
      <c r="L26" s="6"/>
      <c r="M26" s="6"/>
      <c r="N26" s="6"/>
      <c r="O26" s="7"/>
      <c r="P26" s="89" t="s">
        <v>49</v>
      </c>
      <c r="Q26" s="90"/>
      <c r="R26" s="90"/>
      <c r="S26" s="91"/>
    </row>
    <row r="27" spans="2:19" ht="23.25" thickBot="1" x14ac:dyDescent="0.3">
      <c r="B27" s="8"/>
      <c r="C27" s="8"/>
      <c r="D27" s="6"/>
      <c r="E27" s="6"/>
      <c r="F27" s="6"/>
      <c r="G27" s="6"/>
      <c r="H27" s="6"/>
      <c r="I27" s="6"/>
      <c r="J27" s="6"/>
      <c r="K27" s="6"/>
      <c r="L27" s="74" t="s">
        <v>50</v>
      </c>
      <c r="M27" s="75"/>
      <c r="N27" s="76"/>
      <c r="O27" s="7"/>
      <c r="P27" s="77" t="s">
        <v>51</v>
      </c>
      <c r="Q27" s="78"/>
      <c r="R27" s="9" t="s">
        <v>52</v>
      </c>
      <c r="S27" s="10" t="s">
        <v>53</v>
      </c>
    </row>
    <row r="28" spans="2:19" ht="15.75" thickBot="1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81" t="s">
        <v>51</v>
      </c>
      <c r="M28" s="82"/>
      <c r="N28" s="11" t="s">
        <v>54</v>
      </c>
      <c r="O28" s="7"/>
      <c r="P28" s="79"/>
      <c r="Q28" s="80"/>
      <c r="R28" s="12" t="s">
        <v>55</v>
      </c>
      <c r="S28" s="13" t="s">
        <v>55</v>
      </c>
    </row>
    <row r="29" spans="2:19" ht="24" thickBot="1" x14ac:dyDescent="0.3">
      <c r="B29" s="6"/>
      <c r="C29" s="83" t="s">
        <v>56</v>
      </c>
      <c r="D29" s="14" t="s">
        <v>57</v>
      </c>
      <c r="E29" s="15">
        <v>0.9</v>
      </c>
      <c r="F29" s="16">
        <f>+E29*F34</f>
        <v>0.9</v>
      </c>
      <c r="G29" s="17">
        <f>+E29*G34</f>
        <v>1.8</v>
      </c>
      <c r="H29" s="18">
        <f>+E29*H34</f>
        <v>2.7</v>
      </c>
      <c r="I29" s="19">
        <f>+E29*I34</f>
        <v>3.6</v>
      </c>
      <c r="J29" s="20">
        <f>+E29*J34</f>
        <v>4.5</v>
      </c>
      <c r="K29" s="6"/>
      <c r="L29" s="21" t="s">
        <v>58</v>
      </c>
      <c r="M29" s="22" t="s">
        <v>57</v>
      </c>
      <c r="N29" s="23" t="s">
        <v>59</v>
      </c>
      <c r="O29" s="24"/>
      <c r="P29" s="25" t="s">
        <v>58</v>
      </c>
      <c r="Q29" s="26" t="s">
        <v>57</v>
      </c>
      <c r="R29" s="27" t="s">
        <v>60</v>
      </c>
      <c r="S29" s="28" t="s">
        <v>61</v>
      </c>
    </row>
    <row r="30" spans="2:19" ht="23.25" x14ac:dyDescent="0.25">
      <c r="B30" s="6"/>
      <c r="C30" s="84"/>
      <c r="D30" s="29" t="s">
        <v>62</v>
      </c>
      <c r="E30" s="30">
        <v>0.7</v>
      </c>
      <c r="F30" s="31">
        <f>+E30*F34</f>
        <v>0.7</v>
      </c>
      <c r="G30" s="32">
        <f>+E30*G34</f>
        <v>1.4</v>
      </c>
      <c r="H30" s="33">
        <f>+E30*H34</f>
        <v>2.0999999999999996</v>
      </c>
      <c r="I30" s="34">
        <f>+E30*I34</f>
        <v>2.8</v>
      </c>
      <c r="J30" s="35">
        <f>+E30*J34</f>
        <v>3.5</v>
      </c>
      <c r="K30" s="6"/>
      <c r="L30" s="36" t="s">
        <v>63</v>
      </c>
      <c r="M30" s="37" t="s">
        <v>62</v>
      </c>
      <c r="N30" s="38" t="s">
        <v>64</v>
      </c>
      <c r="O30" s="24"/>
      <c r="P30" s="39" t="s">
        <v>63</v>
      </c>
      <c r="Q30" s="40" t="s">
        <v>62</v>
      </c>
      <c r="R30" s="39" t="s">
        <v>65</v>
      </c>
      <c r="S30" s="41" t="s">
        <v>66</v>
      </c>
    </row>
    <row r="31" spans="2:19" ht="24" thickBot="1" x14ac:dyDescent="0.3">
      <c r="B31" s="6"/>
      <c r="C31" s="84"/>
      <c r="D31" s="29" t="s">
        <v>67</v>
      </c>
      <c r="E31" s="30">
        <v>0.5</v>
      </c>
      <c r="F31" s="31">
        <f>+E31*F34</f>
        <v>0.5</v>
      </c>
      <c r="G31" s="42">
        <f>+E31*G34</f>
        <v>1</v>
      </c>
      <c r="H31" s="43">
        <f>+E31*H34</f>
        <v>1.5</v>
      </c>
      <c r="I31" s="44">
        <f>+E31*I34</f>
        <v>2</v>
      </c>
      <c r="J31" s="35">
        <f>+E31*J34</f>
        <v>2.5</v>
      </c>
      <c r="K31" s="6"/>
      <c r="L31" s="36" t="s">
        <v>68</v>
      </c>
      <c r="M31" s="37" t="s">
        <v>67</v>
      </c>
      <c r="N31" s="38" t="s">
        <v>69</v>
      </c>
      <c r="O31" s="24"/>
      <c r="P31" s="39" t="s">
        <v>68</v>
      </c>
      <c r="Q31" s="40" t="s">
        <v>67</v>
      </c>
      <c r="R31" s="39" t="s">
        <v>70</v>
      </c>
      <c r="S31" s="41" t="s">
        <v>71</v>
      </c>
    </row>
    <row r="32" spans="2:19" ht="24" thickBot="1" x14ac:dyDescent="0.3">
      <c r="B32" s="6"/>
      <c r="C32" s="84"/>
      <c r="D32" s="29" t="s">
        <v>72</v>
      </c>
      <c r="E32" s="30">
        <v>0.3</v>
      </c>
      <c r="F32" s="31">
        <f>+E32*F34</f>
        <v>0.3</v>
      </c>
      <c r="G32" s="45">
        <f>+E32*G34</f>
        <v>0.6</v>
      </c>
      <c r="H32" s="32">
        <f>+E32*H34</f>
        <v>0.89999999999999991</v>
      </c>
      <c r="I32" s="43">
        <f>+E32*I34</f>
        <v>1.2</v>
      </c>
      <c r="J32" s="46">
        <f>+E32*J34</f>
        <v>1.5</v>
      </c>
      <c r="K32" s="6"/>
      <c r="L32" s="36" t="s">
        <v>73</v>
      </c>
      <c r="M32" s="37" t="s">
        <v>72</v>
      </c>
      <c r="N32" s="38" t="s">
        <v>74</v>
      </c>
      <c r="O32" s="24"/>
      <c r="P32" s="39" t="s">
        <v>73</v>
      </c>
      <c r="Q32" s="40" t="s">
        <v>72</v>
      </c>
      <c r="R32" s="39" t="s">
        <v>75</v>
      </c>
      <c r="S32" s="41" t="s">
        <v>76</v>
      </c>
    </row>
    <row r="33" spans="2:19" ht="15.75" thickBot="1" x14ac:dyDescent="0.3">
      <c r="B33" s="6"/>
      <c r="C33" s="85"/>
      <c r="D33" s="47" t="s">
        <v>77</v>
      </c>
      <c r="E33" s="48">
        <v>0.1</v>
      </c>
      <c r="F33" s="49">
        <f>+E33*F34</f>
        <v>0.1</v>
      </c>
      <c r="G33" s="50">
        <f>+E33*G34</f>
        <v>0.2</v>
      </c>
      <c r="H33" s="50">
        <f>+E33*H34</f>
        <v>0.30000000000000004</v>
      </c>
      <c r="I33" s="51">
        <f>+E33*I34</f>
        <v>0.4</v>
      </c>
      <c r="J33" s="52">
        <f>+E33*J34</f>
        <v>0.5</v>
      </c>
      <c r="K33" s="6"/>
      <c r="L33" s="53" t="s">
        <v>78</v>
      </c>
      <c r="M33" s="54" t="s">
        <v>77</v>
      </c>
      <c r="N33" s="55" t="s">
        <v>79</v>
      </c>
      <c r="O33" s="24"/>
      <c r="P33" s="56" t="s">
        <v>78</v>
      </c>
      <c r="Q33" s="57" t="s">
        <v>77</v>
      </c>
      <c r="R33" s="56" t="s">
        <v>80</v>
      </c>
      <c r="S33" s="58" t="s">
        <v>81</v>
      </c>
    </row>
    <row r="34" spans="2:19" x14ac:dyDescent="0.25">
      <c r="B34" s="6"/>
      <c r="C34" s="6"/>
      <c r="D34" s="59"/>
      <c r="E34" s="59"/>
      <c r="F34" s="60">
        <v>1</v>
      </c>
      <c r="G34" s="61">
        <v>2</v>
      </c>
      <c r="H34" s="61">
        <v>3</v>
      </c>
      <c r="I34" s="61">
        <v>4</v>
      </c>
      <c r="J34" s="62">
        <v>5</v>
      </c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25">
      <c r="B35" s="6"/>
      <c r="C35" s="6"/>
      <c r="D35" s="6"/>
      <c r="E35" s="6"/>
      <c r="F35" s="63" t="s">
        <v>77</v>
      </c>
      <c r="G35" s="64" t="s">
        <v>72</v>
      </c>
      <c r="H35" s="64" t="s">
        <v>67</v>
      </c>
      <c r="I35" s="64" t="s">
        <v>82</v>
      </c>
      <c r="J35" s="65" t="s">
        <v>57</v>
      </c>
      <c r="K35" s="6"/>
      <c r="L35" s="6"/>
      <c r="M35" s="6"/>
      <c r="N35" s="6"/>
      <c r="O35" s="6"/>
      <c r="P35" s="6"/>
      <c r="Q35" s="6"/>
      <c r="R35" s="6"/>
      <c r="S35" s="6"/>
    </row>
    <row r="36" spans="2:19" ht="15.75" thickBot="1" x14ac:dyDescent="0.3">
      <c r="B36" s="6"/>
      <c r="C36" s="6"/>
      <c r="D36" s="6"/>
      <c r="E36" s="6"/>
      <c r="F36" s="59"/>
      <c r="G36" s="59"/>
      <c r="H36" s="59"/>
      <c r="I36" s="59"/>
      <c r="J36" s="59"/>
      <c r="K36" s="6"/>
      <c r="L36" s="6"/>
      <c r="M36" s="6"/>
      <c r="N36" s="6"/>
      <c r="O36" s="6"/>
      <c r="P36" s="6"/>
      <c r="Q36" s="6"/>
      <c r="R36" s="6"/>
      <c r="S36" s="6"/>
    </row>
    <row r="37" spans="2:19" ht="15.75" thickBot="1" x14ac:dyDescent="0.3">
      <c r="B37" s="6"/>
      <c r="C37" s="6"/>
      <c r="D37" s="6"/>
      <c r="E37" s="6"/>
      <c r="F37" s="66" t="s">
        <v>83</v>
      </c>
      <c r="G37" s="67"/>
      <c r="H37" s="67"/>
      <c r="I37" s="67"/>
      <c r="J37" s="68"/>
      <c r="K37" s="6"/>
      <c r="L37" s="6"/>
      <c r="M37" s="6"/>
      <c r="N37" s="6"/>
      <c r="O37" s="6"/>
      <c r="P37" s="6"/>
      <c r="Q37" s="6"/>
      <c r="R37" s="6"/>
      <c r="S37" s="6"/>
    </row>
    <row r="38" spans="2:19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9"/>
      <c r="N38" s="6"/>
      <c r="O38" s="6"/>
      <c r="P38" s="6"/>
      <c r="Q38" s="6"/>
      <c r="R38" s="6"/>
      <c r="S38" s="6"/>
    </row>
    <row r="39" spans="2:19" x14ac:dyDescent="0.25">
      <c r="B39" s="6"/>
      <c r="C39" s="6"/>
      <c r="D39" s="6"/>
      <c r="E39" s="6"/>
      <c r="F39" s="70"/>
      <c r="G39" s="6" t="s">
        <v>84</v>
      </c>
      <c r="H39" s="6"/>
      <c r="I39" s="6"/>
      <c r="J39" s="6" t="s">
        <v>85</v>
      </c>
      <c r="K39" s="6"/>
      <c r="L39" s="6"/>
      <c r="M39" s="6"/>
      <c r="N39" s="6"/>
      <c r="O39" s="6"/>
      <c r="P39" s="6"/>
      <c r="Q39" s="6"/>
      <c r="R39" s="6"/>
      <c r="S39" s="6"/>
    </row>
    <row r="40" spans="2:19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 x14ac:dyDescent="0.25">
      <c r="B41" s="6"/>
      <c r="C41" s="6"/>
      <c r="D41" s="6"/>
      <c r="E41" s="6"/>
      <c r="F41" s="71"/>
      <c r="G41" s="6" t="s">
        <v>86</v>
      </c>
      <c r="H41" s="6"/>
      <c r="I41" s="6"/>
      <c r="J41" s="6" t="s">
        <v>87</v>
      </c>
      <c r="K41" s="6"/>
      <c r="L41" s="6"/>
      <c r="M41" s="6"/>
      <c r="N41" s="6"/>
      <c r="O41" s="6"/>
      <c r="P41" s="6"/>
      <c r="Q41" s="6"/>
      <c r="R41" s="6"/>
      <c r="S41" s="6"/>
    </row>
    <row r="42" spans="2:19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ht="15.75" thickBot="1" x14ac:dyDescent="0.3">
      <c r="B43" s="6"/>
      <c r="C43" s="6"/>
      <c r="D43" s="6"/>
      <c r="E43" s="6"/>
      <c r="F43" s="50"/>
      <c r="G43" s="6" t="s">
        <v>88</v>
      </c>
      <c r="H43" s="6"/>
      <c r="I43" s="6"/>
      <c r="J43" s="6" t="s">
        <v>89</v>
      </c>
      <c r="K43" s="6"/>
      <c r="L43" s="6"/>
      <c r="M43" s="6"/>
      <c r="N43" s="6"/>
      <c r="O43" s="6"/>
      <c r="P43" s="6"/>
      <c r="Q43" s="6"/>
      <c r="R43" s="6"/>
      <c r="S43" s="6"/>
    </row>
  </sheetData>
  <mergeCells count="46">
    <mergeCell ref="N11:O11"/>
    <mergeCell ref="I12:J12"/>
    <mergeCell ref="B2:O2"/>
    <mergeCell ref="A5:D5"/>
    <mergeCell ref="A6:D6"/>
    <mergeCell ref="A7:D7"/>
    <mergeCell ref="A8:D8"/>
    <mergeCell ref="E5:F5"/>
    <mergeCell ref="E6:F6"/>
    <mergeCell ref="E7:F7"/>
    <mergeCell ref="B11:E11"/>
    <mergeCell ref="F11:H11"/>
    <mergeCell ref="E8:F8"/>
    <mergeCell ref="C12:D12"/>
    <mergeCell ref="I11:M11"/>
    <mergeCell ref="K12:L12"/>
    <mergeCell ref="C17:D17"/>
    <mergeCell ref="I20:J20"/>
    <mergeCell ref="C13:D13"/>
    <mergeCell ref="C14:D14"/>
    <mergeCell ref="C15:D15"/>
    <mergeCell ref="C16:D16"/>
    <mergeCell ref="C18:D18"/>
    <mergeCell ref="I13:J13"/>
    <mergeCell ref="I14:J14"/>
    <mergeCell ref="I15:J15"/>
    <mergeCell ref="I16:J16"/>
    <mergeCell ref="I17:J17"/>
    <mergeCell ref="K13:L13"/>
    <mergeCell ref="K14:L14"/>
    <mergeCell ref="K15:L15"/>
    <mergeCell ref="K16:L16"/>
    <mergeCell ref="K17:L17"/>
    <mergeCell ref="L27:N27"/>
    <mergeCell ref="P27:Q28"/>
    <mergeCell ref="L28:M28"/>
    <mergeCell ref="C29:C33"/>
    <mergeCell ref="K18:L18"/>
    <mergeCell ref="K19:L19"/>
    <mergeCell ref="K20:L20"/>
    <mergeCell ref="B26:G26"/>
    <mergeCell ref="P26:S26"/>
    <mergeCell ref="C19:D19"/>
    <mergeCell ref="C20:D20"/>
    <mergeCell ref="I18:J18"/>
    <mergeCell ref="I19:J19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2015-09-24T12:02:25Z</dcterms:created>
  <dcterms:modified xsi:type="dcterms:W3CDTF">2015-10-20T22:54:38Z</dcterms:modified>
</cp:coreProperties>
</file>