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19440" windowHeight="15600" tabRatio="686"/>
  </bookViews>
  <sheets>
    <sheet name="O.E. 20151130-00829" sheetId="1" r:id="rId1"/>
    <sheet name="Hoja1" sheetId="8" state="hidden" r:id="rId2"/>
  </sheets>
  <definedNames>
    <definedName name="_xlnm._FilterDatabase" localSheetId="0" hidden="1">'O.E. 20151130-00829'!$B$9:$I$457</definedName>
    <definedName name="_xlnm.Print_Area" localSheetId="0">'O.E. 20151130-00829'!$B$7:$K$28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10" i="1"/>
  <c r="F209" i="1" s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6" i="1"/>
  <c r="F315" i="1" s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2" i="1"/>
  <c r="F343" i="1"/>
  <c r="F344" i="1"/>
  <c r="F345" i="1"/>
  <c r="F346" i="1"/>
  <c r="F347" i="1"/>
  <c r="F348" i="1"/>
  <c r="F349" i="1"/>
  <c r="F350" i="1"/>
  <c r="F352" i="1"/>
  <c r="F353" i="1"/>
  <c r="F354" i="1"/>
  <c r="F355" i="1"/>
  <c r="F356" i="1"/>
  <c r="F357" i="1"/>
  <c r="F358" i="1"/>
  <c r="F359" i="1"/>
  <c r="F360" i="1"/>
  <c r="F361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D13" i="1"/>
  <c r="F13" i="1" s="1"/>
  <c r="D12" i="1"/>
  <c r="D11" i="1"/>
  <c r="F11" i="1" s="1"/>
  <c r="F10" i="1" s="1"/>
  <c r="D10" i="1"/>
  <c r="H457" i="1"/>
  <c r="H459" i="1" s="1"/>
  <c r="F12" i="1" l="1"/>
  <c r="F362" i="1"/>
  <c r="F351" i="1"/>
  <c r="F341" i="1"/>
  <c r="F225" i="1"/>
  <c r="F109" i="1"/>
  <c r="F26" i="1"/>
  <c r="F433" i="1"/>
  <c r="F376" i="1"/>
  <c r="F317" i="1"/>
  <c r="F239" i="1"/>
  <c r="F211" i="1"/>
  <c r="F179" i="1"/>
</calcChain>
</file>

<file path=xl/sharedStrings.xml><?xml version="1.0" encoding="utf-8"?>
<sst xmlns="http://schemas.openxmlformats.org/spreadsheetml/2006/main" count="460" uniqueCount="460">
  <si>
    <t>PROVEEDOR:</t>
  </si>
  <si>
    <t xml:space="preserve">CUADRO DE PRECIOS </t>
  </si>
  <si>
    <t>FAMILIAS (DESCRIPCION DEL PRODUCTO)</t>
  </si>
  <si>
    <t>PESO</t>
  </si>
  <si>
    <t>002 ESCRITURA Y DIBUJO</t>
  </si>
  <si>
    <t>ESCUADRA FAIBO PLASTICO 25CM</t>
  </si>
  <si>
    <t>AGENDAS</t>
  </si>
  <si>
    <t>AGENDA LETRA D/P 210X297</t>
  </si>
  <si>
    <t>AGENDA ECO S/V 80X140 NEGRO</t>
  </si>
  <si>
    <t>AGENDA METROPOLI D/P 150X210 ROJO</t>
  </si>
  <si>
    <t>AGENDA MILENIUM S/V 155X215 NEGRO</t>
  </si>
  <si>
    <t>AGENDA SYNCRO D/P 150X210 NEGRO</t>
  </si>
  <si>
    <t>AGENDA SYNCRO D/P 90X140 NEGRO</t>
  </si>
  <si>
    <t>BLOC BUFETE INGRAF EFICIENTE 82X116</t>
  </si>
  <si>
    <t>BLOC BUFETE ECO 85X110</t>
  </si>
  <si>
    <t>CALEN PARED FINOCAM P/ESCR 340X320</t>
  </si>
  <si>
    <t>CALENDARIO PARED FINOCAM CIUDAD 300X300</t>
  </si>
  <si>
    <t>CALENDARIO SOBREMESA FINOCAM 210X150</t>
  </si>
  <si>
    <t>CALENDARIO SOBREMESA INGRAF 210X100</t>
  </si>
  <si>
    <t>RECAMBIO ANUALIDAD PRESIDENT IMPALA S/V</t>
  </si>
  <si>
    <t>ARCHIVO</t>
  </si>
  <si>
    <t>/50 CARP.GOMAS 3 SOLAP.GRIS A4 55511E</t>
  </si>
  <si>
    <t>/PK 10 CARPETAS  C/GOMAS 3 SOLAP  NRJA</t>
  </si>
  <si>
    <t>/PK20 REVISTERO FELLOWES CARTON RECIC.</t>
  </si>
  <si>
    <t>ABECEDARIO ECO PP A4 6203-46</t>
  </si>
  <si>
    <t>ARCH PAL C PLA ECO A4/80 GRIS 9960360</t>
  </si>
  <si>
    <t>ARCH PAL C PLAS ECO A4/45 AZL 9960014</t>
  </si>
  <si>
    <t>ARCH PAL C PLAS ECO A4/45 GRS 9960063</t>
  </si>
  <si>
    <t>ARCH PAL C PLAS ECO A4/80 AZL 9960311</t>
  </si>
  <si>
    <t>ARCH PAL C PLAS ECO A4/80 NGO 9960303</t>
  </si>
  <si>
    <t>ARCH PAL C PLAS ECO FL/80 GRS 4960865</t>
  </si>
  <si>
    <t>ARCH PAL CART ECO 4 APAIS/75 JASP</t>
  </si>
  <si>
    <t>ARCH PAL CART ECO 4 NAT/75 JASP</t>
  </si>
  <si>
    <t>ARCH PAL CART ECO A4/75 JASP 1875Q</t>
  </si>
  <si>
    <t>ARCH PAL CART ECO FOLIO/75 JASP 1874P</t>
  </si>
  <si>
    <t>ARCH PAL PP A3 APA/75 NGO 92499</t>
  </si>
  <si>
    <t>ARCHIV DEF ECO A4/100 AUTOMÁTICO</t>
  </si>
  <si>
    <t>BOX1 ARCH UNI NOVOCOLOR FL/75 AZL 929733</t>
  </si>
  <si>
    <t>BOX1 ARCH UNI NOVOCOLOR FL/75 ROJ 929777</t>
  </si>
  <si>
    <t>CAJA 100 FASTENER METALICOS DORADOS</t>
  </si>
  <si>
    <t>CAJETIN ARCH FL/85MM NGO</t>
  </si>
  <si>
    <t>CAJETIN ARCH ECO A4/82 JASP 1810K</t>
  </si>
  <si>
    <t>CAJETIN ARCH ECO FL/82 JASP 1804J</t>
  </si>
  <si>
    <t>CARP C/GOMAS 3 SLP GUERRERO FL NGO 94579</t>
  </si>
  <si>
    <t>CARP C/GOMAS 3 SLP ECO PP AZL 777080</t>
  </si>
  <si>
    <t>CARP C/GOMAS 3 SLP ECO PP NGO 791080</t>
  </si>
  <si>
    <t>CARP C/GOMAS C /SOLAPAS FOLIO 400GR AZL</t>
  </si>
  <si>
    <t>CARP CLASIF 8 SEPAR TRIDEX EXACOMPTA PP</t>
  </si>
  <si>
    <t>CARP PROYECTOS 60 EXACOMPTA DOCBOX NGO</t>
  </si>
  <si>
    <t>CARP PROYECTOS BROCHE LOMO 30 AZUL</t>
  </si>
  <si>
    <t>CARP PROYECTOS BROCHE LOMO 90MM AZL</t>
  </si>
  <si>
    <t>CARP PROYECTOS BROCHE LOMO 90MM ROJO</t>
  </si>
  <si>
    <t>CARPETA PROYECTOS 60 PRESPAN ECO AZUL</t>
  </si>
  <si>
    <t>CARPETA PROYECTOS 60 PRESPAN ECO ROJA</t>
  </si>
  <si>
    <t>CJ TRANFER FL DOBLE FONDO ROJO</t>
  </si>
  <si>
    <t>INDICE ECO PP 1-20 A4 6213-96</t>
  </si>
  <si>
    <t>JGO 10 SEPARAD EXACOMPTA A4 CREMA 1010</t>
  </si>
  <si>
    <t>JGO 12 SEPARAD ECO BUD A4 160G PASTEL</t>
  </si>
  <si>
    <t>JGO 5 SEPARAD 16 TAL ESSELTE PP FL 11611</t>
  </si>
  <si>
    <t>JGO 5 SEPARAD EXACOMPTA A4 CREMA 1005</t>
  </si>
  <si>
    <t>JGO12 SEPARAD ECO PP A4 MAXI</t>
  </si>
  <si>
    <t>PK 10 FUNDAS AUTOADHESIVAS CD/DVD 3L</t>
  </si>
  <si>
    <t>PK 100 SUBCARP A4 80 GR AMARILLO INTENSO</t>
  </si>
  <si>
    <t>PK 100 SUBCARP A4 80 GR AZL TURQUESA</t>
  </si>
  <si>
    <t>PK 100 SUBCARP A4 80 GR NARANJA INTENSO</t>
  </si>
  <si>
    <t>PK 100 SUBCARPETAS A4 80 GR VDE MENTA</t>
  </si>
  <si>
    <t>PK 25 SUBCARP EXACOMPTA A4 225 GR SURTID</t>
  </si>
  <si>
    <t>PK 50 SUBCARP GIO BY ELBA FL 180G RJO</t>
  </si>
  <si>
    <t>PK 50 SUBCARP  BUD A4 AML</t>
  </si>
  <si>
    <t>PK 50 SUBCARP  BUD A4 AZUL</t>
  </si>
  <si>
    <t>PK 50 SUBCARP  BUD A4 KRAFT</t>
  </si>
  <si>
    <t>PK 50 SUBCARP  BUD A4 ROJO</t>
  </si>
  <si>
    <t>PK 50 SUBCARP  BUD A4 VERDE</t>
  </si>
  <si>
    <t>PK 50 SUBCARP  BUD FL 170 RJO</t>
  </si>
  <si>
    <t>PK 50 SUBCARP  BUD FL 170 VDE</t>
  </si>
  <si>
    <t>PK 50 SUBCARP  BUD FL 170G AML</t>
  </si>
  <si>
    <t>PK 50 SUBCARP  BUD FOLIO KRAFT</t>
  </si>
  <si>
    <t>PK10 ARCHIVO DEF ECO FOLIO 2214J</t>
  </si>
  <si>
    <t>PK10 CARP C/GOMA 3 SOLAPAS ECO A4 AZL</t>
  </si>
  <si>
    <t>PK10 CARP C/GOMA 3 SOLAPAS ECO A4 NGO</t>
  </si>
  <si>
    <t>PK10 CARP C/GOMA 3 SOLAPAS ECO A4 RJO</t>
  </si>
  <si>
    <t>PK10 CONTENEDORES 5 ARCH DEF ECO100MM</t>
  </si>
  <si>
    <t>PK100 SUBCARPETA ECO A4 COL SURT</t>
  </si>
  <si>
    <t>PK12 CARP ELBA HAWAI 3SOL PP A4 COL SURT</t>
  </si>
  <si>
    <t>PK25 CARP COLG  PREM FL AML</t>
  </si>
  <si>
    <t>PK25 CARP COLG  PREM KRAFT A4 93028</t>
  </si>
  <si>
    <t>PK5 CARP C/GOMAS 3 SOLAP EXCOMPTA A3 AZL</t>
  </si>
  <si>
    <t>PK50 CARP COLG  BUD FL VIS SUP KRAFT</t>
  </si>
  <si>
    <t>PK50 SUBCARP GIO BY ELBA FL 180G AML</t>
  </si>
  <si>
    <t>PK50 SUBCARP GIO BY ELBA FL 180G VDE</t>
  </si>
  <si>
    <t>PK50 SUBCARP GIO BY ELBA FL 80GR AZL</t>
  </si>
  <si>
    <t>PK50 SUBCARP GIO BY ELBA FL GRIS</t>
  </si>
  <si>
    <t>PK50 SUBCARP  BUD A4 170G BLANCA</t>
  </si>
  <si>
    <t>PK50 SUBCARP  BUD FOLIO AZUL</t>
  </si>
  <si>
    <t>PK50 SUBCARPETA GIO A4 180G BLANCA</t>
  </si>
  <si>
    <t>PORTAFIRMAS ESSELTE 20 SEPAR CARTON AZUL</t>
  </si>
  <si>
    <t>PORTAFIRMAS ESSELTE 20 SEPAR CARTON NGO</t>
  </si>
  <si>
    <t>RECAMBIO 10 FUNDAS TARJETAS DURABLE PVC</t>
  </si>
  <si>
    <t>RECAMBIO TARJETRO ANILL ADOC PP A4</t>
  </si>
  <si>
    <t>TARJETERO 160 TARJETAS PVC AZUL 16541</t>
  </si>
  <si>
    <t>TARJETERO ANILL ADOC PP A4 NEGRO</t>
  </si>
  <si>
    <t>TARJETERO APLI PP 160 TARJETAS NGO</t>
  </si>
  <si>
    <t>TARJETERO EXACOMPTA A4 320 TARJETAS</t>
  </si>
  <si>
    <t>ARTICULO GENERAL DE OFICINA</t>
  </si>
  <si>
    <t>ADH INST LOCTITE SUPER GLUE-3 5G PINCEL</t>
  </si>
  <si>
    <t>BOLSA 1KG GOMA ELASTICA ESTR 160MM</t>
  </si>
  <si>
    <t>BOLSA 1KG GOMA ELASTICA ESTR 200MM</t>
  </si>
  <si>
    <t>CINTA ADH DBL CARA TESA 12MMX7.5M C/P</t>
  </si>
  <si>
    <t>CINTA ADHESIVA INVISIBLE ECO 19MMX33M</t>
  </si>
  <si>
    <t>CJ 10 IMANES REDONDOS ECO 20MM NEGRO</t>
  </si>
  <si>
    <t>CJ 100 CHINCHETAS PLANAS 9MM SURT.4002/2</t>
  </si>
  <si>
    <t>CJ 1000 GRAPA ECO 23/23 0221T</t>
  </si>
  <si>
    <t>CJ 1000 GRAPAS ECO 23/17 0220E</t>
  </si>
  <si>
    <t>CJ 1000 GRAPAS RAPID 23/8 GALV</t>
  </si>
  <si>
    <t>CJ 100GR GOMA ELASTICA ECO ANCH 150MM</t>
  </si>
  <si>
    <t>CJ 100GR GOMA ELASTICA ECO ESTR 80MM</t>
  </si>
  <si>
    <t>CJ 12 PALAS ABATIBLES 19MM NGO</t>
  </si>
  <si>
    <t>CJ 12 PALAS ABATIBLES 25MM NGO</t>
  </si>
  <si>
    <t>CJ 12 PALAS ABATIBLES 32MM NGO</t>
  </si>
  <si>
    <t>CJ 12 PALAS ABATIBLES 40MM NGO</t>
  </si>
  <si>
    <t>CJ 12 PALAS ABATIBLES 50MM NGO</t>
  </si>
  <si>
    <t>CJ 20 IMANES REDONDOS FAIBO 10MM NEGRO</t>
  </si>
  <si>
    <t>CJ 20 IMANES REDONDOS ECO 10MM AZUL</t>
  </si>
  <si>
    <t>CJ 20 IMANES REDONDOS ECO 10MM ROJO</t>
  </si>
  <si>
    <t>CJ 500GR GOMA ELASTICA ECO ESTR 150MM</t>
  </si>
  <si>
    <t>CJ10 IMAN REDONDO ECO 22MM CLR SURT</t>
  </si>
  <si>
    <t>CJ100 CLIP REDONDO ECO GALV 25MM</t>
  </si>
  <si>
    <t>CJ100 CLIP REDONDO ECO NIQUEL 32MM</t>
  </si>
  <si>
    <t>CJ100 CLIP REDONDO NIQUEL 40MM</t>
  </si>
  <si>
    <t>CJ1000 GRAPA PETRUS 23/6-200 COBRE 23600</t>
  </si>
  <si>
    <t>CJ1000 GRAPAS LEITZ 23/15XL GALV</t>
  </si>
  <si>
    <t>CJ1000 GRAPAS ECO 24/6 GALVANIZADAS</t>
  </si>
  <si>
    <t>CJ1000 GRAPAS NOVUS 24/8 GALV</t>
  </si>
  <si>
    <t>CJ1000 GRAPAS PETRUS 24/6 GALV</t>
  </si>
  <si>
    <t>CJ1000 GRAPAS PETRUS 25/10 GALV</t>
  </si>
  <si>
    <t>CJ50 CLIP CRUZADO GALV 41MM</t>
  </si>
  <si>
    <t>CUTER ECO BUDGET 9MM PLAST 911490</t>
  </si>
  <si>
    <t>CUTTER OFFICE ECO BUDGET 18MM</t>
  </si>
  <si>
    <t>DEDIL MUJER N 00</t>
  </si>
  <si>
    <t>EXTRAEGRAPAS ECO</t>
  </si>
  <si>
    <t>FECHADOR TRODAT 4820</t>
  </si>
  <si>
    <t>FLEXOMETRO CON FRENO 5MX25MM</t>
  </si>
  <si>
    <t>FORMUL CIAL TRODAT NGO 4822</t>
  </si>
  <si>
    <t>FORMULA CIAL COPIA TRODAT 4911F12</t>
  </si>
  <si>
    <t>GRAPADORA BRAZO LARGO NOVUS B17 40H</t>
  </si>
  <si>
    <t>GRAPADORA GRUESOS ECO HD200 200HOJAS</t>
  </si>
  <si>
    <t>GRAPADORA GRUESOS PETRUS 1400 60H</t>
  </si>
  <si>
    <t>GRAPADORA GRUESOS PETRUS 1500 120H</t>
  </si>
  <si>
    <t>GRAPADORA ECO CARG CORTO 20H NGO</t>
  </si>
  <si>
    <t>GRAPADORA PETRUS 435 30H  NGO 44715</t>
  </si>
  <si>
    <t>GRAPADORA RAPID F16 30H NGO</t>
  </si>
  <si>
    <t>NUMERADOR TRODAT 6 BANDAS 4846</t>
  </si>
  <si>
    <t>PEGAMENTO BARRA ECO 10 GR 013KGS10</t>
  </si>
  <si>
    <t>PEGAMENTO BARRA PRITT 11GR 34884</t>
  </si>
  <si>
    <t>PEGAMENTO BARRA PRITT 22GR 34887</t>
  </si>
  <si>
    <t>PEGAMENTO BARRA PRITT POWER 19,5 GR</t>
  </si>
  <si>
    <t>PORTACLIPS IMANTADO COL SURT C/CLIP</t>
  </si>
  <si>
    <t>PORTARROLLOS ECO BUDGET MINI NEGRO</t>
  </si>
  <si>
    <t>PORTARROLLOS RAPESCO 300 P/CINTA 33M AZL</t>
  </si>
  <si>
    <t>RECAMBIO 10 CUCHILLAS CUTTER 9MM</t>
  </si>
  <si>
    <t>SELLO PERSON TRODAT 4912</t>
  </si>
  <si>
    <t>SELLO PERSON TRODAT 4924</t>
  </si>
  <si>
    <t>SPRAY ADH 3M MOUNT</t>
  </si>
  <si>
    <t>TALADRO ECO 2 AGUJ 20 H NEGRO</t>
  </si>
  <si>
    <t>TALADRO ECO 4 AGUJ 20H NEGRO</t>
  </si>
  <si>
    <t>TAMPON PALST 70X110MM AZL</t>
  </si>
  <si>
    <t>TENAZA PETRUS 224 25 H CROMADA 44734</t>
  </si>
  <si>
    <t>TIJERAS INOX ECO BUDGET 21CM GRIS</t>
  </si>
  <si>
    <t>TIJERAS INOX ECO BUDGET COMPACT 17CM</t>
  </si>
  <si>
    <t>TINTA TAMPON 30CC AZL 316832</t>
  </si>
  <si>
    <t>TINTA TAMPON PELIKAN 28ML VERDE</t>
  </si>
  <si>
    <t>TINTA TAMPON PELIKAN 30ML AZUL 351213</t>
  </si>
  <si>
    <t>VADE PARA CUTTERS APLI 297X420MM VDE</t>
  </si>
  <si>
    <t>BLOCKS Y CUADERNOS</t>
  </si>
  <si>
    <t>BLOC ESPIRAL GUERRERO 8º CUAD 4 77284</t>
  </si>
  <si>
    <t>BLOC NOTAS ECO QUITA/PON 76X127</t>
  </si>
  <si>
    <t>BLOC NOTAS ECO QUITA/PON 76X76</t>
  </si>
  <si>
    <t>BLOC POST-IT 100H 102x152 AMARILLO 659</t>
  </si>
  <si>
    <t>BLOC POST-IT ZNOTES 100H 76x76 AML R330</t>
  </si>
  <si>
    <t>CARPETA CON PINZA PP AZUL</t>
  </si>
  <si>
    <t>CARPETA CON PINZA TRANSPARENTE</t>
  </si>
  <si>
    <t>CARPETA PP CON PINZA NEGRA</t>
  </si>
  <si>
    <t>CUADERNO ENRI ESPIR T. BLANDA 4º COL SUR</t>
  </si>
  <si>
    <t>CUADERNO ESPIRAL GUERRERO 80H 4º 48384</t>
  </si>
  <si>
    <t>CUADERNO ESPIRAL SENCILLO GUERRERO 48784</t>
  </si>
  <si>
    <t>CUADERNO  BUD ESP 80H 4º 60G 4X4</t>
  </si>
  <si>
    <t>CUADERNO  BUD ESP 80H FL 60G 4x4</t>
  </si>
  <si>
    <t>CUBO ECO 100H 50X75</t>
  </si>
  <si>
    <t>INDEX ECO 4 COLORES SURTIDOS</t>
  </si>
  <si>
    <t>INDEX PAPEL ECO 20X38 4COL SURT</t>
  </si>
  <si>
    <t>LIBRETA ECO ESPIRAL 80H A5 70GR 5X5</t>
  </si>
  <si>
    <t>LIBRO ACTAS MULTIFIN 100H FOLIADAS ROJO</t>
  </si>
  <si>
    <t>LIBRO VISITAS INSPECCIÓN TECNICA A4 CAST</t>
  </si>
  <si>
    <t>NOTAS ZIG ZAG ECO 76X76MM AMARILLO</t>
  </si>
  <si>
    <t>PK10 BLOCK PACSA 16º APAISADO 4X4</t>
  </si>
  <si>
    <t>PK10+2 POST-IT INDEX COLORES SURTIDOS</t>
  </si>
  <si>
    <t>PK12 BLOC ECO 100H QUITA/PON 38X51</t>
  </si>
  <si>
    <t>PK2 POST-IT INDEX AMARILLO</t>
  </si>
  <si>
    <t>PK2 POST-IT INDEX AZUL</t>
  </si>
  <si>
    <t>PK2 POST-IT INDEX ROJO</t>
  </si>
  <si>
    <t>PK2 POST-IT INDEX VERDE</t>
  </si>
  <si>
    <t>SOPORTE CALENDARIO 215x150 NGRO</t>
  </si>
  <si>
    <t>TALONARIO RECIBOS DUPLICADO 208X109</t>
  </si>
  <si>
    <t>CATERING E HIGIENE</t>
  </si>
  <si>
    <t>MICROONDAS TRISTAR MW-2706 BCO</t>
  </si>
  <si>
    <t>COMPLEMENTOS DE OFICINA</t>
  </si>
  <si>
    <t>BANDEJA  BUD POLI ESCL 351X69X260 AZL</t>
  </si>
  <si>
    <t>BANDEJA ECO POLI ESCL 260X64X345 CRTL</t>
  </si>
  <si>
    <t>CARTERA PILOTO 480X370X240 MONOLITH</t>
  </si>
  <si>
    <t>CLASIF MURAL 3 DEP 239X445MM AZUL/TRANSP</t>
  </si>
  <si>
    <t>PAPELERA ECO POLIESTIR 334X305MM NGO</t>
  </si>
  <si>
    <t>PK20 LLAVEROS C/ARO METALICO CL SURTIDOS</t>
  </si>
  <si>
    <t>PK4 DISTANCIADORES ARCHIVO 2000</t>
  </si>
  <si>
    <t>PK4 DISTANCIADORES ECO</t>
  </si>
  <si>
    <t>PORTALAPICES ARCH2000 PROLP 100X70MM NGO</t>
  </si>
  <si>
    <t>REVISTERO FAST AZUL 32X7X24CM</t>
  </si>
  <si>
    <t>REVISTERO FAST NEGRO 32X7X24CM</t>
  </si>
  <si>
    <t>REVISTERO FAST ROJO 32X7X24CM</t>
  </si>
  <si>
    <t>URNA ELECTORAL PLEGABLE ARCHIVO2000</t>
  </si>
  <si>
    <t>ENTORNO INFORMÁTICO</t>
  </si>
  <si>
    <t>ARCH MOD MMEDIA LEITZ CLICK'N'STORE NGO</t>
  </si>
  <si>
    <t>FUNDA UNIV KENSINGTON KEYFOLIO C/TECLADO</t>
  </si>
  <si>
    <t>PK10 CAJA CD FELLOWES JEWEL NGO</t>
  </si>
  <si>
    <t>PK10 FUNDA CD 3UD PP MULTIT</t>
  </si>
  <si>
    <t>PK50 SOBRE PAPEL CD CON SOLAPA BCO</t>
  </si>
  <si>
    <t>REPOSAMUÑECAS FELLOWES CRISTAL GEL AZL</t>
  </si>
  <si>
    <t>REPOSAMUÑECAS TECLADO ESPUMA NGO</t>
  </si>
  <si>
    <t>REPOSAMUÑECAS TECLADO GEL GL015</t>
  </si>
  <si>
    <t>TAPETE RATON FELLOWES AJUSTABLE GRAFITO</t>
  </si>
  <si>
    <t>TAPETE RATON FELLOWES CRISTAL GEL AZL</t>
  </si>
  <si>
    <t>TAPETE RATON GEL DATALINE AZUL</t>
  </si>
  <si>
    <t>TAPETE RATON GEL NEGRO</t>
  </si>
  <si>
    <t>TAPETE RATON NEGRO</t>
  </si>
  <si>
    <t>ESCRITURA Y CORRECIÓN</t>
  </si>
  <si>
    <t>AFILALAPIZ PLASTICO FAIBO COL SURTIDOS</t>
  </si>
  <si>
    <t>BOLIGRAF DESEC PILOT BPS-GP-M 0,31MM AZL</t>
  </si>
  <si>
    <t>BOLIGRAF DESEC PILOT BPS-GP-M 0,31MM NGO</t>
  </si>
  <si>
    <t>BOLIGRAFO DES BIC CRISTAL 0,3MM AZUL</t>
  </si>
  <si>
    <t>BOLIGRAFO DES BIC CRISTAL 0,3MM NGO</t>
  </si>
  <si>
    <t>BOLIGRAFO DES BIC CRISTAL 0,3MM ROJO</t>
  </si>
  <si>
    <t>BOLIGRAFO DES BIC CRISTAL 0,3MM VDE</t>
  </si>
  <si>
    <t>BOLIGRAFO DES BIC NARANJA 0,2MM AZUL</t>
  </si>
  <si>
    <t>BOLIGRAFO DES BIC NARANJA 0,2MM NEGRO</t>
  </si>
  <si>
    <t>BOLIGRAFO DES BIC NARANJA 0,2MM ROJO</t>
  </si>
  <si>
    <t>BOLIGRAFO DES MICRO PEN CRISTAL 0,5 AZL</t>
  </si>
  <si>
    <t>BOLIGRAFO DES MICRO PEN CRISTAL 0,5 NGO</t>
  </si>
  <si>
    <t>BOLIGRAFO DES MICRO PEN CRISTAL 0,5 RJO</t>
  </si>
  <si>
    <t>BOLIGRAFO DES PENTEL BK77 0,5MM AZUL</t>
  </si>
  <si>
    <t>BOLIGRAFO DES PENTEL BK77 0,5MM ROJO</t>
  </si>
  <si>
    <t>BOLIGRAFO DESEC PILOT BPS-GP-M 0,4MM RJO</t>
  </si>
  <si>
    <t>BOLIGRAFO RET PILOT SUPER GRIP MED AZL</t>
  </si>
  <si>
    <t>BOLIGRAFO RET PILOT SUPER GRIP MED NGO</t>
  </si>
  <si>
    <t>BOLIGRAFO RET PILOT SUPER GRIP MED RJO</t>
  </si>
  <si>
    <t>CORRECTOR CINTA ECO 12MX4,2MM</t>
  </si>
  <si>
    <t>CORRECTOR PINCEL ECO 20ML</t>
  </si>
  <si>
    <t>ESCALIMETRO PLASTICO MAPED 1/100-1/500</t>
  </si>
  <si>
    <t>FLUOR FABER TEXTLINER 1/5MM ROSA</t>
  </si>
  <si>
    <t>FLUOR FABER TEXTLINER 1/5MM VERDE</t>
  </si>
  <si>
    <t>FLUOR STAEDTLER TEXTSUFER 1/5MM ROSA</t>
  </si>
  <si>
    <t>FLUORESCENTE  BUD 2/5MM AMARILLO</t>
  </si>
  <si>
    <t>FLUORESCENTE  BUD 2/5MM NARANJA</t>
  </si>
  <si>
    <t>FLUORESCENTE  BUD 2/5MM VERDE</t>
  </si>
  <si>
    <t>FLUORESCENTE ECO AMARILLO</t>
  </si>
  <si>
    <t>FLUORESCENTE ECO AZUL</t>
  </si>
  <si>
    <t>FLUORESCENTE ECO BUDGET 2/5MM ROSA</t>
  </si>
  <si>
    <t>GOMA DE BORRAR ECO</t>
  </si>
  <si>
    <t>GOMA DE BORRAR MILAN NATA 624</t>
  </si>
  <si>
    <t>MARCADOR PERM P CONICAL  1/2MM AZUL</t>
  </si>
  <si>
    <t>MARCADOR PERM P CONICAL  1/2MM NGO</t>
  </si>
  <si>
    <t>MARCADOR PERM P CONICAL  1/2MM ROJO</t>
  </si>
  <si>
    <t>MARCADOR PIZ BCA ECO 1,5/2MM AZL</t>
  </si>
  <si>
    <t>MARCADOR PIZ BCA ECO 1,5/2MM NGO</t>
  </si>
  <si>
    <t>MARCADOR PIZ BCA ECO 1,5/2MM RJO</t>
  </si>
  <si>
    <t>PK 12 MINAS ECO 0.5MM HB</t>
  </si>
  <si>
    <t>PK 12 MINAS ECO 0.7MM HB</t>
  </si>
  <si>
    <t>PK12 LAPIZ GRAFITO ECO HB</t>
  </si>
  <si>
    <t>PK12 MINAS 0.9MM STAEDTLER 250-09-HB</t>
  </si>
  <si>
    <t>PK3 REC ROLLER PILOT TECPOINT V5/V7 AZL</t>
  </si>
  <si>
    <t>PK4 MARCADOR PIZ BCA ECO 1,5/2MM</t>
  </si>
  <si>
    <t>PLUMA DESECHABLE PILOT V-PEN AZL SPW4M-L</t>
  </si>
  <si>
    <t>PORTAMINAS ECO 0.5MM AZUL</t>
  </si>
  <si>
    <t>PORTAMINAS ECO 0.7MM NEGRO</t>
  </si>
  <si>
    <t>REGLA ALUMINIO PARA CORTAR 80CM 176080</t>
  </si>
  <si>
    <t>REGLA MILIMETR PLAST ECO 30CM 146619</t>
  </si>
  <si>
    <t>ROLLER LIQUI PILOT V BALL 05 RJO</t>
  </si>
  <si>
    <t>ROLLER ECO TINTA LIQ AZUL</t>
  </si>
  <si>
    <t>ROLLER ECO TINTA LIQ NEGRO</t>
  </si>
  <si>
    <t>ROLLER ECO TINTA LIQ ROJO</t>
  </si>
  <si>
    <t>ROLLER ECO TINTA LIQ VERDE</t>
  </si>
  <si>
    <t>ROLLER PILOT V-BALL TINTA LIQ 0.5MM AZL</t>
  </si>
  <si>
    <t>ROLLER RET TINTA GEL  PREM 0,7MM VDE</t>
  </si>
  <si>
    <t>ROLLER TINTA GEL  PREM 0,7MM AZUL</t>
  </si>
  <si>
    <t>ROLLER TINTA GEL  PREM 0,7MM NEGRO</t>
  </si>
  <si>
    <t>ROLLER TINTA GEL  PREM 0,7MM ROJO</t>
  </si>
  <si>
    <t>ROLLER TINTA GEL  PREM 0,7MM VERDE</t>
  </si>
  <si>
    <t>ROTUL P FIBR EDDING 1200 0,5MM ROSA NEON</t>
  </si>
  <si>
    <t>ROTUL P FIBR EDDING 1200 0,5MM VDE PISTC</t>
  </si>
  <si>
    <t>ROTUL PERM STAEDTLER LUMOCOL 0,4MM NEGRO</t>
  </si>
  <si>
    <t>ROTUL PERM STAEDTLER LUMOCOLOR 0,6MM AZL</t>
  </si>
  <si>
    <t>ROTUL PERM STAEDTLER LUMOCOLOR 0,6MM NGO</t>
  </si>
  <si>
    <t>ROTUL PERM STAEDTLER LUMOCOLOR 0,6MM RJO</t>
  </si>
  <si>
    <t>ROTUL PERM STAEDTLER LUMOCOLOR 1MM AZL</t>
  </si>
  <si>
    <t>ROTUL PERM STAEDTLER LUMOCOLOR 1MM NGO</t>
  </si>
  <si>
    <t>ROTUL PERM STAEDTLER LUMOCOLOR 1MM RJO</t>
  </si>
  <si>
    <t>ROTULADOR P FIBR EDDING 1200 0,5MM AZUL</t>
  </si>
  <si>
    <t>ROTULADOR P FIBR EDDING 1200 0,5MM NEGRO</t>
  </si>
  <si>
    <t>ROTULADOR P FIBR EDDING 1200 0,5MM ROJO</t>
  </si>
  <si>
    <t>ROTULADOR P FIBRA EDDING 1200 1 MM VERDE</t>
  </si>
  <si>
    <t>ROTULADOR P FIBRA EDDING 1300 1 MM VERDE</t>
  </si>
  <si>
    <t>ETIQUETAJE E IDENTIFICACION</t>
  </si>
  <si>
    <t>/5PK 25ETIQ CARAT FRONT/POST CD 151X118</t>
  </si>
  <si>
    <t>ETIQUETAJE/IDENTIF.</t>
  </si>
  <si>
    <t>CINTA DYMO D1 12MMX7M NGO/BCO 45013</t>
  </si>
  <si>
    <t>CINTA DYMO D1 6MMX7M NGO/BCO 43613</t>
  </si>
  <si>
    <t>CINTA DYMO D1 9MMX7M NGO/BCO 40913</t>
  </si>
  <si>
    <t>CINTA LETRATAG PAPEL 12MMX4M NGO/BCO</t>
  </si>
  <si>
    <t>CINTA LETRATAG PLAST 12MMX4M NGO/BCO</t>
  </si>
  <si>
    <t>PK10 IDENTIFICADOR DURABLE 8905 TRANSP</t>
  </si>
  <si>
    <t>PK100 ETQ MU 210X297 BCO APLI 1281</t>
  </si>
  <si>
    <t>PK100 ETQ MULT 210X297 BCO ECO 7062</t>
  </si>
  <si>
    <t>PK1200 ETIQ REMOIV APLI 97X42,4 BCO</t>
  </si>
  <si>
    <t>PK1400 ETIQ MU 105X40 BCO APLI 1275</t>
  </si>
  <si>
    <t>PK1600 ETQ MU 105X35 BCO APLI 1287</t>
  </si>
  <si>
    <t>PK1600 ETQ MULT 105X37 BCO ECO 7052</t>
  </si>
  <si>
    <t>PK20 ETQ LSR TRANSP 210X297 APLI 1225</t>
  </si>
  <si>
    <t>PK200 ETQ MU 210X148 BCO ECO 7061</t>
  </si>
  <si>
    <t>PK400 ETQ MULT 105X148 BCO ECO 7063</t>
  </si>
  <si>
    <t>PK50 ETQ LSR COLOR CD 117 AVERY L7760</t>
  </si>
  <si>
    <t>PK50 ETQ MU CD 114 A4 BCO ECO</t>
  </si>
  <si>
    <t>PK50 ETQ MU CD/DVD 117 BCO APLI 10600</t>
  </si>
  <si>
    <t>PK50 ETQ MU CD/DVD+S 117 BCO APLI 10601</t>
  </si>
  <si>
    <t>PK50 IDENTIF PINZA/IMPERDIB 40X75 ECO</t>
  </si>
  <si>
    <t>PK800 ETQ MULT 105X74 BCO ECO 7053</t>
  </si>
  <si>
    <t>PORTANOMBRE 210X61 PVC DURABLE 8052</t>
  </si>
  <si>
    <t>ROTUL DYMO LETRA TAG LABEL MARKER 15243</t>
  </si>
  <si>
    <t>MAQ. OFICINA</t>
  </si>
  <si>
    <t>CALCULADORA CIENT CASIO FX-82 MS</t>
  </si>
  <si>
    <t>CALCULADORA S/MESA ECO OFFICE 10DIG</t>
  </si>
  <si>
    <t>DESTRUCTORA FELLOWES H-8CD</t>
  </si>
  <si>
    <t>PK1 PILA 9V ENERGIZER HTECH ALC 6LR61</t>
  </si>
  <si>
    <t>PK10 PILA 1,2V ENERGIZER RECG HR03/AAA</t>
  </si>
  <si>
    <t>PK10 PILA 1,5 ENERGIZER ALC IND LR03/AAA</t>
  </si>
  <si>
    <t>PK10 PILA 1,5V ENERGIZER ALC IND LR6/AA</t>
  </si>
  <si>
    <t>PK10 PILA ENERGIZER ULTRA+ AA/LR6</t>
  </si>
  <si>
    <t>PK20 PILA 9V ENERGIZER ULTRA+ALC 6LR61</t>
  </si>
  <si>
    <t>MOBILIARIO Y CONFERENCIAS</t>
  </si>
  <si>
    <t>BLOC REUNION ECO 25H 980X650 LISO</t>
  </si>
  <si>
    <t>BORRADOR MAGNET ERGONOMICO 790X290X338MM</t>
  </si>
  <si>
    <t>LAMPARA SOBREMESA CAMBRE HALOGENA NEGRO</t>
  </si>
  <si>
    <t>LAMPARA SOBREMESA CAMBRE HALOGENA PLATA</t>
  </si>
  <si>
    <t>PIZARRA BCA ESMALTADA MAGNETIC 450X600MM</t>
  </si>
  <si>
    <t>PIZARRA BCA LACADA MAGNETICA 900X1200MM</t>
  </si>
  <si>
    <t>PK4 ROTULADORES PENTEL MAXIFLO+BORRADOR</t>
  </si>
  <si>
    <t>REPOSAPIES RT65 380X90X280MM GRIS 130024</t>
  </si>
  <si>
    <t>SILLA A2000 REBEZO MESH EJE BASCUL NGO</t>
  </si>
  <si>
    <t>TABLERO CORCHO BI-OFFICE 900X1800 16062L</t>
  </si>
  <si>
    <t>PAPEL</t>
  </si>
  <si>
    <t>100H PAPEL APLI EVERYDAY A4 180G PEFC</t>
  </si>
  <si>
    <t>25H PAPEL HP ADV GLOS FOT Q5456A A4 250G</t>
  </si>
  <si>
    <t>25H PAPEL HP FOTO A4 200G Q5451A</t>
  </si>
  <si>
    <t>500H PAPEL FUTURE MULTITECH A5 80G BCO</t>
  </si>
  <si>
    <t>500H PAPEL ECO A4 80 GR AZL PASTEL</t>
  </si>
  <si>
    <t>500H PAPEL ECO A4 80 GR VDE PASTEL</t>
  </si>
  <si>
    <t>500H PAPEL ECO A4 80 GR VERDE INTESO</t>
  </si>
  <si>
    <t>500H PAPEL ECO BUDGET A3 80G BCO</t>
  </si>
  <si>
    <t>500H PAPEL ECO BUDGET A4 80G BCO</t>
  </si>
  <si>
    <t>500H PAPEL NAVIGATOR A3 80G BCO</t>
  </si>
  <si>
    <t>500H PAPEL NAVIGATOR A4 80G BCO</t>
  </si>
  <si>
    <t>PK50 CARTULINA A3 185GR NGO</t>
  </si>
  <si>
    <t>PK50 CARTULINA IRIS A4 185G BLANCO</t>
  </si>
  <si>
    <t>PRESENTACIÓN</t>
  </si>
  <si>
    <t>ALICATE CORTE ESPIRAL METALICO OM00102P</t>
  </si>
  <si>
    <t>ARCH PAL ECO PERSON PVC 2ANILL BCO</t>
  </si>
  <si>
    <t>CARPETA 2 ANILLAS 30MM BLANCO</t>
  </si>
  <si>
    <t>CARPETA 2 ANILLAS PERSONALIZBLE 50MM BCO</t>
  </si>
  <si>
    <t>CARPETA 4 ANIL/16 PERSON ESSELTE A4 BLCO</t>
  </si>
  <si>
    <t>CARPETA 4 ANIL/20 PERSON ESSELTE A4 BLCO</t>
  </si>
  <si>
    <t>CARPETA 4 ANIL/25 PERSON ESSELTE A4 BLCO</t>
  </si>
  <si>
    <t>CARPETA 4 ANIL/30 PERSON ESSELTE A4 BLCO</t>
  </si>
  <si>
    <t>CARPETA 4 ANIL/40 PERSON ESSELTE A4 BLCO</t>
  </si>
  <si>
    <t>CARPETA 4 ANIL/50 PERSON ESSELTE A4 BCO</t>
  </si>
  <si>
    <t>CARPETA 4 ANIL/60 PERSON ESSELTE A4 BLCO</t>
  </si>
  <si>
    <t>CARPETA ECO 4ANILL 25MM PERSON A3 BCO</t>
  </si>
  <si>
    <t>CARPETA ECO 4ANILL 40MM PERSON A3 BCO</t>
  </si>
  <si>
    <t>CARPETAS 4 ANIL/40 PERSON ESSELTE A4 NGO</t>
  </si>
  <si>
    <t>DOSSIER DURAPLUS PERSON A4 NEGRO 2579-01</t>
  </si>
  <si>
    <t>DOSSIER FAST METAL ESSELTE A4 AZL 12606</t>
  </si>
  <si>
    <t>DOSSIER PINZA LAT PVC A3 60H AZUL 221806</t>
  </si>
  <si>
    <t>DOSSIER PINZA LAT PVC A4 60H AZUL 220906</t>
  </si>
  <si>
    <t>DOSSIER PINZA LAT PVC A4 60H BLANCO 2209</t>
  </si>
  <si>
    <t>DOSSIER PINZA LAT PVC A4 60H NGO 220901</t>
  </si>
  <si>
    <t>ENCUADERNADORA GBC ESPIRAL METAL MC10</t>
  </si>
  <si>
    <t>PK10 DOSSIER FAST METAL FL PVC AZL 13034</t>
  </si>
  <si>
    <t>PK10 DOSSIER FAST METAL FL PVC NGO 13036</t>
  </si>
  <si>
    <t>PK100 CUB PVC A4 200 GR ECO TRSP</t>
  </si>
  <si>
    <t>PK100 CUBIERTA FELLOWES PP A4 280MIC NGO</t>
  </si>
  <si>
    <t>PK100 CUBIERTA PVC A3 200 MIC CRISTAL</t>
  </si>
  <si>
    <t>PK100 CUBIERTA PVC A4 180MICRAS TRSP</t>
  </si>
  <si>
    <t>PK100 CUBIERTAS  PAVO 280MI PP A4 TRANSP</t>
  </si>
  <si>
    <t>PK100 CUBIERTAS PAVO RUGOSAS A4 NEGRO</t>
  </si>
  <si>
    <t>PK100 DOSSIER UÑE ESSELTE PVC FL 180M</t>
  </si>
  <si>
    <t>PK100 DOSSIER UÑERO  BUD PP A4 90M T</t>
  </si>
  <si>
    <t>PK100 ESPIRAL METAL 12MM NGO 25012N</t>
  </si>
  <si>
    <t>PK100 ESPIRAL METAL 16MM NGO 25016N</t>
  </si>
  <si>
    <t>PK100 ESPIRAL METAL 20MM NGO 25020N</t>
  </si>
  <si>
    <t>PK100 ESPIRAL METAL 24MM NGO 25024N</t>
  </si>
  <si>
    <t>PK100 ESPIRAL METAL 6MM NEGRO</t>
  </si>
  <si>
    <t>PK100 ESPIRAL METAL 8MM NGO 25008N</t>
  </si>
  <si>
    <t>PK100 FUNDA MULT ESSELTE PP A4 80M RUG</t>
  </si>
  <si>
    <t>PK100 FUNDA MULTIT A4 PVC 80MC LISO 2531</t>
  </si>
  <si>
    <t>PK100 FUNDA MULTIT FL PP 55MC TRANSP</t>
  </si>
  <si>
    <t>PK100 FUNDA MULTIT FL PVC 80MC LISO 2530</t>
  </si>
  <si>
    <t>PK100 FUNDA MULTIT ECO A4 80 M TRS RG</t>
  </si>
  <si>
    <t>PK100 FUNDAS ESSELTE PP FOLIO 46134</t>
  </si>
  <si>
    <t>PK100 FUNDAS MULTIT A4 PP 55 MICR TRANS</t>
  </si>
  <si>
    <t>PK100 FUNDAS PLANOS 4 TALAD PVC A4 100 M</t>
  </si>
  <si>
    <t>PK5 DOSSIER PINZA LATERAL A4 ECO AZUL</t>
  </si>
  <si>
    <t>PK5 DOSSIER PINZA LATERAL A4 ECO BLCO</t>
  </si>
  <si>
    <t>PK5 DOSSIER PINZA LATERAL A4 ECO GRIS</t>
  </si>
  <si>
    <t>PK5 DOSSIER PINZA LATERAL A4 ECO NGO</t>
  </si>
  <si>
    <t>PK5 FUNDA FUELLE PVC 200MC C/SOLAPA</t>
  </si>
  <si>
    <t>PK5 FUNDA FUELLE PVC 200MC S/SOLAPA</t>
  </si>
  <si>
    <t>PK50 ESPIRAL METAL 28MM NGO 25028N</t>
  </si>
  <si>
    <t>PK50 ESPIRAL METAL 32MM NGO 25032N</t>
  </si>
  <si>
    <t>PK50 ESPIRAL METAL 36MM NGO</t>
  </si>
  <si>
    <t>PK50 VARILLAS ENCUADERNADORAS 3MM NEGRO</t>
  </si>
  <si>
    <t>PK50 VARILLAS ENCUADERNADORAS 6MM NEGRO</t>
  </si>
  <si>
    <t>SOBRES Y ENVÍOS</t>
  </si>
  <si>
    <t>100 BOLSA AIRBAG N14 KRAFT AUTO 00014</t>
  </si>
  <si>
    <t>100 BOLSA CARTOPOST 229x324 19910</t>
  </si>
  <si>
    <t>100 SOBRES TARJETA VISITA 70X106 20109</t>
  </si>
  <si>
    <t>500 SOBRES AUTODEX 120X176 GR 33219</t>
  </si>
  <si>
    <t>CJ.125 BOLSAS 370X450 KRAFT 3745039</t>
  </si>
  <si>
    <t>CJ.250 SOBRES 176X231 AUTODEX 44219</t>
  </si>
  <si>
    <t>CJ250 BOLSAS ECO 250X353 TIRA SILICON</t>
  </si>
  <si>
    <t>CJ250 SOBRES 250X353 UNIPAPEL 51219</t>
  </si>
  <si>
    <t>CJ250 SOBRES ECO C4 229X324</t>
  </si>
  <si>
    <t>CJ500 SOBRES C5 ECO BCO 90G AUTODEX</t>
  </si>
  <si>
    <t>CJ500 SOBRES ECO 115X225</t>
  </si>
  <si>
    <t>PK100 SOBRE BURBUJA AROFOL 360X270MM 75G</t>
  </si>
  <si>
    <t>PK20 CAJAS CARTON C/ SIMPLE 600X400X400</t>
  </si>
  <si>
    <t>PK6 CINTA EMB ECO BUD PP 50X66M MAR</t>
  </si>
  <si>
    <t>PK6 CINTA EMB ECO PP 50X66M TRANSP</t>
  </si>
  <si>
    <t>PORTARROLLOS INDUSTRIAL ECO</t>
  </si>
  <si>
    <t>PQ 10 BOLSAS AIRBAG KRAFT CD N21 00921</t>
  </si>
  <si>
    <t>PQ10 BOLSAS AIRBAG N14 180x265 KRFT00914</t>
  </si>
  <si>
    <t>PQ10 SOBRES AIRBAG N19 300x445 KRFT00919</t>
  </si>
  <si>
    <t>PQ6 CINTA EMBALAR ECO 50X66 PP TRANSP</t>
  </si>
  <si>
    <t>PQ6 CINTAS EMB.ECO  PP230 66X50</t>
  </si>
  <si>
    <t>ROLLO PAPEL KRAFT MARRON 9730075</t>
  </si>
  <si>
    <t>ROLLO PAQUETE BURBUJA5X0,5M 96450-1</t>
  </si>
  <si>
    <t>OFERTA ECONÓMICA EXPEDIENTE 20151130-00829</t>
  </si>
  <si>
    <t xml:space="preserve">PRECIO UNITARIO LICITADO </t>
  </si>
  <si>
    <t>UNIDADES ESTIMADAS</t>
  </si>
  <si>
    <t xml:space="preserve">PRECIO UNITARIO OFERTADO </t>
  </si>
  <si>
    <t>IMPORTE TOTAL OFERTADO</t>
  </si>
  <si>
    <t>Importe total (S/IVA)</t>
  </si>
  <si>
    <t>Importe total (IVA incluido)</t>
  </si>
  <si>
    <t>Importe de licitación (S/IVA)</t>
  </si>
  <si>
    <t xml:space="preserve">IMPORTE ESTIMADO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</si>
</sst>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/>
    </xf>
    <xf numFmtId="10" fontId="7" fillId="3" borderId="1" xfId="37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10" fontId="7" fillId="5" borderId="1" xfId="37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44" fontId="1" fillId="0" borderId="0" xfId="38" applyFont="1" applyAlignment="1">
      <alignment vertical="center"/>
    </xf>
    <xf numFmtId="164" fontId="0" fillId="0" borderId="0" xfId="0" applyNumberFormat="1"/>
    <xf numFmtId="164" fontId="0" fillId="5" borderId="1" xfId="0" applyNumberFormat="1" applyFill="1" applyBorder="1" applyAlignment="1">
      <alignment horizontal="center"/>
    </xf>
    <xf numFmtId="44" fontId="0" fillId="0" borderId="0" xfId="0" applyNumberFormat="1"/>
    <xf numFmtId="0" fontId="6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Moneda" xfId="38" builtinId="4"/>
    <cellStyle name="Normal" xfId="0" builtinId="0"/>
    <cellStyle name="Porcentaje" xfId="37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314326</xdr:colOff>
      <xdr:row>0</xdr:row>
      <xdr:rowOff>123825</xdr:rowOff>
    </xdr:from>
    <xdr:to>
      <xdr:col>1</xdr:col>
      <xdr:colOff>1857376</xdr:colOff>
      <xdr:row>2</xdr:row>
      <xdr:rowOff>133350</xdr:rowOff>
    </xdr:to>
    <xdr:pic>
      <xdr:nvPicPr>
        <xdr:cNvPr id="2" name="1 Imagen" descr="logo princip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123825"/>
          <a:ext cx="15430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4:I461"/>
  <sheetViews>
    <sheetView tabSelected="1" topLeftCell="A430" zoomScaleNormal="100" workbookViewId="0">
      <selection activeCell="F460" sqref="F460"/>
    </sheetView>
  </sheetViews>
  <sheetFormatPr baseColWidth="10" defaultColWidth="11.42578125" defaultRowHeight="15" x14ac:dyDescent="0.25"/>
  <cols>
    <col min="2" max="2" width="49.5703125" bestFit="1" customWidth="1"/>
    <col min="3" max="3" width="10.5703125" customWidth="1"/>
    <col min="4" max="4" width="23" customWidth="1"/>
    <col min="5" max="5" width="30.28515625" customWidth="1"/>
    <col min="6" max="6" width="32.85546875" bestFit="1" customWidth="1"/>
    <col min="7" max="7" width="27.85546875" customWidth="1"/>
    <col min="8" max="8" width="26.140625" customWidth="1"/>
    <col min="9" max="9" width="16.140625" customWidth="1"/>
    <col min="10" max="10" width="24.42578125" customWidth="1"/>
    <col min="11" max="11" width="20.140625" customWidth="1"/>
  </cols>
  <sheetData>
    <row r="4" spans="2:9" x14ac:dyDescent="0.25">
      <c r="B4" s="3"/>
      <c r="C4" s="3"/>
      <c r="D4" s="3"/>
      <c r="E4" s="3"/>
      <c r="F4" s="3"/>
      <c r="G4" s="3"/>
      <c r="H4" s="3"/>
    </row>
    <row r="5" spans="2:9" ht="20.100000000000001" customHeight="1" x14ac:dyDescent="0.3">
      <c r="B5" s="20" t="s">
        <v>451</v>
      </c>
      <c r="C5" s="20"/>
      <c r="D5" s="20"/>
      <c r="E5" s="20"/>
      <c r="F5" s="4"/>
      <c r="G5" s="4"/>
      <c r="H5" s="4"/>
    </row>
    <row r="6" spans="2:9" ht="30" customHeight="1" x14ac:dyDescent="0.25">
      <c r="B6" s="2" t="s">
        <v>0</v>
      </c>
      <c r="C6" s="23"/>
      <c r="D6" s="24"/>
      <c r="E6" s="24"/>
      <c r="F6" s="24"/>
      <c r="G6" s="24"/>
      <c r="H6" s="24"/>
    </row>
    <row r="7" spans="2:9" ht="20.100000000000001" customHeight="1" x14ac:dyDescent="0.25"/>
    <row r="8" spans="2:9" ht="30" customHeight="1" x14ac:dyDescent="0.25">
      <c r="B8" s="21" t="s">
        <v>1</v>
      </c>
      <c r="C8" s="22"/>
      <c r="D8" s="22"/>
      <c r="E8" s="22"/>
      <c r="F8" s="22"/>
      <c r="G8" s="22"/>
      <c r="H8" s="22"/>
    </row>
    <row r="9" spans="2:9" s="1" customFormat="1" ht="20.100000000000001" customHeight="1" x14ac:dyDescent="0.25">
      <c r="B9" s="2" t="s">
        <v>2</v>
      </c>
      <c r="C9" s="2" t="s">
        <v>3</v>
      </c>
      <c r="D9" s="5" t="s">
        <v>453</v>
      </c>
      <c r="E9" s="5" t="s">
        <v>452</v>
      </c>
      <c r="F9" s="5" t="s">
        <v>459</v>
      </c>
      <c r="G9" s="5" t="s">
        <v>454</v>
      </c>
      <c r="H9" s="5" t="s">
        <v>455</v>
      </c>
      <c r="I9"/>
    </row>
    <row r="10" spans="2:9" s="1" customFormat="1" ht="20.100000000000001" customHeight="1" x14ac:dyDescent="0.2">
      <c r="B10" s="6" t="s">
        <v>4</v>
      </c>
      <c r="C10" s="7">
        <v>1.4808422207861713E-5</v>
      </c>
      <c r="D10" s="8">
        <f>1*3</f>
        <v>3</v>
      </c>
      <c r="E10" s="8"/>
      <c r="F10" s="9">
        <f>SUM(F11)</f>
        <v>3.24</v>
      </c>
      <c r="G10" s="10"/>
      <c r="H10" s="10"/>
    </row>
    <row r="11" spans="2:9" s="1" customFormat="1" ht="20.100000000000001" customHeight="1" x14ac:dyDescent="0.25">
      <c r="B11" s="11" t="s">
        <v>5</v>
      </c>
      <c r="C11" s="11"/>
      <c r="D11" s="12">
        <f>1*3</f>
        <v>3</v>
      </c>
      <c r="E11" s="13">
        <v>1.08</v>
      </c>
      <c r="F11" s="13">
        <f>D11*E11</f>
        <v>3.24</v>
      </c>
      <c r="G11" s="18"/>
      <c r="H11" s="14"/>
    </row>
    <row r="12" spans="2:9" ht="20.100000000000001" customHeight="1" x14ac:dyDescent="0.25">
      <c r="B12" s="6" t="s">
        <v>6</v>
      </c>
      <c r="C12" s="7">
        <v>6.6149770462600038E-3</v>
      </c>
      <c r="D12" s="8">
        <f>241*3</f>
        <v>723</v>
      </c>
      <c r="E12" s="8"/>
      <c r="F12" s="9">
        <f>SUM(F13:F25)</f>
        <v>1447.3200000000002</v>
      </c>
      <c r="G12" s="18"/>
      <c r="H12" s="10"/>
    </row>
    <row r="13" spans="2:9" s="1" customFormat="1" ht="20.100000000000001" customHeight="1" x14ac:dyDescent="0.25">
      <c r="B13" s="11" t="s">
        <v>7</v>
      </c>
      <c r="C13" s="11"/>
      <c r="D13" s="12">
        <f>2*3</f>
        <v>6</v>
      </c>
      <c r="E13" s="13">
        <v>24.55</v>
      </c>
      <c r="F13" s="13">
        <f t="shared" ref="F13:F74" si="0">D13*E13</f>
        <v>147.30000000000001</v>
      </c>
      <c r="G13" s="18"/>
      <c r="H13" s="14"/>
    </row>
    <row r="14" spans="2:9" s="1" customFormat="1" ht="20.100000000000001" customHeight="1" x14ac:dyDescent="0.25">
      <c r="B14" s="11" t="s">
        <v>8</v>
      </c>
      <c r="C14" s="11"/>
      <c r="D14" s="12">
        <v>3</v>
      </c>
      <c r="E14" s="13">
        <v>2.15</v>
      </c>
      <c r="F14" s="13">
        <f t="shared" si="0"/>
        <v>6.4499999999999993</v>
      </c>
      <c r="G14" s="18"/>
      <c r="H14" s="14"/>
    </row>
    <row r="15" spans="2:9" s="1" customFormat="1" ht="20.100000000000001" customHeight="1" x14ac:dyDescent="0.25">
      <c r="B15" s="11" t="s">
        <v>9</v>
      </c>
      <c r="C15" s="11"/>
      <c r="D15" s="12">
        <v>3</v>
      </c>
      <c r="E15" s="13">
        <v>7.48</v>
      </c>
      <c r="F15" s="13">
        <f t="shared" si="0"/>
        <v>22.44</v>
      </c>
      <c r="G15" s="18"/>
      <c r="H15" s="14"/>
    </row>
    <row r="16" spans="2:9" s="1" customFormat="1" ht="15" customHeight="1" x14ac:dyDescent="0.25">
      <c r="B16" s="11" t="s">
        <v>10</v>
      </c>
      <c r="C16" s="11"/>
      <c r="D16" s="12">
        <v>3</v>
      </c>
      <c r="E16" s="13">
        <v>5.95</v>
      </c>
      <c r="F16" s="13">
        <f t="shared" si="0"/>
        <v>17.850000000000001</v>
      </c>
      <c r="G16" s="18"/>
      <c r="H16" s="14"/>
    </row>
    <row r="17" spans="2:9" s="1" customFormat="1" ht="15" customHeight="1" x14ac:dyDescent="0.25">
      <c r="B17" s="11" t="s">
        <v>11</v>
      </c>
      <c r="C17" s="11"/>
      <c r="D17" s="12">
        <v>6</v>
      </c>
      <c r="E17" s="13">
        <v>7.15</v>
      </c>
      <c r="F17" s="13">
        <f t="shared" si="0"/>
        <v>42.900000000000006</v>
      </c>
      <c r="G17" s="18"/>
      <c r="H17" s="14"/>
    </row>
    <row r="18" spans="2:9" ht="15" customHeight="1" x14ac:dyDescent="0.25">
      <c r="B18" s="11" t="s">
        <v>12</v>
      </c>
      <c r="C18" s="11"/>
      <c r="D18" s="12">
        <v>12</v>
      </c>
      <c r="E18" s="13">
        <v>5.6</v>
      </c>
      <c r="F18" s="13">
        <f t="shared" si="0"/>
        <v>67.199999999999989</v>
      </c>
      <c r="G18" s="18"/>
      <c r="H18" s="14"/>
      <c r="I18" s="1"/>
    </row>
    <row r="19" spans="2:9" ht="15" customHeight="1" x14ac:dyDescent="0.25">
      <c r="B19" s="11" t="s">
        <v>13</v>
      </c>
      <c r="C19" s="11"/>
      <c r="D19" s="12">
        <v>30</v>
      </c>
      <c r="E19" s="13">
        <v>2.6</v>
      </c>
      <c r="F19" s="13">
        <f t="shared" si="0"/>
        <v>78</v>
      </c>
      <c r="G19" s="18"/>
      <c r="H19" s="14"/>
      <c r="I19" s="1"/>
    </row>
    <row r="20" spans="2:9" ht="15" customHeight="1" x14ac:dyDescent="0.25">
      <c r="B20" s="11" t="s">
        <v>14</v>
      </c>
      <c r="C20" s="11"/>
      <c r="D20" s="12">
        <v>543</v>
      </c>
      <c r="E20" s="13">
        <v>1.3800000000000001</v>
      </c>
      <c r="F20" s="13">
        <f t="shared" si="0"/>
        <v>749.34</v>
      </c>
      <c r="G20" s="18"/>
      <c r="H20" s="14"/>
      <c r="I20" s="1"/>
    </row>
    <row r="21" spans="2:9" x14ac:dyDescent="0.25">
      <c r="B21" s="11" t="s">
        <v>15</v>
      </c>
      <c r="C21" s="11"/>
      <c r="D21" s="12">
        <v>3</v>
      </c>
      <c r="E21" s="13">
        <v>5.25</v>
      </c>
      <c r="F21" s="13">
        <f t="shared" si="0"/>
        <v>15.75</v>
      </c>
      <c r="G21" s="18"/>
      <c r="H21" s="14"/>
      <c r="I21" s="1"/>
    </row>
    <row r="22" spans="2:9" x14ac:dyDescent="0.25">
      <c r="B22" s="11" t="s">
        <v>16</v>
      </c>
      <c r="C22" s="11"/>
      <c r="D22" s="12">
        <v>3</v>
      </c>
      <c r="E22" s="13">
        <v>7.9</v>
      </c>
      <c r="F22" s="13">
        <f t="shared" si="0"/>
        <v>23.700000000000003</v>
      </c>
      <c r="G22" s="18"/>
      <c r="H22" s="14"/>
      <c r="I22" s="1"/>
    </row>
    <row r="23" spans="2:9" x14ac:dyDescent="0.25">
      <c r="B23" s="11" t="s">
        <v>17</v>
      </c>
      <c r="C23" s="11"/>
      <c r="D23" s="12">
        <v>15</v>
      </c>
      <c r="E23" s="13">
        <v>3.4</v>
      </c>
      <c r="F23" s="13">
        <f t="shared" si="0"/>
        <v>51</v>
      </c>
      <c r="G23" s="18"/>
      <c r="H23" s="14"/>
      <c r="I23" s="1"/>
    </row>
    <row r="24" spans="2:9" x14ac:dyDescent="0.25">
      <c r="B24" s="11" t="s">
        <v>18</v>
      </c>
      <c r="C24" s="11"/>
      <c r="D24" s="12">
        <v>93</v>
      </c>
      <c r="E24" s="13">
        <v>1.9500000000000002</v>
      </c>
      <c r="F24" s="13">
        <f t="shared" si="0"/>
        <v>181.35000000000002</v>
      </c>
      <c r="G24" s="18"/>
      <c r="H24" s="14"/>
      <c r="I24" s="1"/>
    </row>
    <row r="25" spans="2:9" x14ac:dyDescent="0.25">
      <c r="B25" s="11" t="s">
        <v>19</v>
      </c>
      <c r="C25" s="11"/>
      <c r="D25" s="12">
        <v>3</v>
      </c>
      <c r="E25" s="13">
        <v>14.68</v>
      </c>
      <c r="F25" s="13">
        <f t="shared" si="0"/>
        <v>44.04</v>
      </c>
      <c r="G25" s="18"/>
      <c r="H25" s="14"/>
      <c r="I25" s="1"/>
    </row>
    <row r="26" spans="2:9" x14ac:dyDescent="0.25">
      <c r="B26" s="6" t="s">
        <v>20</v>
      </c>
      <c r="C26" s="7">
        <v>0.1045955881596792</v>
      </c>
      <c r="D26" s="8">
        <v>7242</v>
      </c>
      <c r="E26" s="8"/>
      <c r="F26" s="8">
        <f>SUM(F27:F108)</f>
        <v>22884.929999999993</v>
      </c>
      <c r="G26" s="18"/>
      <c r="H26" s="10"/>
      <c r="I26" s="1"/>
    </row>
    <row r="27" spans="2:9" x14ac:dyDescent="0.25">
      <c r="B27" s="11" t="s">
        <v>21</v>
      </c>
      <c r="C27" s="11"/>
      <c r="D27" s="12">
        <v>12</v>
      </c>
      <c r="E27" s="13">
        <v>88.89</v>
      </c>
      <c r="F27" s="13">
        <f t="shared" si="0"/>
        <v>1066.68</v>
      </c>
      <c r="G27" s="18"/>
      <c r="H27" s="14"/>
      <c r="I27" s="1"/>
    </row>
    <row r="28" spans="2:9" x14ac:dyDescent="0.25">
      <c r="B28" s="11" t="s">
        <v>22</v>
      </c>
      <c r="C28" s="11"/>
      <c r="D28" s="12">
        <v>105</v>
      </c>
      <c r="E28" s="13">
        <v>12.889999999999999</v>
      </c>
      <c r="F28" s="13">
        <f t="shared" si="0"/>
        <v>1353.4499999999998</v>
      </c>
      <c r="G28" s="18"/>
      <c r="H28" s="14"/>
      <c r="I28" s="1"/>
    </row>
    <row r="29" spans="2:9" x14ac:dyDescent="0.25">
      <c r="B29" s="11" t="s">
        <v>23</v>
      </c>
      <c r="C29" s="11"/>
      <c r="D29" s="12">
        <v>30</v>
      </c>
      <c r="E29" s="13">
        <v>20.89</v>
      </c>
      <c r="F29" s="13">
        <f t="shared" si="0"/>
        <v>626.70000000000005</v>
      </c>
      <c r="G29" s="18"/>
      <c r="H29" s="14"/>
      <c r="I29" s="1"/>
    </row>
    <row r="30" spans="2:9" x14ac:dyDescent="0.25">
      <c r="B30" s="11" t="s">
        <v>24</v>
      </c>
      <c r="C30" s="11"/>
      <c r="D30" s="12">
        <v>12</v>
      </c>
      <c r="E30" s="13">
        <v>0.69</v>
      </c>
      <c r="F30" s="13">
        <f t="shared" si="0"/>
        <v>8.2799999999999994</v>
      </c>
      <c r="G30" s="18"/>
      <c r="H30" s="14"/>
      <c r="I30" s="1"/>
    </row>
    <row r="31" spans="2:9" x14ac:dyDescent="0.25">
      <c r="B31" s="11" t="s">
        <v>25</v>
      </c>
      <c r="C31" s="11"/>
      <c r="D31" s="12">
        <v>69</v>
      </c>
      <c r="E31" s="13">
        <v>1.43</v>
      </c>
      <c r="F31" s="13">
        <f t="shared" si="0"/>
        <v>98.67</v>
      </c>
      <c r="G31" s="18"/>
      <c r="H31" s="14"/>
      <c r="I31" s="1"/>
    </row>
    <row r="32" spans="2:9" x14ac:dyDescent="0.25">
      <c r="B32" s="11" t="s">
        <v>26</v>
      </c>
      <c r="C32" s="11"/>
      <c r="D32" s="12">
        <v>9</v>
      </c>
      <c r="E32" s="13">
        <v>1.43</v>
      </c>
      <c r="F32" s="13">
        <f t="shared" si="0"/>
        <v>12.87</v>
      </c>
      <c r="G32" s="18"/>
      <c r="H32" s="14"/>
      <c r="I32" s="1"/>
    </row>
    <row r="33" spans="2:9" x14ac:dyDescent="0.25">
      <c r="B33" s="11" t="s">
        <v>27</v>
      </c>
      <c r="C33" s="11"/>
      <c r="D33" s="12">
        <v>27</v>
      </c>
      <c r="E33" s="13">
        <v>1.43</v>
      </c>
      <c r="F33" s="13">
        <f t="shared" si="0"/>
        <v>38.61</v>
      </c>
      <c r="G33" s="18"/>
      <c r="H33" s="14"/>
      <c r="I33" s="1"/>
    </row>
    <row r="34" spans="2:9" x14ac:dyDescent="0.25">
      <c r="B34" s="11" t="s">
        <v>28</v>
      </c>
      <c r="C34" s="11"/>
      <c r="D34" s="12">
        <v>207</v>
      </c>
      <c r="E34" s="13">
        <v>1.4300000000000002</v>
      </c>
      <c r="F34" s="13">
        <f t="shared" si="0"/>
        <v>296.01000000000005</v>
      </c>
      <c r="G34" s="18"/>
      <c r="H34" s="14"/>
      <c r="I34" s="1"/>
    </row>
    <row r="35" spans="2:9" x14ac:dyDescent="0.25">
      <c r="B35" s="11" t="s">
        <v>29</v>
      </c>
      <c r="C35" s="11"/>
      <c r="D35" s="12">
        <v>69</v>
      </c>
      <c r="E35" s="13">
        <v>1.45</v>
      </c>
      <c r="F35" s="13">
        <f t="shared" si="0"/>
        <v>100.05</v>
      </c>
      <c r="G35" s="18"/>
      <c r="H35" s="14"/>
      <c r="I35" s="1"/>
    </row>
    <row r="36" spans="2:9" x14ac:dyDescent="0.25">
      <c r="B36" s="11" t="s">
        <v>30</v>
      </c>
      <c r="C36" s="11"/>
      <c r="D36" s="12">
        <v>18</v>
      </c>
      <c r="E36" s="13">
        <v>2.85</v>
      </c>
      <c r="F36" s="13">
        <f t="shared" si="0"/>
        <v>51.300000000000004</v>
      </c>
      <c r="G36" s="18"/>
      <c r="H36" s="14"/>
      <c r="I36" s="1"/>
    </row>
    <row r="37" spans="2:9" x14ac:dyDescent="0.25">
      <c r="B37" s="11" t="s">
        <v>31</v>
      </c>
      <c r="C37" s="11"/>
      <c r="D37" s="12">
        <v>12</v>
      </c>
      <c r="E37" s="13">
        <v>1.36</v>
      </c>
      <c r="F37" s="13">
        <f t="shared" si="0"/>
        <v>16.32</v>
      </c>
      <c r="G37" s="18"/>
      <c r="H37" s="14"/>
      <c r="I37" s="1"/>
    </row>
    <row r="38" spans="2:9" x14ac:dyDescent="0.25">
      <c r="B38" s="11" t="s">
        <v>32</v>
      </c>
      <c r="C38" s="11"/>
      <c r="D38" s="12">
        <v>30</v>
      </c>
      <c r="E38" s="13">
        <v>1.4</v>
      </c>
      <c r="F38" s="13">
        <f t="shared" si="0"/>
        <v>42</v>
      </c>
      <c r="G38" s="18"/>
      <c r="H38" s="14"/>
      <c r="I38" s="1"/>
    </row>
    <row r="39" spans="2:9" x14ac:dyDescent="0.25">
      <c r="B39" s="11" t="s">
        <v>33</v>
      </c>
      <c r="C39" s="11"/>
      <c r="D39" s="12">
        <v>126</v>
      </c>
      <c r="E39" s="13">
        <v>1.1499999999999999</v>
      </c>
      <c r="F39" s="13">
        <f t="shared" si="0"/>
        <v>144.89999999999998</v>
      </c>
      <c r="G39" s="18"/>
      <c r="H39" s="14"/>
      <c r="I39" s="1"/>
    </row>
    <row r="40" spans="2:9" x14ac:dyDescent="0.25">
      <c r="B40" s="11" t="s">
        <v>34</v>
      </c>
      <c r="C40" s="11"/>
      <c r="D40" s="12">
        <v>258</v>
      </c>
      <c r="E40" s="13">
        <v>1.1500000000000001</v>
      </c>
      <c r="F40" s="13">
        <f t="shared" si="0"/>
        <v>296.70000000000005</v>
      </c>
      <c r="G40" s="18"/>
      <c r="H40" s="14"/>
      <c r="I40" s="1"/>
    </row>
    <row r="41" spans="2:9" x14ac:dyDescent="0.25">
      <c r="B41" s="11" t="s">
        <v>35</v>
      </c>
      <c r="C41" s="11"/>
      <c r="D41" s="12">
        <v>9</v>
      </c>
      <c r="E41" s="13">
        <v>5.91</v>
      </c>
      <c r="F41" s="13">
        <f t="shared" si="0"/>
        <v>53.19</v>
      </c>
      <c r="G41" s="18"/>
      <c r="H41" s="14"/>
      <c r="I41" s="1"/>
    </row>
    <row r="42" spans="2:9" x14ac:dyDescent="0.25">
      <c r="B42" s="11" t="s">
        <v>36</v>
      </c>
      <c r="C42" s="11"/>
      <c r="D42" s="12">
        <v>300</v>
      </c>
      <c r="E42" s="13">
        <v>0.75</v>
      </c>
      <c r="F42" s="13">
        <f t="shared" si="0"/>
        <v>225</v>
      </c>
      <c r="G42" s="18"/>
      <c r="H42" s="14"/>
      <c r="I42" s="1"/>
    </row>
    <row r="43" spans="2:9" x14ac:dyDescent="0.25">
      <c r="B43" s="11" t="s">
        <v>37</v>
      </c>
      <c r="C43" s="11"/>
      <c r="D43" s="12">
        <v>282</v>
      </c>
      <c r="E43" s="13">
        <v>4.37</v>
      </c>
      <c r="F43" s="13">
        <f t="shared" si="0"/>
        <v>1232.3399999999999</v>
      </c>
      <c r="G43" s="18"/>
      <c r="H43" s="14"/>
      <c r="I43" s="1"/>
    </row>
    <row r="44" spans="2:9" x14ac:dyDescent="0.25">
      <c r="B44" s="11" t="s">
        <v>38</v>
      </c>
      <c r="C44" s="11"/>
      <c r="D44" s="12">
        <v>396</v>
      </c>
      <c r="E44" s="13">
        <v>4.37</v>
      </c>
      <c r="F44" s="13">
        <f t="shared" si="0"/>
        <v>1730.52</v>
      </c>
      <c r="G44" s="18"/>
      <c r="H44" s="14"/>
      <c r="I44" s="1"/>
    </row>
    <row r="45" spans="2:9" x14ac:dyDescent="0.25">
      <c r="B45" s="11" t="s">
        <v>39</v>
      </c>
      <c r="C45" s="11"/>
      <c r="D45" s="12">
        <v>15</v>
      </c>
      <c r="E45" s="13">
        <v>3.84</v>
      </c>
      <c r="F45" s="13">
        <f t="shared" si="0"/>
        <v>57.599999999999994</v>
      </c>
      <c r="G45" s="18"/>
      <c r="H45" s="14"/>
      <c r="I45" s="1"/>
    </row>
    <row r="46" spans="2:9" x14ac:dyDescent="0.25">
      <c r="B46" s="11" t="s">
        <v>40</v>
      </c>
      <c r="C46" s="11"/>
      <c r="D46" s="12">
        <v>18</v>
      </c>
      <c r="E46" s="13">
        <v>1.9400000000000002</v>
      </c>
      <c r="F46" s="13">
        <f t="shared" si="0"/>
        <v>34.92</v>
      </c>
      <c r="G46" s="18"/>
      <c r="H46" s="14"/>
      <c r="I46" s="1"/>
    </row>
    <row r="47" spans="2:9" x14ac:dyDescent="0.25">
      <c r="B47" s="11" t="s">
        <v>41</v>
      </c>
      <c r="C47" s="11"/>
      <c r="D47" s="12">
        <v>96</v>
      </c>
      <c r="E47" s="13">
        <v>0.42</v>
      </c>
      <c r="F47" s="13">
        <f t="shared" si="0"/>
        <v>40.32</v>
      </c>
      <c r="G47" s="18"/>
      <c r="H47" s="14"/>
      <c r="I47" s="1"/>
    </row>
    <row r="48" spans="2:9" x14ac:dyDescent="0.25">
      <c r="B48" s="11" t="s">
        <v>42</v>
      </c>
      <c r="C48" s="11"/>
      <c r="D48" s="12">
        <v>75</v>
      </c>
      <c r="E48" s="13">
        <v>0.42</v>
      </c>
      <c r="F48" s="13">
        <f t="shared" si="0"/>
        <v>31.5</v>
      </c>
      <c r="G48" s="18"/>
      <c r="H48" s="14"/>
      <c r="I48" s="1"/>
    </row>
    <row r="49" spans="2:9" x14ac:dyDescent="0.25">
      <c r="B49" s="11" t="s">
        <v>43</v>
      </c>
      <c r="C49" s="11"/>
      <c r="D49" s="12">
        <v>225</v>
      </c>
      <c r="E49" s="13">
        <v>1.72</v>
      </c>
      <c r="F49" s="13">
        <f t="shared" si="0"/>
        <v>387</v>
      </c>
      <c r="G49" s="18"/>
      <c r="H49" s="14"/>
      <c r="I49" s="1"/>
    </row>
    <row r="50" spans="2:9" x14ac:dyDescent="0.25">
      <c r="B50" s="11" t="s">
        <v>44</v>
      </c>
      <c r="C50" s="11"/>
      <c r="D50" s="12">
        <v>588</v>
      </c>
      <c r="E50" s="13">
        <v>0.63</v>
      </c>
      <c r="F50" s="13">
        <f t="shared" si="0"/>
        <v>370.44</v>
      </c>
      <c r="G50" s="18"/>
      <c r="H50" s="14"/>
      <c r="I50" s="1"/>
    </row>
    <row r="51" spans="2:9" x14ac:dyDescent="0.25">
      <c r="B51" s="11" t="s">
        <v>45</v>
      </c>
      <c r="C51" s="11"/>
      <c r="D51" s="12">
        <v>624</v>
      </c>
      <c r="E51" s="13">
        <v>0.63000000000000012</v>
      </c>
      <c r="F51" s="13">
        <f t="shared" si="0"/>
        <v>393.12000000000006</v>
      </c>
      <c r="G51" s="18"/>
      <c r="H51" s="14"/>
      <c r="I51" s="1"/>
    </row>
    <row r="52" spans="2:9" x14ac:dyDescent="0.25">
      <c r="B52" s="11" t="s">
        <v>46</v>
      </c>
      <c r="C52" s="11"/>
      <c r="D52" s="12">
        <v>288</v>
      </c>
      <c r="E52" s="13">
        <v>0.34</v>
      </c>
      <c r="F52" s="13">
        <f t="shared" si="0"/>
        <v>97.92</v>
      </c>
      <c r="G52" s="18"/>
      <c r="H52" s="14"/>
      <c r="I52" s="1"/>
    </row>
    <row r="53" spans="2:9" x14ac:dyDescent="0.25">
      <c r="B53" s="11" t="s">
        <v>47</v>
      </c>
      <c r="C53" s="11"/>
      <c r="D53" s="12">
        <v>3</v>
      </c>
      <c r="E53" s="13">
        <v>7.85</v>
      </c>
      <c r="F53" s="13">
        <f t="shared" si="0"/>
        <v>23.549999999999997</v>
      </c>
      <c r="G53" s="18"/>
      <c r="H53" s="14"/>
      <c r="I53" s="1"/>
    </row>
    <row r="54" spans="2:9" x14ac:dyDescent="0.25">
      <c r="B54" s="11" t="s">
        <v>48</v>
      </c>
      <c r="C54" s="11"/>
      <c r="D54" s="12">
        <v>21</v>
      </c>
      <c r="E54" s="13">
        <v>3.25</v>
      </c>
      <c r="F54" s="13">
        <f t="shared" si="0"/>
        <v>68.25</v>
      </c>
      <c r="G54" s="18"/>
      <c r="H54" s="14"/>
      <c r="I54" s="1"/>
    </row>
    <row r="55" spans="2:9" x14ac:dyDescent="0.25">
      <c r="B55" s="11" t="s">
        <v>49</v>
      </c>
      <c r="C55" s="11"/>
      <c r="D55" s="12">
        <v>45</v>
      </c>
      <c r="E55" s="13">
        <v>3.44</v>
      </c>
      <c r="F55" s="13">
        <f t="shared" si="0"/>
        <v>154.80000000000001</v>
      </c>
      <c r="G55" s="18"/>
      <c r="H55" s="14"/>
      <c r="I55" s="1"/>
    </row>
    <row r="56" spans="2:9" x14ac:dyDescent="0.25">
      <c r="B56" s="11" t="s">
        <v>50</v>
      </c>
      <c r="C56" s="11"/>
      <c r="D56" s="12">
        <v>30</v>
      </c>
      <c r="E56" s="13">
        <v>4.3</v>
      </c>
      <c r="F56" s="13">
        <f t="shared" si="0"/>
        <v>129</v>
      </c>
      <c r="G56" s="18"/>
      <c r="H56" s="14"/>
      <c r="I56" s="1"/>
    </row>
    <row r="57" spans="2:9" x14ac:dyDescent="0.25">
      <c r="B57" s="11" t="s">
        <v>51</v>
      </c>
      <c r="C57" s="11"/>
      <c r="D57" s="12">
        <v>15</v>
      </c>
      <c r="E57" s="13">
        <v>4.3</v>
      </c>
      <c r="F57" s="13">
        <f t="shared" si="0"/>
        <v>64.5</v>
      </c>
      <c r="G57" s="18"/>
      <c r="H57" s="14"/>
      <c r="I57" s="1"/>
    </row>
    <row r="58" spans="2:9" x14ac:dyDescent="0.25">
      <c r="B58" s="11" t="s">
        <v>52</v>
      </c>
      <c r="C58" s="11"/>
      <c r="D58" s="12">
        <v>111</v>
      </c>
      <c r="E58" s="13">
        <v>1.7300000000000002</v>
      </c>
      <c r="F58" s="13">
        <f t="shared" si="0"/>
        <v>192.03000000000003</v>
      </c>
      <c r="G58" s="18"/>
      <c r="H58" s="14"/>
      <c r="I58" s="1"/>
    </row>
    <row r="59" spans="2:9" x14ac:dyDescent="0.25">
      <c r="B59" s="11" t="s">
        <v>53</v>
      </c>
      <c r="C59" s="11"/>
      <c r="D59" s="12">
        <v>90</v>
      </c>
      <c r="E59" s="13">
        <v>1.7299999999999998</v>
      </c>
      <c r="F59" s="13">
        <f t="shared" si="0"/>
        <v>155.69999999999999</v>
      </c>
      <c r="G59" s="18"/>
      <c r="H59" s="14"/>
      <c r="I59" s="1"/>
    </row>
    <row r="60" spans="2:9" x14ac:dyDescent="0.25">
      <c r="B60" s="11" t="s">
        <v>54</v>
      </c>
      <c r="C60" s="11"/>
      <c r="D60" s="12">
        <v>30</v>
      </c>
      <c r="E60" s="13">
        <v>13.25</v>
      </c>
      <c r="F60" s="13">
        <f t="shared" si="0"/>
        <v>397.5</v>
      </c>
      <c r="G60" s="18"/>
      <c r="H60" s="14"/>
      <c r="I60" s="1"/>
    </row>
    <row r="61" spans="2:9" x14ac:dyDescent="0.25">
      <c r="B61" s="11" t="s">
        <v>55</v>
      </c>
      <c r="C61" s="11"/>
      <c r="D61" s="12">
        <v>18</v>
      </c>
      <c r="E61" s="13">
        <v>2.4899999999999998</v>
      </c>
      <c r="F61" s="13">
        <f t="shared" si="0"/>
        <v>44.819999999999993</v>
      </c>
      <c r="G61" s="18"/>
      <c r="H61" s="14"/>
      <c r="I61" s="1"/>
    </row>
    <row r="62" spans="2:9" x14ac:dyDescent="0.25">
      <c r="B62" s="11" t="s">
        <v>56</v>
      </c>
      <c r="C62" s="11"/>
      <c r="D62" s="12">
        <v>195</v>
      </c>
      <c r="E62" s="13">
        <v>1.3599999999999999</v>
      </c>
      <c r="F62" s="13">
        <f t="shared" si="0"/>
        <v>265.2</v>
      </c>
      <c r="G62" s="18"/>
      <c r="H62" s="14"/>
      <c r="I62" s="1"/>
    </row>
    <row r="63" spans="2:9" x14ac:dyDescent="0.25">
      <c r="B63" s="11" t="s">
        <v>57</v>
      </c>
      <c r="C63" s="11"/>
      <c r="D63" s="12">
        <v>345</v>
      </c>
      <c r="E63" s="13">
        <v>0.36000000000000004</v>
      </c>
      <c r="F63" s="13">
        <f t="shared" si="0"/>
        <v>124.20000000000002</v>
      </c>
      <c r="G63" s="18"/>
      <c r="H63" s="14"/>
      <c r="I63" s="1"/>
    </row>
    <row r="64" spans="2:9" x14ac:dyDescent="0.25">
      <c r="B64" s="11" t="s">
        <v>58</v>
      </c>
      <c r="C64" s="11"/>
      <c r="D64" s="12">
        <v>81</v>
      </c>
      <c r="E64" s="13">
        <v>0.81</v>
      </c>
      <c r="F64" s="13">
        <f t="shared" si="0"/>
        <v>65.61</v>
      </c>
      <c r="G64" s="18"/>
      <c r="H64" s="14"/>
      <c r="I64" s="1"/>
    </row>
    <row r="65" spans="2:9" x14ac:dyDescent="0.25">
      <c r="B65" s="11" t="s">
        <v>59</v>
      </c>
      <c r="C65" s="11"/>
      <c r="D65" s="12">
        <v>21</v>
      </c>
      <c r="E65" s="13">
        <v>1.1500000000000001</v>
      </c>
      <c r="F65" s="13">
        <f t="shared" si="0"/>
        <v>24.150000000000002</v>
      </c>
      <c r="G65" s="18"/>
      <c r="H65" s="14"/>
      <c r="I65" s="1"/>
    </row>
    <row r="66" spans="2:9" x14ac:dyDescent="0.25">
      <c r="B66" s="11" t="s">
        <v>60</v>
      </c>
      <c r="C66" s="11"/>
      <c r="D66" s="12">
        <v>81</v>
      </c>
      <c r="E66" s="13">
        <v>0.67</v>
      </c>
      <c r="F66" s="13">
        <f t="shared" si="0"/>
        <v>54.27</v>
      </c>
      <c r="G66" s="18"/>
      <c r="H66" s="14"/>
      <c r="I66" s="1"/>
    </row>
    <row r="67" spans="2:9" x14ac:dyDescent="0.25">
      <c r="B67" s="11" t="s">
        <v>61</v>
      </c>
      <c r="C67" s="11"/>
      <c r="D67" s="12">
        <v>306</v>
      </c>
      <c r="E67" s="13">
        <v>1.6800000000000002</v>
      </c>
      <c r="F67" s="13">
        <f t="shared" si="0"/>
        <v>514.08000000000004</v>
      </c>
      <c r="G67" s="18"/>
      <c r="H67" s="14"/>
      <c r="I67" s="1"/>
    </row>
    <row r="68" spans="2:9" x14ac:dyDescent="0.25">
      <c r="B68" s="11" t="s">
        <v>62</v>
      </c>
      <c r="C68" s="11"/>
      <c r="D68" s="12">
        <v>3</v>
      </c>
      <c r="E68" s="13">
        <v>7.16</v>
      </c>
      <c r="F68" s="13">
        <f t="shared" si="0"/>
        <v>21.48</v>
      </c>
      <c r="G68" s="18"/>
      <c r="H68" s="14"/>
      <c r="I68" s="1"/>
    </row>
    <row r="69" spans="2:9" x14ac:dyDescent="0.25">
      <c r="B69" s="11" t="s">
        <v>63</v>
      </c>
      <c r="C69" s="11"/>
      <c r="D69" s="12">
        <v>12</v>
      </c>
      <c r="E69" s="13">
        <v>7.16</v>
      </c>
      <c r="F69" s="13">
        <f t="shared" si="0"/>
        <v>85.92</v>
      </c>
      <c r="G69" s="18"/>
      <c r="H69" s="14"/>
      <c r="I69" s="1"/>
    </row>
    <row r="70" spans="2:9" x14ac:dyDescent="0.25">
      <c r="B70" s="11" t="s">
        <v>64</v>
      </c>
      <c r="C70" s="11"/>
      <c r="D70" s="12">
        <v>3</v>
      </c>
      <c r="E70" s="13">
        <v>7.16</v>
      </c>
      <c r="F70" s="13">
        <f t="shared" si="0"/>
        <v>21.48</v>
      </c>
      <c r="G70" s="18"/>
      <c r="H70" s="14"/>
      <c r="I70" s="1"/>
    </row>
    <row r="71" spans="2:9" x14ac:dyDescent="0.25">
      <c r="B71" s="11" t="s">
        <v>65</v>
      </c>
      <c r="C71" s="11"/>
      <c r="D71" s="12">
        <v>3</v>
      </c>
      <c r="E71" s="13">
        <v>7.16</v>
      </c>
      <c r="F71" s="13">
        <f t="shared" si="0"/>
        <v>21.48</v>
      </c>
      <c r="G71" s="18"/>
      <c r="H71" s="14"/>
      <c r="I71" s="1"/>
    </row>
    <row r="72" spans="2:9" x14ac:dyDescent="0.25">
      <c r="B72" s="11" t="s">
        <v>66</v>
      </c>
      <c r="C72" s="11"/>
      <c r="D72" s="12">
        <v>390</v>
      </c>
      <c r="E72" s="13">
        <v>3</v>
      </c>
      <c r="F72" s="13">
        <f t="shared" si="0"/>
        <v>1170</v>
      </c>
      <c r="G72" s="18"/>
      <c r="H72" s="14"/>
      <c r="I72" s="1"/>
    </row>
    <row r="73" spans="2:9" x14ac:dyDescent="0.25">
      <c r="B73" s="11" t="s">
        <v>67</v>
      </c>
      <c r="C73" s="11"/>
      <c r="D73" s="12">
        <v>3</v>
      </c>
      <c r="E73" s="13">
        <v>8.99</v>
      </c>
      <c r="F73" s="13">
        <f t="shared" si="0"/>
        <v>26.97</v>
      </c>
      <c r="G73" s="18"/>
      <c r="H73" s="14"/>
      <c r="I73" s="1"/>
    </row>
    <row r="74" spans="2:9" x14ac:dyDescent="0.25">
      <c r="B74" s="11" t="s">
        <v>68</v>
      </c>
      <c r="C74" s="11"/>
      <c r="D74" s="12">
        <v>48</v>
      </c>
      <c r="E74" s="13">
        <v>4.79</v>
      </c>
      <c r="F74" s="13">
        <f t="shared" si="0"/>
        <v>229.92000000000002</v>
      </c>
      <c r="G74" s="18"/>
      <c r="H74" s="14"/>
      <c r="I74" s="1"/>
    </row>
    <row r="75" spans="2:9" x14ac:dyDescent="0.25">
      <c r="B75" s="11" t="s">
        <v>69</v>
      </c>
      <c r="C75" s="11"/>
      <c r="D75" s="12">
        <v>48</v>
      </c>
      <c r="E75" s="13">
        <v>4.7900000000000009</v>
      </c>
      <c r="F75" s="13">
        <f t="shared" ref="F75:F138" si="1">D75*E75</f>
        <v>229.92000000000004</v>
      </c>
      <c r="G75" s="18"/>
      <c r="H75" s="14"/>
      <c r="I75" s="1"/>
    </row>
    <row r="76" spans="2:9" x14ac:dyDescent="0.25">
      <c r="B76" s="11" t="s">
        <v>70</v>
      </c>
      <c r="C76" s="11"/>
      <c r="D76" s="12">
        <v>21</v>
      </c>
      <c r="E76" s="13">
        <v>3.9200000000000008</v>
      </c>
      <c r="F76" s="13">
        <f t="shared" si="1"/>
        <v>82.320000000000022</v>
      </c>
      <c r="G76" s="18"/>
      <c r="H76" s="14"/>
      <c r="I76" s="1"/>
    </row>
    <row r="77" spans="2:9" x14ac:dyDescent="0.25">
      <c r="B77" s="11" t="s">
        <v>71</v>
      </c>
      <c r="C77" s="11"/>
      <c r="D77" s="12">
        <v>63</v>
      </c>
      <c r="E77" s="13">
        <v>4.7900000000000009</v>
      </c>
      <c r="F77" s="13">
        <f t="shared" si="1"/>
        <v>301.77000000000004</v>
      </c>
      <c r="G77" s="18"/>
      <c r="H77" s="14"/>
      <c r="I77" s="1"/>
    </row>
    <row r="78" spans="2:9" x14ac:dyDescent="0.25">
      <c r="B78" s="11" t="s">
        <v>72</v>
      </c>
      <c r="C78" s="11"/>
      <c r="D78" s="12">
        <v>54</v>
      </c>
      <c r="E78" s="13">
        <v>4.7900000000000018</v>
      </c>
      <c r="F78" s="13">
        <f t="shared" si="1"/>
        <v>258.66000000000008</v>
      </c>
      <c r="G78" s="18"/>
      <c r="H78" s="14"/>
      <c r="I78" s="1"/>
    </row>
    <row r="79" spans="2:9" x14ac:dyDescent="0.25">
      <c r="B79" s="11" t="s">
        <v>73</v>
      </c>
      <c r="C79" s="11"/>
      <c r="D79" s="12">
        <v>39</v>
      </c>
      <c r="E79" s="13">
        <v>4.72</v>
      </c>
      <c r="F79" s="13">
        <f t="shared" si="1"/>
        <v>184.07999999999998</v>
      </c>
      <c r="G79" s="18"/>
      <c r="H79" s="14"/>
      <c r="I79" s="1"/>
    </row>
    <row r="80" spans="2:9" x14ac:dyDescent="0.25">
      <c r="B80" s="11" t="s">
        <v>74</v>
      </c>
      <c r="C80" s="11"/>
      <c r="D80" s="12">
        <v>48</v>
      </c>
      <c r="E80" s="13">
        <v>4.79</v>
      </c>
      <c r="F80" s="13">
        <f t="shared" si="1"/>
        <v>229.92000000000002</v>
      </c>
      <c r="G80" s="18"/>
      <c r="H80" s="14"/>
      <c r="I80" s="1"/>
    </row>
    <row r="81" spans="2:9" x14ac:dyDescent="0.25">
      <c r="B81" s="11" t="s">
        <v>75</v>
      </c>
      <c r="C81" s="11"/>
      <c r="D81" s="12">
        <v>36</v>
      </c>
      <c r="E81" s="13">
        <v>4.79</v>
      </c>
      <c r="F81" s="13">
        <f t="shared" si="1"/>
        <v>172.44</v>
      </c>
      <c r="G81" s="18"/>
      <c r="H81" s="14"/>
      <c r="I81" s="1"/>
    </row>
    <row r="82" spans="2:9" x14ac:dyDescent="0.25">
      <c r="B82" s="11" t="s">
        <v>76</v>
      </c>
      <c r="C82" s="11"/>
      <c r="D82" s="12">
        <v>27</v>
      </c>
      <c r="E82" s="13">
        <v>3.98</v>
      </c>
      <c r="F82" s="13">
        <f t="shared" si="1"/>
        <v>107.46</v>
      </c>
      <c r="G82" s="18"/>
      <c r="H82" s="14"/>
      <c r="I82" s="1"/>
    </row>
    <row r="83" spans="2:9" x14ac:dyDescent="0.25">
      <c r="B83" s="11" t="s">
        <v>77</v>
      </c>
      <c r="C83" s="11"/>
      <c r="D83" s="12">
        <v>180</v>
      </c>
      <c r="E83" s="13">
        <v>5.95</v>
      </c>
      <c r="F83" s="13">
        <f t="shared" si="1"/>
        <v>1071</v>
      </c>
      <c r="G83" s="18"/>
      <c r="H83" s="14"/>
      <c r="I83" s="1"/>
    </row>
    <row r="84" spans="2:9" x14ac:dyDescent="0.25">
      <c r="B84" s="11" t="s">
        <v>78</v>
      </c>
      <c r="C84" s="11"/>
      <c r="D84" s="12">
        <v>450</v>
      </c>
      <c r="E84" s="13">
        <v>3.81</v>
      </c>
      <c r="F84" s="13">
        <f t="shared" si="1"/>
        <v>1714.5</v>
      </c>
      <c r="G84" s="18"/>
      <c r="H84" s="14"/>
      <c r="I84" s="1"/>
    </row>
    <row r="85" spans="2:9" x14ac:dyDescent="0.25">
      <c r="B85" s="11" t="s">
        <v>79</v>
      </c>
      <c r="C85" s="11"/>
      <c r="D85" s="12">
        <v>48</v>
      </c>
      <c r="E85" s="13">
        <v>4.1499999999999995</v>
      </c>
      <c r="F85" s="13">
        <f t="shared" si="1"/>
        <v>199.2</v>
      </c>
      <c r="G85" s="18"/>
      <c r="H85" s="14"/>
      <c r="I85" s="1"/>
    </row>
    <row r="86" spans="2:9" x14ac:dyDescent="0.25">
      <c r="B86" s="11" t="s">
        <v>80</v>
      </c>
      <c r="C86" s="11"/>
      <c r="D86" s="12">
        <v>27</v>
      </c>
      <c r="E86" s="13">
        <v>4.1500000000000004</v>
      </c>
      <c r="F86" s="13">
        <f t="shared" si="1"/>
        <v>112.05000000000001</v>
      </c>
      <c r="G86" s="18"/>
      <c r="H86" s="14"/>
      <c r="I86" s="1"/>
    </row>
    <row r="87" spans="2:9" x14ac:dyDescent="0.25">
      <c r="B87" s="11" t="s">
        <v>81</v>
      </c>
      <c r="C87" s="11"/>
      <c r="D87" s="12">
        <v>201</v>
      </c>
      <c r="E87" s="13">
        <v>19.600000000000001</v>
      </c>
      <c r="F87" s="13">
        <f t="shared" si="1"/>
        <v>3939.6000000000004</v>
      </c>
      <c r="G87" s="18"/>
      <c r="H87" s="14"/>
      <c r="I87" s="1"/>
    </row>
    <row r="88" spans="2:9" x14ac:dyDescent="0.25">
      <c r="B88" s="11" t="s">
        <v>82</v>
      </c>
      <c r="C88" s="11"/>
      <c r="D88" s="12">
        <v>3</v>
      </c>
      <c r="E88" s="13">
        <v>14.64</v>
      </c>
      <c r="F88" s="13">
        <f t="shared" si="1"/>
        <v>43.92</v>
      </c>
      <c r="G88" s="18"/>
      <c r="H88" s="14"/>
      <c r="I88" s="1"/>
    </row>
    <row r="89" spans="2:9" x14ac:dyDescent="0.25">
      <c r="B89" s="11" t="s">
        <v>83</v>
      </c>
      <c r="C89" s="11"/>
      <c r="D89" s="12">
        <v>3</v>
      </c>
      <c r="E89" s="13">
        <v>51.67</v>
      </c>
      <c r="F89" s="13">
        <f t="shared" si="1"/>
        <v>155.01</v>
      </c>
      <c r="G89" s="18"/>
      <c r="H89" s="14"/>
      <c r="I89" s="1"/>
    </row>
    <row r="90" spans="2:9" x14ac:dyDescent="0.25">
      <c r="B90" s="11" t="s">
        <v>84</v>
      </c>
      <c r="C90" s="11"/>
      <c r="D90" s="12">
        <v>3</v>
      </c>
      <c r="E90" s="13">
        <v>22.87</v>
      </c>
      <c r="F90" s="13">
        <f t="shared" si="1"/>
        <v>68.61</v>
      </c>
      <c r="G90" s="18"/>
      <c r="H90" s="14"/>
      <c r="I90" s="1"/>
    </row>
    <row r="91" spans="2:9" x14ac:dyDescent="0.25">
      <c r="B91" s="11" t="s">
        <v>85</v>
      </c>
      <c r="C91" s="11"/>
      <c r="D91" s="12">
        <v>6</v>
      </c>
      <c r="E91" s="13">
        <v>5.71</v>
      </c>
      <c r="F91" s="13">
        <f t="shared" si="1"/>
        <v>34.26</v>
      </c>
      <c r="G91" s="18"/>
      <c r="H91" s="14"/>
      <c r="I91" s="1"/>
    </row>
    <row r="92" spans="2:9" x14ac:dyDescent="0.25">
      <c r="B92" s="11" t="s">
        <v>86</v>
      </c>
      <c r="C92" s="11"/>
      <c r="D92" s="12">
        <v>24</v>
      </c>
      <c r="E92" s="13">
        <v>8.4600000000000009</v>
      </c>
      <c r="F92" s="13">
        <f t="shared" si="1"/>
        <v>203.04000000000002</v>
      </c>
      <c r="G92" s="18"/>
      <c r="H92" s="14"/>
      <c r="I92" s="1"/>
    </row>
    <row r="93" spans="2:9" x14ac:dyDescent="0.25">
      <c r="B93" s="11" t="s">
        <v>87</v>
      </c>
      <c r="C93" s="11"/>
      <c r="D93" s="12">
        <v>6</v>
      </c>
      <c r="E93" s="13">
        <v>17.91</v>
      </c>
      <c r="F93" s="13">
        <f t="shared" si="1"/>
        <v>107.46000000000001</v>
      </c>
      <c r="G93" s="18"/>
      <c r="H93" s="14"/>
      <c r="I93" s="1"/>
    </row>
    <row r="94" spans="2:9" x14ac:dyDescent="0.25">
      <c r="B94" s="11" t="s">
        <v>88</v>
      </c>
      <c r="C94" s="11"/>
      <c r="D94" s="12">
        <v>3</v>
      </c>
      <c r="E94" s="13">
        <v>8.99</v>
      </c>
      <c r="F94" s="13">
        <f t="shared" si="1"/>
        <v>26.97</v>
      </c>
      <c r="G94" s="18"/>
      <c r="H94" s="14"/>
      <c r="I94" s="1"/>
    </row>
    <row r="95" spans="2:9" x14ac:dyDescent="0.25">
      <c r="B95" s="11" t="s">
        <v>89</v>
      </c>
      <c r="C95" s="11"/>
      <c r="D95" s="12">
        <v>3</v>
      </c>
      <c r="E95" s="13">
        <v>8.99</v>
      </c>
      <c r="F95" s="13">
        <f t="shared" si="1"/>
        <v>26.97</v>
      </c>
      <c r="G95" s="18"/>
      <c r="H95" s="14"/>
      <c r="I95" s="1"/>
    </row>
    <row r="96" spans="2:9" x14ac:dyDescent="0.25">
      <c r="B96" s="11" t="s">
        <v>90</v>
      </c>
      <c r="C96" s="11"/>
      <c r="D96" s="12">
        <v>3</v>
      </c>
      <c r="E96" s="13">
        <v>8.99</v>
      </c>
      <c r="F96" s="13">
        <f t="shared" si="1"/>
        <v>26.97</v>
      </c>
      <c r="G96" s="18"/>
      <c r="H96" s="14"/>
      <c r="I96" s="1"/>
    </row>
    <row r="97" spans="2:9" x14ac:dyDescent="0.25">
      <c r="B97" s="11" t="s">
        <v>91</v>
      </c>
      <c r="C97" s="11"/>
      <c r="D97" s="12">
        <v>3</v>
      </c>
      <c r="E97" s="13">
        <v>8.98</v>
      </c>
      <c r="F97" s="13">
        <f t="shared" si="1"/>
        <v>26.94</v>
      </c>
      <c r="G97" s="18"/>
      <c r="H97" s="14"/>
      <c r="I97" s="1"/>
    </row>
    <row r="98" spans="2:9" x14ac:dyDescent="0.25">
      <c r="B98" s="11" t="s">
        <v>92</v>
      </c>
      <c r="C98" s="11"/>
      <c r="D98" s="12">
        <v>6</v>
      </c>
      <c r="E98" s="13">
        <v>4.99</v>
      </c>
      <c r="F98" s="13">
        <f t="shared" si="1"/>
        <v>29.94</v>
      </c>
      <c r="G98" s="18"/>
      <c r="H98" s="14"/>
      <c r="I98" s="1"/>
    </row>
    <row r="99" spans="2:9" x14ac:dyDescent="0.25">
      <c r="B99" s="11" t="s">
        <v>93</v>
      </c>
      <c r="C99" s="11"/>
      <c r="D99" s="12">
        <v>39</v>
      </c>
      <c r="E99" s="13">
        <v>4.9900000000000011</v>
      </c>
      <c r="F99" s="13">
        <f t="shared" si="1"/>
        <v>194.61000000000004</v>
      </c>
      <c r="G99" s="18"/>
      <c r="H99" s="14"/>
      <c r="I99" s="1"/>
    </row>
    <row r="100" spans="2:9" x14ac:dyDescent="0.25">
      <c r="B100" s="11" t="s">
        <v>94</v>
      </c>
      <c r="C100" s="11"/>
      <c r="D100" s="12">
        <v>9</v>
      </c>
      <c r="E100" s="13">
        <v>8.48</v>
      </c>
      <c r="F100" s="13">
        <f t="shared" si="1"/>
        <v>76.320000000000007</v>
      </c>
      <c r="G100" s="18"/>
      <c r="H100" s="14"/>
      <c r="I100" s="1"/>
    </row>
    <row r="101" spans="2:9" x14ac:dyDescent="0.25">
      <c r="B101" s="11" t="s">
        <v>95</v>
      </c>
      <c r="C101" s="11"/>
      <c r="D101" s="12">
        <v>3</v>
      </c>
      <c r="E101" s="13">
        <v>23.01</v>
      </c>
      <c r="F101" s="13">
        <f t="shared" si="1"/>
        <v>69.03</v>
      </c>
      <c r="G101" s="18"/>
      <c r="H101" s="14"/>
      <c r="I101" s="1"/>
    </row>
    <row r="102" spans="2:9" x14ac:dyDescent="0.25">
      <c r="B102" s="11" t="s">
        <v>96</v>
      </c>
      <c r="C102" s="11"/>
      <c r="D102" s="12">
        <v>3</v>
      </c>
      <c r="E102" s="13">
        <v>25.26</v>
      </c>
      <c r="F102" s="13">
        <f t="shared" si="1"/>
        <v>75.78</v>
      </c>
      <c r="G102" s="18"/>
      <c r="H102" s="14"/>
      <c r="I102" s="1"/>
    </row>
    <row r="103" spans="2:9" x14ac:dyDescent="0.25">
      <c r="B103" s="11" t="s">
        <v>97</v>
      </c>
      <c r="C103" s="11"/>
      <c r="D103" s="12">
        <v>3</v>
      </c>
      <c r="E103" s="13">
        <v>10.34</v>
      </c>
      <c r="F103" s="13">
        <f t="shared" si="1"/>
        <v>31.02</v>
      </c>
      <c r="G103" s="18"/>
      <c r="H103" s="14"/>
      <c r="I103" s="1"/>
    </row>
    <row r="104" spans="2:9" x14ac:dyDescent="0.25">
      <c r="B104" s="11" t="s">
        <v>98</v>
      </c>
      <c r="C104" s="11"/>
      <c r="D104" s="12">
        <v>3</v>
      </c>
      <c r="E104" s="13">
        <v>6.06</v>
      </c>
      <c r="F104" s="13">
        <f t="shared" si="1"/>
        <v>18.18</v>
      </c>
      <c r="G104" s="18"/>
      <c r="H104" s="14"/>
      <c r="I104" s="1"/>
    </row>
    <row r="105" spans="2:9" x14ac:dyDescent="0.25">
      <c r="B105" s="11" t="s">
        <v>99</v>
      </c>
      <c r="C105" s="11"/>
      <c r="D105" s="12">
        <v>3</v>
      </c>
      <c r="E105" s="13">
        <v>14.95</v>
      </c>
      <c r="F105" s="13">
        <f t="shared" si="1"/>
        <v>44.849999999999994</v>
      </c>
      <c r="G105" s="18"/>
      <c r="H105" s="14"/>
      <c r="I105" s="1"/>
    </row>
    <row r="106" spans="2:9" x14ac:dyDescent="0.25">
      <c r="B106" s="11" t="s">
        <v>100</v>
      </c>
      <c r="C106" s="11"/>
      <c r="D106" s="12">
        <v>3</v>
      </c>
      <c r="E106" s="13">
        <v>13.15</v>
      </c>
      <c r="F106" s="13">
        <f t="shared" si="1"/>
        <v>39.450000000000003</v>
      </c>
      <c r="G106" s="18"/>
      <c r="H106" s="14"/>
      <c r="I106" s="1"/>
    </row>
    <row r="107" spans="2:9" x14ac:dyDescent="0.25">
      <c r="B107" s="11" t="s">
        <v>101</v>
      </c>
      <c r="C107" s="11"/>
      <c r="D107" s="12">
        <v>114</v>
      </c>
      <c r="E107" s="13">
        <v>2.1700000000000004</v>
      </c>
      <c r="F107" s="13">
        <f t="shared" si="1"/>
        <v>247.38000000000005</v>
      </c>
      <c r="G107" s="18"/>
      <c r="H107" s="14"/>
      <c r="I107" s="1"/>
    </row>
    <row r="108" spans="2:9" x14ac:dyDescent="0.25">
      <c r="B108" s="11" t="s">
        <v>102</v>
      </c>
      <c r="C108" s="11"/>
      <c r="D108" s="12">
        <v>3</v>
      </c>
      <c r="E108" s="13">
        <v>24.66</v>
      </c>
      <c r="F108" s="13">
        <f t="shared" si="1"/>
        <v>73.98</v>
      </c>
      <c r="G108" s="18"/>
      <c r="H108" s="14"/>
      <c r="I108" s="1"/>
    </row>
    <row r="109" spans="2:9" x14ac:dyDescent="0.25">
      <c r="B109" s="6" t="s">
        <v>103</v>
      </c>
      <c r="C109" s="7">
        <v>4.9589155408495122E-2</v>
      </c>
      <c r="D109" s="8">
        <v>12378</v>
      </c>
      <c r="E109" s="6"/>
      <c r="F109" s="6">
        <f>SUM(F110:F178)</f>
        <v>10849.829999999996</v>
      </c>
      <c r="G109" s="18"/>
      <c r="H109" s="10"/>
      <c r="I109" s="1"/>
    </row>
    <row r="110" spans="2:9" x14ac:dyDescent="0.25">
      <c r="B110" s="11" t="s">
        <v>104</v>
      </c>
      <c r="C110" s="11"/>
      <c r="D110" s="12">
        <v>111</v>
      </c>
      <c r="E110" s="13">
        <v>3.9399999999999991</v>
      </c>
      <c r="F110" s="13">
        <f t="shared" si="1"/>
        <v>437.33999999999992</v>
      </c>
      <c r="G110" s="18"/>
      <c r="H110" s="14"/>
      <c r="I110" s="1"/>
    </row>
    <row r="111" spans="2:9" x14ac:dyDescent="0.25">
      <c r="B111" s="11" t="s">
        <v>105</v>
      </c>
      <c r="C111" s="11"/>
      <c r="D111" s="12">
        <v>3</v>
      </c>
      <c r="E111" s="13">
        <v>17.48</v>
      </c>
      <c r="F111" s="13">
        <f t="shared" si="1"/>
        <v>52.44</v>
      </c>
      <c r="G111" s="18"/>
      <c r="H111" s="14"/>
      <c r="I111" s="1"/>
    </row>
    <row r="112" spans="2:9" x14ac:dyDescent="0.25">
      <c r="B112" s="11" t="s">
        <v>106</v>
      </c>
      <c r="C112" s="11"/>
      <c r="D112" s="12">
        <v>3</v>
      </c>
      <c r="E112" s="13">
        <v>17.91</v>
      </c>
      <c r="F112" s="13">
        <f t="shared" si="1"/>
        <v>53.730000000000004</v>
      </c>
      <c r="G112" s="18"/>
      <c r="H112" s="14"/>
      <c r="I112" s="1"/>
    </row>
    <row r="113" spans="2:9" x14ac:dyDescent="0.25">
      <c r="B113" s="11" t="s">
        <v>107</v>
      </c>
      <c r="C113" s="11"/>
      <c r="D113" s="12">
        <v>45</v>
      </c>
      <c r="E113" s="13">
        <v>1.2600000000000002</v>
      </c>
      <c r="F113" s="13">
        <f t="shared" si="1"/>
        <v>56.70000000000001</v>
      </c>
      <c r="G113" s="18"/>
      <c r="H113" s="14"/>
      <c r="I113" s="1"/>
    </row>
    <row r="114" spans="2:9" x14ac:dyDescent="0.25">
      <c r="B114" s="11" t="s">
        <v>108</v>
      </c>
      <c r="C114" s="11"/>
      <c r="D114" s="12">
        <v>3030</v>
      </c>
      <c r="E114" s="13">
        <v>0.31999999999999984</v>
      </c>
      <c r="F114" s="13">
        <f t="shared" si="1"/>
        <v>969.59999999999957</v>
      </c>
      <c r="G114" s="18"/>
      <c r="H114" s="14"/>
      <c r="I114" s="1"/>
    </row>
    <row r="115" spans="2:9" x14ac:dyDescent="0.25">
      <c r="B115" s="11" t="s">
        <v>109</v>
      </c>
      <c r="C115" s="11"/>
      <c r="D115" s="12">
        <v>6</v>
      </c>
      <c r="E115" s="13">
        <v>4.4000000000000004</v>
      </c>
      <c r="F115" s="13">
        <f t="shared" si="1"/>
        <v>26.400000000000002</v>
      </c>
      <c r="G115" s="18"/>
      <c r="H115" s="14"/>
      <c r="I115" s="1"/>
    </row>
    <row r="116" spans="2:9" x14ac:dyDescent="0.25">
      <c r="B116" s="11" t="s">
        <v>110</v>
      </c>
      <c r="C116" s="11"/>
      <c r="D116" s="12">
        <v>24</v>
      </c>
      <c r="E116" s="13">
        <v>1.83</v>
      </c>
      <c r="F116" s="13">
        <f t="shared" si="1"/>
        <v>43.92</v>
      </c>
      <c r="G116" s="18"/>
      <c r="H116" s="14"/>
      <c r="I116" s="1"/>
    </row>
    <row r="117" spans="2:9" x14ac:dyDescent="0.25">
      <c r="B117" s="11" t="s">
        <v>111</v>
      </c>
      <c r="C117" s="11"/>
      <c r="D117" s="12">
        <v>6</v>
      </c>
      <c r="E117" s="13">
        <v>8.73</v>
      </c>
      <c r="F117" s="13">
        <f t="shared" si="1"/>
        <v>52.38</v>
      </c>
      <c r="G117" s="18"/>
      <c r="H117" s="14"/>
      <c r="I117" s="1"/>
    </row>
    <row r="118" spans="2:9" x14ac:dyDescent="0.25">
      <c r="B118" s="11" t="s">
        <v>112</v>
      </c>
      <c r="C118" s="11"/>
      <c r="D118" s="12">
        <v>108</v>
      </c>
      <c r="E118" s="13">
        <v>1.0199999999999998</v>
      </c>
      <c r="F118" s="13">
        <f t="shared" si="1"/>
        <v>110.15999999999998</v>
      </c>
      <c r="G118" s="18"/>
      <c r="H118" s="14"/>
      <c r="I118" s="1"/>
    </row>
    <row r="119" spans="2:9" x14ac:dyDescent="0.25">
      <c r="B119" s="11" t="s">
        <v>113</v>
      </c>
      <c r="C119" s="11"/>
      <c r="D119" s="12">
        <v>3</v>
      </c>
      <c r="E119" s="13">
        <v>2.71</v>
      </c>
      <c r="F119" s="13">
        <f t="shared" si="1"/>
        <v>8.129999999999999</v>
      </c>
      <c r="G119" s="18"/>
      <c r="H119" s="14"/>
      <c r="I119" s="1"/>
    </row>
    <row r="120" spans="2:9" x14ac:dyDescent="0.25">
      <c r="B120" s="11" t="s">
        <v>114</v>
      </c>
      <c r="C120" s="11"/>
      <c r="D120" s="12">
        <v>51</v>
      </c>
      <c r="E120" s="13">
        <v>1.2800000000000002</v>
      </c>
      <c r="F120" s="13">
        <f t="shared" si="1"/>
        <v>65.280000000000015</v>
      </c>
      <c r="G120" s="18"/>
      <c r="H120" s="14"/>
      <c r="I120" s="1"/>
    </row>
    <row r="121" spans="2:9" x14ac:dyDescent="0.25">
      <c r="B121" s="11" t="s">
        <v>115</v>
      </c>
      <c r="C121" s="11"/>
      <c r="D121" s="12">
        <v>45</v>
      </c>
      <c r="E121" s="13">
        <v>1.1499999999999999</v>
      </c>
      <c r="F121" s="13">
        <f t="shared" si="1"/>
        <v>51.749999999999993</v>
      </c>
      <c r="G121" s="18"/>
      <c r="H121" s="14"/>
      <c r="I121" s="1"/>
    </row>
    <row r="122" spans="2:9" x14ac:dyDescent="0.25">
      <c r="B122" s="11" t="s">
        <v>116</v>
      </c>
      <c r="C122" s="11"/>
      <c r="D122" s="12">
        <v>264</v>
      </c>
      <c r="E122" s="13">
        <v>0.28000000000000003</v>
      </c>
      <c r="F122" s="13">
        <f t="shared" si="1"/>
        <v>73.92</v>
      </c>
      <c r="G122" s="18"/>
      <c r="H122" s="14"/>
      <c r="I122" s="1"/>
    </row>
    <row r="123" spans="2:9" x14ac:dyDescent="0.25">
      <c r="B123" s="11" t="s">
        <v>117</v>
      </c>
      <c r="C123" s="11"/>
      <c r="D123" s="12">
        <v>231</v>
      </c>
      <c r="E123" s="13">
        <v>0.41000000000000003</v>
      </c>
      <c r="F123" s="13">
        <f t="shared" si="1"/>
        <v>94.710000000000008</v>
      </c>
      <c r="G123" s="18"/>
      <c r="H123" s="14"/>
      <c r="I123" s="1"/>
    </row>
    <row r="124" spans="2:9" x14ac:dyDescent="0.25">
      <c r="B124" s="11" t="s">
        <v>118</v>
      </c>
      <c r="C124" s="11"/>
      <c r="D124" s="12">
        <v>120</v>
      </c>
      <c r="E124" s="13">
        <v>0.62000000000000011</v>
      </c>
      <c r="F124" s="13">
        <f t="shared" si="1"/>
        <v>74.400000000000006</v>
      </c>
      <c r="G124" s="18"/>
      <c r="H124" s="14"/>
      <c r="I124" s="1"/>
    </row>
    <row r="125" spans="2:9" x14ac:dyDescent="0.25">
      <c r="B125" s="11" t="s">
        <v>119</v>
      </c>
      <c r="C125" s="11"/>
      <c r="D125" s="12">
        <v>72</v>
      </c>
      <c r="E125" s="13">
        <v>1.1999999999999997</v>
      </c>
      <c r="F125" s="13">
        <f t="shared" si="1"/>
        <v>86.399999999999977</v>
      </c>
      <c r="G125" s="18"/>
      <c r="H125" s="14"/>
      <c r="I125" s="1"/>
    </row>
    <row r="126" spans="2:9" x14ac:dyDescent="0.25">
      <c r="B126" s="11" t="s">
        <v>120</v>
      </c>
      <c r="C126" s="11"/>
      <c r="D126" s="12">
        <v>78</v>
      </c>
      <c r="E126" s="13">
        <v>1.4800000000000002</v>
      </c>
      <c r="F126" s="13">
        <f t="shared" si="1"/>
        <v>115.44000000000001</v>
      </c>
      <c r="G126" s="18"/>
      <c r="H126" s="14"/>
      <c r="I126" s="1"/>
    </row>
    <row r="127" spans="2:9" x14ac:dyDescent="0.25">
      <c r="B127" s="11" t="s">
        <v>121</v>
      </c>
      <c r="C127" s="11"/>
      <c r="D127" s="12">
        <v>21</v>
      </c>
      <c r="E127" s="13">
        <v>3.16</v>
      </c>
      <c r="F127" s="13">
        <f t="shared" si="1"/>
        <v>66.36</v>
      </c>
      <c r="G127" s="18"/>
      <c r="H127" s="14"/>
      <c r="I127" s="1"/>
    </row>
    <row r="128" spans="2:9" x14ac:dyDescent="0.25">
      <c r="B128" s="11" t="s">
        <v>122</v>
      </c>
      <c r="C128" s="11"/>
      <c r="D128" s="12">
        <v>120</v>
      </c>
      <c r="E128" s="13">
        <v>3.16</v>
      </c>
      <c r="F128" s="13">
        <f t="shared" si="1"/>
        <v>379.20000000000005</v>
      </c>
      <c r="G128" s="18"/>
      <c r="H128" s="14"/>
      <c r="I128" s="1"/>
    </row>
    <row r="129" spans="2:9" x14ac:dyDescent="0.25">
      <c r="B129" s="11" t="s">
        <v>123</v>
      </c>
      <c r="C129" s="11"/>
      <c r="D129" s="12">
        <v>120</v>
      </c>
      <c r="E129" s="13">
        <v>3.16</v>
      </c>
      <c r="F129" s="13">
        <f t="shared" si="1"/>
        <v>379.20000000000005</v>
      </c>
      <c r="G129" s="18"/>
      <c r="H129" s="14"/>
      <c r="I129" s="1"/>
    </row>
    <row r="130" spans="2:9" x14ac:dyDescent="0.25">
      <c r="B130" s="11" t="s">
        <v>124</v>
      </c>
      <c r="C130" s="11"/>
      <c r="D130" s="12">
        <v>3</v>
      </c>
      <c r="E130" s="13">
        <v>13.94</v>
      </c>
      <c r="F130" s="13">
        <f t="shared" si="1"/>
        <v>41.82</v>
      </c>
      <c r="G130" s="18"/>
      <c r="H130" s="14"/>
      <c r="I130" s="1"/>
    </row>
    <row r="131" spans="2:9" x14ac:dyDescent="0.25">
      <c r="B131" s="11" t="s">
        <v>125</v>
      </c>
      <c r="C131" s="11"/>
      <c r="D131" s="12">
        <v>60</v>
      </c>
      <c r="E131" s="13">
        <v>4.4000000000000004</v>
      </c>
      <c r="F131" s="13">
        <f t="shared" si="1"/>
        <v>264</v>
      </c>
      <c r="G131" s="18"/>
      <c r="H131" s="14"/>
      <c r="I131" s="1"/>
    </row>
    <row r="132" spans="2:9" x14ac:dyDescent="0.25">
      <c r="B132" s="11" t="s">
        <v>126</v>
      </c>
      <c r="C132" s="11"/>
      <c r="D132" s="12">
        <v>507</v>
      </c>
      <c r="E132" s="13">
        <v>0.13</v>
      </c>
      <c r="F132" s="13">
        <f t="shared" si="1"/>
        <v>65.91</v>
      </c>
      <c r="G132" s="18"/>
      <c r="H132" s="14"/>
      <c r="I132" s="1"/>
    </row>
    <row r="133" spans="2:9" x14ac:dyDescent="0.25">
      <c r="B133" s="11" t="s">
        <v>127</v>
      </c>
      <c r="C133" s="11"/>
      <c r="D133" s="12">
        <v>1269</v>
      </c>
      <c r="E133" s="13">
        <v>0.15000000000000005</v>
      </c>
      <c r="F133" s="13">
        <f t="shared" si="1"/>
        <v>190.35000000000005</v>
      </c>
      <c r="G133" s="18"/>
      <c r="H133" s="14"/>
      <c r="I133" s="1"/>
    </row>
    <row r="134" spans="2:9" x14ac:dyDescent="0.25">
      <c r="B134" s="11" t="s">
        <v>128</v>
      </c>
      <c r="C134" s="11"/>
      <c r="D134" s="12">
        <v>561</v>
      </c>
      <c r="E134" s="13">
        <v>0.43</v>
      </c>
      <c r="F134" s="13">
        <f t="shared" si="1"/>
        <v>241.23</v>
      </c>
      <c r="G134" s="18"/>
      <c r="H134" s="14"/>
      <c r="I134" s="1"/>
    </row>
    <row r="135" spans="2:9" x14ac:dyDescent="0.25">
      <c r="B135" s="11" t="s">
        <v>129</v>
      </c>
      <c r="C135" s="11"/>
      <c r="D135" s="12">
        <v>468</v>
      </c>
      <c r="E135" s="13">
        <v>0.32999999999999985</v>
      </c>
      <c r="F135" s="13">
        <f t="shared" si="1"/>
        <v>154.43999999999994</v>
      </c>
      <c r="G135" s="18"/>
      <c r="H135" s="14"/>
      <c r="I135" s="1"/>
    </row>
    <row r="136" spans="2:9" x14ac:dyDescent="0.25">
      <c r="B136" s="11" t="s">
        <v>130</v>
      </c>
      <c r="C136" s="11"/>
      <c r="D136" s="12">
        <v>3</v>
      </c>
      <c r="E136" s="13">
        <v>16.54</v>
      </c>
      <c r="F136" s="13">
        <f t="shared" si="1"/>
        <v>49.62</v>
      </c>
      <c r="G136" s="18"/>
      <c r="H136" s="14"/>
      <c r="I136" s="1"/>
    </row>
    <row r="137" spans="2:9" x14ac:dyDescent="0.25">
      <c r="B137" s="11" t="s">
        <v>131</v>
      </c>
      <c r="C137" s="11"/>
      <c r="D137" s="12">
        <v>1248</v>
      </c>
      <c r="E137" s="13">
        <v>0.10999999999999995</v>
      </c>
      <c r="F137" s="13">
        <f t="shared" si="1"/>
        <v>137.27999999999994</v>
      </c>
      <c r="G137" s="18"/>
      <c r="H137" s="14"/>
      <c r="I137" s="1"/>
    </row>
    <row r="138" spans="2:9" x14ac:dyDescent="0.25">
      <c r="B138" s="11" t="s">
        <v>132</v>
      </c>
      <c r="C138" s="11"/>
      <c r="D138" s="12">
        <v>3</v>
      </c>
      <c r="E138" s="13">
        <v>2.58</v>
      </c>
      <c r="F138" s="13">
        <f t="shared" si="1"/>
        <v>7.74</v>
      </c>
      <c r="G138" s="18"/>
      <c r="H138" s="14"/>
      <c r="I138" s="1"/>
    </row>
    <row r="139" spans="2:9" x14ac:dyDescent="0.25">
      <c r="B139" s="11" t="s">
        <v>133</v>
      </c>
      <c r="C139" s="11"/>
      <c r="D139" s="12">
        <v>3</v>
      </c>
      <c r="E139" s="13">
        <v>0.89</v>
      </c>
      <c r="F139" s="13">
        <f t="shared" ref="F139:F202" si="2">D139*E139</f>
        <v>2.67</v>
      </c>
      <c r="G139" s="18"/>
      <c r="H139" s="14"/>
      <c r="I139" s="1"/>
    </row>
    <row r="140" spans="2:9" x14ac:dyDescent="0.25">
      <c r="B140" s="11" t="s">
        <v>134</v>
      </c>
      <c r="C140" s="11"/>
      <c r="D140" s="12">
        <v>9</v>
      </c>
      <c r="E140" s="13">
        <v>4.2700000000000005</v>
      </c>
      <c r="F140" s="13">
        <f t="shared" si="2"/>
        <v>38.430000000000007</v>
      </c>
      <c r="G140" s="18"/>
      <c r="H140" s="14"/>
      <c r="I140" s="1"/>
    </row>
    <row r="141" spans="2:9" x14ac:dyDescent="0.25">
      <c r="B141" s="11" t="s">
        <v>135</v>
      </c>
      <c r="C141" s="11"/>
      <c r="D141" s="12">
        <v>3</v>
      </c>
      <c r="E141" s="13">
        <v>2.58</v>
      </c>
      <c r="F141" s="13">
        <f t="shared" si="2"/>
        <v>7.74</v>
      </c>
      <c r="G141" s="18"/>
      <c r="H141" s="14"/>
      <c r="I141" s="1"/>
    </row>
    <row r="142" spans="2:9" x14ac:dyDescent="0.25">
      <c r="B142" s="11" t="s">
        <v>136</v>
      </c>
      <c r="C142" s="11"/>
      <c r="D142" s="12">
        <v>117</v>
      </c>
      <c r="E142" s="13">
        <v>0.11</v>
      </c>
      <c r="F142" s="13">
        <f t="shared" si="2"/>
        <v>12.87</v>
      </c>
      <c r="G142" s="18"/>
      <c r="H142" s="14"/>
      <c r="I142" s="1"/>
    </row>
    <row r="143" spans="2:9" x14ac:dyDescent="0.25">
      <c r="B143" s="11" t="s">
        <v>137</v>
      </c>
      <c r="C143" s="11"/>
      <c r="D143" s="12">
        <v>120</v>
      </c>
      <c r="E143" s="13">
        <v>0.18999999999999997</v>
      </c>
      <c r="F143" s="13">
        <f t="shared" si="2"/>
        <v>22.799999999999997</v>
      </c>
      <c r="G143" s="18"/>
      <c r="H143" s="14"/>
      <c r="I143" s="1"/>
    </row>
    <row r="144" spans="2:9" x14ac:dyDescent="0.25">
      <c r="B144" s="11" t="s">
        <v>138</v>
      </c>
      <c r="C144" s="11"/>
      <c r="D144" s="12">
        <v>36</v>
      </c>
      <c r="E144" s="13">
        <v>1.45</v>
      </c>
      <c r="F144" s="13">
        <f t="shared" si="2"/>
        <v>52.199999999999996</v>
      </c>
      <c r="G144" s="18"/>
      <c r="H144" s="14"/>
      <c r="I144" s="1"/>
    </row>
    <row r="145" spans="2:9" x14ac:dyDescent="0.25">
      <c r="B145" s="11" t="s">
        <v>139</v>
      </c>
      <c r="C145" s="11"/>
      <c r="D145" s="12">
        <v>417</v>
      </c>
      <c r="E145" s="13">
        <v>0.19000000000000003</v>
      </c>
      <c r="F145" s="13">
        <f t="shared" si="2"/>
        <v>79.230000000000018</v>
      </c>
      <c r="G145" s="18"/>
      <c r="H145" s="14"/>
      <c r="I145" s="1"/>
    </row>
    <row r="146" spans="2:9" x14ac:dyDescent="0.25">
      <c r="B146" s="11" t="s">
        <v>140</v>
      </c>
      <c r="C146" s="11"/>
      <c r="D146" s="12">
        <v>6</v>
      </c>
      <c r="E146" s="13">
        <v>15.9</v>
      </c>
      <c r="F146" s="13">
        <f t="shared" si="2"/>
        <v>95.4</v>
      </c>
      <c r="G146" s="18"/>
      <c r="H146" s="14"/>
      <c r="I146" s="1"/>
    </row>
    <row r="147" spans="2:9" x14ac:dyDescent="0.25">
      <c r="B147" s="11" t="s">
        <v>141</v>
      </c>
      <c r="C147" s="11"/>
      <c r="D147" s="12">
        <v>12</v>
      </c>
      <c r="E147" s="13">
        <v>20.67</v>
      </c>
      <c r="F147" s="13">
        <f t="shared" si="2"/>
        <v>248.04000000000002</v>
      </c>
      <c r="G147" s="18"/>
      <c r="H147" s="14"/>
      <c r="I147" s="1"/>
    </row>
    <row r="148" spans="2:9" x14ac:dyDescent="0.25">
      <c r="B148" s="11" t="s">
        <v>142</v>
      </c>
      <c r="C148" s="11"/>
      <c r="D148" s="12">
        <v>3</v>
      </c>
      <c r="E148" s="13">
        <v>14.75</v>
      </c>
      <c r="F148" s="13">
        <f t="shared" si="2"/>
        <v>44.25</v>
      </c>
      <c r="G148" s="18"/>
      <c r="H148" s="14"/>
      <c r="I148" s="1"/>
    </row>
    <row r="149" spans="2:9" x14ac:dyDescent="0.25">
      <c r="B149" s="11" t="s">
        <v>143</v>
      </c>
      <c r="C149" s="11"/>
      <c r="D149" s="12">
        <v>3</v>
      </c>
      <c r="E149" s="13">
        <v>10.59</v>
      </c>
      <c r="F149" s="13">
        <f t="shared" si="2"/>
        <v>31.77</v>
      </c>
      <c r="G149" s="18"/>
      <c r="H149" s="14"/>
      <c r="I149" s="1"/>
    </row>
    <row r="150" spans="2:9" x14ac:dyDescent="0.25">
      <c r="B150" s="11" t="s">
        <v>144</v>
      </c>
      <c r="C150" s="11"/>
      <c r="D150" s="12">
        <v>6</v>
      </c>
      <c r="E150" s="13">
        <v>57.16</v>
      </c>
      <c r="F150" s="13">
        <f t="shared" si="2"/>
        <v>342.96</v>
      </c>
      <c r="G150" s="18"/>
      <c r="H150" s="14"/>
      <c r="I150" s="1"/>
    </row>
    <row r="151" spans="2:9" x14ac:dyDescent="0.25">
      <c r="B151" s="11" t="s">
        <v>145</v>
      </c>
      <c r="C151" s="11"/>
      <c r="D151" s="12">
        <v>3</v>
      </c>
      <c r="E151" s="13">
        <v>77.34</v>
      </c>
      <c r="F151" s="13">
        <f t="shared" si="2"/>
        <v>232.02</v>
      </c>
      <c r="G151" s="18"/>
      <c r="H151" s="14"/>
      <c r="I151" s="1"/>
    </row>
    <row r="152" spans="2:9" x14ac:dyDescent="0.25">
      <c r="B152" s="11" t="s">
        <v>146</v>
      </c>
      <c r="C152" s="11"/>
      <c r="D152" s="12">
        <v>12</v>
      </c>
      <c r="E152" s="13">
        <v>45.65</v>
      </c>
      <c r="F152" s="13">
        <f t="shared" si="2"/>
        <v>547.79999999999995</v>
      </c>
      <c r="G152" s="18"/>
      <c r="H152" s="14"/>
      <c r="I152" s="1"/>
    </row>
    <row r="153" spans="2:9" x14ac:dyDescent="0.25">
      <c r="B153" s="11" t="s">
        <v>147</v>
      </c>
      <c r="C153" s="11"/>
      <c r="D153" s="12">
        <v>6</v>
      </c>
      <c r="E153" s="13">
        <v>121.59</v>
      </c>
      <c r="F153" s="13">
        <f t="shared" si="2"/>
        <v>729.54</v>
      </c>
      <c r="G153" s="18"/>
      <c r="H153" s="14"/>
      <c r="I153" s="1"/>
    </row>
    <row r="154" spans="2:9" x14ac:dyDescent="0.25">
      <c r="B154" s="11" t="s">
        <v>148</v>
      </c>
      <c r="C154" s="11"/>
      <c r="D154" s="12">
        <v>660</v>
      </c>
      <c r="E154" s="13">
        <v>1.4499999999999995</v>
      </c>
      <c r="F154" s="13">
        <f t="shared" si="2"/>
        <v>956.99999999999966</v>
      </c>
      <c r="G154" s="18"/>
      <c r="H154" s="14"/>
      <c r="I154" s="1"/>
    </row>
    <row r="155" spans="2:9" x14ac:dyDescent="0.25">
      <c r="B155" s="11" t="s">
        <v>149</v>
      </c>
      <c r="C155" s="11"/>
      <c r="D155" s="12">
        <v>3</v>
      </c>
      <c r="E155" s="13">
        <v>17.41</v>
      </c>
      <c r="F155" s="13">
        <f t="shared" si="2"/>
        <v>52.230000000000004</v>
      </c>
      <c r="G155" s="18"/>
      <c r="H155" s="14"/>
      <c r="I155" s="1"/>
    </row>
    <row r="156" spans="2:9" x14ac:dyDescent="0.25">
      <c r="B156" s="11" t="s">
        <v>150</v>
      </c>
      <c r="C156" s="11"/>
      <c r="D156" s="12">
        <v>6</v>
      </c>
      <c r="E156" s="13">
        <v>9.3000000000000007</v>
      </c>
      <c r="F156" s="13">
        <f t="shared" si="2"/>
        <v>55.800000000000004</v>
      </c>
      <c r="G156" s="18"/>
      <c r="H156" s="14"/>
      <c r="I156" s="1"/>
    </row>
    <row r="157" spans="2:9" x14ac:dyDescent="0.25">
      <c r="B157" s="11" t="s">
        <v>151</v>
      </c>
      <c r="C157" s="11"/>
      <c r="D157" s="12">
        <v>6</v>
      </c>
      <c r="E157" s="13">
        <v>16.239999999999998</v>
      </c>
      <c r="F157" s="13">
        <f t="shared" si="2"/>
        <v>97.44</v>
      </c>
      <c r="G157" s="18"/>
      <c r="H157" s="14"/>
      <c r="I157" s="1"/>
    </row>
    <row r="158" spans="2:9" x14ac:dyDescent="0.25">
      <c r="B158" s="11" t="s">
        <v>152</v>
      </c>
      <c r="C158" s="11"/>
      <c r="D158" s="12">
        <v>1104</v>
      </c>
      <c r="E158" s="13">
        <v>0.15999999999999992</v>
      </c>
      <c r="F158" s="13">
        <f t="shared" si="2"/>
        <v>176.6399999999999</v>
      </c>
      <c r="G158" s="18"/>
      <c r="H158" s="14"/>
      <c r="I158" s="1"/>
    </row>
    <row r="159" spans="2:9" x14ac:dyDescent="0.25">
      <c r="B159" s="11" t="s">
        <v>153</v>
      </c>
      <c r="C159" s="11"/>
      <c r="D159" s="12">
        <v>30</v>
      </c>
      <c r="E159" s="13">
        <v>1.59</v>
      </c>
      <c r="F159" s="13">
        <f t="shared" si="2"/>
        <v>47.7</v>
      </c>
      <c r="G159" s="18"/>
      <c r="H159" s="14"/>
      <c r="I159" s="1"/>
    </row>
    <row r="160" spans="2:9" x14ac:dyDescent="0.25">
      <c r="B160" s="11" t="s">
        <v>154</v>
      </c>
      <c r="C160" s="11"/>
      <c r="D160" s="12">
        <v>3</v>
      </c>
      <c r="E160" s="13">
        <v>2.4500000000000002</v>
      </c>
      <c r="F160" s="13">
        <f t="shared" si="2"/>
        <v>7.3500000000000005</v>
      </c>
      <c r="G160" s="18"/>
      <c r="H160" s="14"/>
      <c r="I160" s="1"/>
    </row>
    <row r="161" spans="2:9" x14ac:dyDescent="0.25">
      <c r="B161" s="11" t="s">
        <v>155</v>
      </c>
      <c r="C161" s="11"/>
      <c r="D161" s="12">
        <v>3</v>
      </c>
      <c r="E161" s="13">
        <v>3.35</v>
      </c>
      <c r="F161" s="13">
        <f t="shared" si="2"/>
        <v>10.050000000000001</v>
      </c>
      <c r="G161" s="18"/>
      <c r="H161" s="14"/>
      <c r="I161" s="1"/>
    </row>
    <row r="162" spans="2:9" x14ac:dyDescent="0.25">
      <c r="B162" s="11" t="s">
        <v>156</v>
      </c>
      <c r="C162" s="11"/>
      <c r="D162" s="12">
        <v>225</v>
      </c>
      <c r="E162" s="13">
        <v>0.7</v>
      </c>
      <c r="F162" s="13">
        <f t="shared" si="2"/>
        <v>157.5</v>
      </c>
      <c r="G162" s="18"/>
      <c r="H162" s="14"/>
      <c r="I162" s="1"/>
    </row>
    <row r="163" spans="2:9" x14ac:dyDescent="0.25">
      <c r="B163" s="11" t="s">
        <v>157</v>
      </c>
      <c r="C163" s="11"/>
      <c r="D163" s="12">
        <v>231</v>
      </c>
      <c r="E163" s="13">
        <v>0.42000000000000015</v>
      </c>
      <c r="F163" s="13">
        <f t="shared" si="2"/>
        <v>97.020000000000039</v>
      </c>
      <c r="G163" s="18"/>
      <c r="H163" s="14"/>
      <c r="I163" s="1"/>
    </row>
    <row r="164" spans="2:9" x14ac:dyDescent="0.25">
      <c r="B164" s="11" t="s">
        <v>158</v>
      </c>
      <c r="C164" s="11"/>
      <c r="D164" s="12">
        <v>93</v>
      </c>
      <c r="E164" s="13">
        <v>4.3499999999999988</v>
      </c>
      <c r="F164" s="13">
        <f t="shared" si="2"/>
        <v>404.5499999999999</v>
      </c>
      <c r="G164" s="18"/>
      <c r="H164" s="14"/>
      <c r="I164" s="1"/>
    </row>
    <row r="165" spans="2:9" x14ac:dyDescent="0.25">
      <c r="B165" s="11" t="s">
        <v>159</v>
      </c>
      <c r="C165" s="11"/>
      <c r="D165" s="12">
        <v>6</v>
      </c>
      <c r="E165" s="13">
        <v>2.98</v>
      </c>
      <c r="F165" s="13">
        <f t="shared" si="2"/>
        <v>17.88</v>
      </c>
      <c r="G165" s="18"/>
      <c r="H165" s="14"/>
      <c r="I165" s="1"/>
    </row>
    <row r="166" spans="2:9" x14ac:dyDescent="0.25">
      <c r="B166" s="11" t="s">
        <v>160</v>
      </c>
      <c r="C166" s="11"/>
      <c r="D166" s="12">
        <v>12</v>
      </c>
      <c r="E166" s="13">
        <v>18</v>
      </c>
      <c r="F166" s="13">
        <f t="shared" si="2"/>
        <v>216</v>
      </c>
      <c r="G166" s="18"/>
      <c r="H166" s="14"/>
      <c r="I166" s="1"/>
    </row>
    <row r="167" spans="2:9" x14ac:dyDescent="0.25">
      <c r="B167" s="11" t="s">
        <v>161</v>
      </c>
      <c r="C167" s="11"/>
      <c r="D167" s="12">
        <v>21</v>
      </c>
      <c r="E167" s="13">
        <v>30.900000000000002</v>
      </c>
      <c r="F167" s="13">
        <f t="shared" si="2"/>
        <v>648.90000000000009</v>
      </c>
      <c r="G167" s="18"/>
      <c r="H167" s="14"/>
      <c r="I167" s="1"/>
    </row>
    <row r="168" spans="2:9" x14ac:dyDescent="0.25">
      <c r="B168" s="11" t="s">
        <v>162</v>
      </c>
      <c r="C168" s="11"/>
      <c r="D168" s="12">
        <v>6</v>
      </c>
      <c r="E168" s="13">
        <v>27.79</v>
      </c>
      <c r="F168" s="13">
        <f t="shared" si="2"/>
        <v>166.74</v>
      </c>
      <c r="G168" s="18"/>
      <c r="H168" s="14"/>
      <c r="I168" s="1"/>
    </row>
    <row r="169" spans="2:9" x14ac:dyDescent="0.25">
      <c r="B169" s="11" t="s">
        <v>163</v>
      </c>
      <c r="C169" s="11"/>
      <c r="D169" s="12">
        <v>147</v>
      </c>
      <c r="E169" s="13">
        <v>1.4599999999999995</v>
      </c>
      <c r="F169" s="13">
        <f t="shared" si="2"/>
        <v>214.61999999999992</v>
      </c>
      <c r="G169" s="18"/>
      <c r="H169" s="14"/>
      <c r="I169" s="1"/>
    </row>
    <row r="170" spans="2:9" x14ac:dyDescent="0.25">
      <c r="B170" s="11" t="s">
        <v>164</v>
      </c>
      <c r="C170" s="11"/>
      <c r="D170" s="12">
        <v>51</v>
      </c>
      <c r="E170" s="13">
        <v>4.72</v>
      </c>
      <c r="F170" s="13">
        <f t="shared" si="2"/>
        <v>240.72</v>
      </c>
      <c r="G170" s="18"/>
      <c r="H170" s="14"/>
      <c r="I170" s="1"/>
    </row>
    <row r="171" spans="2:9" x14ac:dyDescent="0.25">
      <c r="B171" s="11" t="s">
        <v>165</v>
      </c>
      <c r="C171" s="11"/>
      <c r="D171" s="12">
        <v>3</v>
      </c>
      <c r="E171" s="13">
        <v>4.37</v>
      </c>
      <c r="F171" s="13">
        <f t="shared" si="2"/>
        <v>13.11</v>
      </c>
      <c r="G171" s="18"/>
      <c r="H171" s="14"/>
      <c r="I171" s="1"/>
    </row>
    <row r="172" spans="2:9" x14ac:dyDescent="0.25">
      <c r="B172" s="11" t="s">
        <v>166</v>
      </c>
      <c r="C172" s="11"/>
      <c r="D172" s="12">
        <v>3</v>
      </c>
      <c r="E172" s="13">
        <v>35.11</v>
      </c>
      <c r="F172" s="13">
        <f t="shared" si="2"/>
        <v>105.33</v>
      </c>
      <c r="G172" s="18"/>
      <c r="H172" s="14"/>
      <c r="I172" s="1"/>
    </row>
    <row r="173" spans="2:9" x14ac:dyDescent="0.25">
      <c r="B173" s="11" t="s">
        <v>167</v>
      </c>
      <c r="C173" s="11"/>
      <c r="D173" s="12">
        <v>291</v>
      </c>
      <c r="E173" s="13">
        <v>0.54999999999999993</v>
      </c>
      <c r="F173" s="13">
        <f t="shared" si="2"/>
        <v>160.04999999999998</v>
      </c>
      <c r="G173" s="18"/>
      <c r="H173" s="14"/>
      <c r="I173" s="1"/>
    </row>
    <row r="174" spans="2:9" x14ac:dyDescent="0.25">
      <c r="B174" s="11" t="s">
        <v>168</v>
      </c>
      <c r="C174" s="11"/>
      <c r="D174" s="12">
        <v>120</v>
      </c>
      <c r="E174" s="13">
        <v>0.42999999999999988</v>
      </c>
      <c r="F174" s="13">
        <f t="shared" si="2"/>
        <v>51.599999999999987</v>
      </c>
      <c r="G174" s="18"/>
      <c r="H174" s="14"/>
      <c r="I174" s="1"/>
    </row>
    <row r="175" spans="2:9" x14ac:dyDescent="0.25">
      <c r="B175" s="11" t="s">
        <v>169</v>
      </c>
      <c r="C175" s="11"/>
      <c r="D175" s="12">
        <v>3</v>
      </c>
      <c r="E175" s="13">
        <v>3.97</v>
      </c>
      <c r="F175" s="13">
        <f t="shared" si="2"/>
        <v>11.91</v>
      </c>
      <c r="G175" s="18"/>
      <c r="H175" s="14"/>
      <c r="I175" s="1"/>
    </row>
    <row r="176" spans="2:9" x14ac:dyDescent="0.25">
      <c r="B176" s="11" t="s">
        <v>170</v>
      </c>
      <c r="C176" s="11"/>
      <c r="D176" s="12">
        <v>6</v>
      </c>
      <c r="E176" s="13">
        <v>5.69</v>
      </c>
      <c r="F176" s="13">
        <f t="shared" si="2"/>
        <v>34.14</v>
      </c>
      <c r="G176" s="18"/>
      <c r="H176" s="14"/>
      <c r="I176" s="1"/>
    </row>
    <row r="177" spans="2:9" x14ac:dyDescent="0.25">
      <c r="B177" s="11" t="s">
        <v>171</v>
      </c>
      <c r="C177" s="11"/>
      <c r="D177" s="12">
        <v>3</v>
      </c>
      <c r="E177" s="13">
        <v>5.82</v>
      </c>
      <c r="F177" s="13">
        <f t="shared" si="2"/>
        <v>17.46</v>
      </c>
      <c r="G177" s="18"/>
      <c r="H177" s="14"/>
      <c r="I177" s="1"/>
    </row>
    <row r="178" spans="2:9" x14ac:dyDescent="0.25">
      <c r="B178" s="11" t="s">
        <v>172</v>
      </c>
      <c r="C178" s="11"/>
      <c r="D178" s="12">
        <v>3</v>
      </c>
      <c r="E178" s="13">
        <v>16.84</v>
      </c>
      <c r="F178" s="13">
        <f t="shared" si="2"/>
        <v>50.519999999999996</v>
      </c>
      <c r="G178" s="18"/>
      <c r="H178" s="14"/>
      <c r="I178" s="1"/>
    </row>
    <row r="179" spans="2:9" x14ac:dyDescent="0.25">
      <c r="B179" s="6" t="s">
        <v>173</v>
      </c>
      <c r="C179" s="7">
        <v>3.1965076255833037E-2</v>
      </c>
      <c r="D179" s="8">
        <v>13239</v>
      </c>
      <c r="E179" s="8"/>
      <c r="F179" s="9">
        <f>SUM(F180:F208)</f>
        <v>6993.779999999997</v>
      </c>
      <c r="G179" s="18"/>
      <c r="H179" s="10"/>
      <c r="I179" s="1"/>
    </row>
    <row r="180" spans="2:9" x14ac:dyDescent="0.25">
      <c r="B180" s="11" t="s">
        <v>174</v>
      </c>
      <c r="C180" s="11"/>
      <c r="D180" s="12">
        <v>36</v>
      </c>
      <c r="E180" s="13">
        <v>1.1100000000000001</v>
      </c>
      <c r="F180" s="13">
        <f t="shared" si="2"/>
        <v>39.96</v>
      </c>
      <c r="G180" s="18"/>
      <c r="H180" s="14"/>
      <c r="I180" s="1"/>
    </row>
    <row r="181" spans="2:9" x14ac:dyDescent="0.25">
      <c r="B181" s="11" t="s">
        <v>175</v>
      </c>
      <c r="C181" s="11"/>
      <c r="D181" s="12">
        <v>2049</v>
      </c>
      <c r="E181" s="13">
        <v>0.19000000000000006</v>
      </c>
      <c r="F181" s="13">
        <f t="shared" si="2"/>
        <v>389.31000000000012</v>
      </c>
      <c r="G181" s="18"/>
      <c r="H181" s="14"/>
      <c r="I181" s="1"/>
    </row>
    <row r="182" spans="2:9" x14ac:dyDescent="0.25">
      <c r="B182" s="11" t="s">
        <v>176</v>
      </c>
      <c r="C182" s="11"/>
      <c r="D182" s="12">
        <v>5100</v>
      </c>
      <c r="E182" s="13">
        <v>0.11999999999999994</v>
      </c>
      <c r="F182" s="13">
        <f t="shared" si="2"/>
        <v>611.99999999999966</v>
      </c>
      <c r="G182" s="18"/>
      <c r="H182" s="14"/>
      <c r="I182" s="1"/>
    </row>
    <row r="183" spans="2:9" x14ac:dyDescent="0.25">
      <c r="B183" s="11" t="s">
        <v>177</v>
      </c>
      <c r="C183" s="11"/>
      <c r="D183" s="12">
        <v>90</v>
      </c>
      <c r="E183" s="13">
        <v>4.3499999999999996</v>
      </c>
      <c r="F183" s="13">
        <f t="shared" si="2"/>
        <v>391.49999999999994</v>
      </c>
      <c r="G183" s="18"/>
      <c r="H183" s="14"/>
      <c r="I183" s="1"/>
    </row>
    <row r="184" spans="2:9" x14ac:dyDescent="0.25">
      <c r="B184" s="11" t="s">
        <v>178</v>
      </c>
      <c r="C184" s="11"/>
      <c r="D184" s="12">
        <v>27</v>
      </c>
      <c r="E184" s="13">
        <v>1.5599999999999998</v>
      </c>
      <c r="F184" s="13">
        <f t="shared" si="2"/>
        <v>42.12</v>
      </c>
      <c r="G184" s="18"/>
      <c r="H184" s="14"/>
      <c r="I184" s="1"/>
    </row>
    <row r="185" spans="2:9" x14ac:dyDescent="0.25">
      <c r="B185" s="11" t="s">
        <v>179</v>
      </c>
      <c r="C185" s="11"/>
      <c r="D185" s="12">
        <v>45</v>
      </c>
      <c r="E185" s="13">
        <v>6.370000000000001</v>
      </c>
      <c r="F185" s="13">
        <f t="shared" si="2"/>
        <v>286.65000000000003</v>
      </c>
      <c r="G185" s="18"/>
      <c r="H185" s="14"/>
      <c r="I185" s="1"/>
    </row>
    <row r="186" spans="2:9" x14ac:dyDescent="0.25">
      <c r="B186" s="11" t="s">
        <v>180</v>
      </c>
      <c r="C186" s="11"/>
      <c r="D186" s="12">
        <v>12</v>
      </c>
      <c r="E186" s="13">
        <v>7.86</v>
      </c>
      <c r="F186" s="13">
        <f t="shared" si="2"/>
        <v>94.320000000000007</v>
      </c>
      <c r="G186" s="18"/>
      <c r="H186" s="14"/>
      <c r="I186" s="1"/>
    </row>
    <row r="187" spans="2:9" x14ac:dyDescent="0.25">
      <c r="B187" s="11" t="s">
        <v>181</v>
      </c>
      <c r="C187" s="11"/>
      <c r="D187" s="12">
        <v>24</v>
      </c>
      <c r="E187" s="13">
        <v>7.94</v>
      </c>
      <c r="F187" s="13">
        <f t="shared" si="2"/>
        <v>190.56</v>
      </c>
      <c r="G187" s="18"/>
      <c r="H187" s="14"/>
      <c r="I187" s="1"/>
    </row>
    <row r="188" spans="2:9" x14ac:dyDescent="0.25">
      <c r="B188" s="11" t="s">
        <v>182</v>
      </c>
      <c r="C188" s="11"/>
      <c r="D188" s="12">
        <v>30</v>
      </c>
      <c r="E188" s="13">
        <v>0.6399999999999999</v>
      </c>
      <c r="F188" s="13">
        <f t="shared" si="2"/>
        <v>19.199999999999996</v>
      </c>
      <c r="G188" s="18"/>
      <c r="H188" s="14"/>
      <c r="I188" s="1"/>
    </row>
    <row r="189" spans="2:9" x14ac:dyDescent="0.25">
      <c r="B189" s="11" t="s">
        <v>183</v>
      </c>
      <c r="C189" s="11"/>
      <c r="D189" s="12">
        <v>750</v>
      </c>
      <c r="E189" s="13">
        <v>0.64000000000000024</v>
      </c>
      <c r="F189" s="13">
        <f t="shared" si="2"/>
        <v>480.00000000000017</v>
      </c>
      <c r="G189" s="18"/>
      <c r="H189" s="14"/>
      <c r="I189" s="1"/>
    </row>
    <row r="190" spans="2:9" x14ac:dyDescent="0.25">
      <c r="B190" s="11" t="s">
        <v>184</v>
      </c>
      <c r="C190" s="11"/>
      <c r="D190" s="12">
        <v>840</v>
      </c>
      <c r="E190" s="13">
        <v>1.1499999999999997</v>
      </c>
      <c r="F190" s="13">
        <f t="shared" si="2"/>
        <v>965.99999999999977</v>
      </c>
      <c r="G190" s="18"/>
      <c r="H190" s="14"/>
      <c r="I190" s="1"/>
    </row>
    <row r="191" spans="2:9" x14ac:dyDescent="0.25">
      <c r="B191" s="11" t="s">
        <v>185</v>
      </c>
      <c r="C191" s="11"/>
      <c r="D191" s="12">
        <v>1182</v>
      </c>
      <c r="E191" s="13">
        <v>0.73999999999999977</v>
      </c>
      <c r="F191" s="13">
        <f t="shared" si="2"/>
        <v>874.67999999999972</v>
      </c>
      <c r="G191" s="18"/>
      <c r="H191" s="14"/>
      <c r="I191" s="1"/>
    </row>
    <row r="192" spans="2:9" x14ac:dyDescent="0.25">
      <c r="B192" s="11" t="s">
        <v>186</v>
      </c>
      <c r="C192" s="11"/>
      <c r="D192" s="12">
        <v>609</v>
      </c>
      <c r="E192" s="13">
        <v>1.6899999999999991</v>
      </c>
      <c r="F192" s="13">
        <f t="shared" si="2"/>
        <v>1029.2099999999994</v>
      </c>
      <c r="G192" s="18"/>
      <c r="H192" s="14"/>
      <c r="I192" s="1"/>
    </row>
    <row r="193" spans="2:9" x14ac:dyDescent="0.25">
      <c r="B193" s="11" t="s">
        <v>187</v>
      </c>
      <c r="C193" s="11"/>
      <c r="D193" s="12">
        <v>15</v>
      </c>
      <c r="E193" s="13">
        <v>1.33</v>
      </c>
      <c r="F193" s="13">
        <f t="shared" si="2"/>
        <v>19.950000000000003</v>
      </c>
      <c r="G193" s="18"/>
      <c r="H193" s="14"/>
      <c r="I193" s="1"/>
    </row>
    <row r="194" spans="2:9" x14ac:dyDescent="0.25">
      <c r="B194" s="11" t="s">
        <v>188</v>
      </c>
      <c r="C194" s="11"/>
      <c r="D194" s="12">
        <v>54</v>
      </c>
      <c r="E194" s="13">
        <v>2.6999999999999997</v>
      </c>
      <c r="F194" s="13">
        <f t="shared" si="2"/>
        <v>145.79999999999998</v>
      </c>
      <c r="G194" s="18"/>
      <c r="H194" s="14"/>
      <c r="I194" s="1"/>
    </row>
    <row r="195" spans="2:9" x14ac:dyDescent="0.25">
      <c r="B195" s="11" t="s">
        <v>189</v>
      </c>
      <c r="C195" s="11"/>
      <c r="D195" s="12">
        <v>1758</v>
      </c>
      <c r="E195" s="13">
        <v>0.22999999999999995</v>
      </c>
      <c r="F195" s="13">
        <f t="shared" si="2"/>
        <v>404.33999999999992</v>
      </c>
      <c r="G195" s="18"/>
      <c r="H195" s="14"/>
      <c r="I195" s="1"/>
    </row>
    <row r="196" spans="2:9" x14ac:dyDescent="0.25">
      <c r="B196" s="11" t="s">
        <v>190</v>
      </c>
      <c r="C196" s="11"/>
      <c r="D196" s="12">
        <v>15</v>
      </c>
      <c r="E196" s="13">
        <v>1.2</v>
      </c>
      <c r="F196" s="13">
        <f t="shared" si="2"/>
        <v>18</v>
      </c>
      <c r="G196" s="18"/>
      <c r="H196" s="14"/>
      <c r="I196" s="1"/>
    </row>
    <row r="197" spans="2:9" x14ac:dyDescent="0.25">
      <c r="B197" s="11" t="s">
        <v>191</v>
      </c>
      <c r="C197" s="11"/>
      <c r="D197" s="12">
        <v>3</v>
      </c>
      <c r="E197" s="13">
        <v>20.97</v>
      </c>
      <c r="F197" s="13">
        <f t="shared" si="2"/>
        <v>62.91</v>
      </c>
      <c r="G197" s="18"/>
      <c r="H197" s="14"/>
      <c r="I197" s="1"/>
    </row>
    <row r="198" spans="2:9" x14ac:dyDescent="0.25">
      <c r="B198" s="11" t="s">
        <v>192</v>
      </c>
      <c r="C198" s="11"/>
      <c r="D198" s="12">
        <v>30</v>
      </c>
      <c r="E198" s="13">
        <v>7.7200000000000006</v>
      </c>
      <c r="F198" s="13">
        <f t="shared" si="2"/>
        <v>231.60000000000002</v>
      </c>
      <c r="G198" s="18"/>
      <c r="H198" s="14"/>
      <c r="I198" s="1"/>
    </row>
    <row r="199" spans="2:9" x14ac:dyDescent="0.25">
      <c r="B199" s="11" t="s">
        <v>193</v>
      </c>
      <c r="C199" s="11"/>
      <c r="D199" s="12">
        <v>105</v>
      </c>
      <c r="E199" s="13">
        <v>1.5</v>
      </c>
      <c r="F199" s="13">
        <f t="shared" si="2"/>
        <v>157.5</v>
      </c>
      <c r="G199" s="18"/>
      <c r="H199" s="14"/>
      <c r="I199" s="1"/>
    </row>
    <row r="200" spans="2:9" x14ac:dyDescent="0.25">
      <c r="B200" s="11" t="s">
        <v>194</v>
      </c>
      <c r="C200" s="11"/>
      <c r="D200" s="12">
        <v>3</v>
      </c>
      <c r="E200" s="13">
        <v>4.8899999999999997</v>
      </c>
      <c r="F200" s="13">
        <f t="shared" si="2"/>
        <v>14.669999999999998</v>
      </c>
      <c r="G200" s="18"/>
      <c r="H200" s="14"/>
      <c r="I200" s="1"/>
    </row>
    <row r="201" spans="2:9" x14ac:dyDescent="0.25">
      <c r="B201" s="11" t="s">
        <v>195</v>
      </c>
      <c r="C201" s="11"/>
      <c r="D201" s="12">
        <v>3</v>
      </c>
      <c r="E201" s="13">
        <v>31.38</v>
      </c>
      <c r="F201" s="13">
        <f t="shared" si="2"/>
        <v>94.14</v>
      </c>
      <c r="G201" s="18"/>
      <c r="H201" s="14"/>
      <c r="I201" s="1"/>
    </row>
    <row r="202" spans="2:9" x14ac:dyDescent="0.25">
      <c r="B202" s="11" t="s">
        <v>196</v>
      </c>
      <c r="C202" s="11"/>
      <c r="D202" s="12">
        <v>405</v>
      </c>
      <c r="E202" s="13">
        <v>0.64000000000000012</v>
      </c>
      <c r="F202" s="13">
        <f t="shared" si="2"/>
        <v>259.20000000000005</v>
      </c>
      <c r="G202" s="18"/>
      <c r="H202" s="14"/>
      <c r="I202" s="1"/>
    </row>
    <row r="203" spans="2:9" x14ac:dyDescent="0.25">
      <c r="B203" s="11" t="s">
        <v>197</v>
      </c>
      <c r="C203" s="11"/>
      <c r="D203" s="12">
        <v>3</v>
      </c>
      <c r="E203" s="13">
        <v>6.58</v>
      </c>
      <c r="F203" s="13">
        <f t="shared" ref="F203:F266" si="3">D203*E203</f>
        <v>19.740000000000002</v>
      </c>
      <c r="G203" s="18"/>
      <c r="H203" s="14"/>
      <c r="I203" s="1"/>
    </row>
    <row r="204" spans="2:9" x14ac:dyDescent="0.25">
      <c r="B204" s="11" t="s">
        <v>198</v>
      </c>
      <c r="C204" s="11"/>
      <c r="D204" s="12">
        <v>3</v>
      </c>
      <c r="E204" s="13">
        <v>6.58</v>
      </c>
      <c r="F204" s="13">
        <f t="shared" si="3"/>
        <v>19.740000000000002</v>
      </c>
      <c r="G204" s="18"/>
      <c r="H204" s="14"/>
      <c r="I204" s="1"/>
    </row>
    <row r="205" spans="2:9" x14ac:dyDescent="0.25">
      <c r="B205" s="11" t="s">
        <v>199</v>
      </c>
      <c r="C205" s="11"/>
      <c r="D205" s="12">
        <v>3</v>
      </c>
      <c r="E205" s="13">
        <v>6.58</v>
      </c>
      <c r="F205" s="13">
        <f t="shared" si="3"/>
        <v>19.740000000000002</v>
      </c>
      <c r="G205" s="18"/>
      <c r="H205" s="14"/>
      <c r="I205" s="1"/>
    </row>
    <row r="206" spans="2:9" x14ac:dyDescent="0.25">
      <c r="B206" s="11" t="s">
        <v>200</v>
      </c>
      <c r="C206" s="11"/>
      <c r="D206" s="12">
        <v>3</v>
      </c>
      <c r="E206" s="13">
        <v>6.58</v>
      </c>
      <c r="F206" s="13">
        <f t="shared" si="3"/>
        <v>19.740000000000002</v>
      </c>
      <c r="G206" s="18"/>
      <c r="H206" s="14"/>
      <c r="I206" s="1"/>
    </row>
    <row r="207" spans="2:9" x14ac:dyDescent="0.25">
      <c r="B207" s="11" t="s">
        <v>201</v>
      </c>
      <c r="C207" s="11"/>
      <c r="D207" s="12">
        <v>24</v>
      </c>
      <c r="E207" s="13">
        <v>2.1800000000000002</v>
      </c>
      <c r="F207" s="13">
        <f t="shared" si="3"/>
        <v>52.320000000000007</v>
      </c>
      <c r="G207" s="18"/>
      <c r="H207" s="14"/>
      <c r="I207" s="1"/>
    </row>
    <row r="208" spans="2:9" x14ac:dyDescent="0.25">
      <c r="B208" s="11" t="s">
        <v>202</v>
      </c>
      <c r="C208" s="11"/>
      <c r="D208" s="12">
        <v>18</v>
      </c>
      <c r="E208" s="13">
        <v>2.16</v>
      </c>
      <c r="F208" s="13">
        <f t="shared" si="3"/>
        <v>38.880000000000003</v>
      </c>
      <c r="G208" s="18"/>
      <c r="H208" s="14"/>
      <c r="I208" s="1"/>
    </row>
    <row r="209" spans="2:9" x14ac:dyDescent="0.25">
      <c r="B209" s="6" t="s">
        <v>203</v>
      </c>
      <c r="C209" s="7">
        <v>5.0245799241397451E-3</v>
      </c>
      <c r="D209" s="8">
        <v>15</v>
      </c>
      <c r="E209" s="8"/>
      <c r="F209" s="9">
        <f>SUM(F210)</f>
        <v>1099.3500000000001</v>
      </c>
      <c r="G209" s="18"/>
      <c r="H209" s="10"/>
      <c r="I209" s="1"/>
    </row>
    <row r="210" spans="2:9" x14ac:dyDescent="0.25">
      <c r="B210" s="11" t="s">
        <v>204</v>
      </c>
      <c r="C210" s="11"/>
      <c r="D210" s="12">
        <v>15</v>
      </c>
      <c r="E210" s="13">
        <v>73.290000000000006</v>
      </c>
      <c r="F210" s="13">
        <f t="shared" si="3"/>
        <v>1099.3500000000001</v>
      </c>
      <c r="G210" s="18"/>
      <c r="H210" s="14"/>
      <c r="I210" s="1"/>
    </row>
    <row r="211" spans="2:9" x14ac:dyDescent="0.25">
      <c r="B211" s="6" t="s">
        <v>205</v>
      </c>
      <c r="C211" s="7">
        <v>4.0715482630474885E-2</v>
      </c>
      <c r="D211" s="8">
        <v>4455</v>
      </c>
      <c r="E211" s="8"/>
      <c r="F211" s="9">
        <f>SUM(F212:F224)</f>
        <v>8908.32</v>
      </c>
      <c r="G211" s="18"/>
      <c r="H211" s="10"/>
      <c r="I211" s="1"/>
    </row>
    <row r="212" spans="2:9" x14ac:dyDescent="0.25">
      <c r="B212" s="11" t="s">
        <v>206</v>
      </c>
      <c r="C212" s="11"/>
      <c r="D212" s="12">
        <v>45</v>
      </c>
      <c r="E212" s="13">
        <v>2.19</v>
      </c>
      <c r="F212" s="13">
        <f t="shared" si="3"/>
        <v>98.55</v>
      </c>
      <c r="G212" s="18"/>
      <c r="H212" s="14"/>
      <c r="I212" s="1"/>
    </row>
    <row r="213" spans="2:9" x14ac:dyDescent="0.25">
      <c r="B213" s="11" t="s">
        <v>207</v>
      </c>
      <c r="C213" s="11"/>
      <c r="D213" s="12">
        <v>696</v>
      </c>
      <c r="E213" s="13">
        <v>1.5100000000000002</v>
      </c>
      <c r="F213" s="13">
        <f t="shared" si="3"/>
        <v>1050.9600000000003</v>
      </c>
      <c r="G213" s="18"/>
      <c r="H213" s="14"/>
      <c r="I213" s="1"/>
    </row>
    <row r="214" spans="2:9" x14ac:dyDescent="0.25">
      <c r="B214" s="11" t="s">
        <v>208</v>
      </c>
      <c r="C214" s="11"/>
      <c r="D214" s="12">
        <v>3</v>
      </c>
      <c r="E214" s="13">
        <v>101.15</v>
      </c>
      <c r="F214" s="13">
        <f t="shared" si="3"/>
        <v>303.45000000000005</v>
      </c>
      <c r="G214" s="18"/>
      <c r="H214" s="14"/>
      <c r="I214" s="1"/>
    </row>
    <row r="215" spans="2:9" x14ac:dyDescent="0.25">
      <c r="B215" s="11" t="s">
        <v>209</v>
      </c>
      <c r="C215" s="11"/>
      <c r="D215" s="12">
        <v>3</v>
      </c>
      <c r="E215" s="13">
        <v>40.71</v>
      </c>
      <c r="F215" s="13">
        <f t="shared" si="3"/>
        <v>122.13</v>
      </c>
      <c r="G215" s="18"/>
      <c r="H215" s="14"/>
      <c r="I215" s="1"/>
    </row>
    <row r="216" spans="2:9" x14ac:dyDescent="0.25">
      <c r="B216" s="11" t="s">
        <v>210</v>
      </c>
      <c r="C216" s="11"/>
      <c r="D216" s="12">
        <v>2886</v>
      </c>
      <c r="E216" s="13">
        <v>2.0426507276507277</v>
      </c>
      <c r="F216" s="13">
        <f t="shared" si="3"/>
        <v>5895.09</v>
      </c>
      <c r="G216" s="18"/>
      <c r="H216" s="14"/>
      <c r="I216" s="1"/>
    </row>
    <row r="217" spans="2:9" x14ac:dyDescent="0.25">
      <c r="B217" s="11" t="s">
        <v>211</v>
      </c>
      <c r="C217" s="11"/>
      <c r="D217" s="12">
        <v>6</v>
      </c>
      <c r="E217" s="13">
        <v>1.1499999999999999</v>
      </c>
      <c r="F217" s="13">
        <f t="shared" si="3"/>
        <v>6.8999999999999995</v>
      </c>
      <c r="G217" s="18"/>
      <c r="H217" s="14"/>
      <c r="I217" s="1"/>
    </row>
    <row r="218" spans="2:9" x14ac:dyDescent="0.25">
      <c r="B218" s="11" t="s">
        <v>212</v>
      </c>
      <c r="C218" s="11"/>
      <c r="D218" s="12">
        <v>6</v>
      </c>
      <c r="E218" s="13">
        <v>1.57</v>
      </c>
      <c r="F218" s="13">
        <f t="shared" si="3"/>
        <v>9.42</v>
      </c>
      <c r="G218" s="18"/>
      <c r="H218" s="14"/>
      <c r="I218" s="1"/>
    </row>
    <row r="219" spans="2:9" x14ac:dyDescent="0.25">
      <c r="B219" s="11" t="s">
        <v>213</v>
      </c>
      <c r="C219" s="11"/>
      <c r="D219" s="12">
        <v>6</v>
      </c>
      <c r="E219" s="13">
        <v>3.04</v>
      </c>
      <c r="F219" s="13">
        <f t="shared" si="3"/>
        <v>18.240000000000002</v>
      </c>
      <c r="G219" s="18"/>
      <c r="H219" s="14"/>
      <c r="I219" s="1"/>
    </row>
    <row r="220" spans="2:9" x14ac:dyDescent="0.25">
      <c r="B220" s="11" t="s">
        <v>214</v>
      </c>
      <c r="C220" s="11"/>
      <c r="D220" s="12">
        <v>714</v>
      </c>
      <c r="E220" s="13">
        <v>0.76</v>
      </c>
      <c r="F220" s="13">
        <f t="shared" si="3"/>
        <v>542.64</v>
      </c>
      <c r="G220" s="18"/>
      <c r="H220" s="14"/>
      <c r="I220" s="1"/>
    </row>
    <row r="221" spans="2:9" x14ac:dyDescent="0.25">
      <c r="B221" s="11" t="s">
        <v>215</v>
      </c>
      <c r="C221" s="11"/>
      <c r="D221" s="12">
        <v>24</v>
      </c>
      <c r="E221" s="13">
        <v>1.42</v>
      </c>
      <c r="F221" s="13">
        <f t="shared" si="3"/>
        <v>34.08</v>
      </c>
      <c r="G221" s="18"/>
      <c r="H221" s="14"/>
      <c r="I221" s="1"/>
    </row>
    <row r="222" spans="2:9" x14ac:dyDescent="0.25">
      <c r="B222" s="11" t="s">
        <v>216</v>
      </c>
      <c r="C222" s="11"/>
      <c r="D222" s="12">
        <v>48</v>
      </c>
      <c r="E222" s="13">
        <v>1.42</v>
      </c>
      <c r="F222" s="13">
        <f t="shared" si="3"/>
        <v>68.16</v>
      </c>
      <c r="G222" s="18"/>
      <c r="H222" s="14"/>
      <c r="I222" s="1"/>
    </row>
    <row r="223" spans="2:9" x14ac:dyDescent="0.25">
      <c r="B223" s="11" t="s">
        <v>217</v>
      </c>
      <c r="C223" s="11"/>
      <c r="D223" s="12">
        <v>12</v>
      </c>
      <c r="E223" s="13">
        <v>1.42</v>
      </c>
      <c r="F223" s="13">
        <f t="shared" si="3"/>
        <v>17.04</v>
      </c>
      <c r="G223" s="18"/>
      <c r="H223" s="14"/>
      <c r="I223" s="1"/>
    </row>
    <row r="224" spans="2:9" x14ac:dyDescent="0.25">
      <c r="B224" s="11" t="s">
        <v>218</v>
      </c>
      <c r="C224" s="11"/>
      <c r="D224" s="12">
        <v>6</v>
      </c>
      <c r="E224" s="13">
        <v>123.61</v>
      </c>
      <c r="F224" s="13">
        <f t="shared" si="3"/>
        <v>741.66</v>
      </c>
      <c r="G224" s="18"/>
      <c r="H224" s="14"/>
      <c r="I224" s="1"/>
    </row>
    <row r="225" spans="2:9" x14ac:dyDescent="0.25">
      <c r="B225" s="6" t="s">
        <v>219</v>
      </c>
      <c r="C225" s="7">
        <v>6.8824884511446156E-3</v>
      </c>
      <c r="D225" s="8">
        <v>342</v>
      </c>
      <c r="E225" s="8"/>
      <c r="F225" s="9">
        <f>SUM(F226:F238)</f>
        <v>1505.85</v>
      </c>
      <c r="G225" s="18"/>
      <c r="H225" s="10"/>
      <c r="I225" s="1"/>
    </row>
    <row r="226" spans="2:9" x14ac:dyDescent="0.25">
      <c r="B226" s="11" t="s">
        <v>220</v>
      </c>
      <c r="C226" s="11"/>
      <c r="D226" s="12">
        <v>15</v>
      </c>
      <c r="E226" s="13">
        <v>5.2799999999999994</v>
      </c>
      <c r="F226" s="13">
        <f t="shared" si="3"/>
        <v>79.199999999999989</v>
      </c>
      <c r="G226" s="18"/>
      <c r="H226" s="14"/>
      <c r="I226" s="1"/>
    </row>
    <row r="227" spans="2:9" x14ac:dyDescent="0.25">
      <c r="B227" s="11" t="s">
        <v>221</v>
      </c>
      <c r="C227" s="11"/>
      <c r="D227" s="12">
        <v>3</v>
      </c>
      <c r="E227" s="13">
        <v>50.21</v>
      </c>
      <c r="F227" s="13">
        <f t="shared" si="3"/>
        <v>150.63</v>
      </c>
      <c r="G227" s="18"/>
      <c r="H227" s="14"/>
      <c r="I227" s="1"/>
    </row>
    <row r="228" spans="2:9" x14ac:dyDescent="0.25">
      <c r="B228" s="11" t="s">
        <v>222</v>
      </c>
      <c r="C228" s="11"/>
      <c r="D228" s="12">
        <v>120</v>
      </c>
      <c r="E228" s="13">
        <v>2.0499999999999998</v>
      </c>
      <c r="F228" s="13">
        <f t="shared" si="3"/>
        <v>245.99999999999997</v>
      </c>
      <c r="G228" s="18"/>
      <c r="H228" s="14"/>
      <c r="I228" s="1"/>
    </row>
    <row r="229" spans="2:9" x14ac:dyDescent="0.25">
      <c r="B229" s="11" t="s">
        <v>223</v>
      </c>
      <c r="C229" s="11"/>
      <c r="D229" s="12">
        <v>3</v>
      </c>
      <c r="E229" s="13">
        <v>9.25</v>
      </c>
      <c r="F229" s="13">
        <f t="shared" si="3"/>
        <v>27.75</v>
      </c>
      <c r="G229" s="18"/>
      <c r="H229" s="14"/>
      <c r="I229" s="1"/>
    </row>
    <row r="230" spans="2:9" x14ac:dyDescent="0.25">
      <c r="B230" s="11" t="s">
        <v>224</v>
      </c>
      <c r="C230" s="11"/>
      <c r="D230" s="12">
        <v>99</v>
      </c>
      <c r="E230" s="13">
        <v>2.4900000000000002</v>
      </c>
      <c r="F230" s="13">
        <f t="shared" si="3"/>
        <v>246.51000000000002</v>
      </c>
      <c r="G230" s="18"/>
      <c r="H230" s="14"/>
      <c r="I230" s="1"/>
    </row>
    <row r="231" spans="2:9" x14ac:dyDescent="0.25">
      <c r="B231" s="11" t="s">
        <v>225</v>
      </c>
      <c r="C231" s="11"/>
      <c r="D231" s="12">
        <v>3</v>
      </c>
      <c r="E231" s="13">
        <v>19.57</v>
      </c>
      <c r="F231" s="13">
        <f t="shared" si="3"/>
        <v>58.71</v>
      </c>
      <c r="G231" s="18"/>
      <c r="H231" s="14"/>
      <c r="I231" s="1"/>
    </row>
    <row r="232" spans="2:9" x14ac:dyDescent="0.25">
      <c r="B232" s="11" t="s">
        <v>226</v>
      </c>
      <c r="C232" s="11"/>
      <c r="D232" s="12">
        <v>6</v>
      </c>
      <c r="E232" s="13">
        <v>16.53</v>
      </c>
      <c r="F232" s="13">
        <f t="shared" si="3"/>
        <v>99.18</v>
      </c>
      <c r="G232" s="18"/>
      <c r="H232" s="14"/>
      <c r="I232" s="1"/>
    </row>
    <row r="233" spans="2:9" x14ac:dyDescent="0.25">
      <c r="B233" s="11" t="s">
        <v>227</v>
      </c>
      <c r="C233" s="11"/>
      <c r="D233" s="12">
        <v>3</v>
      </c>
      <c r="E233" s="13">
        <v>26.45</v>
      </c>
      <c r="F233" s="13">
        <f t="shared" si="3"/>
        <v>79.349999999999994</v>
      </c>
      <c r="G233" s="18"/>
      <c r="H233" s="14"/>
      <c r="I233" s="1"/>
    </row>
    <row r="234" spans="2:9" x14ac:dyDescent="0.25">
      <c r="B234" s="11" t="s">
        <v>228</v>
      </c>
      <c r="C234" s="11"/>
      <c r="D234" s="12">
        <v>3</v>
      </c>
      <c r="E234" s="13">
        <v>25.13</v>
      </c>
      <c r="F234" s="13">
        <f t="shared" si="3"/>
        <v>75.39</v>
      </c>
      <c r="G234" s="18"/>
      <c r="H234" s="14"/>
      <c r="I234" s="1"/>
    </row>
    <row r="235" spans="2:9" x14ac:dyDescent="0.25">
      <c r="B235" s="11" t="s">
        <v>229</v>
      </c>
      <c r="C235" s="11"/>
      <c r="D235" s="12">
        <v>6</v>
      </c>
      <c r="E235" s="13">
        <v>22.48</v>
      </c>
      <c r="F235" s="13">
        <f t="shared" si="3"/>
        <v>134.88</v>
      </c>
      <c r="G235" s="18"/>
      <c r="H235" s="14"/>
      <c r="I235" s="1"/>
    </row>
    <row r="236" spans="2:9" x14ac:dyDescent="0.25">
      <c r="B236" s="11" t="s">
        <v>230</v>
      </c>
      <c r="C236" s="11"/>
      <c r="D236" s="12">
        <v>3</v>
      </c>
      <c r="E236" s="13">
        <v>12.43</v>
      </c>
      <c r="F236" s="13">
        <f t="shared" si="3"/>
        <v>37.29</v>
      </c>
      <c r="G236" s="18"/>
      <c r="H236" s="14"/>
      <c r="I236" s="1"/>
    </row>
    <row r="237" spans="2:9" x14ac:dyDescent="0.25">
      <c r="B237" s="11" t="s">
        <v>231</v>
      </c>
      <c r="C237" s="11"/>
      <c r="D237" s="12">
        <v>18</v>
      </c>
      <c r="E237" s="13">
        <v>13.22</v>
      </c>
      <c r="F237" s="13">
        <f t="shared" si="3"/>
        <v>237.96</v>
      </c>
      <c r="G237" s="18"/>
      <c r="H237" s="14"/>
      <c r="I237" s="1"/>
    </row>
    <row r="238" spans="2:9" x14ac:dyDescent="0.25">
      <c r="B238" s="11" t="s">
        <v>232</v>
      </c>
      <c r="C238" s="11"/>
      <c r="D238" s="12">
        <v>60</v>
      </c>
      <c r="E238" s="13">
        <v>0.55000000000000004</v>
      </c>
      <c r="F238" s="13">
        <f t="shared" si="3"/>
        <v>33</v>
      </c>
      <c r="G238" s="18"/>
      <c r="H238" s="14"/>
      <c r="I238" s="1"/>
    </row>
    <row r="239" spans="2:9" x14ac:dyDescent="0.25">
      <c r="B239" s="6" t="s">
        <v>233</v>
      </c>
      <c r="C239" s="7">
        <v>9.5750161075870283E-2</v>
      </c>
      <c r="D239" s="8">
        <v>63570</v>
      </c>
      <c r="E239" s="8"/>
      <c r="F239" s="9">
        <f>SUM(F240:F314)</f>
        <v>20949.600000000002</v>
      </c>
      <c r="G239" s="18"/>
      <c r="H239" s="10"/>
      <c r="I239" s="1"/>
    </row>
    <row r="240" spans="2:9" x14ac:dyDescent="0.25">
      <c r="B240" s="11" t="s">
        <v>234</v>
      </c>
      <c r="C240" s="11"/>
      <c r="D240" s="12">
        <v>3603</v>
      </c>
      <c r="E240" s="13">
        <v>0.13999999999999993</v>
      </c>
      <c r="F240" s="13">
        <f t="shared" si="3"/>
        <v>504.41999999999973</v>
      </c>
      <c r="G240" s="18"/>
      <c r="H240" s="14"/>
      <c r="I240" s="1"/>
    </row>
    <row r="241" spans="2:9" x14ac:dyDescent="0.25">
      <c r="B241" s="11" t="s">
        <v>235</v>
      </c>
      <c r="C241" s="11"/>
      <c r="D241" s="12">
        <v>339</v>
      </c>
      <c r="E241" s="13">
        <v>0.81</v>
      </c>
      <c r="F241" s="13">
        <f t="shared" si="3"/>
        <v>274.59000000000003</v>
      </c>
      <c r="G241" s="18"/>
      <c r="H241" s="14"/>
      <c r="I241" s="1"/>
    </row>
    <row r="242" spans="2:9" x14ac:dyDescent="0.25">
      <c r="B242" s="11" t="s">
        <v>236</v>
      </c>
      <c r="C242" s="11"/>
      <c r="D242" s="12">
        <v>87</v>
      </c>
      <c r="E242" s="13">
        <v>0.81</v>
      </c>
      <c r="F242" s="13">
        <f t="shared" si="3"/>
        <v>70.47</v>
      </c>
      <c r="G242" s="18"/>
      <c r="H242" s="14"/>
      <c r="I242" s="1"/>
    </row>
    <row r="243" spans="2:9" x14ac:dyDescent="0.25">
      <c r="B243" s="11" t="s">
        <v>237</v>
      </c>
      <c r="C243" s="11"/>
      <c r="D243" s="12">
        <v>7584</v>
      </c>
      <c r="E243" s="13">
        <v>0.15000000000000002</v>
      </c>
      <c r="F243" s="13">
        <f t="shared" si="3"/>
        <v>1137.6000000000001</v>
      </c>
      <c r="G243" s="18"/>
      <c r="H243" s="14"/>
      <c r="I243" s="1"/>
    </row>
    <row r="244" spans="2:9" x14ac:dyDescent="0.25">
      <c r="B244" s="11" t="s">
        <v>238</v>
      </c>
      <c r="C244" s="11"/>
      <c r="D244" s="12">
        <v>2172</v>
      </c>
      <c r="E244" s="13">
        <v>0.15</v>
      </c>
      <c r="F244" s="13">
        <f t="shared" si="3"/>
        <v>325.8</v>
      </c>
      <c r="G244" s="18"/>
      <c r="H244" s="14"/>
      <c r="I244" s="1"/>
    </row>
    <row r="245" spans="2:9" x14ac:dyDescent="0.25">
      <c r="B245" s="11" t="s">
        <v>239</v>
      </c>
      <c r="C245" s="11"/>
      <c r="D245" s="12">
        <v>1989</v>
      </c>
      <c r="E245" s="13">
        <v>0.15</v>
      </c>
      <c r="F245" s="13">
        <f t="shared" si="3"/>
        <v>298.34999999999997</v>
      </c>
      <c r="G245" s="18"/>
      <c r="H245" s="14"/>
      <c r="I245" s="1"/>
    </row>
    <row r="246" spans="2:9" x14ac:dyDescent="0.25">
      <c r="B246" s="11" t="s">
        <v>240</v>
      </c>
      <c r="C246" s="11"/>
      <c r="D246" s="12">
        <v>324</v>
      </c>
      <c r="E246" s="13">
        <v>0.22</v>
      </c>
      <c r="F246" s="13">
        <f t="shared" si="3"/>
        <v>71.28</v>
      </c>
      <c r="G246" s="18"/>
      <c r="H246" s="14"/>
      <c r="I246" s="1"/>
    </row>
    <row r="247" spans="2:9" x14ac:dyDescent="0.25">
      <c r="B247" s="11" t="s">
        <v>241</v>
      </c>
      <c r="C247" s="11"/>
      <c r="D247" s="12">
        <v>786</v>
      </c>
      <c r="E247" s="13">
        <v>0.25</v>
      </c>
      <c r="F247" s="13">
        <f t="shared" si="3"/>
        <v>196.5</v>
      </c>
      <c r="G247" s="18"/>
      <c r="H247" s="14"/>
      <c r="I247" s="1"/>
    </row>
    <row r="248" spans="2:9" x14ac:dyDescent="0.25">
      <c r="B248" s="11" t="s">
        <v>242</v>
      </c>
      <c r="C248" s="11"/>
      <c r="D248" s="12">
        <v>210</v>
      </c>
      <c r="E248" s="13">
        <v>0.25</v>
      </c>
      <c r="F248" s="13">
        <f t="shared" si="3"/>
        <v>52.5</v>
      </c>
      <c r="G248" s="18"/>
      <c r="H248" s="14"/>
      <c r="I248" s="1"/>
    </row>
    <row r="249" spans="2:9" x14ac:dyDescent="0.25">
      <c r="B249" s="11" t="s">
        <v>243</v>
      </c>
      <c r="C249" s="11"/>
      <c r="D249" s="12">
        <v>162</v>
      </c>
      <c r="E249" s="13">
        <v>0.25</v>
      </c>
      <c r="F249" s="13">
        <f t="shared" si="3"/>
        <v>40.5</v>
      </c>
      <c r="G249" s="18"/>
      <c r="H249" s="14"/>
      <c r="I249" s="1"/>
    </row>
    <row r="250" spans="2:9" x14ac:dyDescent="0.25">
      <c r="B250" s="11" t="s">
        <v>244</v>
      </c>
      <c r="C250" s="11"/>
      <c r="D250" s="12">
        <v>2613</v>
      </c>
      <c r="E250" s="13">
        <v>0.05</v>
      </c>
      <c r="F250" s="13">
        <f t="shared" si="3"/>
        <v>130.65</v>
      </c>
      <c r="G250" s="18"/>
      <c r="H250" s="14"/>
      <c r="I250" s="1"/>
    </row>
    <row r="251" spans="2:9" x14ac:dyDescent="0.25">
      <c r="B251" s="11" t="s">
        <v>245</v>
      </c>
      <c r="C251" s="11"/>
      <c r="D251" s="12">
        <v>921</v>
      </c>
      <c r="E251" s="13">
        <v>0.05</v>
      </c>
      <c r="F251" s="13">
        <f t="shared" si="3"/>
        <v>46.050000000000004</v>
      </c>
      <c r="G251" s="18"/>
      <c r="H251" s="14"/>
      <c r="I251" s="1"/>
    </row>
    <row r="252" spans="2:9" x14ac:dyDescent="0.25">
      <c r="B252" s="11" t="s">
        <v>246</v>
      </c>
      <c r="C252" s="11"/>
      <c r="D252" s="12">
        <v>786</v>
      </c>
      <c r="E252" s="13">
        <v>0.05</v>
      </c>
      <c r="F252" s="13">
        <f t="shared" si="3"/>
        <v>39.300000000000004</v>
      </c>
      <c r="G252" s="18"/>
      <c r="H252" s="14"/>
      <c r="I252" s="1"/>
    </row>
    <row r="253" spans="2:9" x14ac:dyDescent="0.25">
      <c r="B253" s="11" t="s">
        <v>247</v>
      </c>
      <c r="C253" s="11"/>
      <c r="D253" s="12">
        <v>15</v>
      </c>
      <c r="E253" s="13">
        <v>1.3900000000000001</v>
      </c>
      <c r="F253" s="13">
        <f t="shared" si="3"/>
        <v>20.85</v>
      </c>
      <c r="G253" s="18"/>
      <c r="H253" s="14"/>
      <c r="I253" s="1"/>
    </row>
    <row r="254" spans="2:9" x14ac:dyDescent="0.25">
      <c r="B254" s="11" t="s">
        <v>248</v>
      </c>
      <c r="C254" s="11"/>
      <c r="D254" s="12">
        <v>15</v>
      </c>
      <c r="E254" s="13">
        <v>1.3900000000000001</v>
      </c>
      <c r="F254" s="13">
        <f t="shared" si="3"/>
        <v>20.85</v>
      </c>
      <c r="G254" s="18"/>
      <c r="H254" s="14"/>
      <c r="I254" s="1"/>
    </row>
    <row r="255" spans="2:9" x14ac:dyDescent="0.25">
      <c r="B255" s="11" t="s">
        <v>249</v>
      </c>
      <c r="C255" s="11"/>
      <c r="D255" s="12">
        <v>36</v>
      </c>
      <c r="E255" s="13">
        <v>0.80999999999999994</v>
      </c>
      <c r="F255" s="13">
        <f t="shared" si="3"/>
        <v>29.159999999999997</v>
      </c>
      <c r="G255" s="18"/>
      <c r="H255" s="14"/>
      <c r="I255" s="1"/>
    </row>
    <row r="256" spans="2:9" x14ac:dyDescent="0.25">
      <c r="B256" s="11" t="s">
        <v>250</v>
      </c>
      <c r="C256" s="11"/>
      <c r="D256" s="12">
        <v>3255</v>
      </c>
      <c r="E256" s="13">
        <v>0.8600000000000001</v>
      </c>
      <c r="F256" s="13">
        <f t="shared" si="3"/>
        <v>2799.3</v>
      </c>
      <c r="G256" s="18"/>
      <c r="H256" s="14"/>
      <c r="I256" s="1"/>
    </row>
    <row r="257" spans="2:9" x14ac:dyDescent="0.25">
      <c r="B257" s="11" t="s">
        <v>251</v>
      </c>
      <c r="C257" s="11"/>
      <c r="D257" s="12">
        <v>1044</v>
      </c>
      <c r="E257" s="13">
        <v>0.8600000000000001</v>
      </c>
      <c r="F257" s="13">
        <f t="shared" si="3"/>
        <v>897.84000000000015</v>
      </c>
      <c r="G257" s="18"/>
      <c r="H257" s="14"/>
      <c r="I257" s="1"/>
    </row>
    <row r="258" spans="2:9" x14ac:dyDescent="0.25">
      <c r="B258" s="11" t="s">
        <v>252</v>
      </c>
      <c r="C258" s="11"/>
      <c r="D258" s="12">
        <v>771</v>
      </c>
      <c r="E258" s="13">
        <v>0.85999999999999988</v>
      </c>
      <c r="F258" s="13">
        <f t="shared" si="3"/>
        <v>663.06</v>
      </c>
      <c r="G258" s="18"/>
      <c r="H258" s="14"/>
      <c r="I258" s="1"/>
    </row>
    <row r="259" spans="2:9" x14ac:dyDescent="0.25">
      <c r="B259" s="11" t="s">
        <v>253</v>
      </c>
      <c r="C259" s="11"/>
      <c r="D259" s="12">
        <v>2517</v>
      </c>
      <c r="E259" s="13">
        <v>0.95999999999999908</v>
      </c>
      <c r="F259" s="13">
        <f t="shared" si="3"/>
        <v>2416.3199999999979</v>
      </c>
      <c r="G259" s="18"/>
      <c r="H259" s="14"/>
      <c r="I259" s="1"/>
    </row>
    <row r="260" spans="2:9" x14ac:dyDescent="0.25">
      <c r="B260" s="11" t="s">
        <v>254</v>
      </c>
      <c r="C260" s="11"/>
      <c r="D260" s="12">
        <v>309</v>
      </c>
      <c r="E260" s="13">
        <v>0.23999999999999991</v>
      </c>
      <c r="F260" s="13">
        <f t="shared" si="3"/>
        <v>74.159999999999968</v>
      </c>
      <c r="G260" s="18"/>
      <c r="H260" s="14"/>
      <c r="I260" s="1"/>
    </row>
    <row r="261" spans="2:9" x14ac:dyDescent="0.25">
      <c r="B261" s="11" t="s">
        <v>255</v>
      </c>
      <c r="C261" s="11"/>
      <c r="D261" s="12">
        <v>177</v>
      </c>
      <c r="E261" s="13">
        <v>2.61</v>
      </c>
      <c r="F261" s="13">
        <f t="shared" si="3"/>
        <v>461.96999999999997</v>
      </c>
      <c r="G261" s="18"/>
      <c r="H261" s="14"/>
      <c r="I261" s="1"/>
    </row>
    <row r="262" spans="2:9" x14ac:dyDescent="0.25">
      <c r="B262" s="11" t="s">
        <v>256</v>
      </c>
      <c r="C262" s="11"/>
      <c r="D262" s="12">
        <v>60</v>
      </c>
      <c r="E262" s="13">
        <v>1.59</v>
      </c>
      <c r="F262" s="13">
        <f t="shared" si="3"/>
        <v>95.4</v>
      </c>
      <c r="G262" s="18"/>
      <c r="H262" s="14"/>
      <c r="I262" s="1"/>
    </row>
    <row r="263" spans="2:9" x14ac:dyDescent="0.25">
      <c r="B263" s="11" t="s">
        <v>257</v>
      </c>
      <c r="C263" s="11"/>
      <c r="D263" s="12">
        <v>60</v>
      </c>
      <c r="E263" s="13">
        <v>1.59</v>
      </c>
      <c r="F263" s="13">
        <f t="shared" si="3"/>
        <v>95.4</v>
      </c>
      <c r="G263" s="18"/>
      <c r="H263" s="14"/>
      <c r="I263" s="1"/>
    </row>
    <row r="264" spans="2:9" x14ac:dyDescent="0.25">
      <c r="B264" s="11" t="s">
        <v>258</v>
      </c>
      <c r="C264" s="11"/>
      <c r="D264" s="12">
        <v>30</v>
      </c>
      <c r="E264" s="13">
        <v>1.1300000000000001</v>
      </c>
      <c r="F264" s="13">
        <f t="shared" si="3"/>
        <v>33.900000000000006</v>
      </c>
      <c r="G264" s="18"/>
      <c r="H264" s="14"/>
      <c r="I264" s="1"/>
    </row>
    <row r="265" spans="2:9" x14ac:dyDescent="0.25">
      <c r="B265" s="11" t="s">
        <v>259</v>
      </c>
      <c r="C265" s="11"/>
      <c r="D265" s="12">
        <v>3309</v>
      </c>
      <c r="E265" s="13">
        <v>0.19</v>
      </c>
      <c r="F265" s="13">
        <f t="shared" si="3"/>
        <v>628.71</v>
      </c>
      <c r="G265" s="18"/>
      <c r="H265" s="14"/>
      <c r="I265" s="1"/>
    </row>
    <row r="266" spans="2:9" x14ac:dyDescent="0.25">
      <c r="B266" s="11" t="s">
        <v>260</v>
      </c>
      <c r="C266" s="11"/>
      <c r="D266" s="12">
        <v>336</v>
      </c>
      <c r="E266" s="13">
        <v>0.71</v>
      </c>
      <c r="F266" s="13">
        <f t="shared" si="3"/>
        <v>238.56</v>
      </c>
      <c r="G266" s="18"/>
      <c r="H266" s="14"/>
      <c r="I266" s="1"/>
    </row>
    <row r="267" spans="2:9" x14ac:dyDescent="0.25">
      <c r="B267" s="11" t="s">
        <v>261</v>
      </c>
      <c r="C267" s="11"/>
      <c r="D267" s="12">
        <v>1902</v>
      </c>
      <c r="E267" s="13">
        <v>0.19000000000000003</v>
      </c>
      <c r="F267" s="13">
        <f t="shared" ref="F267:F330" si="4">D267*E267</f>
        <v>361.38000000000005</v>
      </c>
      <c r="G267" s="18"/>
      <c r="H267" s="14"/>
      <c r="I267" s="1"/>
    </row>
    <row r="268" spans="2:9" x14ac:dyDescent="0.25">
      <c r="B268" s="11" t="s">
        <v>262</v>
      </c>
      <c r="C268" s="11"/>
      <c r="D268" s="12">
        <v>90</v>
      </c>
      <c r="E268" s="13">
        <v>0.9900000000000001</v>
      </c>
      <c r="F268" s="13">
        <f t="shared" si="4"/>
        <v>89.100000000000009</v>
      </c>
      <c r="G268" s="18"/>
      <c r="H268" s="14"/>
      <c r="I268" s="1"/>
    </row>
    <row r="269" spans="2:9" x14ac:dyDescent="0.25">
      <c r="B269" s="11" t="s">
        <v>263</v>
      </c>
      <c r="C269" s="11"/>
      <c r="D269" s="12">
        <v>1779</v>
      </c>
      <c r="E269" s="13">
        <v>0.19000000000000006</v>
      </c>
      <c r="F269" s="13">
        <f t="shared" si="4"/>
        <v>338.0100000000001</v>
      </c>
      <c r="G269" s="18"/>
      <c r="H269" s="14"/>
      <c r="I269" s="1"/>
    </row>
    <row r="270" spans="2:9" x14ac:dyDescent="0.25">
      <c r="B270" s="11" t="s">
        <v>264</v>
      </c>
      <c r="C270" s="11"/>
      <c r="D270" s="12">
        <v>165</v>
      </c>
      <c r="E270" s="13">
        <v>0.65</v>
      </c>
      <c r="F270" s="13">
        <f t="shared" si="4"/>
        <v>107.25</v>
      </c>
      <c r="G270" s="18"/>
      <c r="H270" s="14"/>
      <c r="I270" s="1"/>
    </row>
    <row r="271" spans="2:9" x14ac:dyDescent="0.25">
      <c r="B271" s="11" t="s">
        <v>265</v>
      </c>
      <c r="C271" s="11"/>
      <c r="D271" s="12">
        <v>4005</v>
      </c>
      <c r="E271" s="13">
        <v>7.9999999999999988E-2</v>
      </c>
      <c r="F271" s="13">
        <f t="shared" si="4"/>
        <v>320.39999999999998</v>
      </c>
      <c r="G271" s="18"/>
      <c r="H271" s="14"/>
      <c r="I271" s="1"/>
    </row>
    <row r="272" spans="2:9" x14ac:dyDescent="0.25">
      <c r="B272" s="11" t="s">
        <v>266</v>
      </c>
      <c r="C272" s="11"/>
      <c r="D272" s="12">
        <v>1092</v>
      </c>
      <c r="E272" s="13">
        <v>0.14000000000000004</v>
      </c>
      <c r="F272" s="13">
        <f t="shared" si="4"/>
        <v>152.88000000000005</v>
      </c>
      <c r="G272" s="18"/>
      <c r="H272" s="14"/>
      <c r="I272" s="1"/>
    </row>
    <row r="273" spans="2:9" x14ac:dyDescent="0.25">
      <c r="B273" s="11" t="s">
        <v>267</v>
      </c>
      <c r="C273" s="11"/>
      <c r="D273" s="12">
        <v>84</v>
      </c>
      <c r="E273" s="13">
        <v>0.22999999999999998</v>
      </c>
      <c r="F273" s="13">
        <f t="shared" si="4"/>
        <v>19.32</v>
      </c>
      <c r="G273" s="18"/>
      <c r="H273" s="14"/>
      <c r="I273" s="1"/>
    </row>
    <row r="274" spans="2:9" x14ac:dyDescent="0.25">
      <c r="B274" s="11" t="s">
        <v>268</v>
      </c>
      <c r="C274" s="11"/>
      <c r="D274" s="12">
        <v>99</v>
      </c>
      <c r="E274" s="13">
        <v>0.23000000000000004</v>
      </c>
      <c r="F274" s="13">
        <f t="shared" si="4"/>
        <v>22.770000000000003</v>
      </c>
      <c r="G274" s="18"/>
      <c r="H274" s="14"/>
      <c r="I274" s="1"/>
    </row>
    <row r="275" spans="2:9" x14ac:dyDescent="0.25">
      <c r="B275" s="11" t="s">
        <v>269</v>
      </c>
      <c r="C275" s="11"/>
      <c r="D275" s="12">
        <v>45</v>
      </c>
      <c r="E275" s="13">
        <v>0.23</v>
      </c>
      <c r="F275" s="13">
        <f t="shared" si="4"/>
        <v>10.35</v>
      </c>
      <c r="G275" s="18"/>
      <c r="H275" s="14"/>
      <c r="I275" s="1"/>
    </row>
    <row r="276" spans="2:9" x14ac:dyDescent="0.25">
      <c r="B276" s="11" t="s">
        <v>270</v>
      </c>
      <c r="C276" s="11"/>
      <c r="D276" s="12">
        <v>12</v>
      </c>
      <c r="E276" s="13">
        <v>0.32</v>
      </c>
      <c r="F276" s="13">
        <f t="shared" si="4"/>
        <v>3.84</v>
      </c>
      <c r="G276" s="18"/>
      <c r="H276" s="14"/>
      <c r="I276" s="1"/>
    </row>
    <row r="277" spans="2:9" x14ac:dyDescent="0.25">
      <c r="B277" s="11" t="s">
        <v>271</v>
      </c>
      <c r="C277" s="11"/>
      <c r="D277" s="12">
        <v>27</v>
      </c>
      <c r="E277" s="13">
        <v>1.26</v>
      </c>
      <c r="F277" s="13">
        <f t="shared" si="4"/>
        <v>34.020000000000003</v>
      </c>
      <c r="G277" s="18"/>
      <c r="H277" s="14"/>
      <c r="I277" s="1"/>
    </row>
    <row r="278" spans="2:9" x14ac:dyDescent="0.25">
      <c r="B278" s="11" t="s">
        <v>272</v>
      </c>
      <c r="C278" s="11"/>
      <c r="D278" s="12">
        <v>15</v>
      </c>
      <c r="E278" s="13">
        <v>0.25</v>
      </c>
      <c r="F278" s="13">
        <f t="shared" si="4"/>
        <v>3.75</v>
      </c>
      <c r="G278" s="18"/>
      <c r="H278" s="14"/>
      <c r="I278" s="1"/>
    </row>
    <row r="279" spans="2:9" x14ac:dyDescent="0.25">
      <c r="B279" s="11" t="s">
        <v>273</v>
      </c>
      <c r="C279" s="11"/>
      <c r="D279" s="12">
        <v>1431</v>
      </c>
      <c r="E279" s="13">
        <v>0.29000000000000009</v>
      </c>
      <c r="F279" s="13">
        <f t="shared" si="4"/>
        <v>414.99000000000012</v>
      </c>
      <c r="G279" s="18"/>
      <c r="H279" s="14"/>
      <c r="I279" s="1"/>
    </row>
    <row r="280" spans="2:9" x14ac:dyDescent="0.25">
      <c r="B280" s="11" t="s">
        <v>274</v>
      </c>
      <c r="C280" s="11"/>
      <c r="D280" s="12">
        <v>810</v>
      </c>
      <c r="E280" s="13">
        <v>0.3199999999999999</v>
      </c>
      <c r="F280" s="13">
        <f t="shared" si="4"/>
        <v>259.19999999999993</v>
      </c>
      <c r="G280" s="18"/>
      <c r="H280" s="14"/>
      <c r="I280" s="1"/>
    </row>
    <row r="281" spans="2:9" x14ac:dyDescent="0.25">
      <c r="B281" s="11" t="s">
        <v>275</v>
      </c>
      <c r="C281" s="11"/>
      <c r="D281" s="12">
        <v>591</v>
      </c>
      <c r="E281" s="13">
        <v>0.32999999999999979</v>
      </c>
      <c r="F281" s="13">
        <f t="shared" si="4"/>
        <v>195.02999999999989</v>
      </c>
      <c r="G281" s="18"/>
      <c r="H281" s="14"/>
      <c r="I281" s="1"/>
    </row>
    <row r="282" spans="2:9" x14ac:dyDescent="0.25">
      <c r="B282" s="11" t="s">
        <v>276</v>
      </c>
      <c r="C282" s="11"/>
      <c r="D282" s="12">
        <v>6</v>
      </c>
      <c r="E282" s="13">
        <v>1.69</v>
      </c>
      <c r="F282" s="13">
        <f t="shared" si="4"/>
        <v>10.14</v>
      </c>
      <c r="G282" s="18"/>
      <c r="H282" s="14"/>
      <c r="I282" s="1"/>
    </row>
    <row r="283" spans="2:9" x14ac:dyDescent="0.25">
      <c r="B283" s="11" t="s">
        <v>277</v>
      </c>
      <c r="C283" s="11"/>
      <c r="D283" s="12">
        <v>3</v>
      </c>
      <c r="E283" s="13">
        <v>1.79</v>
      </c>
      <c r="F283" s="13">
        <f t="shared" si="4"/>
        <v>5.37</v>
      </c>
      <c r="G283" s="18"/>
      <c r="H283" s="14"/>
      <c r="I283" s="1"/>
    </row>
    <row r="284" spans="2:9" x14ac:dyDescent="0.25">
      <c r="B284" s="11" t="s">
        <v>278</v>
      </c>
      <c r="C284" s="11"/>
      <c r="D284" s="12">
        <v>120</v>
      </c>
      <c r="E284" s="13">
        <v>1.32</v>
      </c>
      <c r="F284" s="13">
        <f t="shared" si="4"/>
        <v>158.4</v>
      </c>
      <c r="G284" s="18"/>
      <c r="H284" s="14"/>
      <c r="I284" s="1"/>
    </row>
    <row r="285" spans="2:9" x14ac:dyDescent="0.25">
      <c r="B285" s="11" t="s">
        <v>279</v>
      </c>
      <c r="C285" s="11"/>
      <c r="D285" s="12">
        <v>18</v>
      </c>
      <c r="E285" s="13">
        <v>3.64</v>
      </c>
      <c r="F285" s="13">
        <f t="shared" si="4"/>
        <v>65.52</v>
      </c>
      <c r="G285" s="18"/>
      <c r="H285" s="14"/>
      <c r="I285" s="1"/>
    </row>
    <row r="286" spans="2:9" x14ac:dyDescent="0.25">
      <c r="B286" s="11" t="s">
        <v>280</v>
      </c>
      <c r="C286" s="11"/>
      <c r="D286" s="12">
        <v>2865</v>
      </c>
      <c r="E286" s="13">
        <v>0.41000000000000031</v>
      </c>
      <c r="F286" s="13">
        <f t="shared" si="4"/>
        <v>1174.6500000000008</v>
      </c>
      <c r="G286" s="18"/>
      <c r="H286" s="14"/>
      <c r="I286" s="1"/>
    </row>
    <row r="287" spans="2:9" x14ac:dyDescent="0.25">
      <c r="B287" s="11" t="s">
        <v>281</v>
      </c>
      <c r="C287" s="11"/>
      <c r="D287" s="12">
        <v>1470</v>
      </c>
      <c r="E287" s="13">
        <v>0.40999999999999992</v>
      </c>
      <c r="F287" s="13">
        <f t="shared" si="4"/>
        <v>602.69999999999993</v>
      </c>
      <c r="G287" s="18"/>
      <c r="H287" s="14"/>
      <c r="I287" s="1"/>
    </row>
    <row r="288" spans="2:9" x14ac:dyDescent="0.25">
      <c r="B288" s="11" t="s">
        <v>282</v>
      </c>
      <c r="C288" s="11"/>
      <c r="D288" s="12">
        <v>3</v>
      </c>
      <c r="E288" s="13">
        <v>30.1</v>
      </c>
      <c r="F288" s="13">
        <f t="shared" si="4"/>
        <v>90.300000000000011</v>
      </c>
      <c r="G288" s="18"/>
      <c r="H288" s="14"/>
      <c r="I288" s="1"/>
    </row>
    <row r="289" spans="2:9" x14ac:dyDescent="0.25">
      <c r="B289" s="11" t="s">
        <v>283</v>
      </c>
      <c r="C289" s="11"/>
      <c r="D289" s="12">
        <v>168</v>
      </c>
      <c r="E289" s="13">
        <v>0.15</v>
      </c>
      <c r="F289" s="13">
        <f t="shared" si="4"/>
        <v>25.2</v>
      </c>
      <c r="G289" s="18"/>
      <c r="H289" s="14"/>
      <c r="I289" s="1"/>
    </row>
    <row r="290" spans="2:9" x14ac:dyDescent="0.25">
      <c r="B290" s="11" t="s">
        <v>284</v>
      </c>
      <c r="C290" s="11"/>
      <c r="D290" s="12">
        <v>30</v>
      </c>
      <c r="E290" s="13">
        <v>1.8699999999999999</v>
      </c>
      <c r="F290" s="13">
        <f t="shared" si="4"/>
        <v>56.099999999999994</v>
      </c>
      <c r="G290" s="18"/>
      <c r="H290" s="14"/>
      <c r="I290" s="1"/>
    </row>
    <row r="291" spans="2:9" x14ac:dyDescent="0.25">
      <c r="B291" s="11" t="s">
        <v>285</v>
      </c>
      <c r="C291" s="11"/>
      <c r="D291" s="12">
        <v>2406</v>
      </c>
      <c r="E291" s="13">
        <v>0.2299999999999999</v>
      </c>
      <c r="F291" s="13">
        <f t="shared" si="4"/>
        <v>553.37999999999977</v>
      </c>
      <c r="G291" s="18"/>
      <c r="H291" s="14"/>
      <c r="I291" s="1"/>
    </row>
    <row r="292" spans="2:9" x14ac:dyDescent="0.25">
      <c r="B292" s="11" t="s">
        <v>286</v>
      </c>
      <c r="C292" s="11"/>
      <c r="D292" s="12">
        <v>1416</v>
      </c>
      <c r="E292" s="13">
        <v>0.23000000000000004</v>
      </c>
      <c r="F292" s="13">
        <f t="shared" si="4"/>
        <v>325.68000000000006</v>
      </c>
      <c r="G292" s="18"/>
      <c r="H292" s="14"/>
      <c r="I292" s="1"/>
    </row>
    <row r="293" spans="2:9" x14ac:dyDescent="0.25">
      <c r="B293" s="11" t="s">
        <v>287</v>
      </c>
      <c r="C293" s="11"/>
      <c r="D293" s="12">
        <v>1128</v>
      </c>
      <c r="E293" s="13">
        <v>0.22999999999999998</v>
      </c>
      <c r="F293" s="13">
        <f t="shared" si="4"/>
        <v>259.44</v>
      </c>
      <c r="G293" s="18"/>
      <c r="H293" s="14"/>
      <c r="I293" s="1"/>
    </row>
    <row r="294" spans="2:9" x14ac:dyDescent="0.25">
      <c r="B294" s="11" t="s">
        <v>288</v>
      </c>
      <c r="C294" s="11"/>
      <c r="D294" s="12">
        <v>21</v>
      </c>
      <c r="E294" s="13">
        <v>1.32</v>
      </c>
      <c r="F294" s="13">
        <f t="shared" si="4"/>
        <v>27.720000000000002</v>
      </c>
      <c r="G294" s="18"/>
      <c r="H294" s="14"/>
      <c r="I294" s="1"/>
    </row>
    <row r="295" spans="2:9" x14ac:dyDescent="0.25">
      <c r="B295" s="11" t="s">
        <v>289</v>
      </c>
      <c r="C295" s="11"/>
      <c r="D295" s="12">
        <v>6</v>
      </c>
      <c r="E295" s="13">
        <v>2.8</v>
      </c>
      <c r="F295" s="13">
        <f t="shared" si="4"/>
        <v>16.799999999999997</v>
      </c>
      <c r="G295" s="18"/>
      <c r="H295" s="14"/>
      <c r="I295" s="1"/>
    </row>
    <row r="296" spans="2:9" x14ac:dyDescent="0.25">
      <c r="B296" s="11" t="s">
        <v>290</v>
      </c>
      <c r="C296" s="11"/>
      <c r="D296" s="12">
        <v>63</v>
      </c>
      <c r="E296" s="13">
        <v>1.6300000000000001</v>
      </c>
      <c r="F296" s="13">
        <f t="shared" si="4"/>
        <v>102.69000000000001</v>
      </c>
      <c r="G296" s="18"/>
      <c r="H296" s="14"/>
      <c r="I296" s="1"/>
    </row>
    <row r="297" spans="2:9" x14ac:dyDescent="0.25">
      <c r="B297" s="11" t="s">
        <v>291</v>
      </c>
      <c r="C297" s="11"/>
      <c r="D297" s="12">
        <v>783</v>
      </c>
      <c r="E297" s="13">
        <v>0.36</v>
      </c>
      <c r="F297" s="13">
        <f t="shared" si="4"/>
        <v>281.88</v>
      </c>
      <c r="G297" s="18"/>
      <c r="H297" s="14"/>
      <c r="I297" s="1"/>
    </row>
    <row r="298" spans="2:9" x14ac:dyDescent="0.25">
      <c r="B298" s="11" t="s">
        <v>292</v>
      </c>
      <c r="C298" s="11"/>
      <c r="D298" s="12">
        <v>237</v>
      </c>
      <c r="E298" s="13">
        <v>0.36</v>
      </c>
      <c r="F298" s="13">
        <f t="shared" si="4"/>
        <v>85.32</v>
      </c>
      <c r="G298" s="18"/>
      <c r="H298" s="14"/>
      <c r="I298" s="1"/>
    </row>
    <row r="299" spans="2:9" x14ac:dyDescent="0.25">
      <c r="B299" s="11" t="s">
        <v>293</v>
      </c>
      <c r="C299" s="11"/>
      <c r="D299" s="12">
        <v>114</v>
      </c>
      <c r="E299" s="13">
        <v>0.36000000000000004</v>
      </c>
      <c r="F299" s="13">
        <f t="shared" si="4"/>
        <v>41.040000000000006</v>
      </c>
      <c r="G299" s="18"/>
      <c r="H299" s="14"/>
      <c r="I299" s="1"/>
    </row>
    <row r="300" spans="2:9" x14ac:dyDescent="0.25">
      <c r="B300" s="11" t="s">
        <v>294</v>
      </c>
      <c r="C300" s="11"/>
      <c r="D300" s="12">
        <v>18</v>
      </c>
      <c r="E300" s="13">
        <v>1.3099999999999998</v>
      </c>
      <c r="F300" s="13">
        <f t="shared" si="4"/>
        <v>23.58</v>
      </c>
      <c r="G300" s="18"/>
      <c r="H300" s="14"/>
      <c r="I300" s="1"/>
    </row>
    <row r="301" spans="2:9" x14ac:dyDescent="0.25">
      <c r="B301" s="11" t="s">
        <v>295</v>
      </c>
      <c r="C301" s="11"/>
      <c r="D301" s="12">
        <v>24</v>
      </c>
      <c r="E301" s="13">
        <v>0.71</v>
      </c>
      <c r="F301" s="13">
        <f t="shared" si="4"/>
        <v>17.04</v>
      </c>
      <c r="G301" s="18"/>
      <c r="H301" s="14"/>
      <c r="I301" s="1"/>
    </row>
    <row r="302" spans="2:9" x14ac:dyDescent="0.25">
      <c r="B302" s="11" t="s">
        <v>296</v>
      </c>
      <c r="C302" s="11"/>
      <c r="D302" s="12">
        <v>60</v>
      </c>
      <c r="E302" s="13">
        <v>0.65</v>
      </c>
      <c r="F302" s="13">
        <f t="shared" si="4"/>
        <v>39</v>
      </c>
      <c r="G302" s="18"/>
      <c r="H302" s="14"/>
      <c r="I302" s="1"/>
    </row>
    <row r="303" spans="2:9" x14ac:dyDescent="0.25">
      <c r="B303" s="11" t="s">
        <v>297</v>
      </c>
      <c r="C303" s="11"/>
      <c r="D303" s="12">
        <v>3</v>
      </c>
      <c r="E303" s="13">
        <v>1.87</v>
      </c>
      <c r="F303" s="13">
        <f t="shared" si="4"/>
        <v>5.61</v>
      </c>
      <c r="G303" s="18"/>
      <c r="H303" s="14"/>
      <c r="I303" s="1"/>
    </row>
    <row r="304" spans="2:9" x14ac:dyDescent="0.25">
      <c r="B304" s="11" t="s">
        <v>298</v>
      </c>
      <c r="C304" s="11"/>
      <c r="D304" s="12">
        <v>657</v>
      </c>
      <c r="E304" s="13">
        <v>0.64000000000000012</v>
      </c>
      <c r="F304" s="13">
        <f t="shared" si="4"/>
        <v>420.48000000000008</v>
      </c>
      <c r="G304" s="18"/>
      <c r="H304" s="14"/>
      <c r="I304" s="1"/>
    </row>
    <row r="305" spans="2:9" x14ac:dyDescent="0.25">
      <c r="B305" s="11" t="s">
        <v>299</v>
      </c>
      <c r="C305" s="11"/>
      <c r="D305" s="12">
        <v>759</v>
      </c>
      <c r="E305" s="13">
        <v>0.64</v>
      </c>
      <c r="F305" s="13">
        <f t="shared" si="4"/>
        <v>485.76</v>
      </c>
      <c r="G305" s="18"/>
      <c r="H305" s="14"/>
      <c r="I305" s="1"/>
    </row>
    <row r="306" spans="2:9" x14ac:dyDescent="0.25">
      <c r="B306" s="11" t="s">
        <v>300</v>
      </c>
      <c r="C306" s="11"/>
      <c r="D306" s="12">
        <v>276</v>
      </c>
      <c r="E306" s="13">
        <v>0.6399999999999999</v>
      </c>
      <c r="F306" s="13">
        <f t="shared" si="4"/>
        <v>176.64</v>
      </c>
      <c r="G306" s="18"/>
      <c r="H306" s="14"/>
      <c r="I306" s="1"/>
    </row>
    <row r="307" spans="2:9" x14ac:dyDescent="0.25">
      <c r="B307" s="11" t="s">
        <v>301</v>
      </c>
      <c r="C307" s="11"/>
      <c r="D307" s="12">
        <v>144</v>
      </c>
      <c r="E307" s="13">
        <v>0.64</v>
      </c>
      <c r="F307" s="13">
        <f t="shared" si="4"/>
        <v>92.16</v>
      </c>
      <c r="G307" s="18"/>
      <c r="H307" s="14"/>
      <c r="I307" s="1"/>
    </row>
    <row r="308" spans="2:9" x14ac:dyDescent="0.25">
      <c r="B308" s="11" t="s">
        <v>302</v>
      </c>
      <c r="C308" s="11"/>
      <c r="D308" s="12">
        <v>219</v>
      </c>
      <c r="E308" s="13">
        <v>0.64000000000000012</v>
      </c>
      <c r="F308" s="13">
        <f t="shared" si="4"/>
        <v>140.16000000000003</v>
      </c>
      <c r="G308" s="18"/>
      <c r="H308" s="14"/>
      <c r="I308" s="1"/>
    </row>
    <row r="309" spans="2:9" x14ac:dyDescent="0.25">
      <c r="B309" s="11" t="s">
        <v>303</v>
      </c>
      <c r="C309" s="11"/>
      <c r="D309" s="12">
        <v>42</v>
      </c>
      <c r="E309" s="13">
        <v>0.64</v>
      </c>
      <c r="F309" s="13">
        <f t="shared" si="4"/>
        <v>26.88</v>
      </c>
      <c r="G309" s="18"/>
      <c r="H309" s="14"/>
      <c r="I309" s="1"/>
    </row>
    <row r="310" spans="2:9" x14ac:dyDescent="0.25">
      <c r="B310" s="11" t="s">
        <v>304</v>
      </c>
      <c r="C310" s="11"/>
      <c r="D310" s="12">
        <v>1533</v>
      </c>
      <c r="E310" s="13">
        <v>0.32</v>
      </c>
      <c r="F310" s="13">
        <f t="shared" si="4"/>
        <v>490.56</v>
      </c>
      <c r="G310" s="18"/>
      <c r="H310" s="14"/>
      <c r="I310" s="1"/>
    </row>
    <row r="311" spans="2:9" x14ac:dyDescent="0.25">
      <c r="B311" s="11" t="s">
        <v>305</v>
      </c>
      <c r="C311" s="11"/>
      <c r="D311" s="12">
        <v>1170</v>
      </c>
      <c r="E311" s="13">
        <v>0.31999999999999995</v>
      </c>
      <c r="F311" s="13">
        <f t="shared" si="4"/>
        <v>374.39999999999992</v>
      </c>
      <c r="G311" s="18"/>
      <c r="H311" s="14"/>
      <c r="I311" s="1"/>
    </row>
    <row r="312" spans="2:9" x14ac:dyDescent="0.25">
      <c r="B312" s="11" t="s">
        <v>306</v>
      </c>
      <c r="C312" s="11"/>
      <c r="D312" s="12">
        <v>1929</v>
      </c>
      <c r="E312" s="13">
        <v>0.31999999999999984</v>
      </c>
      <c r="F312" s="13">
        <f t="shared" si="4"/>
        <v>617.27999999999975</v>
      </c>
      <c r="G312" s="18"/>
      <c r="H312" s="14"/>
      <c r="I312" s="1"/>
    </row>
    <row r="313" spans="2:9" x14ac:dyDescent="0.25">
      <c r="B313" s="11" t="s">
        <v>307</v>
      </c>
      <c r="C313" s="11"/>
      <c r="D313" s="12">
        <v>168</v>
      </c>
      <c r="E313" s="13">
        <v>0.71000000000000008</v>
      </c>
      <c r="F313" s="13">
        <f t="shared" si="4"/>
        <v>119.28000000000002</v>
      </c>
      <c r="G313" s="18"/>
      <c r="H313" s="14"/>
      <c r="I313" s="1"/>
    </row>
    <row r="314" spans="2:9" x14ac:dyDescent="0.25">
      <c r="B314" s="11" t="s">
        <v>308</v>
      </c>
      <c r="C314" s="11"/>
      <c r="D314" s="12">
        <v>54</v>
      </c>
      <c r="E314" s="13">
        <v>0.79</v>
      </c>
      <c r="F314" s="13">
        <f t="shared" si="4"/>
        <v>42.660000000000004</v>
      </c>
      <c r="G314" s="18"/>
      <c r="H314" s="14"/>
      <c r="I314" s="1"/>
    </row>
    <row r="315" spans="2:9" x14ac:dyDescent="0.25">
      <c r="B315" s="6" t="s">
        <v>309</v>
      </c>
      <c r="C315" s="7">
        <v>1.1243431676339448E-3</v>
      </c>
      <c r="D315" s="8">
        <v>3</v>
      </c>
      <c r="E315" s="8"/>
      <c r="F315" s="8">
        <f>SUM(F316)</f>
        <v>246</v>
      </c>
      <c r="G315" s="18"/>
      <c r="H315" s="10"/>
      <c r="I315" s="1"/>
    </row>
    <row r="316" spans="2:9" x14ac:dyDescent="0.25">
      <c r="B316" s="11" t="s">
        <v>310</v>
      </c>
      <c r="C316" s="11"/>
      <c r="D316" s="12">
        <v>3</v>
      </c>
      <c r="E316" s="13">
        <v>82</v>
      </c>
      <c r="F316" s="13">
        <f t="shared" si="4"/>
        <v>246</v>
      </c>
      <c r="G316" s="18"/>
      <c r="H316" s="14"/>
      <c r="I316" s="1"/>
    </row>
    <row r="317" spans="2:9" x14ac:dyDescent="0.25">
      <c r="B317" s="6" t="s">
        <v>311</v>
      </c>
      <c r="C317" s="7">
        <v>2.2061258329223312E-2</v>
      </c>
      <c r="D317" s="8">
        <v>747</v>
      </c>
      <c r="E317" s="8"/>
      <c r="F317" s="8">
        <f>SUM(F318:F340)</f>
        <v>4826.88</v>
      </c>
      <c r="G317" s="18"/>
      <c r="H317" s="10"/>
      <c r="I317" s="1"/>
    </row>
    <row r="318" spans="2:9" x14ac:dyDescent="0.25">
      <c r="B318" s="11" t="s">
        <v>312</v>
      </c>
      <c r="C318" s="11"/>
      <c r="D318" s="12">
        <v>6</v>
      </c>
      <c r="E318" s="13">
        <v>18.079999999999998</v>
      </c>
      <c r="F318" s="13">
        <f t="shared" si="4"/>
        <v>108.47999999999999</v>
      </c>
      <c r="G318" s="18"/>
      <c r="H318" s="14"/>
      <c r="I318" s="1"/>
    </row>
    <row r="319" spans="2:9" x14ac:dyDescent="0.25">
      <c r="B319" s="11" t="s">
        <v>313</v>
      </c>
      <c r="C319" s="11"/>
      <c r="D319" s="12">
        <v>3</v>
      </c>
      <c r="E319" s="13">
        <v>16.559999999999999</v>
      </c>
      <c r="F319" s="13">
        <f t="shared" si="4"/>
        <v>49.679999999999993</v>
      </c>
      <c r="G319" s="18"/>
      <c r="H319" s="14"/>
      <c r="I319" s="1"/>
    </row>
    <row r="320" spans="2:9" x14ac:dyDescent="0.25">
      <c r="B320" s="11" t="s">
        <v>314</v>
      </c>
      <c r="C320" s="11"/>
      <c r="D320" s="12">
        <v>36</v>
      </c>
      <c r="E320" s="13">
        <v>15.33</v>
      </c>
      <c r="F320" s="13">
        <f t="shared" si="4"/>
        <v>551.88</v>
      </c>
      <c r="G320" s="18"/>
      <c r="H320" s="14"/>
      <c r="I320" s="1"/>
    </row>
    <row r="321" spans="2:9" x14ac:dyDescent="0.25">
      <c r="B321" s="11" t="s">
        <v>315</v>
      </c>
      <c r="C321" s="11"/>
      <c r="D321" s="12">
        <v>12</v>
      </c>
      <c r="E321" s="13">
        <v>9</v>
      </c>
      <c r="F321" s="13">
        <f t="shared" si="4"/>
        <v>108</v>
      </c>
      <c r="G321" s="18"/>
      <c r="H321" s="14"/>
      <c r="I321" s="1"/>
    </row>
    <row r="322" spans="2:9" x14ac:dyDescent="0.25">
      <c r="B322" s="11" t="s">
        <v>316</v>
      </c>
      <c r="C322" s="11"/>
      <c r="D322" s="12">
        <v>15</v>
      </c>
      <c r="E322" s="13">
        <v>8.5</v>
      </c>
      <c r="F322" s="13">
        <f t="shared" si="4"/>
        <v>127.5</v>
      </c>
      <c r="G322" s="18"/>
      <c r="H322" s="14"/>
      <c r="I322" s="1"/>
    </row>
    <row r="323" spans="2:9" x14ac:dyDescent="0.25">
      <c r="B323" s="11" t="s">
        <v>317</v>
      </c>
      <c r="C323" s="11"/>
      <c r="D323" s="12">
        <v>3</v>
      </c>
      <c r="E323" s="13">
        <v>26.46</v>
      </c>
      <c r="F323" s="13">
        <f t="shared" si="4"/>
        <v>79.38</v>
      </c>
      <c r="G323" s="18"/>
      <c r="H323" s="14"/>
      <c r="I323" s="1"/>
    </row>
    <row r="324" spans="2:9" x14ac:dyDescent="0.25">
      <c r="B324" s="11" t="s">
        <v>318</v>
      </c>
      <c r="C324" s="11"/>
      <c r="D324" s="12">
        <v>3</v>
      </c>
      <c r="E324" s="13">
        <v>12.6</v>
      </c>
      <c r="F324" s="13">
        <f t="shared" si="4"/>
        <v>37.799999999999997</v>
      </c>
      <c r="G324" s="18"/>
      <c r="H324" s="14"/>
      <c r="I324" s="1"/>
    </row>
    <row r="325" spans="2:9" x14ac:dyDescent="0.25">
      <c r="B325" s="11" t="s">
        <v>319</v>
      </c>
      <c r="C325" s="11"/>
      <c r="D325" s="12">
        <v>117</v>
      </c>
      <c r="E325" s="13">
        <v>3.0799999999999992</v>
      </c>
      <c r="F325" s="13">
        <f t="shared" si="4"/>
        <v>360.3599999999999</v>
      </c>
      <c r="G325" s="18"/>
      <c r="H325" s="14"/>
      <c r="I325" s="1"/>
    </row>
    <row r="326" spans="2:9" x14ac:dyDescent="0.25">
      <c r="B326" s="11" t="s">
        <v>320</v>
      </c>
      <c r="C326" s="11"/>
      <c r="D326" s="12">
        <v>3</v>
      </c>
      <c r="E326" s="13">
        <v>26.46</v>
      </c>
      <c r="F326" s="13">
        <f t="shared" si="4"/>
        <v>79.38</v>
      </c>
      <c r="G326" s="18"/>
      <c r="H326" s="14"/>
      <c r="I326" s="1"/>
    </row>
    <row r="327" spans="2:9" x14ac:dyDescent="0.25">
      <c r="B327" s="11" t="s">
        <v>321</v>
      </c>
      <c r="C327" s="11"/>
      <c r="D327" s="12">
        <v>3</v>
      </c>
      <c r="E327" s="13">
        <v>23.42</v>
      </c>
      <c r="F327" s="13">
        <f t="shared" si="4"/>
        <v>70.260000000000005</v>
      </c>
      <c r="G327" s="18"/>
      <c r="H327" s="14"/>
      <c r="I327" s="1"/>
    </row>
    <row r="328" spans="2:9" x14ac:dyDescent="0.25">
      <c r="B328" s="11" t="s">
        <v>322</v>
      </c>
      <c r="C328" s="11"/>
      <c r="D328" s="12">
        <v>6</v>
      </c>
      <c r="E328" s="13">
        <v>23.42</v>
      </c>
      <c r="F328" s="13">
        <f t="shared" si="4"/>
        <v>140.52000000000001</v>
      </c>
      <c r="G328" s="18"/>
      <c r="H328" s="14"/>
      <c r="I328" s="1"/>
    </row>
    <row r="329" spans="2:9" x14ac:dyDescent="0.25">
      <c r="B329" s="11" t="s">
        <v>323</v>
      </c>
      <c r="C329" s="11"/>
      <c r="D329" s="12">
        <v>33</v>
      </c>
      <c r="E329" s="13">
        <v>3.0799999999999996</v>
      </c>
      <c r="F329" s="13">
        <f t="shared" si="4"/>
        <v>101.63999999999999</v>
      </c>
      <c r="G329" s="18"/>
      <c r="H329" s="14"/>
      <c r="I329" s="1"/>
    </row>
    <row r="330" spans="2:9" x14ac:dyDescent="0.25">
      <c r="B330" s="11" t="s">
        <v>324</v>
      </c>
      <c r="C330" s="11"/>
      <c r="D330" s="12">
        <v>21</v>
      </c>
      <c r="E330" s="13">
        <v>22.490000000000002</v>
      </c>
      <c r="F330" s="13">
        <f t="shared" si="4"/>
        <v>472.29</v>
      </c>
      <c r="G330" s="18"/>
      <c r="H330" s="14"/>
      <c r="I330" s="1"/>
    </row>
    <row r="331" spans="2:9" x14ac:dyDescent="0.25">
      <c r="B331" s="11" t="s">
        <v>325</v>
      </c>
      <c r="C331" s="11"/>
      <c r="D331" s="12">
        <v>3</v>
      </c>
      <c r="E331" s="13">
        <v>18.95</v>
      </c>
      <c r="F331" s="13">
        <f t="shared" ref="F331:F393" si="5">D331*E331</f>
        <v>56.849999999999994</v>
      </c>
      <c r="G331" s="18"/>
      <c r="H331" s="14"/>
      <c r="I331" s="1"/>
    </row>
    <row r="332" spans="2:9" x14ac:dyDescent="0.25">
      <c r="B332" s="11" t="s">
        <v>326</v>
      </c>
      <c r="C332" s="11"/>
      <c r="D332" s="12">
        <v>12</v>
      </c>
      <c r="E332" s="13">
        <v>18.95</v>
      </c>
      <c r="F332" s="13">
        <f t="shared" si="5"/>
        <v>227.39999999999998</v>
      </c>
      <c r="G332" s="18"/>
      <c r="H332" s="14"/>
      <c r="I332" s="1"/>
    </row>
    <row r="333" spans="2:9" x14ac:dyDescent="0.25">
      <c r="B333" s="11" t="s">
        <v>327</v>
      </c>
      <c r="C333" s="11"/>
      <c r="D333" s="12">
        <v>3</v>
      </c>
      <c r="E333" s="13">
        <v>18.13</v>
      </c>
      <c r="F333" s="13">
        <f t="shared" si="5"/>
        <v>54.39</v>
      </c>
      <c r="G333" s="18"/>
      <c r="H333" s="14"/>
      <c r="I333" s="1"/>
    </row>
    <row r="334" spans="2:9" x14ac:dyDescent="0.25">
      <c r="B334" s="11" t="s">
        <v>328</v>
      </c>
      <c r="C334" s="11"/>
      <c r="D334" s="12">
        <v>45</v>
      </c>
      <c r="E334" s="13">
        <v>2.77</v>
      </c>
      <c r="F334" s="13">
        <f t="shared" si="5"/>
        <v>124.65</v>
      </c>
      <c r="G334" s="18"/>
      <c r="H334" s="14"/>
      <c r="I334" s="1"/>
    </row>
    <row r="335" spans="2:9" x14ac:dyDescent="0.25">
      <c r="B335" s="11" t="s">
        <v>329</v>
      </c>
      <c r="C335" s="11"/>
      <c r="D335" s="12">
        <v>99</v>
      </c>
      <c r="E335" s="13">
        <v>4.8400000000000007</v>
      </c>
      <c r="F335" s="13">
        <f t="shared" si="5"/>
        <v>479.16000000000008</v>
      </c>
      <c r="G335" s="18"/>
      <c r="H335" s="14"/>
      <c r="I335" s="1"/>
    </row>
    <row r="336" spans="2:9" x14ac:dyDescent="0.25">
      <c r="B336" s="11" t="s">
        <v>330</v>
      </c>
      <c r="C336" s="11"/>
      <c r="D336" s="12">
        <v>237</v>
      </c>
      <c r="E336" s="13">
        <v>4.839999999999999</v>
      </c>
      <c r="F336" s="13">
        <f t="shared" si="5"/>
        <v>1147.0799999999997</v>
      </c>
      <c r="G336" s="18"/>
      <c r="H336" s="14"/>
      <c r="I336" s="1"/>
    </row>
    <row r="337" spans="2:9" x14ac:dyDescent="0.25">
      <c r="B337" s="11" t="s">
        <v>331</v>
      </c>
      <c r="C337" s="11"/>
      <c r="D337" s="12">
        <v>3</v>
      </c>
      <c r="E337" s="13">
        <v>29.83</v>
      </c>
      <c r="F337" s="13">
        <f t="shared" si="5"/>
        <v>89.49</v>
      </c>
      <c r="G337" s="18"/>
      <c r="H337" s="14"/>
      <c r="I337" s="1"/>
    </row>
    <row r="338" spans="2:9" x14ac:dyDescent="0.25">
      <c r="B338" s="11" t="s">
        <v>332</v>
      </c>
      <c r="C338" s="11"/>
      <c r="D338" s="12">
        <v>6</v>
      </c>
      <c r="E338" s="13">
        <v>2.92</v>
      </c>
      <c r="F338" s="13">
        <f t="shared" si="5"/>
        <v>17.52</v>
      </c>
      <c r="G338" s="18"/>
      <c r="H338" s="14"/>
      <c r="I338" s="1"/>
    </row>
    <row r="339" spans="2:9" x14ac:dyDescent="0.25">
      <c r="B339" s="11" t="s">
        <v>333</v>
      </c>
      <c r="C339" s="11"/>
      <c r="D339" s="12">
        <v>75</v>
      </c>
      <c r="E339" s="13">
        <v>3.39</v>
      </c>
      <c r="F339" s="13">
        <f t="shared" si="5"/>
        <v>254.25</v>
      </c>
      <c r="G339" s="18"/>
      <c r="H339" s="14"/>
      <c r="I339" s="1"/>
    </row>
    <row r="340" spans="2:9" x14ac:dyDescent="0.25">
      <c r="B340" s="11" t="s">
        <v>334</v>
      </c>
      <c r="C340" s="11"/>
      <c r="D340" s="12">
        <v>3</v>
      </c>
      <c r="E340" s="13">
        <v>29.64</v>
      </c>
      <c r="F340" s="13">
        <f t="shared" si="5"/>
        <v>88.92</v>
      </c>
      <c r="G340" s="18"/>
      <c r="H340" s="14"/>
      <c r="I340" s="1"/>
    </row>
    <row r="341" spans="2:9" x14ac:dyDescent="0.25">
      <c r="B341" s="6" t="s">
        <v>335</v>
      </c>
      <c r="C341" s="7">
        <v>3.6940020542572373E-2</v>
      </c>
      <c r="D341" s="8">
        <v>1425</v>
      </c>
      <c r="E341" s="8"/>
      <c r="F341" s="8">
        <f>SUM(F342:F350)</f>
        <v>8082.27</v>
      </c>
      <c r="G341" s="18"/>
      <c r="H341" s="10"/>
      <c r="I341" s="1"/>
    </row>
    <row r="342" spans="2:9" x14ac:dyDescent="0.25">
      <c r="B342" s="11" t="s">
        <v>336</v>
      </c>
      <c r="C342" s="11"/>
      <c r="D342" s="12">
        <v>246</v>
      </c>
      <c r="E342" s="13">
        <v>8.240000000000002</v>
      </c>
      <c r="F342" s="13">
        <f t="shared" si="5"/>
        <v>2027.0400000000004</v>
      </c>
      <c r="G342" s="18"/>
      <c r="H342" s="14"/>
      <c r="I342" s="1"/>
    </row>
    <row r="343" spans="2:9" x14ac:dyDescent="0.25">
      <c r="B343" s="11" t="s">
        <v>337</v>
      </c>
      <c r="C343" s="11"/>
      <c r="D343" s="12">
        <v>30</v>
      </c>
      <c r="E343" s="13">
        <v>6.3100000000000005</v>
      </c>
      <c r="F343" s="13">
        <f t="shared" si="5"/>
        <v>189.3</v>
      </c>
      <c r="G343" s="18"/>
      <c r="H343" s="14"/>
      <c r="I343" s="1"/>
    </row>
    <row r="344" spans="2:9" x14ac:dyDescent="0.25">
      <c r="B344" s="11" t="s">
        <v>338</v>
      </c>
      <c r="C344" s="11"/>
      <c r="D344" s="12">
        <v>3</v>
      </c>
      <c r="E344" s="13">
        <v>101.71</v>
      </c>
      <c r="F344" s="13">
        <f t="shared" si="5"/>
        <v>305.13</v>
      </c>
      <c r="G344" s="18"/>
      <c r="H344" s="14"/>
      <c r="I344" s="1"/>
    </row>
    <row r="345" spans="2:9" x14ac:dyDescent="0.25">
      <c r="B345" s="11" t="s">
        <v>339</v>
      </c>
      <c r="C345" s="11"/>
      <c r="D345" s="12">
        <v>12</v>
      </c>
      <c r="E345" s="13">
        <v>7.07</v>
      </c>
      <c r="F345" s="13">
        <f t="shared" si="5"/>
        <v>84.84</v>
      </c>
      <c r="G345" s="18"/>
      <c r="H345" s="14"/>
      <c r="I345" s="1"/>
    </row>
    <row r="346" spans="2:9" x14ac:dyDescent="0.25">
      <c r="B346" s="11" t="s">
        <v>340</v>
      </c>
      <c r="C346" s="11"/>
      <c r="D346" s="12">
        <v>3</v>
      </c>
      <c r="E346" s="13">
        <v>30.54</v>
      </c>
      <c r="F346" s="13">
        <f t="shared" si="5"/>
        <v>91.62</v>
      </c>
      <c r="G346" s="18"/>
      <c r="H346" s="14"/>
      <c r="I346" s="1"/>
    </row>
    <row r="347" spans="2:9" x14ac:dyDescent="0.25">
      <c r="B347" s="11" t="s">
        <v>341</v>
      </c>
      <c r="C347" s="11"/>
      <c r="D347" s="12">
        <v>333</v>
      </c>
      <c r="E347" s="13">
        <v>3</v>
      </c>
      <c r="F347" s="13">
        <f t="shared" si="5"/>
        <v>999</v>
      </c>
      <c r="G347" s="18"/>
      <c r="H347" s="14"/>
      <c r="I347" s="1"/>
    </row>
    <row r="348" spans="2:9" x14ac:dyDescent="0.25">
      <c r="B348" s="11" t="s">
        <v>342</v>
      </c>
      <c r="C348" s="11"/>
      <c r="D348" s="12">
        <v>672</v>
      </c>
      <c r="E348" s="13">
        <v>3</v>
      </c>
      <c r="F348" s="13">
        <f t="shared" si="5"/>
        <v>2016</v>
      </c>
      <c r="G348" s="18"/>
      <c r="H348" s="14"/>
      <c r="I348" s="1"/>
    </row>
    <row r="349" spans="2:9" x14ac:dyDescent="0.25">
      <c r="B349" s="11" t="s">
        <v>343</v>
      </c>
      <c r="C349" s="11"/>
      <c r="D349" s="12">
        <v>108</v>
      </c>
      <c r="E349" s="13">
        <v>10.190000000000001</v>
      </c>
      <c r="F349" s="13">
        <f t="shared" si="5"/>
        <v>1100.5200000000002</v>
      </c>
      <c r="G349" s="18"/>
      <c r="H349" s="14"/>
      <c r="I349" s="1"/>
    </row>
    <row r="350" spans="2:9" x14ac:dyDescent="0.25">
      <c r="B350" s="11" t="s">
        <v>344</v>
      </c>
      <c r="C350" s="11"/>
      <c r="D350" s="12">
        <v>18</v>
      </c>
      <c r="E350" s="13">
        <v>70.489999999999995</v>
      </c>
      <c r="F350" s="13">
        <f t="shared" si="5"/>
        <v>1268.82</v>
      </c>
      <c r="G350" s="18"/>
      <c r="H350" s="14"/>
      <c r="I350" s="1"/>
    </row>
    <row r="351" spans="2:9" x14ac:dyDescent="0.25">
      <c r="B351" s="6" t="s">
        <v>345</v>
      </c>
      <c r="C351" s="7">
        <v>2.3538398444457518E-2</v>
      </c>
      <c r="D351" s="8">
        <v>225</v>
      </c>
      <c r="E351" s="8"/>
      <c r="F351" s="8">
        <f>SUM(F352:F361)</f>
        <v>5150.07</v>
      </c>
      <c r="G351" s="18"/>
      <c r="H351" s="10"/>
      <c r="I351" s="1"/>
    </row>
    <row r="352" spans="2:9" x14ac:dyDescent="0.25">
      <c r="B352" s="11" t="s">
        <v>346</v>
      </c>
      <c r="C352" s="11"/>
      <c r="D352" s="12">
        <v>66</v>
      </c>
      <c r="E352" s="13">
        <v>3.55</v>
      </c>
      <c r="F352" s="13">
        <f t="shared" si="5"/>
        <v>234.29999999999998</v>
      </c>
      <c r="G352" s="18"/>
      <c r="H352" s="14"/>
      <c r="I352" s="1"/>
    </row>
    <row r="353" spans="2:9" x14ac:dyDescent="0.25">
      <c r="B353" s="11" t="s">
        <v>347</v>
      </c>
      <c r="C353" s="11"/>
      <c r="D353" s="12">
        <v>9</v>
      </c>
      <c r="E353" s="13">
        <v>11.81</v>
      </c>
      <c r="F353" s="13">
        <f t="shared" si="5"/>
        <v>106.29</v>
      </c>
      <c r="G353" s="18"/>
      <c r="H353" s="14"/>
      <c r="I353" s="1"/>
    </row>
    <row r="354" spans="2:9" x14ac:dyDescent="0.25">
      <c r="B354" s="11" t="s">
        <v>348</v>
      </c>
      <c r="C354" s="11"/>
      <c r="D354" s="12">
        <v>15</v>
      </c>
      <c r="E354" s="13">
        <v>41.33</v>
      </c>
      <c r="F354" s="13">
        <f t="shared" si="5"/>
        <v>619.94999999999993</v>
      </c>
      <c r="G354" s="18"/>
      <c r="H354" s="14"/>
      <c r="I354" s="1"/>
    </row>
    <row r="355" spans="2:9" x14ac:dyDescent="0.25">
      <c r="B355" s="11" t="s">
        <v>349</v>
      </c>
      <c r="C355" s="11"/>
      <c r="D355" s="12">
        <v>18</v>
      </c>
      <c r="E355" s="13">
        <v>41.329999999999991</v>
      </c>
      <c r="F355" s="13">
        <f t="shared" si="5"/>
        <v>743.93999999999983</v>
      </c>
      <c r="G355" s="18"/>
      <c r="H355" s="14"/>
      <c r="I355" s="1"/>
    </row>
    <row r="356" spans="2:9" x14ac:dyDescent="0.25">
      <c r="B356" s="11" t="s">
        <v>350</v>
      </c>
      <c r="C356" s="11"/>
      <c r="D356" s="12">
        <v>3</v>
      </c>
      <c r="E356" s="13">
        <v>40.880000000000003</v>
      </c>
      <c r="F356" s="13">
        <f t="shared" si="5"/>
        <v>122.64000000000001</v>
      </c>
      <c r="G356" s="18"/>
      <c r="H356" s="14"/>
      <c r="I356" s="1"/>
    </row>
    <row r="357" spans="2:9" x14ac:dyDescent="0.25">
      <c r="B357" s="11" t="s">
        <v>351</v>
      </c>
      <c r="C357" s="11"/>
      <c r="D357" s="12">
        <v>6</v>
      </c>
      <c r="E357" s="13">
        <v>67.569999999999993</v>
      </c>
      <c r="F357" s="13">
        <f t="shared" si="5"/>
        <v>405.41999999999996</v>
      </c>
      <c r="G357" s="18"/>
      <c r="H357" s="14"/>
      <c r="I357" s="1"/>
    </row>
    <row r="358" spans="2:9" x14ac:dyDescent="0.25">
      <c r="B358" s="11" t="s">
        <v>352</v>
      </c>
      <c r="C358" s="11"/>
      <c r="D358" s="12">
        <v>3</v>
      </c>
      <c r="E358" s="13">
        <v>11.77</v>
      </c>
      <c r="F358" s="13">
        <f t="shared" si="5"/>
        <v>35.31</v>
      </c>
      <c r="G358" s="18"/>
      <c r="H358" s="14"/>
      <c r="I358" s="1"/>
    </row>
    <row r="359" spans="2:9" x14ac:dyDescent="0.25">
      <c r="B359" s="11" t="s">
        <v>353</v>
      </c>
      <c r="C359" s="11"/>
      <c r="D359" s="12">
        <v>90</v>
      </c>
      <c r="E359" s="13">
        <v>10.949999999999998</v>
      </c>
      <c r="F359" s="13">
        <f t="shared" si="5"/>
        <v>985.49999999999977</v>
      </c>
      <c r="G359" s="18"/>
      <c r="H359" s="14"/>
      <c r="I359" s="1"/>
    </row>
    <row r="360" spans="2:9" x14ac:dyDescent="0.25">
      <c r="B360" s="11" t="s">
        <v>354</v>
      </c>
      <c r="C360" s="11"/>
      <c r="D360" s="12">
        <v>12</v>
      </c>
      <c r="E360" s="13">
        <v>138.30000000000001</v>
      </c>
      <c r="F360" s="13">
        <f t="shared" si="5"/>
        <v>1659.6000000000001</v>
      </c>
      <c r="G360" s="18"/>
      <c r="H360" s="14"/>
      <c r="I360" s="1"/>
    </row>
    <row r="361" spans="2:9" x14ac:dyDescent="0.25">
      <c r="B361" s="11" t="s">
        <v>355</v>
      </c>
      <c r="C361" s="11"/>
      <c r="D361" s="12">
        <v>3</v>
      </c>
      <c r="E361" s="13">
        <v>79.040000000000006</v>
      </c>
      <c r="F361" s="13">
        <f t="shared" si="5"/>
        <v>237.12</v>
      </c>
      <c r="G361" s="18"/>
      <c r="H361" s="14"/>
      <c r="I361" s="1"/>
    </row>
    <row r="362" spans="2:9" x14ac:dyDescent="0.25">
      <c r="B362" s="6" t="s">
        <v>356</v>
      </c>
      <c r="C362" s="7">
        <v>0.4197148364073835</v>
      </c>
      <c r="D362" s="8">
        <v>35052</v>
      </c>
      <c r="E362" s="8"/>
      <c r="F362" s="8">
        <f>SUM(F363:F375)</f>
        <v>91831.25999999998</v>
      </c>
      <c r="G362" s="18"/>
      <c r="H362" s="10"/>
      <c r="I362" s="1"/>
    </row>
    <row r="363" spans="2:9" x14ac:dyDescent="0.25">
      <c r="B363" s="11" t="s">
        <v>357</v>
      </c>
      <c r="C363" s="11"/>
      <c r="D363" s="12">
        <v>3</v>
      </c>
      <c r="E363" s="13">
        <v>12.66</v>
      </c>
      <c r="F363" s="13">
        <f t="shared" si="5"/>
        <v>37.980000000000004</v>
      </c>
      <c r="G363" s="18"/>
      <c r="H363" s="14"/>
      <c r="I363" s="1"/>
    </row>
    <row r="364" spans="2:9" x14ac:dyDescent="0.25">
      <c r="B364" s="11" t="s">
        <v>358</v>
      </c>
      <c r="C364" s="11"/>
      <c r="D364" s="12">
        <v>3</v>
      </c>
      <c r="E364" s="13">
        <v>20.420000000000002</v>
      </c>
      <c r="F364" s="13">
        <f t="shared" si="5"/>
        <v>61.260000000000005</v>
      </c>
      <c r="G364" s="18"/>
      <c r="H364" s="14"/>
      <c r="I364" s="1"/>
    </row>
    <row r="365" spans="2:9" x14ac:dyDescent="0.25">
      <c r="B365" s="11" t="s">
        <v>359</v>
      </c>
      <c r="C365" s="11"/>
      <c r="D365" s="12">
        <v>12</v>
      </c>
      <c r="E365" s="13">
        <v>9.76</v>
      </c>
      <c r="F365" s="13">
        <f t="shared" si="5"/>
        <v>117.12</v>
      </c>
      <c r="G365" s="18"/>
      <c r="H365" s="14"/>
      <c r="I365" s="1"/>
    </row>
    <row r="366" spans="2:9" x14ac:dyDescent="0.25">
      <c r="B366" s="11" t="s">
        <v>360</v>
      </c>
      <c r="C366" s="11"/>
      <c r="D366" s="12">
        <v>30</v>
      </c>
      <c r="E366" s="13">
        <v>3.17</v>
      </c>
      <c r="F366" s="13">
        <f t="shared" si="5"/>
        <v>95.1</v>
      </c>
      <c r="G366" s="18"/>
      <c r="H366" s="14"/>
      <c r="I366" s="1"/>
    </row>
    <row r="367" spans="2:9" x14ac:dyDescent="0.25">
      <c r="B367" s="11" t="s">
        <v>361</v>
      </c>
      <c r="C367" s="11"/>
      <c r="D367" s="12">
        <v>3</v>
      </c>
      <c r="E367" s="13">
        <v>7.61</v>
      </c>
      <c r="F367" s="13">
        <f t="shared" si="5"/>
        <v>22.830000000000002</v>
      </c>
      <c r="G367" s="18"/>
      <c r="H367" s="14"/>
      <c r="I367" s="1"/>
    </row>
    <row r="368" spans="2:9" x14ac:dyDescent="0.25">
      <c r="B368" s="11" t="s">
        <v>362</v>
      </c>
      <c r="C368" s="11"/>
      <c r="D368" s="12">
        <v>6</v>
      </c>
      <c r="E368" s="13">
        <v>7.61</v>
      </c>
      <c r="F368" s="13">
        <f t="shared" si="5"/>
        <v>45.660000000000004</v>
      </c>
      <c r="G368" s="18"/>
      <c r="H368" s="14"/>
      <c r="I368" s="1"/>
    </row>
    <row r="369" spans="2:9" x14ac:dyDescent="0.25">
      <c r="B369" s="11" t="s">
        <v>363</v>
      </c>
      <c r="C369" s="11"/>
      <c r="D369" s="12">
        <v>3</v>
      </c>
      <c r="E369" s="13">
        <v>9.2899999999999991</v>
      </c>
      <c r="F369" s="13">
        <f t="shared" si="5"/>
        <v>27.869999999999997</v>
      </c>
      <c r="G369" s="18"/>
      <c r="H369" s="14"/>
      <c r="I369" s="1"/>
    </row>
    <row r="370" spans="2:9" x14ac:dyDescent="0.25">
      <c r="B370" s="11" t="s">
        <v>364</v>
      </c>
      <c r="C370" s="11"/>
      <c r="D370" s="12">
        <v>3693</v>
      </c>
      <c r="E370" s="13">
        <v>4.8699999999999966</v>
      </c>
      <c r="F370" s="13">
        <f t="shared" si="5"/>
        <v>17984.909999999989</v>
      </c>
      <c r="G370" s="18"/>
      <c r="H370" s="14"/>
      <c r="I370" s="1"/>
    </row>
    <row r="371" spans="2:9" x14ac:dyDescent="0.25">
      <c r="B371" s="11" t="s">
        <v>365</v>
      </c>
      <c r="C371" s="11"/>
      <c r="D371" s="12">
        <v>30285</v>
      </c>
      <c r="E371" s="13">
        <v>2.3299999999999992</v>
      </c>
      <c r="F371" s="13">
        <f t="shared" si="5"/>
        <v>70564.049999999974</v>
      </c>
      <c r="G371" s="18"/>
      <c r="H371" s="14"/>
      <c r="I371" s="1"/>
    </row>
    <row r="372" spans="2:9" x14ac:dyDescent="0.25">
      <c r="B372" s="11" t="s">
        <v>366</v>
      </c>
      <c r="C372" s="11"/>
      <c r="D372" s="12">
        <v>33</v>
      </c>
      <c r="E372" s="13">
        <v>5.76</v>
      </c>
      <c r="F372" s="13">
        <f t="shared" si="5"/>
        <v>190.07999999999998</v>
      </c>
      <c r="G372" s="18"/>
      <c r="H372" s="14"/>
      <c r="I372" s="1"/>
    </row>
    <row r="373" spans="2:9" x14ac:dyDescent="0.25">
      <c r="B373" s="11" t="s">
        <v>367</v>
      </c>
      <c r="C373" s="11"/>
      <c r="D373" s="12">
        <v>780</v>
      </c>
      <c r="E373" s="13">
        <v>2.9400000000000004</v>
      </c>
      <c r="F373" s="13">
        <f t="shared" si="5"/>
        <v>2293.2000000000003</v>
      </c>
      <c r="G373" s="18"/>
      <c r="H373" s="14"/>
      <c r="I373" s="1"/>
    </row>
    <row r="374" spans="2:9" x14ac:dyDescent="0.25">
      <c r="B374" s="11" t="s">
        <v>368</v>
      </c>
      <c r="C374" s="11"/>
      <c r="D374" s="12">
        <v>6</v>
      </c>
      <c r="E374" s="13">
        <v>10.6</v>
      </c>
      <c r="F374" s="13">
        <f t="shared" si="5"/>
        <v>63.599999999999994</v>
      </c>
      <c r="G374" s="18"/>
      <c r="H374" s="14"/>
      <c r="I374" s="1"/>
    </row>
    <row r="375" spans="2:9" x14ac:dyDescent="0.25">
      <c r="B375" s="11" t="s">
        <v>369</v>
      </c>
      <c r="C375" s="11"/>
      <c r="D375" s="12">
        <v>195</v>
      </c>
      <c r="E375" s="13">
        <v>1.68</v>
      </c>
      <c r="F375" s="13">
        <f t="shared" si="5"/>
        <v>327.59999999999997</v>
      </c>
      <c r="G375" s="18"/>
      <c r="H375" s="14"/>
      <c r="I375" s="1"/>
    </row>
    <row r="376" spans="2:9" x14ac:dyDescent="0.25">
      <c r="B376" s="6" t="s">
        <v>370</v>
      </c>
      <c r="C376" s="7">
        <v>0.12694574783697629</v>
      </c>
      <c r="D376" s="8">
        <v>7041</v>
      </c>
      <c r="E376" s="8"/>
      <c r="F376" s="8">
        <f>SUM(F377:F432)</f>
        <v>27775.020000000008</v>
      </c>
      <c r="G376" s="18"/>
      <c r="H376" s="10"/>
      <c r="I376" s="1"/>
    </row>
    <row r="377" spans="2:9" x14ac:dyDescent="0.25">
      <c r="B377" s="11" t="s">
        <v>371</v>
      </c>
      <c r="C377" s="11"/>
      <c r="D377" s="12">
        <v>24</v>
      </c>
      <c r="E377" s="13">
        <v>14.180000000000001</v>
      </c>
      <c r="F377" s="13">
        <f t="shared" si="5"/>
        <v>340.32000000000005</v>
      </c>
      <c r="G377" s="18"/>
      <c r="H377" s="14"/>
      <c r="I377" s="1"/>
    </row>
    <row r="378" spans="2:9" x14ac:dyDescent="0.25">
      <c r="B378" s="11" t="s">
        <v>372</v>
      </c>
      <c r="C378" s="11"/>
      <c r="D378" s="12">
        <v>21</v>
      </c>
      <c r="E378" s="13">
        <v>2.4300000000000002</v>
      </c>
      <c r="F378" s="13">
        <f t="shared" si="5"/>
        <v>51.03</v>
      </c>
      <c r="G378" s="18"/>
      <c r="H378" s="14"/>
      <c r="I378" s="1"/>
    </row>
    <row r="379" spans="2:9" x14ac:dyDescent="0.25">
      <c r="B379" s="11" t="s">
        <v>373</v>
      </c>
      <c r="C379" s="11"/>
      <c r="D379" s="12">
        <v>99</v>
      </c>
      <c r="E379" s="13">
        <v>1.17</v>
      </c>
      <c r="F379" s="13">
        <f t="shared" si="5"/>
        <v>115.83</v>
      </c>
      <c r="G379" s="18"/>
      <c r="H379" s="14"/>
      <c r="I379" s="1"/>
    </row>
    <row r="380" spans="2:9" x14ac:dyDescent="0.25">
      <c r="B380" s="11" t="s">
        <v>374</v>
      </c>
      <c r="C380" s="11"/>
      <c r="D380" s="12">
        <v>162</v>
      </c>
      <c r="E380" s="13">
        <v>1.4400000000000002</v>
      </c>
      <c r="F380" s="13">
        <f t="shared" si="5"/>
        <v>233.28000000000003</v>
      </c>
      <c r="G380" s="18"/>
      <c r="H380" s="14"/>
      <c r="I380" s="1"/>
    </row>
    <row r="381" spans="2:9" x14ac:dyDescent="0.25">
      <c r="B381" s="11" t="s">
        <v>375</v>
      </c>
      <c r="C381" s="11"/>
      <c r="D381" s="12">
        <v>189</v>
      </c>
      <c r="E381" s="13">
        <v>1.1500000000000001</v>
      </c>
      <c r="F381" s="13">
        <f t="shared" si="5"/>
        <v>217.35000000000002</v>
      </c>
      <c r="G381" s="18"/>
      <c r="H381" s="14"/>
      <c r="I381" s="1"/>
    </row>
    <row r="382" spans="2:9" x14ac:dyDescent="0.25">
      <c r="B382" s="11" t="s">
        <v>376</v>
      </c>
      <c r="C382" s="11"/>
      <c r="D382" s="12">
        <v>108</v>
      </c>
      <c r="E382" s="13">
        <v>1.1599999999999999</v>
      </c>
      <c r="F382" s="13">
        <f t="shared" si="5"/>
        <v>125.27999999999999</v>
      </c>
      <c r="G382" s="18"/>
      <c r="H382" s="14"/>
      <c r="I382" s="1"/>
    </row>
    <row r="383" spans="2:9" x14ac:dyDescent="0.25">
      <c r="B383" s="11" t="s">
        <v>377</v>
      </c>
      <c r="C383" s="11"/>
      <c r="D383" s="12">
        <v>405</v>
      </c>
      <c r="E383" s="13">
        <v>1.1900000000000002</v>
      </c>
      <c r="F383" s="13">
        <f t="shared" si="5"/>
        <v>481.95000000000005</v>
      </c>
      <c r="G383" s="18"/>
      <c r="H383" s="14"/>
      <c r="I383" s="1"/>
    </row>
    <row r="384" spans="2:9" x14ac:dyDescent="0.25">
      <c r="B384" s="11" t="s">
        <v>378</v>
      </c>
      <c r="C384" s="11"/>
      <c r="D384" s="12">
        <v>126</v>
      </c>
      <c r="E384" s="13">
        <v>1.3599999999999999</v>
      </c>
      <c r="F384" s="13">
        <f t="shared" si="5"/>
        <v>171.35999999999999</v>
      </c>
      <c r="G384" s="18"/>
      <c r="H384" s="14"/>
      <c r="I384" s="1"/>
    </row>
    <row r="385" spans="2:9" x14ac:dyDescent="0.25">
      <c r="B385" s="11" t="s">
        <v>379</v>
      </c>
      <c r="C385" s="11"/>
      <c r="D385" s="12">
        <v>315</v>
      </c>
      <c r="E385" s="13">
        <v>1.4600000000000004</v>
      </c>
      <c r="F385" s="13">
        <f t="shared" si="5"/>
        <v>459.90000000000015</v>
      </c>
      <c r="G385" s="18"/>
      <c r="H385" s="14"/>
      <c r="I385" s="1"/>
    </row>
    <row r="386" spans="2:9" x14ac:dyDescent="0.25">
      <c r="B386" s="11" t="s">
        <v>380</v>
      </c>
      <c r="C386" s="11"/>
      <c r="D386" s="12">
        <v>240</v>
      </c>
      <c r="E386" s="13">
        <v>1.65</v>
      </c>
      <c r="F386" s="13">
        <f t="shared" si="5"/>
        <v>396</v>
      </c>
      <c r="G386" s="18"/>
      <c r="H386" s="14"/>
      <c r="I386" s="1"/>
    </row>
    <row r="387" spans="2:9" x14ac:dyDescent="0.25">
      <c r="B387" s="11" t="s">
        <v>381</v>
      </c>
      <c r="C387" s="11"/>
      <c r="D387" s="12">
        <v>225</v>
      </c>
      <c r="E387" s="13">
        <v>2.1699999999999995</v>
      </c>
      <c r="F387" s="13">
        <f t="shared" si="5"/>
        <v>488.24999999999989</v>
      </c>
      <c r="G387" s="18"/>
      <c r="H387" s="14"/>
      <c r="I387" s="1"/>
    </row>
    <row r="388" spans="2:9" x14ac:dyDescent="0.25">
      <c r="B388" s="11" t="s">
        <v>382</v>
      </c>
      <c r="C388" s="11"/>
      <c r="D388" s="12">
        <v>153</v>
      </c>
      <c r="E388" s="13">
        <v>8.5599999999999987</v>
      </c>
      <c r="F388" s="13">
        <f t="shared" si="5"/>
        <v>1309.6799999999998</v>
      </c>
      <c r="G388" s="18"/>
      <c r="H388" s="14"/>
      <c r="I388" s="1"/>
    </row>
    <row r="389" spans="2:9" x14ac:dyDescent="0.25">
      <c r="B389" s="11" t="s">
        <v>383</v>
      </c>
      <c r="C389" s="11"/>
      <c r="D389" s="12">
        <v>123</v>
      </c>
      <c r="E389" s="13">
        <v>8.6999999999999993</v>
      </c>
      <c r="F389" s="13">
        <f t="shared" si="5"/>
        <v>1070.0999999999999</v>
      </c>
      <c r="G389" s="18"/>
      <c r="H389" s="14"/>
      <c r="I389" s="1"/>
    </row>
    <row r="390" spans="2:9" x14ac:dyDescent="0.25">
      <c r="B390" s="11" t="s">
        <v>384</v>
      </c>
      <c r="C390" s="11"/>
      <c r="D390" s="12">
        <v>21</v>
      </c>
      <c r="E390" s="13">
        <v>6.87</v>
      </c>
      <c r="F390" s="13">
        <f t="shared" si="5"/>
        <v>144.27000000000001</v>
      </c>
      <c r="G390" s="18"/>
      <c r="H390" s="14"/>
      <c r="I390" s="1"/>
    </row>
    <row r="391" spans="2:9" x14ac:dyDescent="0.25">
      <c r="B391" s="11" t="s">
        <v>385</v>
      </c>
      <c r="C391" s="11"/>
      <c r="D391" s="12">
        <v>150</v>
      </c>
      <c r="E391" s="13">
        <v>1.84</v>
      </c>
      <c r="F391" s="13">
        <f t="shared" si="5"/>
        <v>276</v>
      </c>
      <c r="G391" s="18"/>
      <c r="H391" s="14"/>
      <c r="I391" s="1"/>
    </row>
    <row r="392" spans="2:9" x14ac:dyDescent="0.25">
      <c r="B392" s="11" t="s">
        <v>386</v>
      </c>
      <c r="C392" s="11"/>
      <c r="D392" s="12">
        <v>81</v>
      </c>
      <c r="E392" s="13">
        <v>0.38999999999999996</v>
      </c>
      <c r="F392" s="13">
        <f t="shared" si="5"/>
        <v>31.589999999999996</v>
      </c>
      <c r="G392" s="18"/>
      <c r="H392" s="14"/>
      <c r="I392" s="1"/>
    </row>
    <row r="393" spans="2:9" x14ac:dyDescent="0.25">
      <c r="B393" s="11" t="s">
        <v>387</v>
      </c>
      <c r="C393" s="11"/>
      <c r="D393" s="12">
        <v>33</v>
      </c>
      <c r="E393" s="13">
        <v>3.28</v>
      </c>
      <c r="F393" s="13">
        <f t="shared" si="5"/>
        <v>108.24</v>
      </c>
      <c r="G393" s="18"/>
      <c r="H393" s="14"/>
      <c r="I393" s="1"/>
    </row>
    <row r="394" spans="2:9" x14ac:dyDescent="0.25">
      <c r="B394" s="11" t="s">
        <v>388</v>
      </c>
      <c r="C394" s="11"/>
      <c r="D394" s="12">
        <v>51</v>
      </c>
      <c r="E394" s="13">
        <v>1</v>
      </c>
      <c r="F394" s="13">
        <f t="shared" ref="F394:F456" si="6">D394*E394</f>
        <v>51</v>
      </c>
      <c r="G394" s="18"/>
      <c r="H394" s="14"/>
      <c r="I394" s="1"/>
    </row>
    <row r="395" spans="2:9" x14ac:dyDescent="0.25">
      <c r="B395" s="11" t="s">
        <v>389</v>
      </c>
      <c r="C395" s="11"/>
      <c r="D395" s="12">
        <v>498</v>
      </c>
      <c r="E395" s="13">
        <v>1</v>
      </c>
      <c r="F395" s="13">
        <f t="shared" si="6"/>
        <v>498</v>
      </c>
      <c r="G395" s="18"/>
      <c r="H395" s="14"/>
      <c r="I395" s="1"/>
    </row>
    <row r="396" spans="2:9" x14ac:dyDescent="0.25">
      <c r="B396" s="11" t="s">
        <v>390</v>
      </c>
      <c r="C396" s="11"/>
      <c r="D396" s="12">
        <v>741</v>
      </c>
      <c r="E396" s="13">
        <v>1</v>
      </c>
      <c r="F396" s="13">
        <f t="shared" si="6"/>
        <v>741</v>
      </c>
      <c r="G396" s="18"/>
      <c r="H396" s="14"/>
      <c r="I396" s="1"/>
    </row>
    <row r="397" spans="2:9" x14ac:dyDescent="0.25">
      <c r="B397" s="11" t="s">
        <v>391</v>
      </c>
      <c r="C397" s="11"/>
      <c r="D397" s="12">
        <v>30</v>
      </c>
      <c r="E397" s="13">
        <v>71.13</v>
      </c>
      <c r="F397" s="13">
        <f t="shared" si="6"/>
        <v>2133.8999999999996</v>
      </c>
      <c r="G397" s="18"/>
      <c r="H397" s="14"/>
      <c r="I397" s="1"/>
    </row>
    <row r="398" spans="2:9" x14ac:dyDescent="0.25">
      <c r="B398" s="11" t="s">
        <v>392</v>
      </c>
      <c r="C398" s="11"/>
      <c r="D398" s="12">
        <v>6</v>
      </c>
      <c r="E398" s="13">
        <v>4.25</v>
      </c>
      <c r="F398" s="13">
        <f t="shared" si="6"/>
        <v>25.5</v>
      </c>
      <c r="G398" s="18"/>
      <c r="H398" s="14"/>
      <c r="I398" s="1"/>
    </row>
    <row r="399" spans="2:9" x14ac:dyDescent="0.25">
      <c r="B399" s="11" t="s">
        <v>393</v>
      </c>
      <c r="C399" s="11"/>
      <c r="D399" s="12">
        <v>3</v>
      </c>
      <c r="E399" s="13">
        <v>4.25</v>
      </c>
      <c r="F399" s="13">
        <f t="shared" si="6"/>
        <v>12.75</v>
      </c>
      <c r="G399" s="18"/>
      <c r="H399" s="14"/>
      <c r="I399" s="1"/>
    </row>
    <row r="400" spans="2:9" x14ac:dyDescent="0.25">
      <c r="B400" s="11" t="s">
        <v>394</v>
      </c>
      <c r="C400" s="11"/>
      <c r="D400" s="12">
        <v>54</v>
      </c>
      <c r="E400" s="13">
        <v>3.8400000000000012</v>
      </c>
      <c r="F400" s="13">
        <f t="shared" si="6"/>
        <v>207.36000000000007</v>
      </c>
      <c r="G400" s="18"/>
      <c r="H400" s="14"/>
      <c r="I400" s="1"/>
    </row>
    <row r="401" spans="2:9" x14ac:dyDescent="0.25">
      <c r="B401" s="11" t="s">
        <v>395</v>
      </c>
      <c r="C401" s="11"/>
      <c r="D401" s="12">
        <v>120</v>
      </c>
      <c r="E401" s="13">
        <v>6.0399999999999991</v>
      </c>
      <c r="F401" s="13">
        <f t="shared" si="6"/>
        <v>724.8</v>
      </c>
      <c r="G401" s="18"/>
      <c r="H401" s="14"/>
      <c r="I401" s="1"/>
    </row>
    <row r="402" spans="2:9" x14ac:dyDescent="0.25">
      <c r="B402" s="11" t="s">
        <v>396</v>
      </c>
      <c r="C402" s="11"/>
      <c r="D402" s="12">
        <v>57</v>
      </c>
      <c r="E402" s="13">
        <v>12.839999999999998</v>
      </c>
      <c r="F402" s="13">
        <f t="shared" si="6"/>
        <v>731.87999999999988</v>
      </c>
      <c r="G402" s="18"/>
      <c r="H402" s="14"/>
      <c r="I402" s="1"/>
    </row>
    <row r="403" spans="2:9" x14ac:dyDescent="0.25">
      <c r="B403" s="11" t="s">
        <v>397</v>
      </c>
      <c r="C403" s="11"/>
      <c r="D403" s="12">
        <v>84</v>
      </c>
      <c r="E403" s="13">
        <v>5.1800000000000006</v>
      </c>
      <c r="F403" s="13">
        <f t="shared" si="6"/>
        <v>435.12000000000006</v>
      </c>
      <c r="G403" s="18"/>
      <c r="H403" s="14"/>
      <c r="I403" s="1"/>
    </row>
    <row r="404" spans="2:9" x14ac:dyDescent="0.25">
      <c r="B404" s="11" t="s">
        <v>398</v>
      </c>
      <c r="C404" s="11"/>
      <c r="D404" s="12">
        <v>141</v>
      </c>
      <c r="E404" s="13">
        <v>6.0800000000000018</v>
      </c>
      <c r="F404" s="13">
        <f t="shared" si="6"/>
        <v>857.28000000000031</v>
      </c>
      <c r="G404" s="18"/>
      <c r="H404" s="14"/>
      <c r="I404" s="1"/>
    </row>
    <row r="405" spans="2:9" x14ac:dyDescent="0.25">
      <c r="B405" s="11" t="s">
        <v>399</v>
      </c>
      <c r="C405" s="11"/>
      <c r="D405" s="12">
        <v>117</v>
      </c>
      <c r="E405" s="13">
        <v>2.9800000000000009</v>
      </c>
      <c r="F405" s="13">
        <f t="shared" si="6"/>
        <v>348.66000000000008</v>
      </c>
      <c r="G405" s="18"/>
      <c r="H405" s="14"/>
      <c r="I405" s="1"/>
    </row>
    <row r="406" spans="2:9" x14ac:dyDescent="0.25">
      <c r="B406" s="11" t="s">
        <v>400</v>
      </c>
      <c r="C406" s="11"/>
      <c r="D406" s="12">
        <v>12</v>
      </c>
      <c r="E406" s="13">
        <v>22.6</v>
      </c>
      <c r="F406" s="13">
        <f t="shared" si="6"/>
        <v>271.20000000000005</v>
      </c>
      <c r="G406" s="18"/>
      <c r="H406" s="14"/>
      <c r="I406" s="1"/>
    </row>
    <row r="407" spans="2:9" x14ac:dyDescent="0.25">
      <c r="B407" s="11" t="s">
        <v>401</v>
      </c>
      <c r="C407" s="11"/>
      <c r="D407" s="12">
        <v>120</v>
      </c>
      <c r="E407" s="13">
        <v>2.9399999999999995</v>
      </c>
      <c r="F407" s="13">
        <f t="shared" si="6"/>
        <v>352.79999999999995</v>
      </c>
      <c r="G407" s="18"/>
      <c r="H407" s="14"/>
      <c r="I407" s="1"/>
    </row>
    <row r="408" spans="2:9" x14ac:dyDescent="0.25">
      <c r="B408" s="11" t="s">
        <v>402</v>
      </c>
      <c r="C408" s="11"/>
      <c r="D408" s="12">
        <v>75</v>
      </c>
      <c r="E408" s="13">
        <v>6.61</v>
      </c>
      <c r="F408" s="13">
        <f t="shared" si="6"/>
        <v>495.75</v>
      </c>
      <c r="G408" s="18"/>
      <c r="H408" s="14"/>
      <c r="I408" s="1"/>
    </row>
    <row r="409" spans="2:9" x14ac:dyDescent="0.25">
      <c r="B409" s="11" t="s">
        <v>403</v>
      </c>
      <c r="C409" s="11"/>
      <c r="D409" s="12">
        <v>33</v>
      </c>
      <c r="E409" s="13">
        <v>10.68</v>
      </c>
      <c r="F409" s="13">
        <f t="shared" si="6"/>
        <v>352.44</v>
      </c>
      <c r="G409" s="18"/>
      <c r="H409" s="14"/>
      <c r="I409" s="1"/>
    </row>
    <row r="410" spans="2:9" x14ac:dyDescent="0.25">
      <c r="B410" s="11" t="s">
        <v>404</v>
      </c>
      <c r="C410" s="11"/>
      <c r="D410" s="12">
        <v>21</v>
      </c>
      <c r="E410" s="13">
        <v>12.769999999999998</v>
      </c>
      <c r="F410" s="13">
        <f t="shared" si="6"/>
        <v>268.16999999999996</v>
      </c>
      <c r="G410" s="18"/>
      <c r="H410" s="14"/>
      <c r="I410" s="1"/>
    </row>
    <row r="411" spans="2:9" x14ac:dyDescent="0.25">
      <c r="B411" s="11" t="s">
        <v>405</v>
      </c>
      <c r="C411" s="11"/>
      <c r="D411" s="12">
        <v>21</v>
      </c>
      <c r="E411" s="13">
        <v>15.180000000000003</v>
      </c>
      <c r="F411" s="13">
        <f t="shared" si="6"/>
        <v>318.78000000000009</v>
      </c>
      <c r="G411" s="18"/>
      <c r="H411" s="14"/>
      <c r="I411" s="1"/>
    </row>
    <row r="412" spans="2:9" x14ac:dyDescent="0.25">
      <c r="B412" s="11" t="s">
        <v>406</v>
      </c>
      <c r="C412" s="11"/>
      <c r="D412" s="12">
        <v>72</v>
      </c>
      <c r="E412" s="13">
        <v>3.9300000000000019</v>
      </c>
      <c r="F412" s="13">
        <f t="shared" si="6"/>
        <v>282.96000000000015</v>
      </c>
      <c r="G412" s="18"/>
      <c r="H412" s="14"/>
      <c r="I412" s="1"/>
    </row>
    <row r="413" spans="2:9" x14ac:dyDescent="0.25">
      <c r="B413" s="11" t="s">
        <v>407</v>
      </c>
      <c r="C413" s="11"/>
      <c r="D413" s="12">
        <v>123</v>
      </c>
      <c r="E413" s="13">
        <v>4.7700000000000014</v>
      </c>
      <c r="F413" s="13">
        <f t="shared" si="6"/>
        <v>586.71000000000015</v>
      </c>
      <c r="G413" s="18"/>
      <c r="H413" s="14"/>
      <c r="I413" s="1"/>
    </row>
    <row r="414" spans="2:9" x14ac:dyDescent="0.25">
      <c r="B414" s="11" t="s">
        <v>408</v>
      </c>
      <c r="C414" s="11"/>
      <c r="D414" s="12">
        <v>51</v>
      </c>
      <c r="E414" s="13">
        <v>6.1</v>
      </c>
      <c r="F414" s="13">
        <f t="shared" si="6"/>
        <v>311.09999999999997</v>
      </c>
      <c r="G414" s="18"/>
      <c r="H414" s="14"/>
      <c r="I414" s="1"/>
    </row>
    <row r="415" spans="2:9" x14ac:dyDescent="0.25">
      <c r="B415" s="11" t="s">
        <v>409</v>
      </c>
      <c r="C415" s="11"/>
      <c r="D415" s="12">
        <v>48</v>
      </c>
      <c r="E415" s="13">
        <v>23.87</v>
      </c>
      <c r="F415" s="13">
        <f t="shared" si="6"/>
        <v>1145.76</v>
      </c>
      <c r="G415" s="18"/>
      <c r="H415" s="14"/>
      <c r="I415" s="1"/>
    </row>
    <row r="416" spans="2:9" x14ac:dyDescent="0.25">
      <c r="B416" s="11" t="s">
        <v>410</v>
      </c>
      <c r="C416" s="11"/>
      <c r="D416" s="12">
        <v>387</v>
      </c>
      <c r="E416" s="13">
        <v>3.379999999999999</v>
      </c>
      <c r="F416" s="13">
        <f t="shared" si="6"/>
        <v>1308.0599999999997</v>
      </c>
      <c r="G416" s="18"/>
      <c r="H416" s="14"/>
      <c r="I416" s="1"/>
    </row>
    <row r="417" spans="2:9" x14ac:dyDescent="0.25">
      <c r="B417" s="11" t="s">
        <v>411</v>
      </c>
      <c r="C417" s="11"/>
      <c r="D417" s="12">
        <v>63</v>
      </c>
      <c r="E417" s="13">
        <v>25.519999999999992</v>
      </c>
      <c r="F417" s="13">
        <f t="shared" si="6"/>
        <v>1607.7599999999995</v>
      </c>
      <c r="G417" s="18"/>
      <c r="H417" s="14"/>
      <c r="I417" s="1"/>
    </row>
    <row r="418" spans="2:9" x14ac:dyDescent="0.25">
      <c r="B418" s="11" t="s">
        <v>412</v>
      </c>
      <c r="C418" s="11"/>
      <c r="D418" s="12">
        <v>3</v>
      </c>
      <c r="E418" s="13">
        <v>6.04</v>
      </c>
      <c r="F418" s="13">
        <f t="shared" si="6"/>
        <v>18.12</v>
      </c>
      <c r="G418" s="18"/>
      <c r="H418" s="14"/>
      <c r="I418" s="1"/>
    </row>
    <row r="419" spans="2:9" x14ac:dyDescent="0.25">
      <c r="B419" s="11" t="s">
        <v>413</v>
      </c>
      <c r="C419" s="11"/>
      <c r="D419" s="12">
        <v>225</v>
      </c>
      <c r="E419" s="13">
        <v>6.100000000000005</v>
      </c>
      <c r="F419" s="13">
        <f t="shared" si="6"/>
        <v>1372.5000000000011</v>
      </c>
      <c r="G419" s="18"/>
      <c r="H419" s="14"/>
      <c r="I419" s="1"/>
    </row>
    <row r="420" spans="2:9" x14ac:dyDescent="0.25">
      <c r="B420" s="11" t="s">
        <v>414</v>
      </c>
      <c r="C420" s="11"/>
      <c r="D420" s="12">
        <v>357</v>
      </c>
      <c r="E420" s="13">
        <v>3.379999999999999</v>
      </c>
      <c r="F420" s="13">
        <f t="shared" si="6"/>
        <v>1206.6599999999996</v>
      </c>
      <c r="G420" s="18"/>
      <c r="H420" s="14"/>
      <c r="I420" s="1"/>
    </row>
    <row r="421" spans="2:9" x14ac:dyDescent="0.25">
      <c r="B421" s="11" t="s">
        <v>415</v>
      </c>
      <c r="C421" s="11"/>
      <c r="D421" s="12">
        <v>12</v>
      </c>
      <c r="E421" s="13">
        <v>15.38</v>
      </c>
      <c r="F421" s="13">
        <f t="shared" si="6"/>
        <v>184.56</v>
      </c>
      <c r="G421" s="18"/>
      <c r="H421" s="14"/>
      <c r="I421" s="1"/>
    </row>
    <row r="422" spans="2:9" x14ac:dyDescent="0.25">
      <c r="B422" s="11" t="s">
        <v>416</v>
      </c>
      <c r="C422" s="11"/>
      <c r="D422" s="12">
        <v>27</v>
      </c>
      <c r="E422" s="13">
        <v>2.74</v>
      </c>
      <c r="F422" s="13">
        <f t="shared" si="6"/>
        <v>73.98</v>
      </c>
      <c r="G422" s="18"/>
      <c r="H422" s="14"/>
      <c r="I422" s="1"/>
    </row>
    <row r="423" spans="2:9" x14ac:dyDescent="0.25">
      <c r="B423" s="11" t="s">
        <v>417</v>
      </c>
      <c r="C423" s="11"/>
      <c r="D423" s="12">
        <v>81</v>
      </c>
      <c r="E423" s="13">
        <v>3.31</v>
      </c>
      <c r="F423" s="13">
        <f t="shared" si="6"/>
        <v>268.11</v>
      </c>
      <c r="G423" s="18"/>
      <c r="H423" s="14"/>
      <c r="I423" s="1"/>
    </row>
    <row r="424" spans="2:9" x14ac:dyDescent="0.25">
      <c r="B424" s="11" t="s">
        <v>418</v>
      </c>
      <c r="C424" s="11"/>
      <c r="D424" s="12">
        <v>18</v>
      </c>
      <c r="E424" s="13">
        <v>5.37</v>
      </c>
      <c r="F424" s="13">
        <f t="shared" si="6"/>
        <v>96.66</v>
      </c>
      <c r="G424" s="18"/>
      <c r="H424" s="14"/>
      <c r="I424" s="1"/>
    </row>
    <row r="425" spans="2:9" x14ac:dyDescent="0.25">
      <c r="B425" s="11" t="s">
        <v>419</v>
      </c>
      <c r="C425" s="11"/>
      <c r="D425" s="12">
        <v>483</v>
      </c>
      <c r="E425" s="13">
        <v>2.7400000000000011</v>
      </c>
      <c r="F425" s="13">
        <f t="shared" si="6"/>
        <v>1323.4200000000005</v>
      </c>
      <c r="G425" s="18"/>
      <c r="H425" s="14"/>
      <c r="I425" s="1"/>
    </row>
    <row r="426" spans="2:9" x14ac:dyDescent="0.25">
      <c r="B426" s="11" t="s">
        <v>420</v>
      </c>
      <c r="C426" s="11"/>
      <c r="D426" s="12">
        <v>135</v>
      </c>
      <c r="E426" s="13">
        <v>5.5</v>
      </c>
      <c r="F426" s="13">
        <f t="shared" si="6"/>
        <v>742.5</v>
      </c>
      <c r="G426" s="18"/>
      <c r="H426" s="14"/>
      <c r="I426" s="1"/>
    </row>
    <row r="427" spans="2:9" x14ac:dyDescent="0.25">
      <c r="B427" s="11" t="s">
        <v>421</v>
      </c>
      <c r="C427" s="11"/>
      <c r="D427" s="12">
        <v>228</v>
      </c>
      <c r="E427" s="13">
        <v>7.2</v>
      </c>
      <c r="F427" s="13">
        <f t="shared" si="6"/>
        <v>1641.6000000000001</v>
      </c>
      <c r="G427" s="18"/>
      <c r="H427" s="14"/>
      <c r="I427" s="1"/>
    </row>
    <row r="428" spans="2:9" x14ac:dyDescent="0.25">
      <c r="B428" s="11" t="s">
        <v>422</v>
      </c>
      <c r="C428" s="11"/>
      <c r="D428" s="12">
        <v>24</v>
      </c>
      <c r="E428" s="13">
        <v>9.0499999999999989</v>
      </c>
      <c r="F428" s="13">
        <f t="shared" si="6"/>
        <v>217.2</v>
      </c>
      <c r="G428" s="18"/>
      <c r="H428" s="14"/>
      <c r="I428" s="1"/>
    </row>
    <row r="429" spans="2:9" x14ac:dyDescent="0.25">
      <c r="B429" s="11" t="s">
        <v>423</v>
      </c>
      <c r="C429" s="11"/>
      <c r="D429" s="12">
        <v>24</v>
      </c>
      <c r="E429" s="13">
        <v>10.849999999999998</v>
      </c>
      <c r="F429" s="13">
        <f t="shared" si="6"/>
        <v>260.39999999999998</v>
      </c>
      <c r="G429" s="18"/>
      <c r="H429" s="14"/>
      <c r="I429" s="1"/>
    </row>
    <row r="430" spans="2:9" x14ac:dyDescent="0.25">
      <c r="B430" s="11" t="s">
        <v>424</v>
      </c>
      <c r="C430" s="11"/>
      <c r="D430" s="12">
        <v>15</v>
      </c>
      <c r="E430" s="13">
        <v>12.48</v>
      </c>
      <c r="F430" s="13">
        <f t="shared" si="6"/>
        <v>187.20000000000002</v>
      </c>
      <c r="G430" s="18"/>
      <c r="H430" s="14"/>
      <c r="I430" s="1"/>
    </row>
    <row r="431" spans="2:9" x14ac:dyDescent="0.25">
      <c r="B431" s="11" t="s">
        <v>425</v>
      </c>
      <c r="C431" s="11"/>
      <c r="D431" s="12">
        <v>3</v>
      </c>
      <c r="E431" s="13">
        <v>15.61</v>
      </c>
      <c r="F431" s="13">
        <f t="shared" si="6"/>
        <v>46.83</v>
      </c>
      <c r="G431" s="18"/>
      <c r="H431" s="14"/>
      <c r="I431" s="1"/>
    </row>
    <row r="432" spans="2:9" x14ac:dyDescent="0.25">
      <c r="B432" s="11" t="s">
        <v>426</v>
      </c>
      <c r="C432" s="11"/>
      <c r="D432" s="12">
        <v>3</v>
      </c>
      <c r="E432" s="13">
        <v>15.37</v>
      </c>
      <c r="F432" s="13">
        <f t="shared" si="6"/>
        <v>46.11</v>
      </c>
      <c r="G432" s="18"/>
      <c r="H432" s="14"/>
      <c r="I432" s="1"/>
    </row>
    <row r="433" spans="2:9" x14ac:dyDescent="0.25">
      <c r="B433" s="6" t="s">
        <v>427</v>
      </c>
      <c r="C433" s="7">
        <v>2.8523077897648297E-2</v>
      </c>
      <c r="D433" s="8">
        <v>981</v>
      </c>
      <c r="E433" s="9"/>
      <c r="F433" s="9">
        <f>SUM(F434:F456)</f>
        <v>6240.6899999999987</v>
      </c>
      <c r="G433" s="18"/>
      <c r="H433" s="10"/>
      <c r="I433" s="1"/>
    </row>
    <row r="434" spans="2:9" x14ac:dyDescent="0.25">
      <c r="B434" s="11" t="s">
        <v>428</v>
      </c>
      <c r="C434" s="11"/>
      <c r="D434" s="12">
        <v>12</v>
      </c>
      <c r="E434" s="13">
        <v>24.3</v>
      </c>
      <c r="F434" s="13">
        <f t="shared" si="6"/>
        <v>291.60000000000002</v>
      </c>
      <c r="G434" s="18"/>
      <c r="H434" s="14"/>
      <c r="I434" s="1"/>
    </row>
    <row r="435" spans="2:9" x14ac:dyDescent="0.25">
      <c r="B435" s="11" t="s">
        <v>429</v>
      </c>
      <c r="C435" s="11"/>
      <c r="D435" s="12">
        <v>3</v>
      </c>
      <c r="E435" s="13">
        <v>40.590000000000003</v>
      </c>
      <c r="F435" s="13">
        <f t="shared" si="6"/>
        <v>121.77000000000001</v>
      </c>
      <c r="G435" s="18"/>
      <c r="H435" s="14"/>
      <c r="I435" s="1"/>
    </row>
    <row r="436" spans="2:9" x14ac:dyDescent="0.25">
      <c r="B436" s="11" t="s">
        <v>430</v>
      </c>
      <c r="C436" s="11"/>
      <c r="D436" s="12">
        <v>15</v>
      </c>
      <c r="E436" s="13">
        <v>6.15</v>
      </c>
      <c r="F436" s="13">
        <f t="shared" si="6"/>
        <v>92.25</v>
      </c>
      <c r="G436" s="18"/>
      <c r="H436" s="14"/>
      <c r="I436" s="1"/>
    </row>
    <row r="437" spans="2:9" x14ac:dyDescent="0.25">
      <c r="B437" s="11" t="s">
        <v>431</v>
      </c>
      <c r="C437" s="11"/>
      <c r="D437" s="12">
        <v>18</v>
      </c>
      <c r="E437" s="13">
        <v>23.290000000000003</v>
      </c>
      <c r="F437" s="13">
        <f t="shared" si="6"/>
        <v>419.22</v>
      </c>
      <c r="G437" s="18"/>
      <c r="H437" s="14"/>
      <c r="I437" s="1"/>
    </row>
    <row r="438" spans="2:9" x14ac:dyDescent="0.25">
      <c r="B438" s="11" t="s">
        <v>432</v>
      </c>
      <c r="C438" s="11"/>
      <c r="D438" s="12">
        <v>6</v>
      </c>
      <c r="E438" s="13">
        <v>47.37</v>
      </c>
      <c r="F438" s="13">
        <f t="shared" si="6"/>
        <v>284.21999999999997</v>
      </c>
      <c r="G438" s="18"/>
      <c r="H438" s="14"/>
      <c r="I438" s="1"/>
    </row>
    <row r="439" spans="2:9" x14ac:dyDescent="0.25">
      <c r="B439" s="11" t="s">
        <v>433</v>
      </c>
      <c r="C439" s="11"/>
      <c r="D439" s="12">
        <v>42</v>
      </c>
      <c r="E439" s="13">
        <v>8.8499999999999979</v>
      </c>
      <c r="F439" s="13">
        <f t="shared" si="6"/>
        <v>371.69999999999993</v>
      </c>
      <c r="G439" s="18"/>
      <c r="H439" s="14"/>
      <c r="I439" s="1"/>
    </row>
    <row r="440" spans="2:9" x14ac:dyDescent="0.25">
      <c r="B440" s="11" t="s">
        <v>434</v>
      </c>
      <c r="C440" s="11"/>
      <c r="D440" s="12">
        <v>9</v>
      </c>
      <c r="E440" s="13">
        <v>39.880000000000003</v>
      </c>
      <c r="F440" s="13">
        <f t="shared" si="6"/>
        <v>358.92</v>
      </c>
      <c r="G440" s="18"/>
      <c r="H440" s="14"/>
      <c r="I440" s="1"/>
    </row>
    <row r="441" spans="2:9" x14ac:dyDescent="0.25">
      <c r="B441" s="11" t="s">
        <v>435</v>
      </c>
      <c r="C441" s="11"/>
      <c r="D441" s="12">
        <v>51</v>
      </c>
      <c r="E441" s="13">
        <v>23.699999999999992</v>
      </c>
      <c r="F441" s="13">
        <f t="shared" si="6"/>
        <v>1208.6999999999996</v>
      </c>
      <c r="G441" s="18"/>
      <c r="H441" s="14"/>
      <c r="I441" s="1"/>
    </row>
    <row r="442" spans="2:9" x14ac:dyDescent="0.25">
      <c r="B442" s="11" t="s">
        <v>436</v>
      </c>
      <c r="C442" s="11"/>
      <c r="D442" s="12">
        <v>3</v>
      </c>
      <c r="E442" s="13">
        <v>15.34</v>
      </c>
      <c r="F442" s="13">
        <f t="shared" si="6"/>
        <v>46.019999999999996</v>
      </c>
      <c r="G442" s="18"/>
      <c r="H442" s="14"/>
      <c r="I442" s="1"/>
    </row>
    <row r="443" spans="2:9" x14ac:dyDescent="0.25">
      <c r="B443" s="11" t="s">
        <v>437</v>
      </c>
      <c r="C443" s="11"/>
      <c r="D443" s="12">
        <v>3</v>
      </c>
      <c r="E443" s="13">
        <v>23.62</v>
      </c>
      <c r="F443" s="13">
        <f t="shared" si="6"/>
        <v>70.86</v>
      </c>
      <c r="G443" s="18"/>
      <c r="H443" s="14"/>
      <c r="I443" s="1"/>
    </row>
    <row r="444" spans="2:9" x14ac:dyDescent="0.25">
      <c r="B444" s="11" t="s">
        <v>438</v>
      </c>
      <c r="C444" s="11"/>
      <c r="D444" s="12">
        <v>6</v>
      </c>
      <c r="E444" s="13">
        <v>10.54</v>
      </c>
      <c r="F444" s="13">
        <f t="shared" si="6"/>
        <v>63.239999999999995</v>
      </c>
      <c r="G444" s="18"/>
      <c r="H444" s="14"/>
      <c r="I444" s="1"/>
    </row>
    <row r="445" spans="2:9" x14ac:dyDescent="0.25">
      <c r="B445" s="11" t="s">
        <v>439</v>
      </c>
      <c r="C445" s="11"/>
      <c r="D445" s="12">
        <v>3</v>
      </c>
      <c r="E445" s="13">
        <v>37.770000000000003</v>
      </c>
      <c r="F445" s="13">
        <f t="shared" si="6"/>
        <v>113.31</v>
      </c>
      <c r="G445" s="18"/>
      <c r="H445" s="14"/>
      <c r="I445" s="1"/>
    </row>
    <row r="446" spans="2:9" x14ac:dyDescent="0.25">
      <c r="B446" s="11" t="s">
        <v>440</v>
      </c>
      <c r="C446" s="11"/>
      <c r="D446" s="12">
        <v>6</v>
      </c>
      <c r="E446" s="13">
        <v>40.700000000000003</v>
      </c>
      <c r="F446" s="13">
        <f t="shared" si="6"/>
        <v>244.20000000000002</v>
      </c>
      <c r="G446" s="18"/>
      <c r="H446" s="14"/>
      <c r="I446" s="1"/>
    </row>
    <row r="447" spans="2:9" x14ac:dyDescent="0.25">
      <c r="B447" s="11" t="s">
        <v>441</v>
      </c>
      <c r="C447" s="11"/>
      <c r="D447" s="12">
        <v>114</v>
      </c>
      <c r="E447" s="13">
        <v>3.9799999999999982</v>
      </c>
      <c r="F447" s="13">
        <f t="shared" si="6"/>
        <v>453.7199999999998</v>
      </c>
      <c r="G447" s="18"/>
      <c r="H447" s="14"/>
      <c r="I447" s="1"/>
    </row>
    <row r="448" spans="2:9" x14ac:dyDescent="0.25">
      <c r="B448" s="11" t="s">
        <v>442</v>
      </c>
      <c r="C448" s="11"/>
      <c r="D448" s="12">
        <v>18</v>
      </c>
      <c r="E448" s="13">
        <v>5.12</v>
      </c>
      <c r="F448" s="13">
        <f t="shared" si="6"/>
        <v>92.16</v>
      </c>
      <c r="G448" s="18"/>
      <c r="H448" s="14"/>
      <c r="I448" s="1"/>
    </row>
    <row r="449" spans="2:9" x14ac:dyDescent="0.25">
      <c r="B449" s="11" t="s">
        <v>443</v>
      </c>
      <c r="C449" s="11"/>
      <c r="D449" s="12">
        <v>12</v>
      </c>
      <c r="E449" s="13">
        <v>8.74</v>
      </c>
      <c r="F449" s="13">
        <f t="shared" si="6"/>
        <v>104.88</v>
      </c>
      <c r="G449" s="18"/>
      <c r="H449" s="14"/>
      <c r="I449" s="1"/>
    </row>
    <row r="450" spans="2:9" x14ac:dyDescent="0.25">
      <c r="B450" s="11" t="s">
        <v>444</v>
      </c>
      <c r="C450" s="11"/>
      <c r="D450" s="12">
        <v>183</v>
      </c>
      <c r="E450" s="13">
        <v>1.3599999999999999</v>
      </c>
      <c r="F450" s="13">
        <f t="shared" si="6"/>
        <v>248.87999999999997</v>
      </c>
      <c r="G450" s="18"/>
      <c r="H450" s="14"/>
      <c r="I450" s="1"/>
    </row>
    <row r="451" spans="2:9" x14ac:dyDescent="0.25">
      <c r="B451" s="11" t="s">
        <v>445</v>
      </c>
      <c r="C451" s="11"/>
      <c r="D451" s="12">
        <v>189</v>
      </c>
      <c r="E451" s="13">
        <v>2.430000000000001</v>
      </c>
      <c r="F451" s="13">
        <f t="shared" si="6"/>
        <v>459.27000000000021</v>
      </c>
      <c r="G451" s="18"/>
      <c r="H451" s="14"/>
      <c r="I451" s="1"/>
    </row>
    <row r="452" spans="2:9" x14ac:dyDescent="0.25">
      <c r="B452" s="11" t="s">
        <v>446</v>
      </c>
      <c r="C452" s="11"/>
      <c r="D452" s="12">
        <v>84</v>
      </c>
      <c r="E452" s="13">
        <v>6</v>
      </c>
      <c r="F452" s="13">
        <f t="shared" si="6"/>
        <v>504</v>
      </c>
      <c r="G452" s="18"/>
      <c r="H452" s="14"/>
      <c r="I452" s="1"/>
    </row>
    <row r="453" spans="2:9" x14ac:dyDescent="0.25">
      <c r="B453" s="11" t="s">
        <v>447</v>
      </c>
      <c r="C453" s="11"/>
      <c r="D453" s="12">
        <v>27</v>
      </c>
      <c r="E453" s="13">
        <v>5.12</v>
      </c>
      <c r="F453" s="13">
        <f t="shared" si="6"/>
        <v>138.24</v>
      </c>
      <c r="G453" s="18"/>
      <c r="H453" s="14"/>
      <c r="I453" s="1"/>
    </row>
    <row r="454" spans="2:9" x14ac:dyDescent="0.25">
      <c r="B454" s="11" t="s">
        <v>448</v>
      </c>
      <c r="C454" s="11"/>
      <c r="D454" s="12">
        <v>60</v>
      </c>
      <c r="E454" s="13">
        <v>3.9799999999999995</v>
      </c>
      <c r="F454" s="13">
        <f t="shared" si="6"/>
        <v>238.79999999999998</v>
      </c>
      <c r="G454" s="18"/>
      <c r="H454" s="14"/>
      <c r="I454" s="1"/>
    </row>
    <row r="455" spans="2:9" x14ac:dyDescent="0.25">
      <c r="B455" s="11" t="s">
        <v>449</v>
      </c>
      <c r="C455" s="11"/>
      <c r="D455" s="12">
        <v>51</v>
      </c>
      <c r="E455" s="13">
        <v>2.91</v>
      </c>
      <c r="F455" s="13">
        <f t="shared" si="6"/>
        <v>148.41</v>
      </c>
      <c r="G455" s="18"/>
      <c r="H455" s="14"/>
      <c r="I455" s="1"/>
    </row>
    <row r="456" spans="2:9" x14ac:dyDescent="0.25">
      <c r="B456" s="11" t="s">
        <v>450</v>
      </c>
      <c r="C456" s="11"/>
      <c r="D456" s="12">
        <v>66</v>
      </c>
      <c r="E456" s="13">
        <v>2.5200000000000005</v>
      </c>
      <c r="F456" s="13">
        <f t="shared" si="6"/>
        <v>166.32000000000002</v>
      </c>
      <c r="G456" s="18"/>
      <c r="H456" s="14"/>
      <c r="I456" s="1"/>
    </row>
    <row r="457" spans="2:9" x14ac:dyDescent="0.25">
      <c r="G457" s="15" t="s">
        <v>456</v>
      </c>
      <c r="H457" s="16">
        <f>SUM(G456:G456)</f>
        <v>0</v>
      </c>
    </row>
    <row r="458" spans="2:9" x14ac:dyDescent="0.25">
      <c r="F458" s="17"/>
    </row>
    <row r="459" spans="2:9" x14ac:dyDescent="0.25">
      <c r="G459" s="5" t="s">
        <v>457</v>
      </c>
      <c r="H459" s="16">
        <f>+H457*1.21</f>
        <v>0</v>
      </c>
    </row>
    <row r="460" spans="2:9" x14ac:dyDescent="0.25">
      <c r="G460" s="1"/>
      <c r="H460" s="1"/>
    </row>
    <row r="461" spans="2:9" x14ac:dyDescent="0.25">
      <c r="G461" s="5" t="s">
        <v>458</v>
      </c>
      <c r="H461" s="16">
        <v>218794.41</v>
      </c>
      <c r="I461" s="19"/>
    </row>
  </sheetData>
  <mergeCells count="3">
    <mergeCell ref="B5:E5"/>
    <mergeCell ref="B8:H8"/>
    <mergeCell ref="C6:H6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O.E. 20151130-00829</vt:lpstr>
      <vt:lpstr>Hoja1</vt:lpstr>
      <vt:lpstr>'O.E. 20151130-00829'!Área_de_impresión</vt:lpstr>
    </vt:vector>
  </TitlesOfParts>
  <Company>Ineco-Tifsa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maria.bueno</dc:creator>
  <cp:lastModifiedBy>Torija Perea, María Elena</cp:lastModifiedBy>
  <cp:lastPrinted>2013-02-15T11:27:02Z</cp:lastPrinted>
  <dcterms:created xsi:type="dcterms:W3CDTF">2013-02-11T16:37:24Z</dcterms:created>
  <dcterms:modified xsi:type="dcterms:W3CDTF">2015-12-17T15:32:51Z</dcterms:modified>
</cp:coreProperties>
</file>