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.godinez\Downloads\"/>
    </mc:Choice>
  </mc:AlternateContent>
  <xr:revisionPtr revIDLastSave="0" documentId="8_{F80AC0ED-BC9E-4161-AD68-DB3E5B24D3F9}" xr6:coauthVersionLast="47" xr6:coauthVersionMax="47" xr10:uidLastSave="{00000000-0000-0000-0000-000000000000}"/>
  <bookViews>
    <workbookView xWindow="-120" yWindow="-120" windowWidth="15600" windowHeight="11040" xr2:uid="{6D61EECE-CC7C-431E-B724-E859865D1B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K8" i="1" s="1"/>
  <c r="K7" i="1"/>
  <c r="J7" i="1"/>
  <c r="I7" i="1"/>
  <c r="H7" i="1"/>
  <c r="J6" i="1"/>
  <c r="I6" i="1"/>
  <c r="H6" i="1"/>
  <c r="K6" i="1" s="1"/>
  <c r="K5" i="1"/>
  <c r="J5" i="1"/>
  <c r="K4" i="1"/>
  <c r="J4" i="1"/>
  <c r="I4" i="1"/>
  <c r="H4" i="1"/>
  <c r="I3" i="1"/>
  <c r="H3" i="1"/>
  <c r="K3" i="1" s="1"/>
  <c r="I2" i="1"/>
  <c r="H2" i="1"/>
  <c r="K2" i="1" s="1"/>
  <c r="J2" i="1" l="1"/>
  <c r="J3" i="1"/>
  <c r="J8" i="1"/>
</calcChain>
</file>

<file path=xl/sharedStrings.xml><?xml version="1.0" encoding="utf-8"?>
<sst xmlns="http://schemas.openxmlformats.org/spreadsheetml/2006/main" count="61" uniqueCount="46">
  <si>
    <t xml:space="preserve">Nombre Comercial </t>
  </si>
  <si>
    <t>Área</t>
  </si>
  <si>
    <t>Tipo de Evento</t>
  </si>
  <si>
    <t>Modalidad</t>
  </si>
  <si>
    <t>Fecha Inicio</t>
  </si>
  <si>
    <t>Fecha de término</t>
  </si>
  <si>
    <t xml:space="preserve">Mes </t>
  </si>
  <si>
    <t>Precio de lista</t>
  </si>
  <si>
    <t>Precio de Contado</t>
  </si>
  <si>
    <t>Precio con 20% de descuento</t>
  </si>
  <si>
    <t>Precio con 50% de descuento</t>
  </si>
  <si>
    <t>Duración (Hrs.)</t>
  </si>
  <si>
    <t>Horario</t>
  </si>
  <si>
    <t>Instructor</t>
  </si>
  <si>
    <t>Link de la Ficha Técnica</t>
  </si>
  <si>
    <t>Medios de Defensa del Contribuyente</t>
  </si>
  <si>
    <t>Fiscal y Legal</t>
  </si>
  <si>
    <t>Curso Maestría MAT</t>
  </si>
  <si>
    <t>Presencial</t>
  </si>
  <si>
    <t>Agosto</t>
  </si>
  <si>
    <t>Viernes de 17:00 a 21:00 hrs y Sábado de 8:00 a 15:00 hrs</t>
  </si>
  <si>
    <t>M.I. ELIAS METRI DUARTE</t>
  </si>
  <si>
    <t>Decisiones de Inversión y Evaluación de Proyectos</t>
  </si>
  <si>
    <t xml:space="preserve">Finanzas y Contabilidad </t>
  </si>
  <si>
    <t>Curso Maestría MF</t>
  </si>
  <si>
    <t>Viernes de 17:00 a 21:00 hrs y Sábado de 8:00 a 13:00 hrs</t>
  </si>
  <si>
    <t>MTRO. RAUL VALLADO FERNANDEZ</t>
  </si>
  <si>
    <t>DIMKT-6 Analítica Digital y Revisión de Implementaciones</t>
  </si>
  <si>
    <t>Mercadotecnia</t>
  </si>
  <si>
    <t>Curso Módulo Marketing</t>
  </si>
  <si>
    <t>Virtual</t>
  </si>
  <si>
    <t>Viernes de 18:00 a 21:00 hrs y Sábados de 09:00 a 14:00 hrs</t>
  </si>
  <si>
    <t>EC0110.02 Asesoría de comercialización de bienes inmuebles</t>
  </si>
  <si>
    <t>Empresarios y Emprendedores</t>
  </si>
  <si>
    <t>Curso de Certificación</t>
  </si>
  <si>
    <t>Mixto</t>
  </si>
  <si>
    <t>Lunes a Viernes de 19:00 a 22:00 hrs; Sábado de 9:00 a 12 hrs</t>
  </si>
  <si>
    <t>Inteligencia Artifical para la Creación de Contenido en tus Redes Sociales</t>
  </si>
  <si>
    <t>Taller</t>
  </si>
  <si>
    <t>AARON ROSETTE</t>
  </si>
  <si>
    <t>Taller de Declaración Provisional: ISR, IVA, IEPS y DIOT para Personas Morales</t>
  </si>
  <si>
    <t xml:space="preserve">Septiembre </t>
  </si>
  <si>
    <t>Miércoles y Viernes de 19:00 a 22:00 hrs</t>
  </si>
  <si>
    <t>Diplomado en Impuestos</t>
  </si>
  <si>
    <t>Diplomado</t>
  </si>
  <si>
    <t>VARIOS ESPECIALISTAS EN EL 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</si>
</sst>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80A]dddd\,\ dd&quot; de &quot;mmmm&quot; de &quot;yyyy;@"/>
    <numFmt numFmtId="165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wrapText="1"/>
    </xf>
    <xf numFmtId="165" fontId="3" fillId="2" borderId="6" xfId="0" applyNumberFormat="1" applyFont="1" applyFill="1" applyBorder="1" applyAlignment="1">
      <alignment horizontal="left" vertical="center" wrapText="1"/>
    </xf>
    <xf numFmtId="165" fontId="3" fillId="2" borderId="5" xfId="0" applyNumberFormat="1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3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left" vertical="center" wrapText="1"/>
    </xf>
    <xf numFmtId="165" fontId="3" fillId="2" borderId="2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left" vertical="center"/>
    </xf>
    <xf numFmtId="44" fontId="2" fillId="2" borderId="1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2" borderId="9" xfId="0" applyFont="1" applyFill="1" applyBorder="1"/>
    <xf numFmtId="0" fontId="3" fillId="2" borderId="9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left" vertical="center"/>
    </xf>
    <xf numFmtId="165" fontId="3" fillId="2" borderId="9" xfId="0" applyNumberFormat="1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/>
    <xf numFmtId="165" fontId="3" fillId="2" borderId="1" xfId="0" applyNumberFormat="1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wrapText="1"/>
    </xf>
    <xf numFmtId="0" fontId="3" fillId="2" borderId="7" xfId="0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left" vertical="center"/>
    </xf>
    <xf numFmtId="165" fontId="3" fillId="2" borderId="11" xfId="0" applyNumberFormat="1" applyFont="1" applyFill="1" applyBorder="1" applyAlignment="1">
      <alignment horizontal="left" vertical="center" wrapText="1"/>
    </xf>
    <xf numFmtId="165" fontId="3" fillId="2" borderId="7" xfId="0" applyNumberFormat="1" applyFont="1" applyFill="1" applyBorder="1" applyAlignment="1">
      <alignment horizontal="left" vertical="center" wrapText="1"/>
    </xf>
    <xf numFmtId="0" fontId="0" fillId="2" borderId="5" xfId="0" applyFill="1" applyBorder="1"/>
    <xf numFmtId="0" fontId="6" fillId="2" borderId="2" xfId="0" applyFont="1" applyFill="1" applyBorder="1" applyAlignment="1">
      <alignment wrapText="1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165" fontId="3" fillId="2" borderId="12" xfId="0" applyNumberFormat="1" applyFont="1" applyFill="1" applyBorder="1" applyAlignment="1">
      <alignment horizontal="left" vertical="center" wrapText="1"/>
    </xf>
    <xf numFmtId="165" fontId="3" fillId="2" borderId="3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/>
    <xf numFmtId="164" fontId="1" fillId="2" borderId="4" xfId="0" applyNumberFormat="1" applyFont="1" applyFill="1" applyBorder="1" applyAlignment="1">
      <alignment horizontal="left" vertical="center"/>
    </xf>
    <xf numFmtId="164" fontId="1" fillId="2" borderId="13" xfId="0" applyNumberFormat="1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9C4-1834-439F-B048-2F73A7CE6B77}">
  <dimension ref="A1:O8"/>
  <sheetViews>
    <sheetView tabSelected="1" zoomScale="77" zoomScaleNormal="77" workbookViewId="0">
      <selection activeCell="F1" sqref="F1:O1"/>
    </sheetView>
  </sheetViews>
  <sheetFormatPr baseColWidth="10" defaultColWidth="20.5703125" defaultRowHeight="15" x14ac:dyDescent="0.25"/>
  <cols>
    <col min="5" max="5" width="67.85546875" customWidth="1"/>
    <col min="6" max="6" width="52.85546875" customWidth="1"/>
  </cols>
  <sheetData>
    <row r="1" spans="1:15" ht="56.25" x14ac:dyDescent="0.25">
      <c r="A1" s="1" t="s">
        <v>0</v>
      </c>
      <c r="B1" s="2" t="s">
        <v>1</v>
      </c>
      <c r="C1" s="3" t="s">
        <v>2</v>
      </c>
      <c r="D1" s="4" t="s">
        <v>3</v>
      </c>
      <c r="E1" s="50" t="s">
        <v>4</v>
      </c>
      <c r="F1" s="51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3" t="s">
        <v>11</v>
      </c>
      <c r="M1" s="52" t="s">
        <v>12</v>
      </c>
      <c r="N1" s="54" t="s">
        <v>13</v>
      </c>
      <c r="O1" s="54" t="s">
        <v>14</v>
      </c>
    </row>
    <row r="2" spans="1:15" ht="94.5" x14ac:dyDescent="0.25">
      <c r="A2" s="5" t="s">
        <v>15</v>
      </c>
      <c r="B2" s="6" t="s">
        <v>16</v>
      </c>
      <c r="C2" s="6" t="s">
        <v>17</v>
      </c>
      <c r="D2" s="7" t="s">
        <v>18</v>
      </c>
      <c r="E2" s="8">
        <v>45877</v>
      </c>
      <c r="F2" s="35">
        <v>45899</v>
      </c>
      <c r="G2" s="9" t="s">
        <v>19</v>
      </c>
      <c r="H2" s="10">
        <f>L2*$H$79</f>
        <v>0</v>
      </c>
      <c r="I2" s="11">
        <f>L2*$I$79</f>
        <v>0</v>
      </c>
      <c r="J2" s="11">
        <f t="shared" ref="J2:J8" si="0">H2*0.8</f>
        <v>0</v>
      </c>
      <c r="K2" s="11">
        <f t="shared" ref="K2:K8" si="1">H2*0.5</f>
        <v>0</v>
      </c>
      <c r="L2" s="12">
        <v>45</v>
      </c>
      <c r="M2" s="9" t="s">
        <v>20</v>
      </c>
      <c r="N2" s="9" t="s">
        <v>21</v>
      </c>
      <c r="O2" s="38"/>
    </row>
    <row r="3" spans="1:15" ht="94.5" x14ac:dyDescent="0.25">
      <c r="A3" s="14" t="s">
        <v>22</v>
      </c>
      <c r="B3" s="15" t="s">
        <v>23</v>
      </c>
      <c r="C3" s="15" t="s">
        <v>24</v>
      </c>
      <c r="D3" s="16" t="s">
        <v>18</v>
      </c>
      <c r="E3" s="8">
        <v>45877</v>
      </c>
      <c r="F3" s="8">
        <v>45913</v>
      </c>
      <c r="G3" s="15" t="s">
        <v>19</v>
      </c>
      <c r="H3" s="17">
        <f>L3*$H$79</f>
        <v>0</v>
      </c>
      <c r="I3" s="18">
        <f>L3*$I$79</f>
        <v>0</v>
      </c>
      <c r="J3" s="18">
        <f t="shared" si="0"/>
        <v>0</v>
      </c>
      <c r="K3" s="18">
        <f t="shared" si="1"/>
        <v>0</v>
      </c>
      <c r="L3" s="19">
        <v>45</v>
      </c>
      <c r="M3" s="6" t="s">
        <v>25</v>
      </c>
      <c r="N3" s="6" t="s">
        <v>26</v>
      </c>
      <c r="O3" s="13"/>
    </row>
    <row r="4" spans="1:15" ht="94.5" x14ac:dyDescent="0.25">
      <c r="A4" s="6" t="s">
        <v>27</v>
      </c>
      <c r="B4" s="6" t="s">
        <v>28</v>
      </c>
      <c r="C4" s="6" t="s">
        <v>29</v>
      </c>
      <c r="D4" s="7" t="s">
        <v>30</v>
      </c>
      <c r="E4" s="20">
        <v>45884</v>
      </c>
      <c r="F4" s="20">
        <v>45892</v>
      </c>
      <c r="G4" s="6" t="s">
        <v>19</v>
      </c>
      <c r="H4" s="21">
        <f>L4*$H$94</f>
        <v>0</v>
      </c>
      <c r="I4" s="21">
        <f>L4*$I$94</f>
        <v>0</v>
      </c>
      <c r="J4" s="21">
        <f t="shared" si="0"/>
        <v>0</v>
      </c>
      <c r="K4" s="21">
        <f t="shared" si="1"/>
        <v>0</v>
      </c>
      <c r="L4" s="22">
        <v>16</v>
      </c>
      <c r="M4" s="6" t="s">
        <v>31</v>
      </c>
      <c r="N4" s="6"/>
      <c r="O4" s="13"/>
    </row>
    <row r="5" spans="1:15" ht="47.25" x14ac:dyDescent="0.25">
      <c r="A5" s="23" t="s">
        <v>32</v>
      </c>
      <c r="B5" s="24" t="s">
        <v>33</v>
      </c>
      <c r="C5" s="25" t="s">
        <v>34</v>
      </c>
      <c r="D5" s="26" t="s">
        <v>35</v>
      </c>
      <c r="E5" s="27">
        <v>45891</v>
      </c>
      <c r="F5" s="27">
        <v>45896</v>
      </c>
      <c r="G5" s="24" t="s">
        <v>19</v>
      </c>
      <c r="H5" s="28">
        <v>6500</v>
      </c>
      <c r="I5" s="28">
        <v>6000</v>
      </c>
      <c r="J5" s="28">
        <f t="shared" si="0"/>
        <v>5200</v>
      </c>
      <c r="K5" s="28">
        <f t="shared" si="1"/>
        <v>3250</v>
      </c>
      <c r="L5" s="29">
        <v>15</v>
      </c>
      <c r="M5" s="24" t="s">
        <v>36</v>
      </c>
      <c r="N5" s="30"/>
      <c r="O5" s="31"/>
    </row>
    <row r="6" spans="1:15" ht="141.75" x14ac:dyDescent="0.25">
      <c r="A6" s="6" t="s">
        <v>37</v>
      </c>
      <c r="B6" s="6" t="s">
        <v>28</v>
      </c>
      <c r="C6" s="6" t="s">
        <v>38</v>
      </c>
      <c r="D6" s="7" t="s">
        <v>30</v>
      </c>
      <c r="E6" s="20">
        <v>45891</v>
      </c>
      <c r="F6" s="20">
        <v>45892</v>
      </c>
      <c r="G6" s="6" t="s">
        <v>19</v>
      </c>
      <c r="H6" s="32">
        <f>L6*$H$78</f>
        <v>0</v>
      </c>
      <c r="I6" s="32">
        <f>L6*$I$78</f>
        <v>0</v>
      </c>
      <c r="J6" s="32">
        <f t="shared" si="0"/>
        <v>0</v>
      </c>
      <c r="K6" s="32">
        <f t="shared" si="1"/>
        <v>0</v>
      </c>
      <c r="L6" s="22">
        <v>8</v>
      </c>
      <c r="M6" s="6" t="s">
        <v>31</v>
      </c>
      <c r="N6" s="6" t="s">
        <v>39</v>
      </c>
      <c r="O6" s="13"/>
    </row>
    <row r="7" spans="1:15" ht="126" x14ac:dyDescent="0.25">
      <c r="A7" s="9" t="s">
        <v>40</v>
      </c>
      <c r="B7" s="33" t="s">
        <v>16</v>
      </c>
      <c r="C7" s="9" t="s">
        <v>38</v>
      </c>
      <c r="D7" s="34" t="s">
        <v>30</v>
      </c>
      <c r="E7" s="35">
        <v>45903</v>
      </c>
      <c r="F7" s="35">
        <v>45905</v>
      </c>
      <c r="G7" s="9" t="s">
        <v>41</v>
      </c>
      <c r="H7" s="36">
        <f>L7*$H$78</f>
        <v>0</v>
      </c>
      <c r="I7" s="11">
        <f>L7*$I$78</f>
        <v>0</v>
      </c>
      <c r="J7" s="37">
        <f t="shared" si="0"/>
        <v>0</v>
      </c>
      <c r="K7" s="37">
        <f t="shared" si="1"/>
        <v>0</v>
      </c>
      <c r="L7" s="12">
        <v>6</v>
      </c>
      <c r="M7" s="9" t="s">
        <v>42</v>
      </c>
      <c r="N7" s="9"/>
      <c r="O7" s="38"/>
    </row>
    <row r="8" spans="1:15" ht="63" x14ac:dyDescent="0.25">
      <c r="A8" s="39" t="s">
        <v>43</v>
      </c>
      <c r="B8" s="40" t="s">
        <v>16</v>
      </c>
      <c r="C8" s="41" t="s">
        <v>44</v>
      </c>
      <c r="D8" s="42" t="s">
        <v>30</v>
      </c>
      <c r="E8" s="43">
        <v>45905</v>
      </c>
      <c r="F8" s="43">
        <v>45990</v>
      </c>
      <c r="G8" s="44" t="s">
        <v>41</v>
      </c>
      <c r="H8" s="45">
        <f>L8*$H$80</f>
        <v>0</v>
      </c>
      <c r="I8" s="18">
        <f>L8*$I$80</f>
        <v>0</v>
      </c>
      <c r="J8" s="46">
        <f t="shared" si="0"/>
        <v>0</v>
      </c>
      <c r="K8" s="46">
        <f t="shared" si="1"/>
        <v>0</v>
      </c>
      <c r="L8" s="29">
        <v>96</v>
      </c>
      <c r="M8" s="47" t="s">
        <v>31</v>
      </c>
      <c r="N8" s="48" t="s">
        <v>45</v>
      </c>
      <c r="O8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Autónoma de Yucatán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Estefania Godinez Molina</dc:creator>
  <cp:lastModifiedBy>Gina Estefania Godinez Molina</cp:lastModifiedBy>
  <dcterms:created xsi:type="dcterms:W3CDTF">2025-07-14T19:01:28Z</dcterms:created>
  <dcterms:modified xsi:type="dcterms:W3CDTF">2025-07-14T19:02:15Z</dcterms:modified>
</cp:coreProperties>
</file>