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s_g\OneDrive\Documentos\Gasto Corriente\"/>
    </mc:Choice>
  </mc:AlternateContent>
  <xr:revisionPtr revIDLastSave="24" documentId="11_12EF03D15A196C26D8E584A714D2805758AC9605" xr6:coauthVersionLast="44" xr6:coauthVersionMax="44" xr10:uidLastSave="{472639A0-F958-44F8-9F6F-FA9116237D0D}"/>
  <bookViews>
    <workbookView xWindow="-120" yWindow="-120" windowWidth="20730" windowHeight="11160" xr2:uid="{00000000-000D-0000-FFFF-FFFF00000000}"/>
  </bookViews>
  <sheets>
    <sheet name="ENERO 2020" sheetId="12" r:id="rId1"/>
    <sheet name="Hoja1" sheetId="13" r:id="rId2"/>
  </sheets>
  <definedNames>
    <definedName name="_xlnm._FilterDatabase" localSheetId="0" hidden="1">'ENERO 2020'!$A$1:$T$63</definedName>
    <definedName name="_xlnm.Print_Area" localSheetId="0">'ENERO 2020'!$E$1:$N$62</definedName>
    <definedName name="_xlnm.Print_Titles" localSheetId="0">'ENERO 2020'!$1:$1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2" l="1"/>
  <c r="N24" i="12"/>
  <c r="C35" i="13"/>
  <c r="P63" i="12" l="1"/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2" i="12"/>
  <c r="K3" i="12"/>
  <c r="O3" i="12" s="1"/>
  <c r="K4" i="12"/>
  <c r="O4" i="12" s="1"/>
  <c r="K5" i="12"/>
  <c r="O5" i="12" s="1"/>
  <c r="K6" i="12"/>
  <c r="K7" i="12"/>
  <c r="O7" i="12" s="1"/>
  <c r="K8" i="12"/>
  <c r="O8" i="12" s="1"/>
  <c r="K9" i="12"/>
  <c r="O9" i="12" s="1"/>
  <c r="K10" i="12"/>
  <c r="K11" i="12"/>
  <c r="O11" i="12" s="1"/>
  <c r="K12" i="12"/>
  <c r="O12" i="12" s="1"/>
  <c r="K13" i="12"/>
  <c r="O13" i="12" s="1"/>
  <c r="K14" i="12"/>
  <c r="K15" i="12"/>
  <c r="O15" i="12" s="1"/>
  <c r="K16" i="12"/>
  <c r="O16" i="12" s="1"/>
  <c r="K17" i="12"/>
  <c r="O17" i="12" s="1"/>
  <c r="K18" i="12"/>
  <c r="K19" i="12"/>
  <c r="O19" i="12" s="1"/>
  <c r="K20" i="12"/>
  <c r="O20" i="12" s="1"/>
  <c r="K21" i="12"/>
  <c r="O21" i="12" s="1"/>
  <c r="K22" i="12"/>
  <c r="K23" i="12"/>
  <c r="O23" i="12" s="1"/>
  <c r="K24" i="12"/>
  <c r="K25" i="12"/>
  <c r="K26" i="12"/>
  <c r="K27" i="12"/>
  <c r="K28" i="12"/>
  <c r="O28" i="12" s="1"/>
  <c r="K29" i="12"/>
  <c r="K30" i="12"/>
  <c r="K31" i="12"/>
  <c r="K32" i="12"/>
  <c r="O32" i="12" s="1"/>
  <c r="K33" i="12"/>
  <c r="K34" i="12"/>
  <c r="K35" i="12"/>
  <c r="K36" i="12"/>
  <c r="K37" i="12"/>
  <c r="K38" i="12"/>
  <c r="K39" i="12"/>
  <c r="K40" i="12"/>
  <c r="O40" i="12" s="1"/>
  <c r="K41" i="12"/>
  <c r="K42" i="12"/>
  <c r="K43" i="12"/>
  <c r="K44" i="12"/>
  <c r="O44" i="12" s="1"/>
  <c r="K45" i="12"/>
  <c r="K46" i="12"/>
  <c r="K47" i="12"/>
  <c r="K48" i="12"/>
  <c r="O48" i="12" s="1"/>
  <c r="K49" i="12"/>
  <c r="K50" i="12"/>
  <c r="K51" i="12"/>
  <c r="K52" i="12"/>
  <c r="O52" i="12" s="1"/>
  <c r="K53" i="12"/>
  <c r="K54" i="12"/>
  <c r="K55" i="12"/>
  <c r="K56" i="12"/>
  <c r="O56" i="12" s="1"/>
  <c r="K57" i="12"/>
  <c r="K58" i="12"/>
  <c r="K59" i="12"/>
  <c r="K60" i="12"/>
  <c r="O60" i="12" s="1"/>
  <c r="K61" i="12"/>
  <c r="K62" i="12"/>
  <c r="K2" i="12"/>
  <c r="O2" i="12" s="1"/>
  <c r="O59" i="12" l="1"/>
  <c r="O61" i="12"/>
  <c r="O57" i="12"/>
  <c r="O53" i="12"/>
  <c r="O49" i="12"/>
  <c r="O45" i="12"/>
  <c r="O41" i="12"/>
  <c r="O37" i="12"/>
  <c r="O33" i="12"/>
  <c r="O29" i="12"/>
  <c r="O25" i="12"/>
  <c r="O55" i="12"/>
  <c r="O51" i="12"/>
  <c r="O47" i="12"/>
  <c r="O43" i="12"/>
  <c r="O39" i="12"/>
  <c r="O35" i="12"/>
  <c r="O31" i="12"/>
  <c r="O27" i="12"/>
  <c r="O62" i="12"/>
  <c r="O58" i="12"/>
  <c r="O54" i="12"/>
  <c r="O50" i="12"/>
  <c r="O46" i="12"/>
  <c r="O42" i="12"/>
  <c r="O38" i="12"/>
  <c r="O34" i="12"/>
  <c r="O26" i="12"/>
  <c r="O22" i="12"/>
  <c r="O18" i="12"/>
  <c r="O14" i="12"/>
  <c r="O10" i="12"/>
  <c r="O6" i="12"/>
  <c r="O63" i="12" l="1"/>
</calcChain>
</file>

<file path=xl/sharedStrings.xml><?xml version="1.0" encoding="utf-8"?>
<sst xmlns="http://schemas.openxmlformats.org/spreadsheetml/2006/main" count="206" uniqueCount="148">
  <si>
    <t>BANCO</t>
  </si>
  <si>
    <t>CUENTA</t>
  </si>
  <si>
    <t>SUBTOTAL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</si>
  <si>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</si>
  <si>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</si>
  <si>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</si>
  <si>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</si>
  <si>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</si>
  <si>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</si>
  <si>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</si>
  <si>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</si>
  <si>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</si>
  <si>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</si>
  <si>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OFICINA DEL SECRETARIO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</si>
  <si>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</si>
  <si>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</si>
  <si>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</si>
  <si>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</si>
  <si>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</si>
  <si>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</si>
  <si>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</si>
  <si>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</si>
  <si>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</si>
  <si>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</si>
  <si>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</si>
  <si>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</si>
  <si>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</si>
  <si>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</si>
  <si>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</si>
  <si>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</si>
  <si>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</si>
  <si>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</si>
  <si>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</si>
  <si>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</si>
  <si>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</si>
  <si>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</si>
  <si>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</si>
  <si>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</si>
  <si>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</si>
  <si>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</si>
  <si>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</si>
  <si>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</si>
  <si>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</si>
  <si>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</si>
  <si>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</si>
  <si>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</si>
  <si>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</si>
  <si>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</si>
  <si>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</si>
  <si>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</si>
  <si>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</si>
  <si>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</si>
  <si>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</si>
  <si>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</si>
  <si>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</si>
  <si>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</si>
  <si>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</si>
  <si>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</si>
  <si>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</si>
  <si>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</si>
  <si>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</si>
  <si>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</si>
  <si>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</si>
  <si>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</si>
  <si>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</si>
  <si>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</si>
  <si>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</si>
  <si>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</si>
  <si>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</si>
  <si>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</si>
  <si>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</si>
  <si>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</si>
  <si>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</si>
  <si>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</si>
  <si>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</si>
  <si>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</si>
  <si>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</si>
  <si>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</si>
  <si>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</si>
  <si>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</si>
  <si>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</si>
  <si>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</si>
  <si>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</si>
  <si>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</si>
  <si>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</si>
  <si>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</si>
  <si>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</si>
  <si>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</si>
  <si>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</si>
  <si>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</si>
  <si>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</si>
  <si>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</si>
  <si>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</si>
  <si>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</si>
  <si>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</si>
  <si>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</si>
  <si>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</si>
  <si>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</si>
  <si>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</si>
  <si>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</si>
  <si>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</si>
  <si>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</si>
  <si>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</si>
  <si>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</si>
  <si>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</si>
  <si>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</si>
  <si>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</si>
  <si>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</si>
  <si>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</si>
  <si>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</si>
  <si>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</si>
  <si>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</si>
  <si>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</si>
  <si>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</si>
  <si>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</si>
  <si>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</si>
  <si>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</si>
  <si>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</si>
  <si>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</si>
  <si>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</si>
  <si>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</si>
  <si>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</si>
  <si>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</si>
  <si>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</si>
  <si>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</si>
  <si>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</si>
  <si>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</si>
  <si>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</si>
  <si>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</si>
  <si>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</si>
  <si>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</si>
  <si>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</si>
  <si>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</si>
  <si>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</si>
  <si>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</si>
  <si>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</si>
  <si>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</si>
  <si>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</si>
  <si>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</si>
  <si>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>CTA MAYOR 1112</t>
  </si>
  <si>
    <t>ABONO - SUMATORIA DE COLUMNA MONTO_A_TRANSFERIR</t>
  </si>
  <si>
    <t xml:space="preserve">MONTO_A_TRASFERIR </t>
  </si>
  <si>
    <t>CTA MAYOR 2119</t>
  </si>
  <si>
    <t>ABONO - DETALLE DE COLUMNA SUMA_DESC_SERV</t>
  </si>
  <si>
    <t>CARGO - DETALLE DE COLUMNA TOTAL FEDERAL</t>
  </si>
  <si>
    <t>CARGO - DETALLE DE COLUMNA TOTAL ESTATAL</t>
  </si>
  <si>
    <t>CTA MAYOR 3262 101</t>
  </si>
  <si>
    <t>CTA MAYOR 3262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</si>
</sst>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 vertical="center" wrapText="1"/>
    </xf>
    <xf numFmtId="43" fontId="4" fillId="0" borderId="0" xfId="1" applyFont="1" applyFill="1" applyBorder="1" applyAlignment="1" applyProtection="1">
      <alignment horizontal="right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43" fontId="3" fillId="3" borderId="0" xfId="1" applyFont="1" applyFill="1" applyBorder="1" applyAlignment="1">
      <alignment horizontal="right" vertical="center" wrapText="1"/>
    </xf>
    <xf numFmtId="43" fontId="3" fillId="3" borderId="0" xfId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43" fontId="3" fillId="4" borderId="0" xfId="1" applyFont="1" applyFill="1" applyBorder="1" applyAlignment="1">
      <alignment horizontal="right"/>
    </xf>
    <xf numFmtId="43" fontId="3" fillId="5" borderId="0" xfId="1" applyFont="1" applyFill="1" applyBorder="1" applyAlignment="1">
      <alignment horizontal="right"/>
    </xf>
    <xf numFmtId="43" fontId="3" fillId="6" borderId="0" xfId="1" applyFont="1" applyFill="1" applyBorder="1" applyAlignment="1">
      <alignment horizontal="right" vertical="center" wrapText="1"/>
    </xf>
    <xf numFmtId="43" fontId="3" fillId="7" borderId="0" xfId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3" fontId="3" fillId="4" borderId="2" xfId="1" applyFont="1" applyFill="1" applyBorder="1" applyAlignment="1">
      <alignment horizontal="center"/>
    </xf>
    <xf numFmtId="43" fontId="3" fillId="4" borderId="3" xfId="1" applyFont="1" applyFill="1" applyBorder="1" applyAlignment="1">
      <alignment horizontal="center"/>
    </xf>
    <xf numFmtId="43" fontId="3" fillId="0" borderId="0" xfId="1" applyFont="1" applyBorder="1" applyAlignment="1">
      <alignment horizontal="left"/>
    </xf>
    <xf numFmtId="43" fontId="3" fillId="0" borderId="5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44" fontId="0" fillId="0" borderId="0" xfId="2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9"/>
  <sheetViews>
    <sheetView showGridLines="0" tabSelected="1" topLeftCell="E1" zoomScaleNormal="100" zoomScaleSheetLayoutView="55" zoomScalePageLayoutView="60" workbookViewId="0">
      <selection activeCell="R70" sqref="R70"/>
    </sheetView>
  </sheetViews>
  <sheetFormatPr baseColWidth="10" defaultRowHeight="11.25" x14ac:dyDescent="0.2"/>
  <cols>
    <col min="1" max="1" width="7.42578125" style="26" bestFit="1" customWidth="1"/>
    <col min="2" max="2" width="3.85546875" style="26" bestFit="1" customWidth="1"/>
    <col min="3" max="3" width="13.7109375" style="26" bestFit="1" customWidth="1"/>
    <col min="4" max="4" width="62.7109375" style="7" bestFit="1" customWidth="1"/>
    <col min="5" max="5" width="8.7109375" style="7" bestFit="1" customWidth="1"/>
    <col min="6" max="6" width="16.5703125" style="26" bestFit="1" customWidth="1"/>
    <col min="7" max="7" width="10.5703125" style="14" bestFit="1" customWidth="1"/>
    <col min="8" max="8" width="9.5703125" style="14" bestFit="1" customWidth="1"/>
    <col min="9" max="10" width="9.28515625" style="27" bestFit="1" customWidth="1"/>
    <col min="11" max="11" width="10.5703125" style="27" customWidth="1"/>
    <col min="12" max="12" width="14.140625" style="27" bestFit="1" customWidth="1"/>
    <col min="13" max="13" width="7.42578125" style="27" bestFit="1" customWidth="1"/>
    <col min="14" max="14" width="15" style="27" bestFit="1" customWidth="1"/>
    <col min="15" max="15" width="15.7109375" style="27" customWidth="1"/>
    <col min="16" max="16" width="11.7109375" style="27" bestFit="1" customWidth="1"/>
    <col min="17" max="17" width="11.28515625" style="27" bestFit="1" customWidth="1"/>
    <col min="18" max="16384" width="11.42578125" style="7"/>
  </cols>
  <sheetData>
    <row r="1" spans="1:17" ht="17.25" customHeight="1" x14ac:dyDescent="0.2">
      <c r="A1" s="3" t="s">
        <v>66</v>
      </c>
      <c r="B1" s="3" t="s">
        <v>67</v>
      </c>
      <c r="C1" s="3" t="s">
        <v>68</v>
      </c>
      <c r="D1" s="4" t="s">
        <v>138</v>
      </c>
      <c r="E1" s="4" t="s">
        <v>0</v>
      </c>
      <c r="F1" s="3" t="s">
        <v>1</v>
      </c>
      <c r="G1" s="5" t="s">
        <v>2</v>
      </c>
      <c r="H1" s="6" t="s">
        <v>64</v>
      </c>
      <c r="I1" s="6" t="s">
        <v>65</v>
      </c>
      <c r="J1" s="6" t="s">
        <v>131</v>
      </c>
      <c r="K1" s="5" t="s">
        <v>133</v>
      </c>
      <c r="L1" s="6" t="s">
        <v>132</v>
      </c>
      <c r="M1" s="6" t="s">
        <v>136</v>
      </c>
      <c r="N1" s="5" t="s">
        <v>137</v>
      </c>
      <c r="O1" s="5" t="s">
        <v>141</v>
      </c>
      <c r="P1" s="5" t="s">
        <v>134</v>
      </c>
      <c r="Q1" s="5" t="s">
        <v>135</v>
      </c>
    </row>
    <row r="2" spans="1:17" s="1" customFormat="1" hidden="1" x14ac:dyDescent="0.2">
      <c r="A2" s="8">
        <v>2020</v>
      </c>
      <c r="B2" s="9">
        <v>1</v>
      </c>
      <c r="C2" s="32">
        <v>11101</v>
      </c>
      <c r="D2" s="1" t="s">
        <v>7</v>
      </c>
      <c r="E2" s="10" t="s">
        <v>3</v>
      </c>
      <c r="F2" s="11" t="s">
        <v>69</v>
      </c>
      <c r="G2" s="12">
        <v>1558496</v>
      </c>
      <c r="H2" s="13">
        <v>14384</v>
      </c>
      <c r="I2" s="12">
        <v>6496</v>
      </c>
      <c r="J2" s="12">
        <v>250000</v>
      </c>
      <c r="K2" s="12">
        <f>G2-H2-I2-J2</f>
        <v>1287616</v>
      </c>
      <c r="L2" s="14"/>
      <c r="M2" s="14"/>
      <c r="N2" s="29">
        <f>L2+M2</f>
        <v>0</v>
      </c>
      <c r="O2" s="28">
        <f t="shared" ref="O2:O33" si="0">K2-N2</f>
        <v>1287616</v>
      </c>
      <c r="P2" s="30">
        <v>738616</v>
      </c>
      <c r="Q2" s="31">
        <v>549000</v>
      </c>
    </row>
    <row r="3" spans="1:17" s="1" customFormat="1" hidden="1" x14ac:dyDescent="0.2">
      <c r="A3" s="8">
        <v>2020</v>
      </c>
      <c r="B3" s="9">
        <v>1</v>
      </c>
      <c r="C3" s="32">
        <v>11501</v>
      </c>
      <c r="D3" s="1" t="s">
        <v>8</v>
      </c>
      <c r="E3" s="15" t="s">
        <v>3</v>
      </c>
      <c r="F3" s="11" t="s">
        <v>70</v>
      </c>
      <c r="G3" s="12">
        <v>141455</v>
      </c>
      <c r="H3" s="12"/>
      <c r="I3" s="12"/>
      <c r="J3" s="12"/>
      <c r="K3" s="12">
        <f t="shared" ref="K3:K62" si="1">G3-H3-I3-J3</f>
        <v>141455</v>
      </c>
      <c r="L3" s="14"/>
      <c r="M3" s="14"/>
      <c r="N3" s="29">
        <f t="shared" ref="N3:N62" si="2">L3+M3</f>
        <v>0</v>
      </c>
      <c r="O3" s="28">
        <f t="shared" si="0"/>
        <v>141455</v>
      </c>
      <c r="P3" s="30">
        <v>97525</v>
      </c>
      <c r="Q3" s="31">
        <v>43930</v>
      </c>
    </row>
    <row r="4" spans="1:17" s="1" customFormat="1" ht="10.5" hidden="1" customHeight="1" x14ac:dyDescent="0.2">
      <c r="A4" s="8">
        <v>2020</v>
      </c>
      <c r="B4" s="9">
        <v>1</v>
      </c>
      <c r="C4" s="32">
        <v>11201</v>
      </c>
      <c r="D4" s="1" t="s">
        <v>9</v>
      </c>
      <c r="E4" s="10" t="s">
        <v>3</v>
      </c>
      <c r="F4" s="11" t="s">
        <v>71</v>
      </c>
      <c r="G4" s="12">
        <v>345360</v>
      </c>
      <c r="H4" s="13"/>
      <c r="I4" s="12"/>
      <c r="J4" s="12"/>
      <c r="K4" s="12">
        <f t="shared" si="1"/>
        <v>345360</v>
      </c>
      <c r="L4" s="14"/>
      <c r="M4" s="14"/>
      <c r="N4" s="29">
        <f t="shared" si="2"/>
        <v>0</v>
      </c>
      <c r="O4" s="28">
        <f t="shared" si="0"/>
        <v>345360</v>
      </c>
      <c r="P4" s="30">
        <v>209948</v>
      </c>
      <c r="Q4" s="31">
        <v>135412</v>
      </c>
    </row>
    <row r="5" spans="1:17" s="1" customFormat="1" hidden="1" x14ac:dyDescent="0.2">
      <c r="A5" s="8">
        <v>2020</v>
      </c>
      <c r="B5" s="9">
        <v>1</v>
      </c>
      <c r="C5" s="32">
        <v>11301</v>
      </c>
      <c r="D5" s="1" t="s">
        <v>10</v>
      </c>
      <c r="E5" s="10" t="s">
        <v>3</v>
      </c>
      <c r="F5" s="11" t="s">
        <v>72</v>
      </c>
      <c r="G5" s="12">
        <v>237611.38</v>
      </c>
      <c r="H5" s="13"/>
      <c r="I5" s="12">
        <v>6496</v>
      </c>
      <c r="J5" s="12">
        <v>10783</v>
      </c>
      <c r="K5" s="12">
        <f t="shared" si="1"/>
        <v>220332.38</v>
      </c>
      <c r="L5" s="14"/>
      <c r="M5" s="14"/>
      <c r="N5" s="29">
        <f t="shared" si="2"/>
        <v>0</v>
      </c>
      <c r="O5" s="28">
        <f t="shared" si="0"/>
        <v>220332.38</v>
      </c>
      <c r="P5" s="30">
        <v>184854</v>
      </c>
      <c r="Q5" s="31">
        <v>35478.380000000005</v>
      </c>
    </row>
    <row r="6" spans="1:17" s="1" customFormat="1" hidden="1" x14ac:dyDescent="0.2">
      <c r="A6" s="8">
        <v>2020</v>
      </c>
      <c r="B6" s="9">
        <v>1</v>
      </c>
      <c r="C6" s="32">
        <v>12301</v>
      </c>
      <c r="D6" s="1" t="s">
        <v>11</v>
      </c>
      <c r="E6" s="10" t="s">
        <v>3</v>
      </c>
      <c r="F6" s="11" t="s">
        <v>73</v>
      </c>
      <c r="G6" s="12">
        <v>70587</v>
      </c>
      <c r="H6" s="14"/>
      <c r="I6" s="12"/>
      <c r="J6" s="12"/>
      <c r="K6" s="12">
        <f t="shared" si="1"/>
        <v>70587</v>
      </c>
      <c r="L6" s="14"/>
      <c r="M6" s="14"/>
      <c r="N6" s="29">
        <f t="shared" si="2"/>
        <v>0</v>
      </c>
      <c r="O6" s="28">
        <f t="shared" si="0"/>
        <v>70587</v>
      </c>
      <c r="P6" s="30">
        <v>50337</v>
      </c>
      <c r="Q6" s="31">
        <v>20250</v>
      </c>
    </row>
    <row r="7" spans="1:17" s="1" customFormat="1" hidden="1" x14ac:dyDescent="0.2">
      <c r="A7" s="8">
        <v>2020</v>
      </c>
      <c r="B7" s="9">
        <v>1</v>
      </c>
      <c r="C7" s="32">
        <v>12101</v>
      </c>
      <c r="D7" s="1" t="s">
        <v>12</v>
      </c>
      <c r="E7" s="16" t="s">
        <v>3</v>
      </c>
      <c r="F7" s="11" t="s">
        <v>74</v>
      </c>
      <c r="G7" s="12">
        <v>10600</v>
      </c>
      <c r="H7" s="12"/>
      <c r="I7" s="12"/>
      <c r="J7" s="12"/>
      <c r="K7" s="12">
        <f t="shared" si="1"/>
        <v>10600</v>
      </c>
      <c r="L7" s="14"/>
      <c r="M7" s="14"/>
      <c r="N7" s="29">
        <f t="shared" si="2"/>
        <v>0</v>
      </c>
      <c r="O7" s="28">
        <f t="shared" si="0"/>
        <v>10600</v>
      </c>
      <c r="P7" s="30">
        <v>7000</v>
      </c>
      <c r="Q7" s="31">
        <v>3600</v>
      </c>
    </row>
    <row r="8" spans="1:17" s="1" customFormat="1" hidden="1" x14ac:dyDescent="0.2">
      <c r="A8" s="8">
        <v>2020</v>
      </c>
      <c r="B8" s="9">
        <v>1</v>
      </c>
      <c r="C8" s="32">
        <v>11401</v>
      </c>
      <c r="D8" s="1" t="s">
        <v>13</v>
      </c>
      <c r="E8" s="10" t="s">
        <v>3</v>
      </c>
      <c r="F8" s="11" t="s">
        <v>75</v>
      </c>
      <c r="G8" s="12">
        <v>1274843</v>
      </c>
      <c r="H8" s="13"/>
      <c r="I8" s="12"/>
      <c r="J8" s="12"/>
      <c r="K8" s="12">
        <f t="shared" si="1"/>
        <v>1274843</v>
      </c>
      <c r="L8" s="14"/>
      <c r="M8" s="14"/>
      <c r="N8" s="29">
        <f t="shared" si="2"/>
        <v>0</v>
      </c>
      <c r="O8" s="28">
        <f t="shared" si="0"/>
        <v>1274843</v>
      </c>
      <c r="P8" s="30">
        <v>1114693</v>
      </c>
      <c r="Q8" s="31">
        <v>160150</v>
      </c>
    </row>
    <row r="9" spans="1:17" s="1" customFormat="1" hidden="1" x14ac:dyDescent="0.2">
      <c r="A9" s="8">
        <v>2020</v>
      </c>
      <c r="B9" s="9">
        <v>1</v>
      </c>
      <c r="C9" s="32">
        <v>72101</v>
      </c>
      <c r="D9" s="1" t="s">
        <v>14</v>
      </c>
      <c r="E9" s="10" t="s">
        <v>3</v>
      </c>
      <c r="F9" s="11" t="s">
        <v>76</v>
      </c>
      <c r="G9" s="12">
        <v>201150</v>
      </c>
      <c r="H9" s="12">
        <v>5846.4</v>
      </c>
      <c r="I9" s="12">
        <v>12992</v>
      </c>
      <c r="J9" s="12"/>
      <c r="K9" s="12">
        <f t="shared" si="1"/>
        <v>182311.6</v>
      </c>
      <c r="L9" s="14"/>
      <c r="M9" s="14"/>
      <c r="N9" s="29">
        <f t="shared" si="2"/>
        <v>0</v>
      </c>
      <c r="O9" s="28">
        <f t="shared" si="0"/>
        <v>182311.6</v>
      </c>
      <c r="P9" s="30">
        <v>143061.6</v>
      </c>
      <c r="Q9" s="31">
        <v>39250</v>
      </c>
    </row>
    <row r="10" spans="1:17" s="1" customFormat="1" hidden="1" x14ac:dyDescent="0.2">
      <c r="A10" s="8">
        <v>2020</v>
      </c>
      <c r="B10" s="9">
        <v>1</v>
      </c>
      <c r="C10" s="32">
        <v>11701</v>
      </c>
      <c r="D10" s="1" t="s">
        <v>15</v>
      </c>
      <c r="E10" s="10" t="s">
        <v>3</v>
      </c>
      <c r="F10" s="17" t="s">
        <v>77</v>
      </c>
      <c r="G10" s="12">
        <v>42500</v>
      </c>
      <c r="H10" s="12"/>
      <c r="I10" s="12"/>
      <c r="J10" s="12"/>
      <c r="K10" s="12">
        <f t="shared" si="1"/>
        <v>42500</v>
      </c>
      <c r="L10" s="14"/>
      <c r="M10" s="14"/>
      <c r="N10" s="29">
        <f t="shared" si="2"/>
        <v>0</v>
      </c>
      <c r="O10" s="28">
        <f t="shared" si="0"/>
        <v>42500</v>
      </c>
      <c r="P10" s="30">
        <v>31200</v>
      </c>
      <c r="Q10" s="31">
        <v>11300</v>
      </c>
    </row>
    <row r="11" spans="1:17" s="1" customFormat="1" hidden="1" x14ac:dyDescent="0.2">
      <c r="A11" s="8">
        <v>2020</v>
      </c>
      <c r="B11" s="9">
        <v>1</v>
      </c>
      <c r="C11" s="32">
        <v>12501</v>
      </c>
      <c r="D11" s="1" t="s">
        <v>16</v>
      </c>
      <c r="E11" s="10" t="s">
        <v>3</v>
      </c>
      <c r="F11" s="11" t="s">
        <v>78</v>
      </c>
      <c r="G11" s="12">
        <v>30960</v>
      </c>
      <c r="H11" s="12"/>
      <c r="I11" s="12"/>
      <c r="J11" s="12"/>
      <c r="K11" s="12">
        <f t="shared" si="1"/>
        <v>30960</v>
      </c>
      <c r="L11" s="14"/>
      <c r="M11" s="14"/>
      <c r="N11" s="29">
        <f t="shared" si="2"/>
        <v>0</v>
      </c>
      <c r="O11" s="28">
        <f t="shared" si="0"/>
        <v>30960</v>
      </c>
      <c r="P11" s="30">
        <v>20020</v>
      </c>
      <c r="Q11" s="31">
        <v>10940</v>
      </c>
    </row>
    <row r="12" spans="1:17" s="1" customFormat="1" hidden="1" x14ac:dyDescent="0.2">
      <c r="A12" s="8">
        <v>2020</v>
      </c>
      <c r="B12" s="9">
        <v>1</v>
      </c>
      <c r="C12" s="32">
        <v>12601</v>
      </c>
      <c r="D12" s="1" t="s">
        <v>17</v>
      </c>
      <c r="E12" s="16" t="s">
        <v>3</v>
      </c>
      <c r="F12" s="18" t="s">
        <v>79</v>
      </c>
      <c r="G12" s="12">
        <v>2339600</v>
      </c>
      <c r="H12" s="12"/>
      <c r="I12" s="12">
        <v>6496</v>
      </c>
      <c r="J12" s="12">
        <v>200000</v>
      </c>
      <c r="K12" s="12">
        <f t="shared" si="1"/>
        <v>2133104</v>
      </c>
      <c r="L12" s="14"/>
      <c r="M12" s="14"/>
      <c r="N12" s="29">
        <f t="shared" si="2"/>
        <v>0</v>
      </c>
      <c r="O12" s="28">
        <f t="shared" si="0"/>
        <v>2133104</v>
      </c>
      <c r="P12" s="30">
        <v>2088754</v>
      </c>
      <c r="Q12" s="31">
        <v>44350</v>
      </c>
    </row>
    <row r="13" spans="1:17" s="1" customFormat="1" hidden="1" x14ac:dyDescent="0.2">
      <c r="A13" s="8">
        <v>2020</v>
      </c>
      <c r="B13" s="9">
        <v>1</v>
      </c>
      <c r="C13" s="32">
        <v>21101</v>
      </c>
      <c r="D13" s="1" t="s">
        <v>18</v>
      </c>
      <c r="E13" s="15" t="s">
        <v>3</v>
      </c>
      <c r="F13" s="11" t="s">
        <v>80</v>
      </c>
      <c r="G13" s="12">
        <v>219818.76</v>
      </c>
      <c r="H13" s="12">
        <v>43152</v>
      </c>
      <c r="I13" s="12">
        <v>20068</v>
      </c>
      <c r="J13" s="12"/>
      <c r="K13" s="12">
        <f t="shared" si="1"/>
        <v>156598.76</v>
      </c>
      <c r="L13" s="14"/>
      <c r="M13" s="14"/>
      <c r="N13" s="29">
        <f t="shared" si="2"/>
        <v>0</v>
      </c>
      <c r="O13" s="28">
        <f t="shared" si="0"/>
        <v>156598.76</v>
      </c>
      <c r="P13" s="30">
        <v>144223.76</v>
      </c>
      <c r="Q13" s="31">
        <v>12375</v>
      </c>
    </row>
    <row r="14" spans="1:17" s="1" customFormat="1" hidden="1" x14ac:dyDescent="0.2">
      <c r="A14" s="8">
        <v>2020</v>
      </c>
      <c r="B14" s="9">
        <v>1</v>
      </c>
      <c r="C14" s="32">
        <v>21201</v>
      </c>
      <c r="D14" s="1" t="s">
        <v>19</v>
      </c>
      <c r="E14" s="10" t="s">
        <v>4</v>
      </c>
      <c r="F14" s="11" t="s">
        <v>81</v>
      </c>
      <c r="G14" s="12">
        <v>107780</v>
      </c>
      <c r="H14" s="12"/>
      <c r="I14" s="12"/>
      <c r="J14" s="12"/>
      <c r="K14" s="12">
        <f t="shared" si="1"/>
        <v>107780</v>
      </c>
      <c r="L14" s="14"/>
      <c r="M14" s="14"/>
      <c r="N14" s="29">
        <f t="shared" si="2"/>
        <v>0</v>
      </c>
      <c r="O14" s="28">
        <f t="shared" si="0"/>
        <v>107780</v>
      </c>
      <c r="P14" s="30">
        <v>78130</v>
      </c>
      <c r="Q14" s="31">
        <v>29650</v>
      </c>
    </row>
    <row r="15" spans="1:17" s="1" customFormat="1" hidden="1" x14ac:dyDescent="0.2">
      <c r="A15" s="8">
        <v>2020</v>
      </c>
      <c r="B15" s="9">
        <v>1</v>
      </c>
      <c r="C15" s="32">
        <v>21401</v>
      </c>
      <c r="D15" s="1" t="s">
        <v>20</v>
      </c>
      <c r="E15" s="10" t="s">
        <v>3</v>
      </c>
      <c r="F15" s="19">
        <v>65507726773</v>
      </c>
      <c r="G15" s="12">
        <v>57460.4</v>
      </c>
      <c r="H15" s="12"/>
      <c r="I15" s="12"/>
      <c r="J15" s="12"/>
      <c r="K15" s="12">
        <f t="shared" si="1"/>
        <v>57460.4</v>
      </c>
      <c r="L15" s="14"/>
      <c r="M15" s="14"/>
      <c r="N15" s="29">
        <f t="shared" si="2"/>
        <v>0</v>
      </c>
      <c r="O15" s="28">
        <f t="shared" si="0"/>
        <v>57460.4</v>
      </c>
      <c r="P15" s="30">
        <v>21900</v>
      </c>
      <c r="Q15" s="31">
        <v>35560.400000000001</v>
      </c>
    </row>
    <row r="16" spans="1:17" s="1" customFormat="1" hidden="1" x14ac:dyDescent="0.2">
      <c r="A16" s="8">
        <v>2020</v>
      </c>
      <c r="B16" s="9">
        <v>1</v>
      </c>
      <c r="C16" s="32">
        <v>21501</v>
      </c>
      <c r="D16" s="1" t="s">
        <v>21</v>
      </c>
      <c r="E16" s="10" t="s">
        <v>3</v>
      </c>
      <c r="F16" s="11" t="s">
        <v>83</v>
      </c>
      <c r="G16" s="12">
        <v>59041</v>
      </c>
      <c r="H16" s="12"/>
      <c r="I16" s="12"/>
      <c r="J16" s="12"/>
      <c r="K16" s="12">
        <f t="shared" si="1"/>
        <v>59041</v>
      </c>
      <c r="L16" s="14"/>
      <c r="M16" s="14"/>
      <c r="N16" s="29">
        <f t="shared" si="2"/>
        <v>0</v>
      </c>
      <c r="O16" s="28">
        <f t="shared" si="0"/>
        <v>59041</v>
      </c>
      <c r="P16" s="30">
        <v>58041</v>
      </c>
      <c r="Q16" s="31">
        <v>1000</v>
      </c>
    </row>
    <row r="17" spans="1:17" s="1" customFormat="1" hidden="1" x14ac:dyDescent="0.2">
      <c r="A17" s="8">
        <v>2020</v>
      </c>
      <c r="B17" s="9">
        <v>1</v>
      </c>
      <c r="C17" s="8">
        <v>21503</v>
      </c>
      <c r="D17" s="1" t="s">
        <v>82</v>
      </c>
      <c r="E17" s="10" t="s">
        <v>3</v>
      </c>
      <c r="F17" s="11" t="s">
        <v>84</v>
      </c>
      <c r="G17" s="12">
        <v>4650</v>
      </c>
      <c r="H17" s="12"/>
      <c r="I17" s="12"/>
      <c r="J17" s="12"/>
      <c r="K17" s="12">
        <f t="shared" si="1"/>
        <v>4650</v>
      </c>
      <c r="L17" s="14"/>
      <c r="M17" s="14"/>
      <c r="N17" s="29">
        <f t="shared" si="2"/>
        <v>0</v>
      </c>
      <c r="O17" s="28">
        <f t="shared" si="0"/>
        <v>4650</v>
      </c>
      <c r="P17" s="30">
        <v>2050</v>
      </c>
      <c r="Q17" s="31">
        <v>2600</v>
      </c>
    </row>
    <row r="18" spans="1:17" s="1" customFormat="1" hidden="1" x14ac:dyDescent="0.2">
      <c r="A18" s="8">
        <v>2020</v>
      </c>
      <c r="B18" s="9">
        <v>1</v>
      </c>
      <c r="C18" s="32">
        <v>21601</v>
      </c>
      <c r="D18" s="1" t="s">
        <v>22</v>
      </c>
      <c r="E18" s="10" t="s">
        <v>4</v>
      </c>
      <c r="F18" s="11" t="s">
        <v>85</v>
      </c>
      <c r="G18" s="12">
        <v>70980.179999999993</v>
      </c>
      <c r="H18" s="12">
        <v>14384</v>
      </c>
      <c r="I18" s="12"/>
      <c r="J18" s="12"/>
      <c r="K18" s="12">
        <f t="shared" si="1"/>
        <v>56596.179999999993</v>
      </c>
      <c r="L18" s="14"/>
      <c r="M18" s="14"/>
      <c r="N18" s="29">
        <f t="shared" si="2"/>
        <v>0</v>
      </c>
      <c r="O18" s="28">
        <f t="shared" si="0"/>
        <v>56596.179999999993</v>
      </c>
      <c r="P18" s="30">
        <v>36140.410000000003</v>
      </c>
      <c r="Q18" s="31">
        <v>20455.77</v>
      </c>
    </row>
    <row r="19" spans="1:17" s="1" customFormat="1" hidden="1" x14ac:dyDescent="0.2">
      <c r="A19" s="8">
        <v>2020</v>
      </c>
      <c r="B19" s="9">
        <v>1</v>
      </c>
      <c r="C19" s="32">
        <v>21701</v>
      </c>
      <c r="D19" s="1" t="s">
        <v>23</v>
      </c>
      <c r="E19" s="10" t="s">
        <v>5</v>
      </c>
      <c r="F19" s="11" t="s">
        <v>86</v>
      </c>
      <c r="G19" s="12">
        <v>152682.71</v>
      </c>
      <c r="H19" s="12">
        <v>17400</v>
      </c>
      <c r="I19" s="12"/>
      <c r="J19" s="12"/>
      <c r="K19" s="12">
        <f t="shared" si="1"/>
        <v>135282.71</v>
      </c>
      <c r="L19" s="14"/>
      <c r="M19" s="14"/>
      <c r="N19" s="29">
        <f t="shared" si="2"/>
        <v>0</v>
      </c>
      <c r="O19" s="28">
        <f t="shared" si="0"/>
        <v>135282.71</v>
      </c>
      <c r="P19" s="30">
        <v>79834.87</v>
      </c>
      <c r="Q19" s="31">
        <v>55447.839999999997</v>
      </c>
    </row>
    <row r="20" spans="1:17" s="1" customFormat="1" hidden="1" x14ac:dyDescent="0.2">
      <c r="A20" s="8">
        <v>2020</v>
      </c>
      <c r="B20" s="9">
        <v>1</v>
      </c>
      <c r="C20" s="32">
        <v>21801</v>
      </c>
      <c r="D20" s="1" t="s">
        <v>24</v>
      </c>
      <c r="E20" s="10" t="s">
        <v>5</v>
      </c>
      <c r="F20" s="11" t="s">
        <v>87</v>
      </c>
      <c r="G20" s="12">
        <v>118464.75</v>
      </c>
      <c r="H20" s="12">
        <v>9860</v>
      </c>
      <c r="I20" s="12">
        <v>12528</v>
      </c>
      <c r="J20" s="12"/>
      <c r="K20" s="12">
        <f t="shared" si="1"/>
        <v>96076.75</v>
      </c>
      <c r="L20" s="14"/>
      <c r="M20" s="14"/>
      <c r="N20" s="29">
        <f t="shared" si="2"/>
        <v>0</v>
      </c>
      <c r="O20" s="28">
        <f t="shared" si="0"/>
        <v>96076.75</v>
      </c>
      <c r="P20" s="30">
        <v>92376.75</v>
      </c>
      <c r="Q20" s="31">
        <v>3700</v>
      </c>
    </row>
    <row r="21" spans="1:17" s="1" customFormat="1" hidden="1" x14ac:dyDescent="0.2">
      <c r="A21" s="8">
        <v>2020</v>
      </c>
      <c r="B21" s="9">
        <v>1</v>
      </c>
      <c r="C21" s="32">
        <v>21901</v>
      </c>
      <c r="D21" s="1" t="s">
        <v>25</v>
      </c>
      <c r="E21" s="10" t="s">
        <v>3</v>
      </c>
      <c r="F21" s="8">
        <v>65507703621</v>
      </c>
      <c r="G21" s="12">
        <v>63227.46</v>
      </c>
      <c r="H21" s="12"/>
      <c r="I21" s="12"/>
      <c r="J21" s="12"/>
      <c r="K21" s="12">
        <f t="shared" si="1"/>
        <v>63227.46</v>
      </c>
      <c r="L21" s="14"/>
      <c r="M21" s="14"/>
      <c r="N21" s="29">
        <f t="shared" si="2"/>
        <v>0</v>
      </c>
      <c r="O21" s="28">
        <f>K21-N21</f>
        <v>63227.46</v>
      </c>
      <c r="P21" s="30">
        <v>49043.460000000006</v>
      </c>
      <c r="Q21" s="31">
        <v>14184</v>
      </c>
    </row>
    <row r="22" spans="1:17" s="1" customFormat="1" hidden="1" x14ac:dyDescent="0.2">
      <c r="A22" s="8">
        <v>2020</v>
      </c>
      <c r="B22" s="9">
        <v>1</v>
      </c>
      <c r="C22" s="32">
        <v>22101</v>
      </c>
      <c r="D22" s="1" t="s">
        <v>26</v>
      </c>
      <c r="E22" s="10" t="s">
        <v>3</v>
      </c>
      <c r="F22" s="11" t="s">
        <v>88</v>
      </c>
      <c r="G22" s="12">
        <v>58131</v>
      </c>
      <c r="H22" s="12">
        <v>14384</v>
      </c>
      <c r="I22" s="12">
        <v>6496</v>
      </c>
      <c r="J22" s="12"/>
      <c r="K22" s="12">
        <f t="shared" si="1"/>
        <v>37251</v>
      </c>
      <c r="L22" s="14"/>
      <c r="M22" s="14"/>
      <c r="N22" s="29">
        <f t="shared" si="2"/>
        <v>0</v>
      </c>
      <c r="O22" s="28">
        <f t="shared" si="0"/>
        <v>37251</v>
      </c>
      <c r="P22" s="30">
        <v>36751</v>
      </c>
      <c r="Q22" s="31">
        <v>500</v>
      </c>
    </row>
    <row r="23" spans="1:17" s="1" customFormat="1" hidden="1" x14ac:dyDescent="0.2">
      <c r="A23" s="8">
        <v>2020</v>
      </c>
      <c r="B23" s="9">
        <v>1</v>
      </c>
      <c r="C23" s="32">
        <v>22201</v>
      </c>
      <c r="D23" s="1" t="s">
        <v>27</v>
      </c>
      <c r="E23" s="10" t="s">
        <v>3</v>
      </c>
      <c r="F23" s="11" t="s">
        <v>89</v>
      </c>
      <c r="G23" s="12">
        <v>108930</v>
      </c>
      <c r="H23" s="12"/>
      <c r="I23" s="12"/>
      <c r="J23" s="12"/>
      <c r="K23" s="12">
        <f t="shared" si="1"/>
        <v>108930</v>
      </c>
      <c r="L23" s="14"/>
      <c r="M23" s="14"/>
      <c r="N23" s="29">
        <f t="shared" si="2"/>
        <v>0</v>
      </c>
      <c r="O23" s="28">
        <f t="shared" si="0"/>
        <v>108930</v>
      </c>
      <c r="P23" s="30">
        <v>76080</v>
      </c>
      <c r="Q23" s="31">
        <v>32850</v>
      </c>
    </row>
    <row r="24" spans="1:17" s="1" customFormat="1" x14ac:dyDescent="0.2">
      <c r="A24" s="8">
        <v>2020</v>
      </c>
      <c r="B24" s="9">
        <v>1</v>
      </c>
      <c r="C24" s="32">
        <v>41101</v>
      </c>
      <c r="D24" s="1" t="s">
        <v>28</v>
      </c>
      <c r="E24" s="10" t="s">
        <v>3</v>
      </c>
      <c r="F24" s="11" t="s">
        <v>90</v>
      </c>
      <c r="G24" s="12">
        <v>209736</v>
      </c>
      <c r="H24" s="12">
        <v>28768</v>
      </c>
      <c r="I24" s="12"/>
      <c r="J24" s="12"/>
      <c r="K24" s="12">
        <f t="shared" si="1"/>
        <v>180968</v>
      </c>
      <c r="L24" s="14">
        <v>23900</v>
      </c>
      <c r="M24" s="14"/>
      <c r="N24" s="29">
        <f>L24+M24</f>
        <v>23900</v>
      </c>
      <c r="O24" s="28">
        <f>K24-N24</f>
        <v>157068</v>
      </c>
      <c r="P24" s="30">
        <v>139668</v>
      </c>
      <c r="Q24" s="31">
        <v>41300</v>
      </c>
    </row>
    <row r="25" spans="1:17" s="1" customFormat="1" hidden="1" x14ac:dyDescent="0.2">
      <c r="A25" s="8">
        <v>2020</v>
      </c>
      <c r="B25" s="9">
        <v>1</v>
      </c>
      <c r="C25" s="32">
        <v>41201</v>
      </c>
      <c r="D25" s="1" t="s">
        <v>29</v>
      </c>
      <c r="E25" s="10" t="s">
        <v>3</v>
      </c>
      <c r="F25" s="11" t="s">
        <v>91</v>
      </c>
      <c r="G25" s="12">
        <v>98201</v>
      </c>
      <c r="H25" s="12"/>
      <c r="I25" s="12"/>
      <c r="J25" s="12"/>
      <c r="K25" s="12">
        <f t="shared" si="1"/>
        <v>98201</v>
      </c>
      <c r="L25" s="14"/>
      <c r="M25" s="14"/>
      <c r="N25" s="29">
        <f t="shared" si="2"/>
        <v>0</v>
      </c>
      <c r="O25" s="28">
        <f t="shared" si="0"/>
        <v>98201</v>
      </c>
      <c r="P25" s="30">
        <v>89921</v>
      </c>
      <c r="Q25" s="31">
        <v>8280</v>
      </c>
    </row>
    <row r="26" spans="1:17" s="1" customFormat="1" hidden="1" x14ac:dyDescent="0.2">
      <c r="A26" s="8">
        <v>2020</v>
      </c>
      <c r="B26" s="9">
        <v>1</v>
      </c>
      <c r="C26" s="32">
        <v>42101</v>
      </c>
      <c r="D26" s="1" t="s">
        <v>30</v>
      </c>
      <c r="E26" s="10" t="s">
        <v>3</v>
      </c>
      <c r="F26" s="11" t="s">
        <v>92</v>
      </c>
      <c r="G26" s="12">
        <v>86086</v>
      </c>
      <c r="H26" s="12"/>
      <c r="I26" s="12"/>
      <c r="J26" s="12"/>
      <c r="K26" s="12">
        <f t="shared" si="1"/>
        <v>86086</v>
      </c>
      <c r="L26" s="14">
        <v>32386</v>
      </c>
      <c r="M26" s="14"/>
      <c r="N26" s="29">
        <f t="shared" si="2"/>
        <v>32386</v>
      </c>
      <c r="O26" s="28">
        <f t="shared" si="0"/>
        <v>53700</v>
      </c>
      <c r="P26" s="30">
        <v>69786</v>
      </c>
      <c r="Q26" s="31">
        <v>16300</v>
      </c>
    </row>
    <row r="27" spans="1:17" s="1" customFormat="1" hidden="1" x14ac:dyDescent="0.2">
      <c r="A27" s="8">
        <v>2020</v>
      </c>
      <c r="B27" s="9">
        <v>1</v>
      </c>
      <c r="C27" s="32">
        <v>42201</v>
      </c>
      <c r="D27" s="1" t="s">
        <v>31</v>
      </c>
      <c r="E27" s="10" t="s">
        <v>3</v>
      </c>
      <c r="F27" s="11" t="s">
        <v>93</v>
      </c>
      <c r="G27" s="12">
        <v>77433</v>
      </c>
      <c r="H27" s="12"/>
      <c r="I27" s="12"/>
      <c r="J27" s="12"/>
      <c r="K27" s="12">
        <f t="shared" si="1"/>
        <v>77433</v>
      </c>
      <c r="L27" s="14">
        <v>24333</v>
      </c>
      <c r="M27" s="14"/>
      <c r="N27" s="29">
        <f t="shared" si="2"/>
        <v>24333</v>
      </c>
      <c r="O27" s="28">
        <f t="shared" si="0"/>
        <v>53100</v>
      </c>
      <c r="P27" s="30">
        <v>66333</v>
      </c>
      <c r="Q27" s="31">
        <v>11100</v>
      </c>
    </row>
    <row r="28" spans="1:17" s="1" customFormat="1" hidden="1" x14ac:dyDescent="0.2">
      <c r="A28" s="8">
        <v>2020</v>
      </c>
      <c r="B28" s="9">
        <v>1</v>
      </c>
      <c r="C28" s="32">
        <v>42301</v>
      </c>
      <c r="D28" s="1" t="s">
        <v>32</v>
      </c>
      <c r="E28" s="10" t="s">
        <v>3</v>
      </c>
      <c r="F28" s="11" t="s">
        <v>94</v>
      </c>
      <c r="G28" s="12">
        <v>122918</v>
      </c>
      <c r="H28" s="12">
        <v>17168</v>
      </c>
      <c r="I28" s="12"/>
      <c r="J28" s="12"/>
      <c r="K28" s="12">
        <f t="shared" si="1"/>
        <v>105750</v>
      </c>
      <c r="L28" s="14"/>
      <c r="M28" s="14"/>
      <c r="N28" s="29">
        <f t="shared" si="2"/>
        <v>0</v>
      </c>
      <c r="O28" s="28">
        <f t="shared" si="0"/>
        <v>105750</v>
      </c>
      <c r="P28" s="30">
        <v>105250</v>
      </c>
      <c r="Q28" s="31">
        <v>500</v>
      </c>
    </row>
    <row r="29" spans="1:17" s="1" customFormat="1" hidden="1" x14ac:dyDescent="0.2">
      <c r="A29" s="8">
        <v>2020</v>
      </c>
      <c r="B29" s="9">
        <v>1</v>
      </c>
      <c r="C29" s="32">
        <v>42401</v>
      </c>
      <c r="D29" s="1" t="s">
        <v>33</v>
      </c>
      <c r="E29" s="10" t="s">
        <v>3</v>
      </c>
      <c r="F29" s="11" t="s">
        <v>95</v>
      </c>
      <c r="G29" s="12">
        <v>117190</v>
      </c>
      <c r="H29" s="12"/>
      <c r="I29" s="12"/>
      <c r="J29" s="12"/>
      <c r="K29" s="12">
        <f t="shared" si="1"/>
        <v>117190</v>
      </c>
      <c r="L29" s="14"/>
      <c r="M29" s="14"/>
      <c r="N29" s="29">
        <f t="shared" si="2"/>
        <v>0</v>
      </c>
      <c r="O29" s="28">
        <f t="shared" si="0"/>
        <v>117190</v>
      </c>
      <c r="P29" s="30">
        <v>73230</v>
      </c>
      <c r="Q29" s="31">
        <v>43960</v>
      </c>
    </row>
    <row r="30" spans="1:17" s="1" customFormat="1" hidden="1" x14ac:dyDescent="0.2">
      <c r="A30" s="8">
        <v>2020</v>
      </c>
      <c r="B30" s="9">
        <v>1</v>
      </c>
      <c r="C30" s="32">
        <v>42403</v>
      </c>
      <c r="D30" s="1" t="s">
        <v>34</v>
      </c>
      <c r="E30" s="15" t="s">
        <v>6</v>
      </c>
      <c r="F30" s="11" t="s">
        <v>96</v>
      </c>
      <c r="G30" s="12"/>
      <c r="H30" s="12"/>
      <c r="I30" s="12"/>
      <c r="J30" s="12"/>
      <c r="K30" s="12">
        <f t="shared" si="1"/>
        <v>0</v>
      </c>
      <c r="L30" s="14"/>
      <c r="M30" s="14"/>
      <c r="N30" s="29">
        <f t="shared" si="2"/>
        <v>0</v>
      </c>
      <c r="O30" s="28">
        <v>0</v>
      </c>
      <c r="P30" s="30">
        <v>0</v>
      </c>
      <c r="Q30" s="31">
        <v>0</v>
      </c>
    </row>
    <row r="31" spans="1:17" s="1" customFormat="1" hidden="1" x14ac:dyDescent="0.2">
      <c r="A31" s="8">
        <v>2020</v>
      </c>
      <c r="B31" s="9">
        <v>1</v>
      </c>
      <c r="C31" s="32">
        <v>42501</v>
      </c>
      <c r="D31" s="1" t="s">
        <v>35</v>
      </c>
      <c r="E31" s="10" t="s">
        <v>3</v>
      </c>
      <c r="F31" s="11" t="s">
        <v>97</v>
      </c>
      <c r="G31" s="12">
        <v>187900</v>
      </c>
      <c r="H31" s="12"/>
      <c r="I31" s="12"/>
      <c r="J31" s="12"/>
      <c r="K31" s="12">
        <f t="shared" si="1"/>
        <v>187900</v>
      </c>
      <c r="L31" s="14"/>
      <c r="M31" s="14"/>
      <c r="N31" s="29">
        <f t="shared" si="2"/>
        <v>0</v>
      </c>
      <c r="O31" s="28">
        <f t="shared" si="0"/>
        <v>187900</v>
      </c>
      <c r="P31" s="30">
        <v>142400</v>
      </c>
      <c r="Q31" s="31">
        <v>45500</v>
      </c>
    </row>
    <row r="32" spans="1:17" s="1" customFormat="1" hidden="1" x14ac:dyDescent="0.2">
      <c r="A32" s="8">
        <v>2020</v>
      </c>
      <c r="B32" s="9">
        <v>1</v>
      </c>
      <c r="C32" s="32">
        <v>42601</v>
      </c>
      <c r="D32" s="1" t="s">
        <v>36</v>
      </c>
      <c r="E32" s="10" t="s">
        <v>4</v>
      </c>
      <c r="F32" s="11" t="s">
        <v>98</v>
      </c>
      <c r="G32" s="12">
        <v>89982</v>
      </c>
      <c r="H32" s="12"/>
      <c r="I32" s="12"/>
      <c r="J32" s="12"/>
      <c r="K32" s="12">
        <f t="shared" si="1"/>
        <v>89982</v>
      </c>
      <c r="L32" s="14"/>
      <c r="M32" s="14"/>
      <c r="N32" s="29">
        <f t="shared" si="2"/>
        <v>0</v>
      </c>
      <c r="O32" s="28">
        <f t="shared" si="0"/>
        <v>89982</v>
      </c>
      <c r="P32" s="30">
        <v>68182</v>
      </c>
      <c r="Q32" s="31">
        <v>21800</v>
      </c>
    </row>
    <row r="33" spans="1:17" s="1" customFormat="1" hidden="1" x14ac:dyDescent="0.2">
      <c r="A33" s="8">
        <v>2020</v>
      </c>
      <c r="B33" s="9">
        <v>1</v>
      </c>
      <c r="C33" s="32">
        <v>42701</v>
      </c>
      <c r="D33" s="1" t="s">
        <v>37</v>
      </c>
      <c r="E33" s="10" t="s">
        <v>3</v>
      </c>
      <c r="F33" s="11" t="s">
        <v>99</v>
      </c>
      <c r="G33" s="12">
        <v>114133.01</v>
      </c>
      <c r="H33" s="12"/>
      <c r="I33" s="12"/>
      <c r="J33" s="12"/>
      <c r="K33" s="12">
        <f t="shared" si="1"/>
        <v>114133.01</v>
      </c>
      <c r="L33" s="14"/>
      <c r="M33" s="14"/>
      <c r="N33" s="29">
        <f t="shared" si="2"/>
        <v>0</v>
      </c>
      <c r="O33" s="28">
        <f t="shared" si="0"/>
        <v>114133.01</v>
      </c>
      <c r="P33" s="30">
        <v>85577.01</v>
      </c>
      <c r="Q33" s="31">
        <v>28556</v>
      </c>
    </row>
    <row r="34" spans="1:17" s="1" customFormat="1" hidden="1" x14ac:dyDescent="0.2">
      <c r="A34" s="8">
        <v>2020</v>
      </c>
      <c r="B34" s="9">
        <v>1</v>
      </c>
      <c r="C34" s="32">
        <v>42801</v>
      </c>
      <c r="D34" s="1" t="s">
        <v>38</v>
      </c>
      <c r="E34" s="10" t="s">
        <v>3</v>
      </c>
      <c r="F34" s="11" t="s">
        <v>100</v>
      </c>
      <c r="G34" s="12">
        <v>203200</v>
      </c>
      <c r="H34" s="12"/>
      <c r="I34" s="12"/>
      <c r="J34" s="12"/>
      <c r="K34" s="12">
        <f t="shared" si="1"/>
        <v>203200</v>
      </c>
      <c r="L34" s="14"/>
      <c r="M34" s="14"/>
      <c r="N34" s="29">
        <f t="shared" si="2"/>
        <v>0</v>
      </c>
      <c r="O34" s="28">
        <f t="shared" ref="O34:O62" si="3">K34-N34</f>
        <v>203200</v>
      </c>
      <c r="P34" s="30">
        <v>137200</v>
      </c>
      <c r="Q34" s="31">
        <v>66000</v>
      </c>
    </row>
    <row r="35" spans="1:17" s="1" customFormat="1" hidden="1" x14ac:dyDescent="0.2">
      <c r="A35" s="8">
        <v>2020</v>
      </c>
      <c r="B35" s="9">
        <v>1</v>
      </c>
      <c r="C35" s="32">
        <v>42901</v>
      </c>
      <c r="D35" s="1" t="s">
        <v>39</v>
      </c>
      <c r="E35" s="10" t="s">
        <v>3</v>
      </c>
      <c r="F35" s="11" t="s">
        <v>101</v>
      </c>
      <c r="G35" s="12">
        <v>163548</v>
      </c>
      <c r="H35" s="12"/>
      <c r="I35" s="12"/>
      <c r="J35" s="12"/>
      <c r="K35" s="12">
        <f t="shared" si="1"/>
        <v>163548</v>
      </c>
      <c r="L35" s="14"/>
      <c r="M35" s="14"/>
      <c r="N35" s="29">
        <f t="shared" si="2"/>
        <v>0</v>
      </c>
      <c r="O35" s="28">
        <f t="shared" si="3"/>
        <v>163548</v>
      </c>
      <c r="P35" s="30">
        <v>141098</v>
      </c>
      <c r="Q35" s="31">
        <v>22450</v>
      </c>
    </row>
    <row r="36" spans="1:17" s="1" customFormat="1" hidden="1" x14ac:dyDescent="0.2">
      <c r="A36" s="8">
        <v>2020</v>
      </c>
      <c r="B36" s="9">
        <v>1</v>
      </c>
      <c r="C36" s="32">
        <v>43101</v>
      </c>
      <c r="D36" s="1" t="s">
        <v>40</v>
      </c>
      <c r="E36" s="10" t="s">
        <v>6</v>
      </c>
      <c r="F36" s="11" t="s">
        <v>102</v>
      </c>
      <c r="G36" s="12"/>
      <c r="H36" s="12"/>
      <c r="I36" s="12"/>
      <c r="J36" s="12"/>
      <c r="K36" s="12">
        <f t="shared" si="1"/>
        <v>0</v>
      </c>
      <c r="L36" s="14"/>
      <c r="M36" s="14"/>
      <c r="N36" s="29">
        <f t="shared" si="2"/>
        <v>0</v>
      </c>
      <c r="O36" s="28">
        <v>0</v>
      </c>
      <c r="P36" s="30">
        <v>0</v>
      </c>
      <c r="Q36" s="31">
        <v>0</v>
      </c>
    </row>
    <row r="37" spans="1:17" s="1" customFormat="1" hidden="1" x14ac:dyDescent="0.2">
      <c r="A37" s="8">
        <v>2020</v>
      </c>
      <c r="B37" s="9">
        <v>1</v>
      </c>
      <c r="C37" s="32">
        <v>43201</v>
      </c>
      <c r="D37" s="1" t="s">
        <v>41</v>
      </c>
      <c r="E37" s="10" t="s">
        <v>3</v>
      </c>
      <c r="F37" s="11" t="s">
        <v>103</v>
      </c>
      <c r="G37" s="12">
        <v>171649.4</v>
      </c>
      <c r="H37" s="12">
        <v>14384</v>
      </c>
      <c r="I37" s="12"/>
      <c r="J37" s="12"/>
      <c r="K37" s="12">
        <f t="shared" si="1"/>
        <v>157265.4</v>
      </c>
      <c r="L37" s="14"/>
      <c r="M37" s="14"/>
      <c r="N37" s="29">
        <f t="shared" si="2"/>
        <v>0</v>
      </c>
      <c r="O37" s="28">
        <f t="shared" si="3"/>
        <v>157265.4</v>
      </c>
      <c r="P37" s="30">
        <v>121362.4</v>
      </c>
      <c r="Q37" s="31">
        <v>35903</v>
      </c>
    </row>
    <row r="38" spans="1:17" s="1" customFormat="1" hidden="1" x14ac:dyDescent="0.2">
      <c r="A38" s="8">
        <v>2020</v>
      </c>
      <c r="B38" s="9">
        <v>1</v>
      </c>
      <c r="C38" s="32">
        <v>45101</v>
      </c>
      <c r="D38" s="1" t="s">
        <v>42</v>
      </c>
      <c r="E38" s="10" t="s">
        <v>6</v>
      </c>
      <c r="F38" s="11" t="s">
        <v>104</v>
      </c>
      <c r="G38" s="12">
        <v>99508</v>
      </c>
      <c r="H38" s="12">
        <v>28768</v>
      </c>
      <c r="I38" s="12">
        <v>13340</v>
      </c>
      <c r="J38" s="12"/>
      <c r="K38" s="12">
        <f t="shared" si="1"/>
        <v>57400</v>
      </c>
      <c r="L38" s="14">
        <v>34400</v>
      </c>
      <c r="M38" s="14"/>
      <c r="N38" s="29">
        <f t="shared" si="2"/>
        <v>34400</v>
      </c>
      <c r="O38" s="28">
        <f t="shared" si="3"/>
        <v>23000</v>
      </c>
      <c r="P38" s="30">
        <v>48600</v>
      </c>
      <c r="Q38" s="31">
        <v>8800</v>
      </c>
    </row>
    <row r="39" spans="1:17" s="1" customFormat="1" hidden="1" x14ac:dyDescent="0.2">
      <c r="A39" s="8">
        <v>2020</v>
      </c>
      <c r="B39" s="9">
        <v>1</v>
      </c>
      <c r="C39" s="32">
        <v>45201</v>
      </c>
      <c r="D39" s="1" t="s">
        <v>43</v>
      </c>
      <c r="E39" s="10" t="s">
        <v>3</v>
      </c>
      <c r="F39" s="11" t="s">
        <v>105</v>
      </c>
      <c r="G39" s="12">
        <v>77337.960000000006</v>
      </c>
      <c r="H39" s="12"/>
      <c r="I39" s="12"/>
      <c r="J39" s="12"/>
      <c r="K39" s="12">
        <f t="shared" si="1"/>
        <v>77337.960000000006</v>
      </c>
      <c r="L39" s="14"/>
      <c r="M39" s="14"/>
      <c r="N39" s="29">
        <f t="shared" si="2"/>
        <v>0</v>
      </c>
      <c r="O39" s="28">
        <f t="shared" si="3"/>
        <v>77337.960000000006</v>
      </c>
      <c r="P39" s="30">
        <v>62300</v>
      </c>
      <c r="Q39" s="31">
        <v>15037.96</v>
      </c>
    </row>
    <row r="40" spans="1:17" s="1" customFormat="1" hidden="1" x14ac:dyDescent="0.2">
      <c r="A40" s="8">
        <v>2020</v>
      </c>
      <c r="B40" s="9">
        <v>1</v>
      </c>
      <c r="C40" s="32">
        <v>45301</v>
      </c>
      <c r="D40" s="1" t="s">
        <v>44</v>
      </c>
      <c r="E40" s="10" t="s">
        <v>5</v>
      </c>
      <c r="F40" s="11" t="s">
        <v>106</v>
      </c>
      <c r="G40" s="12">
        <v>88128</v>
      </c>
      <c r="H40" s="12">
        <v>28768</v>
      </c>
      <c r="I40" s="12">
        <v>6496</v>
      </c>
      <c r="J40" s="12"/>
      <c r="K40" s="12">
        <f t="shared" si="1"/>
        <v>52864</v>
      </c>
      <c r="L40" s="14"/>
      <c r="M40" s="14"/>
      <c r="N40" s="29">
        <f t="shared" si="2"/>
        <v>0</v>
      </c>
      <c r="O40" s="28">
        <f t="shared" si="3"/>
        <v>52864</v>
      </c>
      <c r="P40" s="30">
        <v>38364</v>
      </c>
      <c r="Q40" s="31">
        <v>14500</v>
      </c>
    </row>
    <row r="41" spans="1:17" s="2" customFormat="1" hidden="1" x14ac:dyDescent="0.2">
      <c r="A41" s="20">
        <v>2020</v>
      </c>
      <c r="B41" s="21">
        <v>1</v>
      </c>
      <c r="C41" s="33">
        <v>45401</v>
      </c>
      <c r="D41" s="2" t="s">
        <v>45</v>
      </c>
      <c r="E41" s="22" t="s">
        <v>5</v>
      </c>
      <c r="F41" s="23" t="s">
        <v>107</v>
      </c>
      <c r="G41" s="24">
        <v>38900</v>
      </c>
      <c r="H41" s="24"/>
      <c r="I41" s="24"/>
      <c r="J41" s="24"/>
      <c r="K41" s="24">
        <f t="shared" si="1"/>
        <v>38900</v>
      </c>
      <c r="L41" s="25"/>
      <c r="M41" s="25"/>
      <c r="N41" s="29">
        <f t="shared" si="2"/>
        <v>0</v>
      </c>
      <c r="O41" s="28">
        <f t="shared" si="3"/>
        <v>38900</v>
      </c>
      <c r="P41" s="30">
        <v>33200</v>
      </c>
      <c r="Q41" s="31">
        <v>5700</v>
      </c>
    </row>
    <row r="42" spans="1:17" s="1" customFormat="1" hidden="1" x14ac:dyDescent="0.2">
      <c r="A42" s="8">
        <v>2020</v>
      </c>
      <c r="B42" s="9">
        <v>1</v>
      </c>
      <c r="C42" s="32">
        <v>45501</v>
      </c>
      <c r="D42" s="1" t="s">
        <v>46</v>
      </c>
      <c r="E42" s="10" t="s">
        <v>4</v>
      </c>
      <c r="F42" s="17" t="s">
        <v>108</v>
      </c>
      <c r="G42" s="12">
        <v>99206</v>
      </c>
      <c r="H42" s="12"/>
      <c r="I42" s="12">
        <v>6496</v>
      </c>
      <c r="J42" s="12"/>
      <c r="K42" s="12">
        <f t="shared" si="1"/>
        <v>92710</v>
      </c>
      <c r="L42" s="14"/>
      <c r="M42" s="14"/>
      <c r="N42" s="29">
        <f t="shared" si="2"/>
        <v>0</v>
      </c>
      <c r="O42" s="28">
        <f t="shared" si="3"/>
        <v>92710</v>
      </c>
      <c r="P42" s="30">
        <v>76420</v>
      </c>
      <c r="Q42" s="31">
        <v>16290</v>
      </c>
    </row>
    <row r="43" spans="1:17" s="1" customFormat="1" hidden="1" x14ac:dyDescent="0.2">
      <c r="A43" s="8">
        <v>2020</v>
      </c>
      <c r="B43" s="9">
        <v>1</v>
      </c>
      <c r="C43" s="32">
        <v>45701</v>
      </c>
      <c r="D43" s="1" t="s">
        <v>47</v>
      </c>
      <c r="E43" s="10" t="s">
        <v>3</v>
      </c>
      <c r="F43" s="11" t="s">
        <v>109</v>
      </c>
      <c r="G43" s="12">
        <v>129050</v>
      </c>
      <c r="H43" s="12"/>
      <c r="I43" s="12"/>
      <c r="J43" s="12"/>
      <c r="K43" s="12">
        <f t="shared" si="1"/>
        <v>129050</v>
      </c>
      <c r="L43" s="14"/>
      <c r="M43" s="14"/>
      <c r="N43" s="29">
        <f t="shared" si="2"/>
        <v>0</v>
      </c>
      <c r="O43" s="28">
        <f t="shared" si="3"/>
        <v>129050</v>
      </c>
      <c r="P43" s="30">
        <v>84000</v>
      </c>
      <c r="Q43" s="31">
        <v>45050.000000000007</v>
      </c>
    </row>
    <row r="44" spans="1:17" s="1" customFormat="1" hidden="1" x14ac:dyDescent="0.2">
      <c r="A44" s="8">
        <v>2020</v>
      </c>
      <c r="B44" s="9">
        <v>1</v>
      </c>
      <c r="C44" s="32">
        <v>45801</v>
      </c>
      <c r="D44" s="1" t="s">
        <v>48</v>
      </c>
      <c r="E44" s="10" t="s">
        <v>3</v>
      </c>
      <c r="F44" s="11" t="s">
        <v>110</v>
      </c>
      <c r="G44" s="12">
        <v>32940</v>
      </c>
      <c r="H44" s="12">
        <v>7424</v>
      </c>
      <c r="I44" s="12"/>
      <c r="J44" s="12"/>
      <c r="K44" s="12">
        <f t="shared" si="1"/>
        <v>25516</v>
      </c>
      <c r="L44" s="14"/>
      <c r="M44" s="14"/>
      <c r="N44" s="29">
        <f t="shared" si="2"/>
        <v>0</v>
      </c>
      <c r="O44" s="28">
        <f t="shared" si="3"/>
        <v>25516</v>
      </c>
      <c r="P44" s="30">
        <v>20066</v>
      </c>
      <c r="Q44" s="31">
        <v>5450</v>
      </c>
    </row>
    <row r="45" spans="1:17" s="2" customFormat="1" hidden="1" x14ac:dyDescent="0.2">
      <c r="A45" s="20">
        <v>2020</v>
      </c>
      <c r="B45" s="21">
        <v>1</v>
      </c>
      <c r="C45" s="33">
        <v>45901</v>
      </c>
      <c r="D45" s="2" t="s">
        <v>49</v>
      </c>
      <c r="E45" s="22" t="s">
        <v>5</v>
      </c>
      <c r="F45" s="23" t="s">
        <v>111</v>
      </c>
      <c r="G45" s="24">
        <v>42205</v>
      </c>
      <c r="H45" s="24">
        <v>14384</v>
      </c>
      <c r="I45" s="24"/>
      <c r="J45" s="24"/>
      <c r="K45" s="24">
        <f t="shared" si="1"/>
        <v>27821</v>
      </c>
      <c r="L45" s="25"/>
      <c r="M45" s="25"/>
      <c r="N45" s="29">
        <f t="shared" si="2"/>
        <v>0</v>
      </c>
      <c r="O45" s="28">
        <f t="shared" si="3"/>
        <v>27821</v>
      </c>
      <c r="P45" s="30">
        <v>26082</v>
      </c>
      <c r="Q45" s="31">
        <v>1739</v>
      </c>
    </row>
    <row r="46" spans="1:17" s="1" customFormat="1" hidden="1" x14ac:dyDescent="0.2">
      <c r="A46" s="8">
        <v>2020</v>
      </c>
      <c r="B46" s="9">
        <v>1</v>
      </c>
      <c r="C46" s="32">
        <v>46101</v>
      </c>
      <c r="D46" s="1" t="s">
        <v>50</v>
      </c>
      <c r="E46" s="10" t="s">
        <v>3</v>
      </c>
      <c r="F46" s="11" t="s">
        <v>112</v>
      </c>
      <c r="G46" s="12">
        <v>50821</v>
      </c>
      <c r="H46" s="12"/>
      <c r="I46" s="12">
        <v>12528</v>
      </c>
      <c r="J46" s="12"/>
      <c r="K46" s="12">
        <f t="shared" si="1"/>
        <v>38293</v>
      </c>
      <c r="L46" s="14"/>
      <c r="M46" s="14"/>
      <c r="N46" s="29">
        <f t="shared" si="2"/>
        <v>0</v>
      </c>
      <c r="O46" s="28">
        <f t="shared" si="3"/>
        <v>38293</v>
      </c>
      <c r="P46" s="30">
        <v>31203</v>
      </c>
      <c r="Q46" s="31">
        <v>7090</v>
      </c>
    </row>
    <row r="47" spans="1:17" s="1" customFormat="1" hidden="1" x14ac:dyDescent="0.2">
      <c r="A47" s="8">
        <v>2020</v>
      </c>
      <c r="B47" s="9">
        <v>1</v>
      </c>
      <c r="C47" s="32">
        <v>46201</v>
      </c>
      <c r="D47" s="1" t="s">
        <v>51</v>
      </c>
      <c r="E47" s="10" t="s">
        <v>3</v>
      </c>
      <c r="F47" s="11" t="s">
        <v>113</v>
      </c>
      <c r="G47" s="12">
        <v>125430</v>
      </c>
      <c r="H47" s="12"/>
      <c r="I47" s="12"/>
      <c r="J47" s="12"/>
      <c r="K47" s="12">
        <f t="shared" si="1"/>
        <v>125430</v>
      </c>
      <c r="L47" s="14"/>
      <c r="M47" s="14"/>
      <c r="N47" s="29">
        <f t="shared" si="2"/>
        <v>0</v>
      </c>
      <c r="O47" s="28">
        <f t="shared" si="3"/>
        <v>125430</v>
      </c>
      <c r="P47" s="30">
        <v>67560</v>
      </c>
      <c r="Q47" s="31">
        <v>57870</v>
      </c>
    </row>
    <row r="48" spans="1:17" s="1" customFormat="1" hidden="1" x14ac:dyDescent="0.2">
      <c r="A48" s="8">
        <v>2020</v>
      </c>
      <c r="B48" s="9">
        <v>1</v>
      </c>
      <c r="C48" s="32">
        <v>46301</v>
      </c>
      <c r="D48" s="1" t="s">
        <v>52</v>
      </c>
      <c r="E48" s="10" t="s">
        <v>5</v>
      </c>
      <c r="F48" s="11" t="s">
        <v>114</v>
      </c>
      <c r="G48" s="12">
        <v>26350</v>
      </c>
      <c r="H48" s="12">
        <v>14384</v>
      </c>
      <c r="I48" s="12"/>
      <c r="J48" s="12"/>
      <c r="K48" s="12">
        <f t="shared" si="1"/>
        <v>11966</v>
      </c>
      <c r="L48" s="12"/>
      <c r="M48" s="12"/>
      <c r="N48" s="29">
        <f t="shared" si="2"/>
        <v>0</v>
      </c>
      <c r="O48" s="28">
        <f t="shared" si="3"/>
        <v>11966</v>
      </c>
      <c r="P48" s="30">
        <v>8566</v>
      </c>
      <c r="Q48" s="31">
        <v>3400</v>
      </c>
    </row>
    <row r="49" spans="1:20" s="1" customFormat="1" hidden="1" x14ac:dyDescent="0.2">
      <c r="A49" s="8">
        <v>2020</v>
      </c>
      <c r="B49" s="9">
        <v>1</v>
      </c>
      <c r="C49" s="32">
        <v>46401</v>
      </c>
      <c r="D49" s="1" t="s">
        <v>53</v>
      </c>
      <c r="E49" s="10" t="s">
        <v>3</v>
      </c>
      <c r="F49" s="11" t="s">
        <v>72</v>
      </c>
      <c r="G49" s="12">
        <v>10000</v>
      </c>
      <c r="H49" s="12"/>
      <c r="I49" s="12"/>
      <c r="J49" s="12"/>
      <c r="K49" s="12">
        <f t="shared" si="1"/>
        <v>10000</v>
      </c>
      <c r="L49" s="12"/>
      <c r="M49" s="12"/>
      <c r="N49" s="29">
        <f t="shared" si="2"/>
        <v>0</v>
      </c>
      <c r="O49" s="28">
        <f t="shared" si="3"/>
        <v>10000</v>
      </c>
      <c r="P49" s="30">
        <v>9000</v>
      </c>
      <c r="Q49" s="31">
        <v>1000</v>
      </c>
    </row>
    <row r="50" spans="1:20" s="1" customFormat="1" hidden="1" x14ac:dyDescent="0.2">
      <c r="A50" s="8">
        <v>2020</v>
      </c>
      <c r="B50" s="9">
        <v>1</v>
      </c>
      <c r="C50" s="32">
        <v>46501</v>
      </c>
      <c r="D50" s="1" t="s">
        <v>54</v>
      </c>
      <c r="E50" s="10" t="s">
        <v>3</v>
      </c>
      <c r="F50" s="11" t="s">
        <v>115</v>
      </c>
      <c r="G50" s="12">
        <v>46100</v>
      </c>
      <c r="H50" s="12">
        <v>14384</v>
      </c>
      <c r="I50" s="12">
        <v>6496</v>
      </c>
      <c r="J50" s="12"/>
      <c r="K50" s="12">
        <f t="shared" si="1"/>
        <v>25220</v>
      </c>
      <c r="L50" s="14"/>
      <c r="M50" s="14"/>
      <c r="N50" s="29">
        <f t="shared" si="2"/>
        <v>0</v>
      </c>
      <c r="O50" s="28">
        <f t="shared" si="3"/>
        <v>25220</v>
      </c>
      <c r="P50" s="30">
        <v>20270</v>
      </c>
      <c r="Q50" s="31">
        <v>4950</v>
      </c>
    </row>
    <row r="51" spans="1:20" s="1" customFormat="1" hidden="1" x14ac:dyDescent="0.2">
      <c r="A51" s="8"/>
      <c r="B51" s="9"/>
      <c r="C51" s="8">
        <v>46601</v>
      </c>
      <c r="D51" s="1" t="s">
        <v>119</v>
      </c>
      <c r="E51" s="10" t="s">
        <v>3</v>
      </c>
      <c r="F51" s="11" t="s">
        <v>116</v>
      </c>
      <c r="G51" s="12">
        <v>115900</v>
      </c>
      <c r="H51" s="12">
        <v>14384</v>
      </c>
      <c r="I51" s="12"/>
      <c r="J51" s="12"/>
      <c r="K51" s="12">
        <f t="shared" si="1"/>
        <v>101516</v>
      </c>
      <c r="L51" s="14"/>
      <c r="M51" s="14"/>
      <c r="N51" s="29">
        <f t="shared" si="2"/>
        <v>0</v>
      </c>
      <c r="O51" s="28">
        <f t="shared" si="3"/>
        <v>101516</v>
      </c>
      <c r="P51" s="30">
        <v>43116</v>
      </c>
      <c r="Q51" s="31">
        <v>58400</v>
      </c>
    </row>
    <row r="52" spans="1:20" s="1" customFormat="1" hidden="1" x14ac:dyDescent="0.2">
      <c r="A52" s="8">
        <v>2020</v>
      </c>
      <c r="B52" s="9">
        <v>1</v>
      </c>
      <c r="C52" s="32">
        <v>51201</v>
      </c>
      <c r="D52" s="1" t="s">
        <v>55</v>
      </c>
      <c r="E52" s="10" t="s">
        <v>3</v>
      </c>
      <c r="F52" s="11" t="s">
        <v>117</v>
      </c>
      <c r="G52" s="12">
        <v>129625.57</v>
      </c>
      <c r="H52" s="12"/>
      <c r="I52" s="12">
        <v>15312</v>
      </c>
      <c r="J52" s="12"/>
      <c r="K52" s="12">
        <f t="shared" si="1"/>
        <v>114313.57</v>
      </c>
      <c r="L52" s="14"/>
      <c r="M52" s="14"/>
      <c r="N52" s="29">
        <f t="shared" si="2"/>
        <v>0</v>
      </c>
      <c r="O52" s="28">
        <f t="shared" si="3"/>
        <v>114313.57</v>
      </c>
      <c r="P52" s="30">
        <v>95916.569999999992</v>
      </c>
      <c r="Q52" s="31">
        <v>18397</v>
      </c>
    </row>
    <row r="53" spans="1:20" s="1" customFormat="1" hidden="1" x14ac:dyDescent="0.2">
      <c r="A53" s="8"/>
      <c r="B53" s="9"/>
      <c r="C53" s="8">
        <v>61801</v>
      </c>
      <c r="D53" s="1" t="s">
        <v>130</v>
      </c>
      <c r="E53" s="10" t="s">
        <v>3</v>
      </c>
      <c r="F53" s="11" t="s">
        <v>118</v>
      </c>
      <c r="G53" s="12">
        <v>521749.29</v>
      </c>
      <c r="H53" s="12"/>
      <c r="I53" s="12"/>
      <c r="J53" s="12"/>
      <c r="K53" s="12">
        <f t="shared" si="1"/>
        <v>521749.29</v>
      </c>
      <c r="L53" s="14"/>
      <c r="M53" s="14"/>
      <c r="N53" s="29">
        <f t="shared" si="2"/>
        <v>0</v>
      </c>
      <c r="O53" s="28">
        <f t="shared" si="3"/>
        <v>521749.29</v>
      </c>
      <c r="P53" s="30">
        <v>292279.37</v>
      </c>
      <c r="Q53" s="31">
        <v>229469.92</v>
      </c>
    </row>
    <row r="54" spans="1:20" s="1" customFormat="1" hidden="1" x14ac:dyDescent="0.2">
      <c r="A54" s="8">
        <v>2020</v>
      </c>
      <c r="B54" s="9">
        <v>1</v>
      </c>
      <c r="C54" s="32">
        <v>61201</v>
      </c>
      <c r="D54" s="1" t="s">
        <v>56</v>
      </c>
      <c r="E54" s="10" t="s">
        <v>3</v>
      </c>
      <c r="F54" s="11" t="s">
        <v>120</v>
      </c>
      <c r="G54" s="12">
        <v>53111.360000000001</v>
      </c>
      <c r="H54" s="12"/>
      <c r="I54" s="12"/>
      <c r="J54" s="12"/>
      <c r="K54" s="12">
        <f t="shared" si="1"/>
        <v>53111.360000000001</v>
      </c>
      <c r="L54" s="14"/>
      <c r="M54" s="14"/>
      <c r="N54" s="29">
        <f t="shared" si="2"/>
        <v>0</v>
      </c>
      <c r="O54" s="28">
        <f t="shared" si="3"/>
        <v>53111.360000000001</v>
      </c>
      <c r="P54" s="30">
        <v>41005.800000000003</v>
      </c>
      <c r="Q54" s="31">
        <v>12105.56</v>
      </c>
    </row>
    <row r="55" spans="1:20" s="1" customFormat="1" hidden="1" x14ac:dyDescent="0.2">
      <c r="A55" s="8">
        <v>2020</v>
      </c>
      <c r="B55" s="9">
        <v>1</v>
      </c>
      <c r="C55" s="32">
        <v>61301</v>
      </c>
      <c r="D55" s="1" t="s">
        <v>57</v>
      </c>
      <c r="E55" s="10" t="s">
        <v>4</v>
      </c>
      <c r="F55" s="11" t="s">
        <v>121</v>
      </c>
      <c r="G55" s="12">
        <v>71000</v>
      </c>
      <c r="H55" s="12">
        <v>23084</v>
      </c>
      <c r="I55" s="12">
        <v>6496</v>
      </c>
      <c r="J55" s="12"/>
      <c r="K55" s="12">
        <f t="shared" si="1"/>
        <v>41420</v>
      </c>
      <c r="L55" s="14"/>
      <c r="M55" s="14"/>
      <c r="N55" s="29">
        <f t="shared" si="2"/>
        <v>0</v>
      </c>
      <c r="O55" s="28">
        <f t="shared" si="3"/>
        <v>41420</v>
      </c>
      <c r="P55" s="30">
        <v>41420</v>
      </c>
      <c r="Q55" s="31">
        <v>0</v>
      </c>
    </row>
    <row r="56" spans="1:20" s="1" customFormat="1" hidden="1" x14ac:dyDescent="0.2">
      <c r="A56" s="8">
        <v>2020</v>
      </c>
      <c r="B56" s="9">
        <v>1</v>
      </c>
      <c r="C56" s="32">
        <v>61401</v>
      </c>
      <c r="D56" s="1" t="s">
        <v>58</v>
      </c>
      <c r="E56" s="10" t="s">
        <v>3</v>
      </c>
      <c r="F56" s="11" t="s">
        <v>122</v>
      </c>
      <c r="G56" s="12">
        <v>245705</v>
      </c>
      <c r="H56" s="12">
        <v>14384</v>
      </c>
      <c r="I56" s="12">
        <v>11136</v>
      </c>
      <c r="J56" s="12"/>
      <c r="K56" s="12">
        <f t="shared" si="1"/>
        <v>220185</v>
      </c>
      <c r="L56" s="14">
        <v>9000</v>
      </c>
      <c r="M56" s="14"/>
      <c r="N56" s="29">
        <f t="shared" si="2"/>
        <v>9000</v>
      </c>
      <c r="O56" s="28">
        <f t="shared" si="3"/>
        <v>211185</v>
      </c>
      <c r="P56" s="30">
        <v>153685</v>
      </c>
      <c r="Q56" s="31">
        <v>66500</v>
      </c>
    </row>
    <row r="57" spans="1:20" s="1" customFormat="1" hidden="1" x14ac:dyDescent="0.2">
      <c r="A57" s="8">
        <v>2020</v>
      </c>
      <c r="B57" s="9">
        <v>1</v>
      </c>
      <c r="C57" s="32">
        <v>61501</v>
      </c>
      <c r="D57" s="1" t="s">
        <v>59</v>
      </c>
      <c r="E57" s="10" t="s">
        <v>3</v>
      </c>
      <c r="F57" s="11" t="s">
        <v>123</v>
      </c>
      <c r="G57" s="12">
        <v>140170</v>
      </c>
      <c r="H57" s="12"/>
      <c r="I57" s="12"/>
      <c r="J57" s="12"/>
      <c r="K57" s="12">
        <f t="shared" si="1"/>
        <v>140170</v>
      </c>
      <c r="L57" s="14"/>
      <c r="M57" s="14"/>
      <c r="N57" s="29">
        <f t="shared" si="2"/>
        <v>0</v>
      </c>
      <c r="O57" s="28">
        <f t="shared" si="3"/>
        <v>140170</v>
      </c>
      <c r="P57" s="30">
        <v>126786</v>
      </c>
      <c r="Q57" s="31">
        <v>13384</v>
      </c>
    </row>
    <row r="58" spans="1:20" s="1" customFormat="1" hidden="1" x14ac:dyDescent="0.2">
      <c r="A58" s="8">
        <v>2020</v>
      </c>
      <c r="B58" s="9">
        <v>1</v>
      </c>
      <c r="C58" s="32">
        <v>62801</v>
      </c>
      <c r="D58" s="1" t="s">
        <v>60</v>
      </c>
      <c r="E58" s="10" t="s">
        <v>3</v>
      </c>
      <c r="F58" s="11" t="s">
        <v>124</v>
      </c>
      <c r="G58" s="12">
        <v>251322</v>
      </c>
      <c r="H58" s="12"/>
      <c r="I58" s="12">
        <v>21402</v>
      </c>
      <c r="J58" s="12"/>
      <c r="K58" s="12">
        <f t="shared" si="1"/>
        <v>229920</v>
      </c>
      <c r="L58" s="14"/>
      <c r="M58" s="14"/>
      <c r="N58" s="29">
        <f t="shared" si="2"/>
        <v>0</v>
      </c>
      <c r="O58" s="28">
        <f t="shared" si="3"/>
        <v>229920</v>
      </c>
      <c r="P58" s="30">
        <v>192274</v>
      </c>
      <c r="Q58" s="31">
        <v>37646</v>
      </c>
    </row>
    <row r="59" spans="1:20" s="1" customFormat="1" hidden="1" x14ac:dyDescent="0.2">
      <c r="A59" s="8">
        <v>2020</v>
      </c>
      <c r="B59" s="9">
        <v>1</v>
      </c>
      <c r="C59" s="32">
        <v>62901</v>
      </c>
      <c r="D59" s="1" t="s">
        <v>61</v>
      </c>
      <c r="E59" s="10" t="s">
        <v>3</v>
      </c>
      <c r="F59" s="11" t="s">
        <v>125</v>
      </c>
      <c r="G59" s="12">
        <v>139361.5</v>
      </c>
      <c r="H59" s="12">
        <v>14384</v>
      </c>
      <c r="I59" s="12"/>
      <c r="J59" s="12"/>
      <c r="K59" s="12">
        <f t="shared" si="1"/>
        <v>124977.5</v>
      </c>
      <c r="L59" s="14"/>
      <c r="M59" s="14"/>
      <c r="N59" s="29">
        <f t="shared" si="2"/>
        <v>0</v>
      </c>
      <c r="O59" s="28">
        <f t="shared" si="3"/>
        <v>124977.5</v>
      </c>
      <c r="P59" s="30">
        <v>99411.520000000004</v>
      </c>
      <c r="Q59" s="31">
        <v>25565.98</v>
      </c>
    </row>
    <row r="60" spans="1:20" s="1" customFormat="1" hidden="1" x14ac:dyDescent="0.2">
      <c r="A60" s="8">
        <v>2020</v>
      </c>
      <c r="B60" s="9">
        <v>1</v>
      </c>
      <c r="C60" s="32">
        <v>63101</v>
      </c>
      <c r="D60" s="1" t="s">
        <v>62</v>
      </c>
      <c r="E60" s="10" t="s">
        <v>4</v>
      </c>
      <c r="F60" s="11" t="s">
        <v>126</v>
      </c>
      <c r="G60" s="12">
        <v>31246</v>
      </c>
      <c r="H60" s="12"/>
      <c r="I60" s="12">
        <v>6496</v>
      </c>
      <c r="J60" s="12"/>
      <c r="K60" s="12">
        <f t="shared" si="1"/>
        <v>24750</v>
      </c>
      <c r="L60" s="14"/>
      <c r="M60" s="14"/>
      <c r="N60" s="29">
        <f t="shared" si="2"/>
        <v>0</v>
      </c>
      <c r="O60" s="28">
        <f t="shared" si="3"/>
        <v>24750</v>
      </c>
      <c r="P60" s="30">
        <v>18750</v>
      </c>
      <c r="Q60" s="31">
        <v>6000</v>
      </c>
    </row>
    <row r="61" spans="1:20" s="1" customFormat="1" hidden="1" x14ac:dyDescent="0.2">
      <c r="A61" s="8">
        <v>2020</v>
      </c>
      <c r="B61" s="9">
        <v>1</v>
      </c>
      <c r="C61" s="32">
        <v>71101</v>
      </c>
      <c r="D61" s="1" t="s">
        <v>63</v>
      </c>
      <c r="E61" s="10" t="s">
        <v>3</v>
      </c>
      <c r="F61" s="11" t="s">
        <v>127</v>
      </c>
      <c r="G61" s="12">
        <v>223126</v>
      </c>
      <c r="H61" s="12"/>
      <c r="I61" s="12"/>
      <c r="J61" s="12">
        <v>100000</v>
      </c>
      <c r="K61" s="12">
        <f t="shared" si="1"/>
        <v>123126</v>
      </c>
      <c r="L61" s="14"/>
      <c r="M61" s="14"/>
      <c r="N61" s="29">
        <f t="shared" si="2"/>
        <v>0</v>
      </c>
      <c r="O61" s="28">
        <f t="shared" si="3"/>
        <v>123126</v>
      </c>
      <c r="P61" s="30">
        <v>89166</v>
      </c>
      <c r="Q61" s="31">
        <v>33960</v>
      </c>
    </row>
    <row r="62" spans="1:20" s="2" customFormat="1" hidden="1" x14ac:dyDescent="0.2">
      <c r="A62" s="8">
        <v>2020</v>
      </c>
      <c r="B62" s="9">
        <v>1</v>
      </c>
      <c r="C62" s="8">
        <v>72701</v>
      </c>
      <c r="D62" s="1" t="s">
        <v>128</v>
      </c>
      <c r="E62" s="10" t="s">
        <v>3</v>
      </c>
      <c r="F62" s="11" t="s">
        <v>129</v>
      </c>
      <c r="G62" s="12">
        <v>2660875.85</v>
      </c>
      <c r="H62" s="14">
        <v>404376</v>
      </c>
      <c r="I62" s="12">
        <v>134908</v>
      </c>
      <c r="J62" s="12"/>
      <c r="K62" s="12">
        <f t="shared" si="1"/>
        <v>2121591.85</v>
      </c>
      <c r="L62" s="14"/>
      <c r="M62" s="14"/>
      <c r="N62" s="29">
        <f t="shared" si="2"/>
        <v>0</v>
      </c>
      <c r="O62" s="28">
        <f t="shared" si="3"/>
        <v>2121591.85</v>
      </c>
      <c r="P62" s="30">
        <v>976419</v>
      </c>
      <c r="Q62" s="31">
        <v>1145172.8500000001</v>
      </c>
      <c r="R62" s="1"/>
      <c r="S62" s="1"/>
      <c r="T62" s="1"/>
    </row>
    <row r="63" spans="1:20" hidden="1" x14ac:dyDescent="0.2">
      <c r="D63" s="1"/>
      <c r="E63" s="1"/>
      <c r="F63" s="8"/>
      <c r="I63" s="14"/>
      <c r="J63" s="14"/>
      <c r="K63" s="14"/>
      <c r="L63" s="14"/>
      <c r="M63" s="14"/>
      <c r="N63" s="14"/>
      <c r="O63" s="14">
        <f>SUM(N2:O62)</f>
        <v>12733558.179999998</v>
      </c>
      <c r="P63" s="14">
        <f>SUM(P2:Q62)</f>
        <v>12733558.18</v>
      </c>
      <c r="Q63" s="14"/>
    </row>
    <row r="64" spans="1:20" x14ac:dyDescent="0.2">
      <c r="D64" s="1"/>
      <c r="E64" s="1"/>
      <c r="F64" s="8"/>
      <c r="I64" s="14"/>
      <c r="J64" s="14"/>
      <c r="K64" s="14"/>
      <c r="L64" s="14"/>
      <c r="M64" s="14"/>
      <c r="N64" s="14"/>
      <c r="O64" s="14"/>
      <c r="P64" s="14"/>
      <c r="Q64" s="14"/>
    </row>
    <row r="65" spans="4:17" ht="12" thickBot="1" x14ac:dyDescent="0.25">
      <c r="D65" s="1"/>
      <c r="E65" s="1"/>
      <c r="F65" s="8"/>
      <c r="I65" s="14"/>
      <c r="J65" s="14"/>
      <c r="K65" s="14"/>
      <c r="L65" s="14"/>
      <c r="M65" s="14"/>
      <c r="N65" s="14"/>
      <c r="O65" s="14"/>
      <c r="P65" s="14"/>
      <c r="Q65" s="14"/>
    </row>
    <row r="66" spans="4:17" x14ac:dyDescent="0.2">
      <c r="N66" s="36" t="s">
        <v>139</v>
      </c>
      <c r="O66" s="37" t="s">
        <v>140</v>
      </c>
      <c r="P66" s="37"/>
      <c r="Q66" s="38"/>
    </row>
    <row r="67" spans="4:17" x14ac:dyDescent="0.2">
      <c r="N67" s="34" t="s">
        <v>142</v>
      </c>
      <c r="O67" s="39" t="s">
        <v>143</v>
      </c>
      <c r="P67" s="39"/>
      <c r="Q67" s="40"/>
    </row>
    <row r="68" spans="4:17" x14ac:dyDescent="0.2">
      <c r="N68" s="34" t="s">
        <v>146</v>
      </c>
      <c r="O68" s="39" t="s">
        <v>144</v>
      </c>
      <c r="P68" s="39"/>
      <c r="Q68" s="40"/>
    </row>
    <row r="69" spans="4:17" ht="12" thickBot="1" x14ac:dyDescent="0.25">
      <c r="N69" s="35" t="s">
        <v>147</v>
      </c>
      <c r="O69" s="41" t="s">
        <v>145</v>
      </c>
      <c r="P69" s="41"/>
      <c r="Q69" s="42"/>
    </row>
  </sheetData>
  <autoFilter ref="A1:T63" xr:uid="{48854682-B6F2-4E9F-9302-9740019446D9}">
    <filterColumn colId="2">
      <filters>
        <filter val="41101"/>
      </filters>
    </filterColumn>
  </autoFilter>
  <mergeCells count="4">
    <mergeCell ref="O66:Q66"/>
    <mergeCell ref="O67:Q67"/>
    <mergeCell ref="O68:Q68"/>
    <mergeCell ref="O69:Q69"/>
  </mergeCells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75BA-8B26-45CC-9304-5A75E36871A2}">
  <dimension ref="A1:C35"/>
  <sheetViews>
    <sheetView topLeftCell="A15" workbookViewId="0">
      <selection activeCell="C35" sqref="C35"/>
    </sheetView>
  </sheetViews>
  <sheetFormatPr baseColWidth="10" defaultRowHeight="15" x14ac:dyDescent="0.25"/>
  <cols>
    <col min="3" max="3" width="14.140625" bestFit="1" customWidth="1"/>
  </cols>
  <sheetData>
    <row r="1" spans="1:1" x14ac:dyDescent="0.25">
      <c r="A1">
        <v>1287616</v>
      </c>
    </row>
    <row r="2" spans="1:1" x14ac:dyDescent="0.25">
      <c r="A2">
        <v>141455</v>
      </c>
    </row>
    <row r="3" spans="1:1" x14ac:dyDescent="0.25">
      <c r="A3">
        <v>345360</v>
      </c>
    </row>
    <row r="4" spans="1:1" x14ac:dyDescent="0.25">
      <c r="A4">
        <v>220332.38</v>
      </c>
    </row>
    <row r="5" spans="1:1" x14ac:dyDescent="0.25">
      <c r="A5">
        <v>70587</v>
      </c>
    </row>
    <row r="6" spans="1:1" x14ac:dyDescent="0.25">
      <c r="A6">
        <v>10600</v>
      </c>
    </row>
    <row r="7" spans="1:1" x14ac:dyDescent="0.25">
      <c r="A7">
        <v>1274843</v>
      </c>
    </row>
    <row r="8" spans="1:1" x14ac:dyDescent="0.25">
      <c r="A8">
        <v>182311.6</v>
      </c>
    </row>
    <row r="9" spans="1:1" x14ac:dyDescent="0.25">
      <c r="A9">
        <v>42500</v>
      </c>
    </row>
    <row r="10" spans="1:1" x14ac:dyDescent="0.25">
      <c r="A10">
        <v>30960</v>
      </c>
    </row>
    <row r="11" spans="1:1" x14ac:dyDescent="0.25">
      <c r="A11">
        <v>2133104</v>
      </c>
    </row>
    <row r="12" spans="1:1" x14ac:dyDescent="0.25">
      <c r="A12">
        <v>156598.76</v>
      </c>
    </row>
    <row r="13" spans="1:1" x14ac:dyDescent="0.25">
      <c r="A13">
        <v>57460.4</v>
      </c>
    </row>
    <row r="14" spans="1:1" x14ac:dyDescent="0.25">
      <c r="A14">
        <v>59041</v>
      </c>
    </row>
    <row r="15" spans="1:1" x14ac:dyDescent="0.25">
      <c r="A15">
        <v>4650</v>
      </c>
    </row>
    <row r="16" spans="1:1" x14ac:dyDescent="0.25">
      <c r="A16">
        <v>63227.46</v>
      </c>
    </row>
    <row r="17" spans="1:1" x14ac:dyDescent="0.25">
      <c r="A17">
        <v>37251</v>
      </c>
    </row>
    <row r="18" spans="1:1" x14ac:dyDescent="0.25">
      <c r="A18">
        <v>108930</v>
      </c>
    </row>
    <row r="19" spans="1:1" x14ac:dyDescent="0.25">
      <c r="A19">
        <v>157068</v>
      </c>
    </row>
    <row r="20" spans="1:1" x14ac:dyDescent="0.25">
      <c r="A20">
        <v>98201</v>
      </c>
    </row>
    <row r="21" spans="1:1" x14ac:dyDescent="0.25">
      <c r="A21">
        <v>53700</v>
      </c>
    </row>
    <row r="22" spans="1:1" x14ac:dyDescent="0.25">
      <c r="A22">
        <v>53100</v>
      </c>
    </row>
    <row r="23" spans="1:1" x14ac:dyDescent="0.25">
      <c r="A23">
        <v>105750</v>
      </c>
    </row>
    <row r="24" spans="1:1" x14ac:dyDescent="0.25">
      <c r="A24">
        <v>117190</v>
      </c>
    </row>
    <row r="25" spans="1:1" x14ac:dyDescent="0.25">
      <c r="A25">
        <v>187900</v>
      </c>
    </row>
    <row r="26" spans="1:1" x14ac:dyDescent="0.25">
      <c r="A26">
        <v>114133.01</v>
      </c>
    </row>
    <row r="27" spans="1:1" x14ac:dyDescent="0.25">
      <c r="A27">
        <v>203200</v>
      </c>
    </row>
    <row r="28" spans="1:1" x14ac:dyDescent="0.25">
      <c r="A28">
        <v>163548</v>
      </c>
    </row>
    <row r="29" spans="1:1" x14ac:dyDescent="0.25">
      <c r="A29">
        <v>157265.4</v>
      </c>
    </row>
    <row r="30" spans="1:1" x14ac:dyDescent="0.25">
      <c r="A30">
        <v>77337.960000000006</v>
      </c>
    </row>
    <row r="31" spans="1:1" x14ac:dyDescent="0.25">
      <c r="A31">
        <v>129050</v>
      </c>
    </row>
    <row r="32" spans="1:1" x14ac:dyDescent="0.25">
      <c r="A32">
        <v>25516</v>
      </c>
    </row>
    <row r="35" spans="3:3" x14ac:dyDescent="0.25">
      <c r="C35" s="43">
        <f>SUM(A1:A32)</f>
        <v>7869786.9700000007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ENERO 2020</vt:lpstr>
      <vt:lpstr>Hoja1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LISSETH GOMEZ</cp:lastModifiedBy>
  <cp:lastPrinted>2019-12-09T15:05:39Z</cp:lastPrinted>
  <dcterms:created xsi:type="dcterms:W3CDTF">2018-02-12T20:50:35Z</dcterms:created>
  <dcterms:modified xsi:type="dcterms:W3CDTF">2020-03-19T05:56:50Z</dcterms:modified>
</cp:coreProperties>
</file>