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/Documents/Sex Ratios/"/>
    </mc:Choice>
  </mc:AlternateContent>
  <bookViews>
    <workbookView xWindow="720" yWindow="460" windowWidth="28080" windowHeight="15860" tabRatio="500" activeTab="3"/>
  </bookViews>
  <sheets>
    <sheet name="SRtreatment-survival" sheetId="4" r:id="rId1"/>
    <sheet name="STRtreatment-survival+eggcase" sheetId="7" r:id="rId2"/>
    <sheet name="SR_population_correlation" sheetId="1" r:id="rId3"/>
    <sheet name="SR_population_correlation_raw" sheetId="5" r:id="rId4"/>
    <sheet name="Survival_Fitness Function" sheetId="2" r:id="rId5"/>
    <sheet name="Survival Rates" sheetId="3" r:id="rId6"/>
    <sheet name="Sheet1" sheetId="6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5" l="1"/>
  <c r="E4" i="5"/>
  <c r="G2" i="5"/>
  <c r="H2" i="5"/>
  <c r="K2" i="7"/>
  <c r="K4" i="7"/>
  <c r="O51" i="2"/>
  <c r="O57" i="2"/>
  <c r="N54" i="2"/>
  <c r="N51" i="2"/>
  <c r="N57" i="2"/>
  <c r="N60" i="2"/>
  <c r="C14" i="1"/>
  <c r="H11" i="5"/>
  <c r="R53" i="4"/>
  <c r="R52" i="4"/>
  <c r="R51" i="4"/>
  <c r="R50" i="4"/>
  <c r="R49" i="4"/>
  <c r="P53" i="4"/>
  <c r="P51" i="4"/>
  <c r="P50" i="4"/>
  <c r="P52" i="4"/>
  <c r="P49" i="4"/>
  <c r="N53" i="4"/>
  <c r="N52" i="4"/>
  <c r="N51" i="4"/>
  <c r="N50" i="4"/>
  <c r="N49" i="4"/>
  <c r="Q53" i="4"/>
  <c r="Q52" i="4"/>
  <c r="Q51" i="4"/>
  <c r="Q50" i="4"/>
  <c r="Q49" i="4"/>
  <c r="O53" i="4"/>
  <c r="O52" i="4"/>
  <c r="O51" i="4"/>
  <c r="O50" i="4"/>
  <c r="O49" i="4"/>
  <c r="M53" i="4"/>
  <c r="M52" i="4"/>
  <c r="M51" i="4"/>
  <c r="M50" i="4"/>
  <c r="M49" i="4"/>
  <c r="R45" i="4"/>
  <c r="R44" i="4"/>
  <c r="R43" i="4"/>
  <c r="R42" i="4"/>
  <c r="R41" i="4"/>
  <c r="P45" i="4"/>
  <c r="P44" i="4"/>
  <c r="P43" i="4"/>
  <c r="P41" i="4"/>
  <c r="P42" i="4"/>
  <c r="N45" i="4"/>
  <c r="N44" i="4"/>
  <c r="N43" i="4"/>
  <c r="N42" i="4"/>
  <c r="N41" i="4"/>
  <c r="O45" i="4"/>
  <c r="O44" i="4"/>
  <c r="O43" i="4"/>
  <c r="O42" i="4"/>
  <c r="O41" i="4"/>
  <c r="Q45" i="4"/>
  <c r="Q44" i="4"/>
  <c r="Q43" i="4"/>
  <c r="Q42" i="4"/>
  <c r="Q41" i="4"/>
  <c r="M42" i="4"/>
  <c r="M43" i="4"/>
  <c r="M44" i="4"/>
  <c r="M45" i="4"/>
  <c r="M41" i="4"/>
  <c r="C2" i="1"/>
  <c r="N651" i="4"/>
  <c r="O651" i="4"/>
  <c r="P651" i="4"/>
  <c r="P650" i="4"/>
  <c r="P649" i="4"/>
  <c r="P648" i="4"/>
  <c r="P647" i="4"/>
  <c r="O650" i="4"/>
  <c r="O649" i="4"/>
  <c r="O648" i="4"/>
  <c r="O647" i="4"/>
  <c r="N649" i="4"/>
  <c r="N650" i="4"/>
  <c r="N648" i="4"/>
  <c r="N647" i="4"/>
  <c r="M651" i="4"/>
  <c r="M650" i="4"/>
  <c r="M649" i="4"/>
  <c r="M648" i="4"/>
  <c r="M647" i="4"/>
  <c r="L651" i="4"/>
  <c r="L649" i="4"/>
  <c r="L650" i="4"/>
  <c r="L648" i="4"/>
  <c r="L647" i="4"/>
  <c r="K651" i="4"/>
  <c r="K650" i="4"/>
  <c r="K649" i="4"/>
  <c r="K648" i="4"/>
  <c r="K647" i="4"/>
  <c r="P68" i="4"/>
  <c r="P67" i="4"/>
  <c r="P66" i="4"/>
  <c r="P65" i="4"/>
  <c r="P64" i="4"/>
  <c r="O68" i="4"/>
  <c r="O67" i="4"/>
  <c r="O66" i="4"/>
  <c r="O65" i="4"/>
  <c r="O64" i="4"/>
  <c r="N68" i="4"/>
  <c r="N67" i="4"/>
  <c r="N66" i="4"/>
  <c r="N65" i="4"/>
  <c r="N64" i="4"/>
  <c r="M68" i="4"/>
  <c r="M67" i="4"/>
  <c r="M66" i="4"/>
  <c r="M65" i="4"/>
  <c r="M64" i="4"/>
  <c r="L68" i="4"/>
  <c r="L66" i="4"/>
  <c r="L65" i="4"/>
  <c r="L64" i="4"/>
  <c r="K68" i="4"/>
  <c r="K67" i="4"/>
  <c r="K66" i="4"/>
  <c r="K65" i="4"/>
  <c r="K64" i="4"/>
  <c r="L1004" i="4"/>
  <c r="N1008" i="4"/>
  <c r="M1008" i="4"/>
  <c r="L1008" i="4"/>
  <c r="K1008" i="4"/>
  <c r="J1008" i="4"/>
  <c r="N1004" i="4"/>
  <c r="M1004" i="4"/>
  <c r="K1004" i="4"/>
  <c r="J1004" i="4"/>
  <c r="N808" i="4"/>
  <c r="M808" i="4"/>
  <c r="L808" i="4"/>
  <c r="K808" i="4"/>
  <c r="J808" i="4"/>
  <c r="M804" i="4"/>
  <c r="N804" i="4"/>
  <c r="K804" i="4"/>
  <c r="L804" i="4"/>
  <c r="J804" i="4"/>
  <c r="N208" i="4"/>
  <c r="M208" i="4"/>
  <c r="L208" i="4"/>
  <c r="K208" i="4"/>
  <c r="M204" i="4"/>
  <c r="J208" i="4"/>
  <c r="N204" i="4"/>
  <c r="L204" i="4"/>
  <c r="K204" i="4"/>
  <c r="J204" i="4"/>
  <c r="N409" i="4"/>
  <c r="M409" i="4"/>
  <c r="L409" i="4"/>
  <c r="K409" i="4"/>
  <c r="J409" i="4"/>
  <c r="L405" i="4"/>
  <c r="K405" i="4"/>
  <c r="M405" i="4"/>
  <c r="N405" i="4"/>
  <c r="J405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E246" i="5"/>
  <c r="G246" i="5"/>
  <c r="E242" i="5"/>
  <c r="G242" i="5"/>
  <c r="E243" i="5"/>
  <c r="G243" i="5"/>
  <c r="E247" i="5"/>
  <c r="G247" i="5"/>
  <c r="E240" i="5"/>
  <c r="G240" i="5"/>
  <c r="E241" i="5"/>
  <c r="G241" i="5"/>
  <c r="E244" i="5"/>
  <c r="G244" i="5"/>
  <c r="E245" i="5"/>
  <c r="G245" i="5"/>
  <c r="E248" i="5"/>
  <c r="G248" i="5"/>
  <c r="E249" i="5"/>
  <c r="G249" i="5"/>
  <c r="H240" i="5"/>
  <c r="E237" i="5"/>
  <c r="G237" i="5"/>
  <c r="E236" i="5"/>
  <c r="G236" i="5"/>
  <c r="E234" i="5"/>
  <c r="G234" i="5"/>
  <c r="E233" i="5"/>
  <c r="G233" i="5"/>
  <c r="E231" i="5"/>
  <c r="G231" i="5"/>
  <c r="E230" i="5"/>
  <c r="G230" i="5"/>
  <c r="E239" i="5"/>
  <c r="G239" i="5"/>
  <c r="E232" i="5"/>
  <c r="G232" i="5"/>
  <c r="E235" i="5"/>
  <c r="G235" i="5"/>
  <c r="E238" i="5"/>
  <c r="G238" i="5"/>
  <c r="H230" i="5"/>
  <c r="E220" i="5"/>
  <c r="G220" i="5"/>
  <c r="E221" i="5"/>
  <c r="G221" i="5"/>
  <c r="E222" i="5"/>
  <c r="G222" i="5"/>
  <c r="E224" i="5"/>
  <c r="G224" i="5"/>
  <c r="E226" i="5"/>
  <c r="G226" i="5"/>
  <c r="E227" i="5"/>
  <c r="G227" i="5"/>
  <c r="E223" i="5"/>
  <c r="G223" i="5"/>
  <c r="E225" i="5"/>
  <c r="G225" i="5"/>
  <c r="E228" i="5"/>
  <c r="G228" i="5"/>
  <c r="E229" i="5"/>
  <c r="G229" i="5"/>
  <c r="H220" i="5"/>
  <c r="E219" i="5"/>
  <c r="G219" i="5"/>
  <c r="E218" i="5"/>
  <c r="G218" i="5"/>
  <c r="E214" i="5"/>
  <c r="G214" i="5"/>
  <c r="E212" i="5"/>
  <c r="G212" i="5"/>
  <c r="E210" i="5"/>
  <c r="G210" i="5"/>
  <c r="E211" i="5"/>
  <c r="G211" i="5"/>
  <c r="E213" i="5"/>
  <c r="G213" i="5"/>
  <c r="E215" i="5"/>
  <c r="G215" i="5"/>
  <c r="E216" i="5"/>
  <c r="G216" i="5"/>
  <c r="E217" i="5"/>
  <c r="G217" i="5"/>
  <c r="H210" i="5"/>
  <c r="E200" i="5"/>
  <c r="G200" i="5"/>
  <c r="E206" i="5"/>
  <c r="G206" i="5"/>
  <c r="E204" i="5"/>
  <c r="G204" i="5"/>
  <c r="E209" i="5"/>
  <c r="G209" i="5"/>
  <c r="E201" i="5"/>
  <c r="G201" i="5"/>
  <c r="E202" i="5"/>
  <c r="G202" i="5"/>
  <c r="E203" i="5"/>
  <c r="G203" i="5"/>
  <c r="E205" i="5"/>
  <c r="G205" i="5"/>
  <c r="E207" i="5"/>
  <c r="G207" i="5"/>
  <c r="E208" i="5"/>
  <c r="G208" i="5"/>
  <c r="H200" i="5"/>
  <c r="E193" i="5"/>
  <c r="G193" i="5"/>
  <c r="E191" i="5"/>
  <c r="G191" i="5"/>
  <c r="E198" i="5"/>
  <c r="G198" i="5"/>
  <c r="E199" i="5"/>
  <c r="G199" i="5"/>
  <c r="E190" i="5"/>
  <c r="G190" i="5"/>
  <c r="E192" i="5"/>
  <c r="G192" i="5"/>
  <c r="E194" i="5"/>
  <c r="G194" i="5"/>
  <c r="E195" i="5"/>
  <c r="G195" i="5"/>
  <c r="E196" i="5"/>
  <c r="G196" i="5"/>
  <c r="E197" i="5"/>
  <c r="G197" i="5"/>
  <c r="H190" i="5"/>
  <c r="E184" i="5"/>
  <c r="G184" i="5"/>
  <c r="E180" i="5"/>
  <c r="G180" i="5"/>
  <c r="E181" i="5"/>
  <c r="G181" i="5"/>
  <c r="E187" i="5"/>
  <c r="G187" i="5"/>
  <c r="E182" i="5"/>
  <c r="G182" i="5"/>
  <c r="E183" i="5"/>
  <c r="G183" i="5"/>
  <c r="E185" i="5"/>
  <c r="G185" i="5"/>
  <c r="E186" i="5"/>
  <c r="G186" i="5"/>
  <c r="E188" i="5"/>
  <c r="G188" i="5"/>
  <c r="E189" i="5"/>
  <c r="G189" i="5"/>
  <c r="H180" i="5"/>
  <c r="E171" i="5"/>
  <c r="G171" i="5"/>
  <c r="E177" i="5"/>
  <c r="G177" i="5"/>
  <c r="E176" i="5"/>
  <c r="G176" i="5"/>
  <c r="E175" i="5"/>
  <c r="G175" i="5"/>
  <c r="E174" i="5"/>
  <c r="G174" i="5"/>
  <c r="E172" i="5"/>
  <c r="G172" i="5"/>
  <c r="E170" i="5"/>
  <c r="G170" i="5"/>
  <c r="E173" i="5"/>
  <c r="G173" i="5"/>
  <c r="E178" i="5"/>
  <c r="G178" i="5"/>
  <c r="E179" i="5"/>
  <c r="G179" i="5"/>
  <c r="H170" i="5"/>
  <c r="E160" i="5"/>
  <c r="G160" i="5"/>
  <c r="E161" i="5"/>
  <c r="G161" i="5"/>
  <c r="E162" i="5"/>
  <c r="G162" i="5"/>
  <c r="E163" i="5"/>
  <c r="G163" i="5"/>
  <c r="E164" i="5"/>
  <c r="G164" i="5"/>
  <c r="E165" i="5"/>
  <c r="G165" i="5"/>
  <c r="E166" i="5"/>
  <c r="G166" i="5"/>
  <c r="E168" i="5"/>
  <c r="G168" i="5"/>
  <c r="E167" i="5"/>
  <c r="G167" i="5"/>
  <c r="E169" i="5"/>
  <c r="G169" i="5"/>
  <c r="H160" i="5"/>
  <c r="E150" i="5"/>
  <c r="G150" i="5"/>
  <c r="E151" i="5"/>
  <c r="G151" i="5"/>
  <c r="E153" i="5"/>
  <c r="G153" i="5"/>
  <c r="E154" i="5"/>
  <c r="G154" i="5"/>
  <c r="E155" i="5"/>
  <c r="G155" i="5"/>
  <c r="E156" i="5"/>
  <c r="G156" i="5"/>
  <c r="E157" i="5"/>
  <c r="G157" i="5"/>
  <c r="E159" i="5"/>
  <c r="G159" i="5"/>
  <c r="E152" i="5"/>
  <c r="G152" i="5"/>
  <c r="E158" i="5"/>
  <c r="G158" i="5"/>
  <c r="H150" i="5"/>
  <c r="E149" i="5"/>
  <c r="G149" i="5"/>
  <c r="E148" i="5"/>
  <c r="G148" i="5"/>
  <c r="E146" i="5"/>
  <c r="G146" i="5"/>
  <c r="E144" i="5"/>
  <c r="G144" i="5"/>
  <c r="E143" i="5"/>
  <c r="G143" i="5"/>
  <c r="E141" i="5"/>
  <c r="G141" i="5"/>
  <c r="E147" i="5"/>
  <c r="G147" i="5"/>
  <c r="E140" i="5"/>
  <c r="G140" i="5"/>
  <c r="E142" i="5"/>
  <c r="G142" i="5"/>
  <c r="E145" i="5"/>
  <c r="G145" i="5"/>
  <c r="H140" i="5"/>
  <c r="E137" i="5"/>
  <c r="G137" i="5"/>
  <c r="E134" i="5"/>
  <c r="G134" i="5"/>
  <c r="E133" i="5"/>
  <c r="G133" i="5"/>
  <c r="E131" i="5"/>
  <c r="G131" i="5"/>
  <c r="E130" i="5"/>
  <c r="G130" i="5"/>
  <c r="E138" i="5"/>
  <c r="G138" i="5"/>
  <c r="E139" i="5"/>
  <c r="G139" i="5"/>
  <c r="E132" i="5"/>
  <c r="G132" i="5"/>
  <c r="E135" i="5"/>
  <c r="G135" i="5"/>
  <c r="E136" i="5"/>
  <c r="G136" i="5"/>
  <c r="H130" i="5"/>
  <c r="E123" i="5"/>
  <c r="G123" i="5"/>
  <c r="E122" i="5"/>
  <c r="G122" i="5"/>
  <c r="E121" i="5"/>
  <c r="G121" i="5"/>
  <c r="E125" i="5"/>
  <c r="G125" i="5"/>
  <c r="E124" i="5"/>
  <c r="G124" i="5"/>
  <c r="E129" i="5"/>
  <c r="G129" i="5"/>
  <c r="E128" i="5"/>
  <c r="G128" i="5"/>
  <c r="E126" i="5"/>
  <c r="G126" i="5"/>
  <c r="E120" i="5"/>
  <c r="G120" i="5"/>
  <c r="E127" i="5"/>
  <c r="G127" i="5"/>
  <c r="H120" i="5"/>
  <c r="E110" i="5"/>
  <c r="G110" i="5"/>
  <c r="E111" i="5"/>
  <c r="G111" i="5"/>
  <c r="E113" i="5"/>
  <c r="G113" i="5"/>
  <c r="E115" i="5"/>
  <c r="G115" i="5"/>
  <c r="E117" i="5"/>
  <c r="G117" i="5"/>
  <c r="E116" i="5"/>
  <c r="G116" i="5"/>
  <c r="E119" i="5"/>
  <c r="G119" i="5"/>
  <c r="E112" i="5"/>
  <c r="G112" i="5"/>
  <c r="E114" i="5"/>
  <c r="G114" i="5"/>
  <c r="E118" i="5"/>
  <c r="G118" i="5"/>
  <c r="H110" i="5"/>
  <c r="E107" i="5"/>
  <c r="G107" i="5"/>
  <c r="E105" i="5"/>
  <c r="G105" i="5"/>
  <c r="E104" i="5"/>
  <c r="G104" i="5"/>
  <c r="E103" i="5"/>
  <c r="G103" i="5"/>
  <c r="E101" i="5"/>
  <c r="G101" i="5"/>
  <c r="E102" i="5"/>
  <c r="G102" i="5"/>
  <c r="E100" i="5"/>
  <c r="G100" i="5"/>
  <c r="E106" i="5"/>
  <c r="G106" i="5"/>
  <c r="E108" i="5"/>
  <c r="G108" i="5"/>
  <c r="E109" i="5"/>
  <c r="G109" i="5"/>
  <c r="H100" i="5"/>
  <c r="E90" i="5"/>
  <c r="G90" i="5"/>
  <c r="E91" i="5"/>
  <c r="G91" i="5"/>
  <c r="E92" i="5"/>
  <c r="G92" i="5"/>
  <c r="E93" i="5"/>
  <c r="G93" i="5"/>
  <c r="E94" i="5"/>
  <c r="G94" i="5"/>
  <c r="E95" i="5"/>
  <c r="G95" i="5"/>
  <c r="E96" i="5"/>
  <c r="G96" i="5"/>
  <c r="E97" i="5"/>
  <c r="G97" i="5"/>
  <c r="E98" i="5"/>
  <c r="G98" i="5"/>
  <c r="E99" i="5"/>
  <c r="G99" i="5"/>
  <c r="H90" i="5"/>
  <c r="E80" i="5"/>
  <c r="G80" i="5"/>
  <c r="E81" i="5"/>
  <c r="G81" i="5"/>
  <c r="E82" i="5"/>
  <c r="G82" i="5"/>
  <c r="E83" i="5"/>
  <c r="G83" i="5"/>
  <c r="E84" i="5"/>
  <c r="G84" i="5"/>
  <c r="E85" i="5"/>
  <c r="G85" i="5"/>
  <c r="E86" i="5"/>
  <c r="G86" i="5"/>
  <c r="E87" i="5"/>
  <c r="G87" i="5"/>
  <c r="E88" i="5"/>
  <c r="G88" i="5"/>
  <c r="E89" i="5"/>
  <c r="G89" i="5"/>
  <c r="H80" i="5"/>
  <c r="E70" i="5"/>
  <c r="G70" i="5"/>
  <c r="E71" i="5"/>
  <c r="G71" i="5"/>
  <c r="E72" i="5"/>
  <c r="G72" i="5"/>
  <c r="E74" i="5"/>
  <c r="G74" i="5"/>
  <c r="E76" i="5"/>
  <c r="G76" i="5"/>
  <c r="E73" i="5"/>
  <c r="G73" i="5"/>
  <c r="E75" i="5"/>
  <c r="G75" i="5"/>
  <c r="E77" i="5"/>
  <c r="G77" i="5"/>
  <c r="E78" i="5"/>
  <c r="G78" i="5"/>
  <c r="H70" i="5"/>
  <c r="E61" i="5"/>
  <c r="G61" i="5"/>
  <c r="E63" i="5"/>
  <c r="G63" i="5"/>
  <c r="E66" i="5"/>
  <c r="G66" i="5"/>
  <c r="E65" i="5"/>
  <c r="G65" i="5"/>
  <c r="E68" i="5"/>
  <c r="G68" i="5"/>
  <c r="E67" i="5"/>
  <c r="G67" i="5"/>
  <c r="E60" i="5"/>
  <c r="G60" i="5"/>
  <c r="E62" i="5"/>
  <c r="G62" i="5"/>
  <c r="E64" i="5"/>
  <c r="G64" i="5"/>
  <c r="H60" i="5"/>
  <c r="E58" i="5"/>
  <c r="G58" i="5"/>
  <c r="E50" i="5"/>
  <c r="G50" i="5"/>
  <c r="E51" i="5"/>
  <c r="G51" i="5"/>
  <c r="E52" i="5"/>
  <c r="G52" i="5"/>
  <c r="E54" i="5"/>
  <c r="G54" i="5"/>
  <c r="E55" i="5"/>
  <c r="G55" i="5"/>
  <c r="E56" i="5"/>
  <c r="G56" i="5"/>
  <c r="E57" i="5"/>
  <c r="G57" i="5"/>
  <c r="E53" i="5"/>
  <c r="G53" i="5"/>
  <c r="H50" i="5"/>
  <c r="E43" i="5"/>
  <c r="G43" i="5"/>
  <c r="E45" i="5"/>
  <c r="G45" i="5"/>
  <c r="E42" i="5"/>
  <c r="G42" i="5"/>
  <c r="E40" i="5"/>
  <c r="G40" i="5"/>
  <c r="E41" i="5"/>
  <c r="G41" i="5"/>
  <c r="E44" i="5"/>
  <c r="G44" i="5"/>
  <c r="E46" i="5"/>
  <c r="G46" i="5"/>
  <c r="E47" i="5"/>
  <c r="G47" i="5"/>
  <c r="E48" i="5"/>
  <c r="G48" i="5"/>
  <c r="H40" i="5"/>
  <c r="E30" i="5"/>
  <c r="G30" i="5"/>
  <c r="E32" i="5"/>
  <c r="G32" i="5"/>
  <c r="E31" i="5"/>
  <c r="G31" i="5"/>
  <c r="E33" i="5"/>
  <c r="G33" i="5"/>
  <c r="E34" i="5"/>
  <c r="G34" i="5"/>
  <c r="E35" i="5"/>
  <c r="G35" i="5"/>
  <c r="E36" i="5"/>
  <c r="G36" i="5"/>
  <c r="E37" i="5"/>
  <c r="G37" i="5"/>
  <c r="E38" i="5"/>
  <c r="G38" i="5"/>
  <c r="H30" i="5"/>
  <c r="E20" i="5"/>
  <c r="G20" i="5"/>
  <c r="E21" i="5"/>
  <c r="G21" i="5"/>
  <c r="E22" i="5"/>
  <c r="G22" i="5"/>
  <c r="E23" i="5"/>
  <c r="G23" i="5"/>
  <c r="E25" i="5"/>
  <c r="G25" i="5"/>
  <c r="E26" i="5"/>
  <c r="G26" i="5"/>
  <c r="E27" i="5"/>
  <c r="G27" i="5"/>
  <c r="E28" i="5"/>
  <c r="G28" i="5"/>
  <c r="E24" i="5"/>
  <c r="G24" i="5"/>
  <c r="H20" i="5"/>
  <c r="E17" i="5"/>
  <c r="G17" i="5"/>
  <c r="E19" i="5"/>
  <c r="G19" i="5"/>
  <c r="E13" i="5"/>
  <c r="G13" i="5"/>
  <c r="E11" i="5"/>
  <c r="G11" i="5"/>
  <c r="E12" i="5"/>
  <c r="G12" i="5"/>
  <c r="E14" i="5"/>
  <c r="G14" i="5"/>
  <c r="E15" i="5"/>
  <c r="G15" i="5"/>
  <c r="E16" i="5"/>
  <c r="G16" i="5"/>
  <c r="E18" i="5"/>
  <c r="G18" i="5"/>
  <c r="E2" i="5"/>
  <c r="E3" i="5"/>
  <c r="G3" i="5"/>
  <c r="G4" i="5"/>
  <c r="E5" i="5"/>
  <c r="G5" i="5"/>
  <c r="E7" i="5"/>
  <c r="G7" i="5"/>
  <c r="E8" i="5"/>
  <c r="G8" i="5"/>
  <c r="E9" i="5"/>
  <c r="G9" i="5"/>
  <c r="E10" i="5"/>
  <c r="G10" i="5"/>
  <c r="E29" i="5"/>
  <c r="G29" i="5"/>
  <c r="E39" i="5"/>
  <c r="G39" i="5"/>
  <c r="E49" i="5"/>
  <c r="G49" i="5"/>
  <c r="E59" i="5"/>
  <c r="G59" i="5"/>
  <c r="E69" i="5"/>
  <c r="G69" i="5"/>
  <c r="E79" i="5"/>
  <c r="G79" i="5"/>
  <c r="E250" i="5"/>
  <c r="G250" i="5"/>
  <c r="E251" i="5"/>
  <c r="G251" i="5"/>
  <c r="E252" i="5"/>
  <c r="G252" i="5"/>
  <c r="F16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E23" i="3"/>
  <c r="E24" i="3"/>
  <c r="E25" i="3"/>
  <c r="E26" i="3"/>
  <c r="E27" i="3"/>
  <c r="E28" i="3"/>
  <c r="E29" i="3"/>
  <c r="E30" i="3"/>
  <c r="E31" i="3"/>
  <c r="E32" i="3"/>
  <c r="E33" i="3"/>
  <c r="E22" i="3"/>
  <c r="F27" i="1"/>
  <c r="E27" i="1"/>
  <c r="E130" i="2"/>
  <c r="E131" i="2"/>
  <c r="E132" i="2"/>
  <c r="E133" i="2"/>
  <c r="E134" i="2"/>
  <c r="E135" i="2"/>
  <c r="E136" i="2"/>
  <c r="E137" i="2"/>
  <c r="E65" i="2"/>
  <c r="E66" i="2"/>
  <c r="E67" i="2"/>
  <c r="E68" i="2"/>
  <c r="E69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" i="2"/>
  <c r="C3" i="1"/>
  <c r="C13" i="1"/>
  <c r="C25" i="1"/>
  <c r="C4" i="1"/>
  <c r="C26" i="1"/>
  <c r="C15" i="1"/>
  <c r="C5" i="1"/>
  <c r="C6" i="1"/>
  <c r="C16" i="1"/>
  <c r="C17" i="1"/>
  <c r="C7" i="1"/>
  <c r="C8" i="1"/>
  <c r="C18" i="1"/>
  <c r="C19" i="1"/>
  <c r="C9" i="1"/>
  <c r="C10" i="1"/>
  <c r="C20" i="1"/>
  <c r="C21" i="1"/>
  <c r="C11" i="1"/>
  <c r="C12" i="1"/>
  <c r="C22" i="1"/>
  <c r="C23" i="1"/>
  <c r="C24" i="1"/>
</calcChain>
</file>

<file path=xl/sharedStrings.xml><?xml version="1.0" encoding="utf-8"?>
<sst xmlns="http://schemas.openxmlformats.org/spreadsheetml/2006/main" count="8240" uniqueCount="164">
  <si>
    <t>Sex Ratio</t>
  </si>
  <si>
    <t>Colony Extinction Rates</t>
  </si>
  <si>
    <t>Teriary Sex Ratio (Females Per Male)</t>
  </si>
  <si>
    <t>Colonies Censused</t>
  </si>
  <si>
    <t>Egg Cases Reared</t>
  </si>
  <si>
    <t># Went Extinct</t>
  </si>
  <si>
    <t>Colony Size</t>
  </si>
  <si>
    <t>Species</t>
  </si>
  <si>
    <t>A. guacamayos</t>
  </si>
  <si>
    <t>A. eximius</t>
  </si>
  <si>
    <t>A. rupununi</t>
  </si>
  <si>
    <t>A. domingo</t>
  </si>
  <si>
    <t>A. oritoyacu</t>
  </si>
  <si>
    <t>A. arizona</t>
  </si>
  <si>
    <t>A. baeza</t>
  </si>
  <si>
    <t>A. elegans</t>
  </si>
  <si>
    <t>S. dumicola</t>
  </si>
  <si>
    <t xml:space="preserve">S. tentoriicola </t>
  </si>
  <si>
    <t>S. lineatus</t>
  </si>
  <si>
    <t>S. mimosarum</t>
  </si>
  <si>
    <t>Social Structure</t>
  </si>
  <si>
    <t>social</t>
  </si>
  <si>
    <t>subsocial</t>
  </si>
  <si>
    <t>Site</t>
  </si>
  <si>
    <t>Melton Hill</t>
  </si>
  <si>
    <t>Chilhowee</t>
  </si>
  <si>
    <t>IC King</t>
  </si>
  <si>
    <t>Survival</t>
  </si>
  <si>
    <t># Offspring to 3rd Instar</t>
  </si>
  <si>
    <t>Per Capita Fitness</t>
  </si>
  <si>
    <t>Don Carter</t>
  </si>
  <si>
    <t>Don Carter, GA</t>
  </si>
  <si>
    <t>Melton Hill, TN</t>
  </si>
  <si>
    <t>Lettuce Lake, FL</t>
  </si>
  <si>
    <t>High</t>
  </si>
  <si>
    <t>Extinction Rate</t>
  </si>
  <si>
    <t>Low</t>
  </si>
  <si>
    <t>Ijams, TN</t>
  </si>
  <si>
    <t>Moccasin Creek, GA</t>
  </si>
  <si>
    <t>Okefenokee, FL</t>
  </si>
  <si>
    <t>50%F, 50%M</t>
  </si>
  <si>
    <t>70%F, 30% Male</t>
  </si>
  <si>
    <t>90%F, 10%M</t>
  </si>
  <si>
    <t>60%F, 40%M</t>
  </si>
  <si>
    <t>40%F, 40%M</t>
  </si>
  <si>
    <t>Starting Number Deployed</t>
  </si>
  <si>
    <t>200 colonies per site</t>
  </si>
  <si>
    <t>40%F, 60%M</t>
  </si>
  <si>
    <t>70%F, 30%M</t>
  </si>
  <si>
    <t>Year</t>
  </si>
  <si>
    <t># Penultimate Spiders</t>
  </si>
  <si>
    <t># Females</t>
  </si>
  <si>
    <t># Males</t>
  </si>
  <si>
    <t>Population 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</si>
  <si>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</si>
  <si>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</si>
  <si>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</si>
  <si>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</si>
  <si>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</si>
  <si>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</si>
  <si>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</si>
  <si>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</si>
  <si>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</si>
  <si>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</si>
  <si>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</si>
  <si>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</si>
  <si>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</si>
  <si>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</si>
  <si>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</si>
  <si>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</si>
  <si>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</si>
  <si>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</si>
  <si>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</si>
  <si>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</si>
  <si>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</si>
  <si>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</si>
  <si>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</si>
  <si>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</si>
  <si>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</si>
  <si>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#F/M</t>
  </si>
  <si>
    <t>Pop Average</t>
  </si>
  <si>
    <t>Population</t>
  </si>
  <si>
    <t>Count</t>
  </si>
  <si>
    <t>Whole Model Test</t>
  </si>
  <si>
    <t>Model</t>
  </si>
  <si>
    <t xml:space="preserve"> -LogLikelihood</t>
  </si>
  <si>
    <t>DF</t>
  </si>
  <si>
    <t>ChiSquare</t>
  </si>
  <si>
    <t>Prob&gt;ChiSq</t>
  </si>
  <si>
    <t>Difference</t>
  </si>
  <si>
    <t>&lt;.0001*</t>
  </si>
  <si>
    <t>Full</t>
  </si>
  <si>
    <t>Reduced</t>
  </si>
  <si>
    <t>RSquare (U)</t>
  </si>
  <si>
    <t>AICc</t>
  </si>
  <si>
    <t>BIC</t>
  </si>
  <si>
    <t>Observations (or Sum Wgts)</t>
  </si>
  <si>
    <t>Measure</t>
  </si>
  <si>
    <t>Training</t>
  </si>
  <si>
    <t>Definition</t>
  </si>
  <si>
    <t>Entropy RSquare</t>
  </si>
  <si>
    <t>1-Loglike(model)/Loglike(0)</t>
  </si>
  <si>
    <t>Generalized RSquare</t>
  </si>
  <si>
    <t>(1-(L(0)/L(model))^(2/n))/(1-L(0)^(2/n))</t>
  </si>
  <si>
    <t>Mean -Log p</t>
  </si>
  <si>
    <t>∑ -Log(ρ[j])/n</t>
  </si>
  <si>
    <t>RMSE</t>
  </si>
  <si>
    <t>√ ∑(y[j]-ρ[j])²/n</t>
  </si>
  <si>
    <t>Mean Abs Dev</t>
  </si>
  <si>
    <t>∑ |y[j]-ρ[j]|/n</t>
  </si>
  <si>
    <t>Misclassification Rate</t>
  </si>
  <si>
    <t>∑ (ρ[j]≠ρMax)/n</t>
  </si>
  <si>
    <t>n</t>
  </si>
  <si>
    <t>Parameter Estimates</t>
  </si>
  <si>
    <t>Term</t>
  </si>
  <si>
    <t>Estimate</t>
  </si>
  <si>
    <t>Std Error</t>
  </si>
  <si>
    <t>Intercept[0]</t>
  </si>
  <si>
    <t>Extinction Rate[Low]</t>
  </si>
  <si>
    <t>Sex Ratio[40%F, 60%M]</t>
  </si>
  <si>
    <t>0.0005*</t>
  </si>
  <si>
    <t>Sex Ratio[50%F, 50%M]</t>
  </si>
  <si>
    <t>Sex Ratio[60%F, 40%M]</t>
  </si>
  <si>
    <t>0.0386*</t>
  </si>
  <si>
    <t>Sex Ratio[70%F, 30%M]</t>
  </si>
  <si>
    <t>(Colony Size-15)*Extinction Rate[Low]</t>
  </si>
  <si>
    <t>(Colony Size-15)*Sex Ratio[40%F, 60%M]</t>
  </si>
  <si>
    <t>(Colony Size-15)*Sex Ratio[50%F, 50%M]</t>
  </si>
  <si>
    <t>0.0234*</t>
  </si>
  <si>
    <t>(Colony Size-15)*Sex Ratio[60%F, 40%M]</t>
  </si>
  <si>
    <t>(Colony Size-15)*Sex Ratio[70%F, 30%M]</t>
  </si>
  <si>
    <t>Extinction Rate[Low]*Sex Ratio[40%F, 60%M]</t>
  </si>
  <si>
    <t>Extinction Rate[Low]*Sex Ratio[50%F, 50%M]</t>
  </si>
  <si>
    <t>0.0392*</t>
  </si>
  <si>
    <t>Extinction Rate[Low]*Sex Ratio[60%F, 40%M]</t>
  </si>
  <si>
    <t>Extinction Rate[Low]*Sex Ratio[70%F, 30%M]</t>
  </si>
  <si>
    <t>0.0003*</t>
  </si>
  <si>
    <t>(Colony Size-15)*Extinction Rate[Low]*Sex Ratio[40%F, 60%M]</t>
  </si>
  <si>
    <t>(Colony Size-15)*Extinction Rate[Low]*Sex Ratio[50%F, 50%M]</t>
  </si>
  <si>
    <t>0.0451*</t>
  </si>
  <si>
    <t>(Colony Size-15)*Extinction Rate[Low]*Sex Ratio[60%F, 40%M]</t>
  </si>
  <si>
    <t>(Colony Size-15)*Extinction Rate[Low]*Sex Ratio[70%F, 30%M]</t>
  </si>
  <si>
    <t>Effect Likelihood Ratio Tests</t>
  </si>
  <si>
    <t>Source</t>
  </si>
  <si>
    <t>Nparm</t>
  </si>
  <si>
    <t>L-R ChiSquare</t>
  </si>
  <si>
    <t>Colony Size*Extinction Rate</t>
  </si>
  <si>
    <t>Colony Size*Sex Ratio</t>
  </si>
  <si>
    <t>Extinction Rate*Sex Ratio</t>
  </si>
  <si>
    <t>Colony Size*Extinction Rate*Sex Ratio</t>
  </si>
  <si>
    <t>Egg Case #</t>
  </si>
  <si>
    <t>Spiderlings Present/Absent</t>
  </si>
  <si>
    <t>Large</t>
  </si>
  <si>
    <t>Small</t>
  </si>
  <si>
    <t>Lettuce Lake</t>
  </si>
  <si>
    <t>Moccasin Creak</t>
  </si>
  <si>
    <t>Okfenokee</t>
  </si>
  <si>
    <t>Ijams</t>
  </si>
  <si>
    <t>High extenction small</t>
  </si>
  <si>
    <t>Okefenokee</t>
  </si>
  <si>
    <t xml:space="preserve"> </t>
  </si>
  <si>
    <t>Mocassin Creek</t>
  </si>
  <si>
    <t>Chilhowee Damn</t>
  </si>
  <si>
    <t>Sex Ratio (ratio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</si>
</sst>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E47822"/>
      <name val="Times New Roman"/>
      <family val="1"/>
    </font>
    <font>
      <sz val="10"/>
      <color rgb="FFEB2544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0" fillId="0" borderId="0" xfId="0" applyFill="1"/>
    <xf numFmtId="0" fontId="8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colors>
    <mruColors>
      <color rgb="FFFB25EC"/>
      <color rgb="FFA724FF"/>
      <color rgb="FF212BFF"/>
      <color rgb="FF00FA00"/>
      <color rgb="FFFFCFF0"/>
      <color rgb="FF8D2CF8"/>
      <color rgb="FFFF7EAA"/>
      <color rgb="FF3E98FF"/>
      <color rgb="FFEE9090"/>
      <color rgb="FFDD57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High Extinction Sites, Small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45902978477"/>
          <c:y val="0.139079516468892"/>
          <c:w val="0.888596730526794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'SRtreatment-survival'!$M$41:$O$41</c:f>
                <c:numCache>
                  <c:formatCode>General</c:formatCode>
                  <c:ptCount val="3"/>
                  <c:pt idx="0">
                    <c:v>0.179179416111044</c:v>
                  </c:pt>
                  <c:pt idx="1">
                    <c:v>0.208692672556914</c:v>
                  </c:pt>
                  <c:pt idx="2">
                    <c:v>0.179179416111044</c:v>
                  </c:pt>
                </c:numCache>
              </c:numRef>
            </c:plus>
            <c:minus>
              <c:numRef>
                <c:f>'SRtreatment-survival'!$M$41:$O$41</c:f>
                <c:numCache>
                  <c:formatCode>General</c:formatCode>
                  <c:ptCount val="3"/>
                  <c:pt idx="0">
                    <c:v>0.179179416111044</c:v>
                  </c:pt>
                  <c:pt idx="1">
                    <c:v>0.208692672556914</c:v>
                  </c:pt>
                  <c:pt idx="2">
                    <c:v>0.179179416111044</c:v>
                  </c:pt>
                </c:numCache>
              </c:numRef>
            </c:minus>
          </c:errBars>
          <c:val>
            <c:numRef>
              <c:f>'SRtreatment-survival'!$O$31:$Q$31</c:f>
              <c:numCache>
                <c:formatCode>General</c:formatCode>
                <c:ptCount val="3"/>
                <c:pt idx="0">
                  <c:v>0.3</c:v>
                </c:pt>
                <c:pt idx="1">
                  <c:v>0.35</c:v>
                </c:pt>
                <c:pt idx="2">
                  <c:v>0.3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'SRtreatment-survival'!$M$42:$O$42</c:f>
                <c:numCache>
                  <c:formatCode>General</c:formatCode>
                  <c:ptCount val="3"/>
                  <c:pt idx="0">
                    <c:v>0.109424330980483</c:v>
                  </c:pt>
                  <c:pt idx="1">
                    <c:v>0.331464056954342</c:v>
                  </c:pt>
                  <c:pt idx="2">
                    <c:v>0.354482573248449</c:v>
                  </c:pt>
                </c:numCache>
              </c:numRef>
            </c:plus>
            <c:minus>
              <c:numRef>
                <c:f>'SRtreatment-survival'!$M$42:$O$42</c:f>
                <c:numCache>
                  <c:formatCode>General</c:formatCode>
                  <c:ptCount val="3"/>
                  <c:pt idx="0">
                    <c:v>0.109424330980483</c:v>
                  </c:pt>
                  <c:pt idx="1">
                    <c:v>0.331464056954342</c:v>
                  </c:pt>
                  <c:pt idx="2">
                    <c:v>0.354482573248449</c:v>
                  </c:pt>
                </c:numCache>
              </c:numRef>
            </c:minus>
          </c:errBars>
          <c:val>
            <c:numRef>
              <c:f>'SRtreatment-survival'!$O$32:$Q$32</c:f>
              <c:numCache>
                <c:formatCode>General</c:formatCode>
                <c:ptCount val="3"/>
                <c:pt idx="0">
                  <c:v>0.15</c:v>
                </c:pt>
                <c:pt idx="1">
                  <c:v>0.75</c:v>
                </c:pt>
                <c:pt idx="2">
                  <c:v>0.75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'SRtreatment-survival'!$M$43:$O$43</c:f>
                <c:numCache>
                  <c:formatCode>General</c:formatCode>
                  <c:ptCount val="3"/>
                  <c:pt idx="0">
                    <c:v>0.55</c:v>
                  </c:pt>
                  <c:pt idx="1">
                    <c:v>0.505105512687566</c:v>
                  </c:pt>
                  <c:pt idx="2">
                    <c:v>0.494176614497074</c:v>
                  </c:pt>
                </c:numCache>
              </c:numRef>
            </c:plus>
            <c:minus>
              <c:numRef>
                <c:f>'SRtreatment-survival'!$M$43:$O$43</c:f>
                <c:numCache>
                  <c:formatCode>General</c:formatCode>
                  <c:ptCount val="3"/>
                  <c:pt idx="0">
                    <c:v>0.55</c:v>
                  </c:pt>
                  <c:pt idx="1">
                    <c:v>0.505105512687566</c:v>
                  </c:pt>
                  <c:pt idx="2">
                    <c:v>0.494176614497074</c:v>
                  </c:pt>
                </c:numCache>
              </c:numRef>
            </c:minus>
          </c:errBars>
          <c:val>
            <c:numRef>
              <c:f>'SRtreatment-survival'!$O$33:$Q$33</c:f>
              <c:numCache>
                <c:formatCode>General</c:formatCode>
                <c:ptCount val="3"/>
                <c:pt idx="0">
                  <c:v>2.45</c:v>
                </c:pt>
                <c:pt idx="1">
                  <c:v>2.45</c:v>
                </c:pt>
                <c:pt idx="2">
                  <c:v>1.6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'SRtreatment-survival'!$M$44:$O$44</c:f>
                <c:numCache>
                  <c:formatCode>General</c:formatCode>
                  <c:ptCount val="3"/>
                  <c:pt idx="0">
                    <c:v>0.483953020773494</c:v>
                  </c:pt>
                  <c:pt idx="1">
                    <c:v>0.496832069479374</c:v>
                  </c:pt>
                  <c:pt idx="2">
                    <c:v>0.592052629239558</c:v>
                  </c:pt>
                </c:numCache>
              </c:numRef>
            </c:plus>
            <c:minus>
              <c:numRef>
                <c:f>'SRtreatment-survival'!$M$44:$P$44</c:f>
                <c:numCache>
                  <c:formatCode>General</c:formatCode>
                  <c:ptCount val="4"/>
                  <c:pt idx="0">
                    <c:v>0.483953020773494</c:v>
                  </c:pt>
                  <c:pt idx="1">
                    <c:v>0.496832069479374</c:v>
                  </c:pt>
                  <c:pt idx="2">
                    <c:v>0.592052629239558</c:v>
                  </c:pt>
                  <c:pt idx="3">
                    <c:v>0.33950428258674</c:v>
                  </c:pt>
                </c:numCache>
              </c:numRef>
            </c:minus>
          </c:errBars>
          <c:val>
            <c:numRef>
              <c:f>'SRtreatment-survival'!$O$34:$Q$34</c:f>
              <c:numCache>
                <c:formatCode>General</c:formatCode>
                <c:ptCount val="3"/>
                <c:pt idx="0">
                  <c:v>1.5</c:v>
                </c:pt>
                <c:pt idx="1">
                  <c:v>1.9</c:v>
                </c:pt>
                <c:pt idx="2">
                  <c:v>1.8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'SRtreatment-survival'!$M$45:$O$45</c:f>
                <c:numCache>
                  <c:formatCode>General</c:formatCode>
                  <c:ptCount val="3"/>
                  <c:pt idx="0">
                    <c:v>0.888819441731559</c:v>
                  </c:pt>
                  <c:pt idx="1">
                    <c:v>0.682391306170325</c:v>
                  </c:pt>
                  <c:pt idx="2">
                    <c:v>0.762958231594558</c:v>
                  </c:pt>
                </c:numCache>
              </c:numRef>
            </c:plus>
            <c:minus>
              <c:numRef>
                <c:f>'SRtreatment-survival'!$M$45:$O$45</c:f>
                <c:numCache>
                  <c:formatCode>General</c:formatCode>
                  <c:ptCount val="3"/>
                  <c:pt idx="0">
                    <c:v>0.888819441731559</c:v>
                  </c:pt>
                  <c:pt idx="1">
                    <c:v>0.682391306170325</c:v>
                  </c:pt>
                  <c:pt idx="2">
                    <c:v>0.762958231594558</c:v>
                  </c:pt>
                </c:numCache>
              </c:numRef>
            </c:minus>
          </c:errBars>
          <c:val>
            <c:numRef>
              <c:f>'SRtreatment-survival'!$O$35:$Q$35</c:f>
              <c:numCache>
                <c:formatCode>General</c:formatCode>
                <c:ptCount val="3"/>
                <c:pt idx="0">
                  <c:v>3.3</c:v>
                </c:pt>
                <c:pt idx="1">
                  <c:v>1.95</c:v>
                </c:pt>
                <c:pt idx="2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309120"/>
        <c:axId val="1586312128"/>
      </c:barChart>
      <c:catAx>
        <c:axId val="1586309120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586312128"/>
        <c:crosses val="autoZero"/>
        <c:auto val="1"/>
        <c:lblAlgn val="ctr"/>
        <c:lblOffset val="100"/>
        <c:noMultiLvlLbl val="0"/>
      </c:catAx>
      <c:valAx>
        <c:axId val="1586312128"/>
        <c:scaling>
          <c:orientation val="minMax"/>
          <c:max val="10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586309120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Large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5644360418008"/>
          <c:y val="0.138728859979459"/>
          <c:w val="0.876469081917755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val>
            <c:numRef>
              <c:f>'SRtreatment-survival'!$K$71:$P$71</c:f>
              <c:numCache>
                <c:formatCode>General</c:formatCode>
                <c:ptCount val="6"/>
                <c:pt idx="0">
                  <c:v>4.285714285714285</c:v>
                </c:pt>
                <c:pt idx="1">
                  <c:v>3.375</c:v>
                </c:pt>
                <c:pt idx="2">
                  <c:v>4.75</c:v>
                </c:pt>
                <c:pt idx="3">
                  <c:v>4.2</c:v>
                </c:pt>
                <c:pt idx="4">
                  <c:v>3.571428571428572</c:v>
                </c:pt>
                <c:pt idx="5">
                  <c:v>3.470588235294118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val>
            <c:numRef>
              <c:f>'SRtreatment-survival'!$K$72:$P$72</c:f>
              <c:numCache>
                <c:formatCode>General</c:formatCode>
                <c:ptCount val="6"/>
                <c:pt idx="0">
                  <c:v>5.846153846153846</c:v>
                </c:pt>
                <c:pt idx="1">
                  <c:v>4.166666666666667</c:v>
                </c:pt>
                <c:pt idx="2">
                  <c:v>4.5</c:v>
                </c:pt>
                <c:pt idx="3">
                  <c:v>4.933333333333333</c:v>
                </c:pt>
                <c:pt idx="4">
                  <c:v>5.0</c:v>
                </c:pt>
                <c:pt idx="5">
                  <c:v>3.857142857142857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val>
            <c:numRef>
              <c:f>'SRtreatment-survival'!$K$73:$P$73</c:f>
              <c:numCache>
                <c:formatCode>General</c:formatCode>
                <c:ptCount val="6"/>
                <c:pt idx="0">
                  <c:v>7.153846153846154</c:v>
                </c:pt>
                <c:pt idx="1">
                  <c:v>7.166666666666667</c:v>
                </c:pt>
                <c:pt idx="2">
                  <c:v>6.25</c:v>
                </c:pt>
                <c:pt idx="3">
                  <c:v>5.5</c:v>
                </c:pt>
                <c:pt idx="4">
                  <c:v>7.058823529411764</c:v>
                </c:pt>
                <c:pt idx="5">
                  <c:v>6.3125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val>
            <c:numRef>
              <c:f>'SRtreatment-survival'!$K$74:$P$74</c:f>
              <c:numCache>
                <c:formatCode>General</c:formatCode>
                <c:ptCount val="6"/>
                <c:pt idx="0">
                  <c:v>8.545454545454544</c:v>
                </c:pt>
                <c:pt idx="1">
                  <c:v>7.714285714285714</c:v>
                </c:pt>
                <c:pt idx="2">
                  <c:v>7.133333333333333</c:v>
                </c:pt>
                <c:pt idx="3">
                  <c:v>7.714285714285714</c:v>
                </c:pt>
                <c:pt idx="4">
                  <c:v>8.545454545454544</c:v>
                </c:pt>
                <c:pt idx="5">
                  <c:v>7.625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val>
            <c:numRef>
              <c:f>'SRtreatment-survival'!$K$75:$P$75</c:f>
              <c:numCache>
                <c:formatCode>General</c:formatCode>
                <c:ptCount val="6"/>
                <c:pt idx="0">
                  <c:v>8.916666666666666</c:v>
                </c:pt>
                <c:pt idx="1">
                  <c:v>8.69230769230769</c:v>
                </c:pt>
                <c:pt idx="2">
                  <c:v>9.142857142857142</c:v>
                </c:pt>
                <c:pt idx="3">
                  <c:v>7.727272727272727</c:v>
                </c:pt>
                <c:pt idx="4">
                  <c:v>7.272727272727272</c:v>
                </c:pt>
                <c:pt idx="5">
                  <c:v>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028304"/>
        <c:axId val="1640031056"/>
      </c:barChart>
      <c:catAx>
        <c:axId val="1640028304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640031056"/>
        <c:crosses val="autoZero"/>
        <c:auto val="1"/>
        <c:lblAlgn val="ctr"/>
        <c:lblOffset val="100"/>
        <c:noMultiLvlLbl val="0"/>
      </c:catAx>
      <c:valAx>
        <c:axId val="164003105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16400283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Small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5644360418008"/>
          <c:y val="0.138728859979459"/>
          <c:w val="0.876469081917755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'SRtreatment-survival'!$K$64:$P$64</c:f>
              <c:numCache>
                <c:formatCode>General</c:formatCode>
                <c:ptCount val="6"/>
                <c:pt idx="0">
                  <c:v>0.0</c:v>
                </c:pt>
                <c:pt idx="1">
                  <c:v>3.25</c:v>
                </c:pt>
                <c:pt idx="2">
                  <c:v>0.0</c:v>
                </c:pt>
                <c:pt idx="3">
                  <c:v>3.75</c:v>
                </c:pt>
                <c:pt idx="4">
                  <c:v>1.727272727272727</c:v>
                </c:pt>
                <c:pt idx="5">
                  <c:v>1.75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'SRtreatment-survival'!$K$65:$P$65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0.363636363636364</c:v>
                </c:pt>
                <c:pt idx="4">
                  <c:v>2.833333333333333</c:v>
                </c:pt>
                <c:pt idx="5">
                  <c:v>3.2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val>
            <c:numRef>
              <c:f>'SRtreatment-survival'!$K$66:$P$66</c:f>
              <c:numCache>
                <c:formatCode>General</c:formatCode>
                <c:ptCount val="6"/>
                <c:pt idx="0">
                  <c:v>1.545454545454545</c:v>
                </c:pt>
                <c:pt idx="1">
                  <c:v>2.916666666666666</c:v>
                </c:pt>
                <c:pt idx="2">
                  <c:v>2.875</c:v>
                </c:pt>
                <c:pt idx="3">
                  <c:v>1.272727272727273</c:v>
                </c:pt>
                <c:pt idx="4">
                  <c:v>3.714285714285714</c:v>
                </c:pt>
                <c:pt idx="5">
                  <c:v>1.285714285714286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'SRtreatment-survival'!$K$67:$P$67</c:f>
              <c:numCache>
                <c:formatCode>General</c:formatCode>
                <c:ptCount val="6"/>
                <c:pt idx="0">
                  <c:v>1.3</c:v>
                </c:pt>
                <c:pt idx="1">
                  <c:v>5.65</c:v>
                </c:pt>
                <c:pt idx="2">
                  <c:v>0.285714285714286</c:v>
                </c:pt>
                <c:pt idx="3">
                  <c:v>0.2</c:v>
                </c:pt>
                <c:pt idx="4">
                  <c:v>0.461538461538462</c:v>
                </c:pt>
                <c:pt idx="5">
                  <c:v>1.846153846153846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chemeClr val="tx1"/>
            </a:solidFill>
          </c:spPr>
          <c:invertIfNegative val="0"/>
          <c:val>
            <c:numRef>
              <c:f>'SRtreatment-survival'!$K$68:$P$68</c:f>
              <c:numCache>
                <c:formatCode>General</c:formatCode>
                <c:ptCount val="6"/>
                <c:pt idx="0">
                  <c:v>5.076923076923076</c:v>
                </c:pt>
                <c:pt idx="1">
                  <c:v>4.222222222222222</c:v>
                </c:pt>
                <c:pt idx="2">
                  <c:v>4.5</c:v>
                </c:pt>
                <c:pt idx="3">
                  <c:v>4.4</c:v>
                </c:pt>
                <c:pt idx="4">
                  <c:v>5.375</c:v>
                </c:pt>
                <c:pt idx="5">
                  <c:v>4.142857142857143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596960"/>
        <c:axId val="1550599712"/>
      </c:barChart>
      <c:catAx>
        <c:axId val="1550596960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550599712"/>
        <c:crosses val="autoZero"/>
        <c:auto val="1"/>
        <c:lblAlgn val="ctr"/>
        <c:lblOffset val="100"/>
        <c:noMultiLvlLbl val="0"/>
      </c:catAx>
      <c:valAx>
        <c:axId val="155059971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155059696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Large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5644360418008"/>
          <c:y val="0.138728859979459"/>
          <c:w val="0.876469081917755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'SRtreatment-survival'!$K$71:$P$71</c:f>
              <c:numCache>
                <c:formatCode>General</c:formatCode>
                <c:ptCount val="6"/>
                <c:pt idx="0">
                  <c:v>4.285714285714285</c:v>
                </c:pt>
                <c:pt idx="1">
                  <c:v>3.375</c:v>
                </c:pt>
                <c:pt idx="2">
                  <c:v>4.75</c:v>
                </c:pt>
                <c:pt idx="3">
                  <c:v>4.2</c:v>
                </c:pt>
                <c:pt idx="4">
                  <c:v>3.571428571428572</c:v>
                </c:pt>
                <c:pt idx="5">
                  <c:v>3.470588235294118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'SRtreatment-survival'!$K$72:$P$72</c:f>
              <c:numCache>
                <c:formatCode>General</c:formatCode>
                <c:ptCount val="6"/>
                <c:pt idx="0">
                  <c:v>5.846153846153846</c:v>
                </c:pt>
                <c:pt idx="1">
                  <c:v>4.166666666666667</c:v>
                </c:pt>
                <c:pt idx="2">
                  <c:v>4.5</c:v>
                </c:pt>
                <c:pt idx="3">
                  <c:v>4.933333333333333</c:v>
                </c:pt>
                <c:pt idx="4">
                  <c:v>5.0</c:v>
                </c:pt>
                <c:pt idx="5">
                  <c:v>3.857142857142857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val>
            <c:numRef>
              <c:f>'SRtreatment-survival'!$K$73:$P$73</c:f>
              <c:numCache>
                <c:formatCode>General</c:formatCode>
                <c:ptCount val="6"/>
                <c:pt idx="0">
                  <c:v>7.153846153846154</c:v>
                </c:pt>
                <c:pt idx="1">
                  <c:v>7.166666666666667</c:v>
                </c:pt>
                <c:pt idx="2">
                  <c:v>6.25</c:v>
                </c:pt>
                <c:pt idx="3">
                  <c:v>5.5</c:v>
                </c:pt>
                <c:pt idx="4">
                  <c:v>7.058823529411764</c:v>
                </c:pt>
                <c:pt idx="5">
                  <c:v>6.3125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'SRtreatment-survival'!$K$74:$P$74</c:f>
              <c:numCache>
                <c:formatCode>General</c:formatCode>
                <c:ptCount val="6"/>
                <c:pt idx="0">
                  <c:v>8.545454545454544</c:v>
                </c:pt>
                <c:pt idx="1">
                  <c:v>7.714285714285714</c:v>
                </c:pt>
                <c:pt idx="2">
                  <c:v>7.133333333333333</c:v>
                </c:pt>
                <c:pt idx="3">
                  <c:v>7.714285714285714</c:v>
                </c:pt>
                <c:pt idx="4">
                  <c:v>8.545454545454544</c:v>
                </c:pt>
                <c:pt idx="5">
                  <c:v>7.625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chemeClr val="tx1"/>
            </a:solidFill>
          </c:spPr>
          <c:invertIfNegative val="0"/>
          <c:val>
            <c:numRef>
              <c:f>'SRtreatment-survival'!$K$75:$P$75</c:f>
              <c:numCache>
                <c:formatCode>General</c:formatCode>
                <c:ptCount val="6"/>
                <c:pt idx="0">
                  <c:v>8.916666666666666</c:v>
                </c:pt>
                <c:pt idx="1">
                  <c:v>8.69230769230769</c:v>
                </c:pt>
                <c:pt idx="2">
                  <c:v>9.142857142857142</c:v>
                </c:pt>
                <c:pt idx="3">
                  <c:v>7.727272727272727</c:v>
                </c:pt>
                <c:pt idx="4">
                  <c:v>7.272727272727272</c:v>
                </c:pt>
                <c:pt idx="5">
                  <c:v>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634768"/>
        <c:axId val="1550637520"/>
      </c:barChart>
      <c:catAx>
        <c:axId val="1550634768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550637520"/>
        <c:crosses val="autoZero"/>
        <c:auto val="1"/>
        <c:lblAlgn val="ctr"/>
        <c:lblOffset val="100"/>
        <c:noMultiLvlLbl val="0"/>
      </c:catAx>
      <c:valAx>
        <c:axId val="155063752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155063476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High Extinction Sites, Small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45902978477"/>
          <c:y val="0.139079516468892"/>
          <c:w val="0.888596730526794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val>
            <c:numRef>
              <c:f>'SRtreatment-survival'!$O$31:$Q$31</c:f>
              <c:numCache>
                <c:formatCode>General</c:formatCode>
                <c:ptCount val="3"/>
                <c:pt idx="0">
                  <c:v>0.3</c:v>
                </c:pt>
                <c:pt idx="1">
                  <c:v>0.35</c:v>
                </c:pt>
                <c:pt idx="2">
                  <c:v>0.3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val>
            <c:numRef>
              <c:f>'SRtreatment-survival'!$O$32:$Q$32</c:f>
              <c:numCache>
                <c:formatCode>General</c:formatCode>
                <c:ptCount val="3"/>
                <c:pt idx="0">
                  <c:v>0.15</c:v>
                </c:pt>
                <c:pt idx="1">
                  <c:v>0.75</c:v>
                </c:pt>
                <c:pt idx="2">
                  <c:v>0.75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val>
            <c:numRef>
              <c:f>'SRtreatment-survival'!$O$33:$Q$33</c:f>
              <c:numCache>
                <c:formatCode>General</c:formatCode>
                <c:ptCount val="3"/>
                <c:pt idx="0">
                  <c:v>2.45</c:v>
                </c:pt>
                <c:pt idx="1">
                  <c:v>2.45</c:v>
                </c:pt>
                <c:pt idx="2">
                  <c:v>1.6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val>
            <c:numRef>
              <c:f>'SRtreatment-survival'!$O$34:$Q$34</c:f>
              <c:numCache>
                <c:formatCode>General</c:formatCode>
                <c:ptCount val="3"/>
                <c:pt idx="0">
                  <c:v>1.5</c:v>
                </c:pt>
                <c:pt idx="1">
                  <c:v>1.9</c:v>
                </c:pt>
                <c:pt idx="2">
                  <c:v>1.8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val>
            <c:numRef>
              <c:f>'SRtreatment-survival'!$O$35:$Q$35</c:f>
              <c:numCache>
                <c:formatCode>General</c:formatCode>
                <c:ptCount val="3"/>
                <c:pt idx="0">
                  <c:v>3.3</c:v>
                </c:pt>
                <c:pt idx="1">
                  <c:v>1.95</c:v>
                </c:pt>
                <c:pt idx="2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672384"/>
        <c:axId val="1550675136"/>
      </c:barChart>
      <c:catAx>
        <c:axId val="1550672384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550675136"/>
        <c:crosses val="autoZero"/>
        <c:auto val="1"/>
        <c:lblAlgn val="ctr"/>
        <c:lblOffset val="100"/>
        <c:noMultiLvlLbl val="0"/>
      </c:catAx>
      <c:valAx>
        <c:axId val="1550675136"/>
        <c:scaling>
          <c:orientation val="minMax"/>
          <c:max val="9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55067238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Low Extinction Sites, Small Colonies</a:t>
            </a:r>
          </a:p>
        </c:rich>
      </c:tx>
      <c:layout>
        <c:manualLayout>
          <c:xMode val="edge"/>
          <c:yMode val="edge"/>
          <c:x val="0.133090909090909"/>
          <c:y val="0.050632911392405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9764802127007"/>
          <c:y val="0.144145984916442"/>
          <c:w val="0.872263417860169"/>
          <c:h val="0.793361183549805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val>
            <c:numRef>
              <c:f>'SRtreatment-survival'!$R$31:$T$31</c:f>
              <c:numCache>
                <c:formatCode>General</c:formatCode>
                <c:ptCount val="3"/>
                <c:pt idx="0">
                  <c:v>0.85</c:v>
                </c:pt>
                <c:pt idx="1">
                  <c:v>0.85</c:v>
                </c:pt>
                <c:pt idx="2">
                  <c:v>1.05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val>
            <c:numRef>
              <c:f>'SRtreatment-survival'!$R$32:$T$32</c:f>
              <c:numCache>
                <c:formatCode>General</c:formatCode>
                <c:ptCount val="3"/>
                <c:pt idx="0">
                  <c:v>1.6</c:v>
                </c:pt>
                <c:pt idx="1">
                  <c:v>1.05</c:v>
                </c:pt>
                <c:pt idx="2">
                  <c:v>2.35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val>
            <c:numRef>
              <c:f>'SRtreatment-survival'!$R$33:$T$33</c:f>
              <c:numCache>
                <c:formatCode>General</c:formatCode>
                <c:ptCount val="3"/>
                <c:pt idx="0">
                  <c:v>2.65</c:v>
                </c:pt>
                <c:pt idx="1">
                  <c:v>1.4</c:v>
                </c:pt>
                <c:pt idx="2">
                  <c:v>2.55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val>
            <c:numRef>
              <c:f>'SRtreatment-survival'!$R$34:$T$34</c:f>
              <c:numCache>
                <c:formatCode>General</c:formatCode>
                <c:ptCount val="3"/>
                <c:pt idx="0">
                  <c:v>0.9</c:v>
                </c:pt>
                <c:pt idx="1">
                  <c:v>2.5</c:v>
                </c:pt>
                <c:pt idx="2">
                  <c:v>1.95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val>
            <c:numRef>
              <c:f>'SRtreatment-survival'!$R$35:$T$35</c:f>
              <c:numCache>
                <c:formatCode>General</c:formatCode>
                <c:ptCount val="3"/>
                <c:pt idx="0">
                  <c:v>2.25</c:v>
                </c:pt>
                <c:pt idx="1">
                  <c:v>2.2</c:v>
                </c:pt>
                <c:pt idx="2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248752"/>
        <c:axId val="1639251504"/>
      </c:barChart>
      <c:catAx>
        <c:axId val="1639248752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639251504"/>
        <c:crosses val="autoZero"/>
        <c:auto val="1"/>
        <c:lblAlgn val="ctr"/>
        <c:lblOffset val="100"/>
        <c:noMultiLvlLbl val="0"/>
      </c:catAx>
      <c:valAx>
        <c:axId val="1639251504"/>
        <c:scaling>
          <c:orientation val="minMax"/>
          <c:max val="9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endParaRPr lang="en-US"/>
          </a:p>
        </c:txPr>
        <c:crossAx val="1639248752"/>
        <c:crosses val="autoZero"/>
        <c:crossBetween val="between"/>
        <c:majorUnit val="2.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High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Extinction Sites, Large Colonies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5644360418008"/>
          <c:y val="0.138728859979459"/>
          <c:w val="0.876469081917755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val>
            <c:numRef>
              <c:f>'SRtreatment-survival'!$O$23:$Q$23</c:f>
              <c:numCache>
                <c:formatCode>General</c:formatCode>
                <c:ptCount val="3"/>
                <c:pt idx="0">
                  <c:v>1.5</c:v>
                </c:pt>
                <c:pt idx="1">
                  <c:v>1.35</c:v>
                </c:pt>
                <c:pt idx="2">
                  <c:v>0.95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val>
            <c:numRef>
              <c:f>'SRtreatment-survival'!$O$24:$Q$24</c:f>
              <c:numCache>
                <c:formatCode>General</c:formatCode>
                <c:ptCount val="3"/>
                <c:pt idx="0">
                  <c:v>3.8</c:v>
                </c:pt>
                <c:pt idx="1">
                  <c:v>2.5</c:v>
                </c:pt>
                <c:pt idx="2">
                  <c:v>2.3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val>
            <c:numRef>
              <c:f>'SRtreatment-survival'!$O$25:$Q$25</c:f>
              <c:numCache>
                <c:formatCode>General</c:formatCode>
                <c:ptCount val="3"/>
                <c:pt idx="0">
                  <c:v>4.65</c:v>
                </c:pt>
                <c:pt idx="1">
                  <c:v>4.3</c:v>
                </c:pt>
                <c:pt idx="2">
                  <c:v>3.8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val>
            <c:numRef>
              <c:f>'SRtreatment-survival'!$O$26:$Q$26</c:f>
              <c:numCache>
                <c:formatCode>General</c:formatCode>
                <c:ptCount val="3"/>
                <c:pt idx="0">
                  <c:v>4.7</c:v>
                </c:pt>
                <c:pt idx="1">
                  <c:v>5.65</c:v>
                </c:pt>
                <c:pt idx="2">
                  <c:v>5.35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val>
            <c:numRef>
              <c:f>'SRtreatment-survival'!$O$27:$Q$27</c:f>
              <c:numCache>
                <c:formatCode>General</c:formatCode>
                <c:ptCount val="3"/>
                <c:pt idx="0">
                  <c:v>5.35</c:v>
                </c:pt>
                <c:pt idx="1">
                  <c:v>5.65</c:v>
                </c:pt>
                <c:pt idx="2">
                  <c:v>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288640"/>
        <c:axId val="1639291392"/>
      </c:barChart>
      <c:catAx>
        <c:axId val="1639288640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639291392"/>
        <c:crosses val="autoZero"/>
        <c:auto val="1"/>
        <c:lblAlgn val="ctr"/>
        <c:lblOffset val="100"/>
        <c:noMultiLvlLbl val="0"/>
      </c:catAx>
      <c:valAx>
        <c:axId val="1639291392"/>
        <c:scaling>
          <c:orientation val="minMax"/>
          <c:max val="9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163928864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Low Extinction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Sites, Large Colonies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727272727273"/>
          <c:y val="0.026058631921824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214448129091"/>
          <c:y val="0.130033199492448"/>
          <c:w val="0.878232664135672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val>
            <c:numRef>
              <c:f>'SRtreatment-survival'!$R$23:$T$23</c:f>
              <c:numCache>
                <c:formatCode>General</c:formatCode>
                <c:ptCount val="3"/>
                <c:pt idx="0">
                  <c:v>3.15</c:v>
                </c:pt>
                <c:pt idx="1">
                  <c:v>2.5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val>
            <c:numRef>
              <c:f>'SRtreatment-survival'!$R$24:$T$24</c:f>
              <c:numCache>
                <c:formatCode>General</c:formatCode>
                <c:ptCount val="3"/>
                <c:pt idx="0">
                  <c:v>3.75</c:v>
                </c:pt>
                <c:pt idx="1">
                  <c:v>3.65</c:v>
                </c:pt>
                <c:pt idx="2">
                  <c:v>2.7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val>
            <c:numRef>
              <c:f>'SRtreatment-survival'!$R$25:$T$25</c:f>
              <c:numCache>
                <c:formatCode>General</c:formatCode>
                <c:ptCount val="3"/>
                <c:pt idx="0">
                  <c:v>3.55</c:v>
                </c:pt>
                <c:pt idx="1">
                  <c:v>6.05</c:v>
                </c:pt>
                <c:pt idx="2">
                  <c:v>5.15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val>
            <c:numRef>
              <c:f>'SRtreatment-survival'!$R$26:$T$26</c:f>
              <c:numCache>
                <c:formatCode>General</c:formatCode>
                <c:ptCount val="3"/>
                <c:pt idx="0">
                  <c:v>8.25</c:v>
                </c:pt>
                <c:pt idx="1">
                  <c:v>4.9</c:v>
                </c:pt>
                <c:pt idx="2">
                  <c:v>3.35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val>
            <c:numRef>
              <c:f>'SRtreatment-survival'!$R$27:$T$27</c:f>
              <c:numCache>
                <c:formatCode>General</c:formatCode>
                <c:ptCount val="3"/>
                <c:pt idx="0">
                  <c:v>4.25</c:v>
                </c:pt>
                <c:pt idx="1">
                  <c:v>4.0</c:v>
                </c:pt>
                <c:pt idx="2">
                  <c:v>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324640"/>
        <c:axId val="1639327392"/>
      </c:barChart>
      <c:catAx>
        <c:axId val="1639324640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639327392"/>
        <c:crosses val="autoZero"/>
        <c:auto val="1"/>
        <c:lblAlgn val="ctr"/>
        <c:lblOffset val="100"/>
        <c:noMultiLvlLbl val="0"/>
      </c:catAx>
      <c:valAx>
        <c:axId val="1639327392"/>
        <c:scaling>
          <c:orientation val="minMax"/>
          <c:max val="9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endParaRPr lang="en-US"/>
          </a:p>
        </c:txPr>
        <c:crossAx val="163932464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736539689296"/>
          <c:y val="0.03125"/>
          <c:w val="0.815227495211747"/>
          <c:h val="0.738298884514436"/>
        </c:manualLayout>
      </c:layout>
      <c:scatterChart>
        <c:scatterStyle val="lineMarker"/>
        <c:varyColors val="0"/>
        <c:ser>
          <c:idx val="0"/>
          <c:order val="0"/>
          <c:tx>
            <c:v>2007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724FF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SR_population_correlation!$H$2:$H$12</c:f>
                <c:numCache>
                  <c:formatCode>General</c:formatCode>
                  <c:ptCount val="11"/>
                  <c:pt idx="0">
                    <c:v>0.136674315216033</c:v>
                  </c:pt>
                  <c:pt idx="1">
                    <c:v>0.0999203324777517</c:v>
                  </c:pt>
                  <c:pt idx="2">
                    <c:v>0.121000227196743</c:v>
                  </c:pt>
                  <c:pt idx="3">
                    <c:v>0.261759583150887</c:v>
                  </c:pt>
                  <c:pt idx="4">
                    <c:v>0.161691178066792</c:v>
                  </c:pt>
                  <c:pt idx="5">
                    <c:v>0.443209264933303</c:v>
                  </c:pt>
                  <c:pt idx="6">
                    <c:v>0.266148995002691</c:v>
                  </c:pt>
                  <c:pt idx="7">
                    <c:v>0.1325197867539</c:v>
                  </c:pt>
                  <c:pt idx="8">
                    <c:v>0.237886482558438</c:v>
                  </c:pt>
                  <c:pt idx="9">
                    <c:v>0.209666272514641</c:v>
                  </c:pt>
                  <c:pt idx="10">
                    <c:v>0.253255957969232</c:v>
                  </c:pt>
                </c:numCache>
              </c:numRef>
            </c:plus>
            <c:minus>
              <c:numRef>
                <c:f>SR_population_correlation!$H$2:$H$12</c:f>
                <c:numCache>
                  <c:formatCode>General</c:formatCode>
                  <c:ptCount val="11"/>
                  <c:pt idx="0">
                    <c:v>0.136674315216033</c:v>
                  </c:pt>
                  <c:pt idx="1">
                    <c:v>0.0999203324777517</c:v>
                  </c:pt>
                  <c:pt idx="2">
                    <c:v>0.121000227196743</c:v>
                  </c:pt>
                  <c:pt idx="3">
                    <c:v>0.261759583150887</c:v>
                  </c:pt>
                  <c:pt idx="4">
                    <c:v>0.161691178066792</c:v>
                  </c:pt>
                  <c:pt idx="5">
                    <c:v>0.443209264933303</c:v>
                  </c:pt>
                  <c:pt idx="6">
                    <c:v>0.266148995002691</c:v>
                  </c:pt>
                  <c:pt idx="7">
                    <c:v>0.1325197867539</c:v>
                  </c:pt>
                  <c:pt idx="8">
                    <c:v>0.237886482558438</c:v>
                  </c:pt>
                  <c:pt idx="9">
                    <c:v>0.209666272514641</c:v>
                  </c:pt>
                  <c:pt idx="10">
                    <c:v>0.253255957969232</c:v>
                  </c:pt>
                </c:numCache>
              </c:numRef>
            </c:minus>
          </c:errBars>
          <c:xVal>
            <c:numRef>
              <c:f>SR_population_correlation!$C$2:$C$12</c:f>
              <c:numCache>
                <c:formatCode>General</c:formatCode>
                <c:ptCount val="11"/>
                <c:pt idx="0">
                  <c:v>0.4</c:v>
                </c:pt>
                <c:pt idx="1">
                  <c:v>0.585365853658537</c:v>
                </c:pt>
                <c:pt idx="2">
                  <c:v>0.503448275862069</c:v>
                </c:pt>
                <c:pt idx="3">
                  <c:v>0.390243902439024</c:v>
                </c:pt>
                <c:pt idx="4">
                  <c:v>0.470588235294118</c:v>
                </c:pt>
                <c:pt idx="5">
                  <c:v>0.689655172413793</c:v>
                </c:pt>
                <c:pt idx="6">
                  <c:v>0.875</c:v>
                </c:pt>
                <c:pt idx="7">
                  <c:v>0.463414634146341</c:v>
                </c:pt>
                <c:pt idx="8">
                  <c:v>0.838709677419355</c:v>
                </c:pt>
                <c:pt idx="9">
                  <c:v>0.777777777777778</c:v>
                </c:pt>
                <c:pt idx="10">
                  <c:v>0.837837837837838</c:v>
                </c:pt>
              </c:numCache>
            </c:numRef>
          </c:xVal>
          <c:yVal>
            <c:numRef>
              <c:f>SR_population_correlation!$B$2:$B$12</c:f>
              <c:numCache>
                <c:formatCode>General</c:formatCode>
                <c:ptCount val="11"/>
                <c:pt idx="0">
                  <c:v>0.8</c:v>
                </c:pt>
                <c:pt idx="1">
                  <c:v>0.6</c:v>
                </c:pt>
                <c:pt idx="2">
                  <c:v>1.3</c:v>
                </c:pt>
                <c:pt idx="3">
                  <c:v>1.6</c:v>
                </c:pt>
                <c:pt idx="4">
                  <c:v>1.8</c:v>
                </c:pt>
                <c:pt idx="5">
                  <c:v>2.1</c:v>
                </c:pt>
                <c:pt idx="6">
                  <c:v>2.3</c:v>
                </c:pt>
                <c:pt idx="7">
                  <c:v>2.5</c:v>
                </c:pt>
                <c:pt idx="8">
                  <c:v>2.6</c:v>
                </c:pt>
                <c:pt idx="9">
                  <c:v>2.8</c:v>
                </c:pt>
                <c:pt idx="10">
                  <c:v>2.8</c:v>
                </c:pt>
              </c:numCache>
            </c:numRef>
          </c:yVal>
          <c:smooth val="0"/>
        </c:ser>
        <c:ser>
          <c:idx val="1"/>
          <c:order val="1"/>
          <c:tx>
            <c:v>2008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A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SR_population_correlation!$H$13:$H$24</c:f>
                <c:numCache>
                  <c:formatCode>General</c:formatCode>
                  <c:ptCount val="12"/>
                  <c:pt idx="0">
                    <c:v>0.220514926831279</c:v>
                  </c:pt>
                  <c:pt idx="1">
                    <c:v>0.256716332523328</c:v>
                  </c:pt>
                  <c:pt idx="2">
                    <c:v>0.251055744483328</c:v>
                  </c:pt>
                  <c:pt idx="3">
                    <c:v>0.302775895061653</c:v>
                  </c:pt>
                  <c:pt idx="4">
                    <c:v>0.400595236129783</c:v>
                  </c:pt>
                  <c:pt idx="5">
                    <c:v>0.361323014749482</c:v>
                  </c:pt>
                  <c:pt idx="6">
                    <c:v>0.308700982013819</c:v>
                  </c:pt>
                  <c:pt idx="7">
                    <c:v>0.193718827497443</c:v>
                  </c:pt>
                  <c:pt idx="8">
                    <c:v>0.394530794419173</c:v>
                  </c:pt>
                  <c:pt idx="9">
                    <c:v>0.383609811892628</c:v>
                  </c:pt>
                  <c:pt idx="10">
                    <c:v>0.538631381774307</c:v>
                  </c:pt>
                  <c:pt idx="11">
                    <c:v>0.40898858373751</c:v>
                  </c:pt>
                </c:numCache>
              </c:numRef>
            </c:plus>
            <c:minus>
              <c:numRef>
                <c:f>SR_population_correlation!$H$13:$H$24</c:f>
                <c:numCache>
                  <c:formatCode>General</c:formatCode>
                  <c:ptCount val="12"/>
                  <c:pt idx="0">
                    <c:v>0.220514926831279</c:v>
                  </c:pt>
                  <c:pt idx="1">
                    <c:v>0.256716332523328</c:v>
                  </c:pt>
                  <c:pt idx="2">
                    <c:v>0.251055744483328</c:v>
                  </c:pt>
                  <c:pt idx="3">
                    <c:v>0.302775895061653</c:v>
                  </c:pt>
                  <c:pt idx="4">
                    <c:v>0.400595236129783</c:v>
                  </c:pt>
                  <c:pt idx="5">
                    <c:v>0.361323014749482</c:v>
                  </c:pt>
                  <c:pt idx="6">
                    <c:v>0.308700982013819</c:v>
                  </c:pt>
                  <c:pt idx="7">
                    <c:v>0.193718827497443</c:v>
                  </c:pt>
                  <c:pt idx="8">
                    <c:v>0.394530794419173</c:v>
                  </c:pt>
                  <c:pt idx="9">
                    <c:v>0.383609811892628</c:v>
                  </c:pt>
                  <c:pt idx="10">
                    <c:v>0.538631381774307</c:v>
                  </c:pt>
                  <c:pt idx="11">
                    <c:v>0.40898858373751</c:v>
                  </c:pt>
                </c:numCache>
              </c:numRef>
            </c:minus>
          </c:errBars>
          <c:xVal>
            <c:numRef>
              <c:f>SR_population_correlation!$C$13:$C$24</c:f>
              <c:numCache>
                <c:formatCode>General</c:formatCode>
                <c:ptCount val="12"/>
                <c:pt idx="0">
                  <c:v>0.565217391304348</c:v>
                </c:pt>
                <c:pt idx="1">
                  <c:v>0.130434782608696</c:v>
                </c:pt>
                <c:pt idx="2">
                  <c:v>0.32258064516129</c:v>
                </c:pt>
                <c:pt idx="3">
                  <c:v>0.487012987012987</c:v>
                </c:pt>
                <c:pt idx="4">
                  <c:v>0.625</c:v>
                </c:pt>
                <c:pt idx="5">
                  <c:v>0.619047619047619</c:v>
                </c:pt>
                <c:pt idx="6">
                  <c:v>0.558823529411765</c:v>
                </c:pt>
                <c:pt idx="7">
                  <c:v>0.371428571428571</c:v>
                </c:pt>
                <c:pt idx="8">
                  <c:v>0.85</c:v>
                </c:pt>
                <c:pt idx="9">
                  <c:v>0.810810810810811</c:v>
                </c:pt>
                <c:pt idx="10">
                  <c:v>0.6875</c:v>
                </c:pt>
                <c:pt idx="11">
                  <c:v>0.67741935483871</c:v>
                </c:pt>
              </c:numCache>
            </c:numRef>
          </c:xVal>
          <c:yVal>
            <c:numRef>
              <c:f>SR_population_correlation!$B$13:$B$24</c:f>
              <c:numCache>
                <c:formatCode>General</c:formatCode>
                <c:ptCount val="12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1.8</c:v>
                </c:pt>
                <c:pt idx="4">
                  <c:v>2.0</c:v>
                </c:pt>
                <c:pt idx="5">
                  <c:v>2.3</c:v>
                </c:pt>
                <c:pt idx="6">
                  <c:v>2.4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2.9</c:v>
                </c:pt>
              </c:numCache>
            </c:numRef>
          </c:yVal>
          <c:smooth val="0"/>
        </c:ser>
        <c:ser>
          <c:idx val="2"/>
          <c:order val="2"/>
          <c:tx>
            <c:v>2009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212BFF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SR_population_correlation!$H$25:$H$26</c:f>
                <c:numCache>
                  <c:formatCode>General</c:formatCode>
                  <c:ptCount val="2"/>
                  <c:pt idx="0">
                    <c:v>0.278361861268823</c:v>
                  </c:pt>
                  <c:pt idx="1">
                    <c:v>0.345611374555616</c:v>
                  </c:pt>
                </c:numCache>
              </c:numRef>
            </c:plus>
            <c:minus>
              <c:numRef>
                <c:f>SR_population_correlation!$H$25:$H$26</c:f>
                <c:numCache>
                  <c:formatCode>General</c:formatCode>
                  <c:ptCount val="2"/>
                  <c:pt idx="0">
                    <c:v>0.278361861268823</c:v>
                  </c:pt>
                  <c:pt idx="1">
                    <c:v>0.345611374555616</c:v>
                  </c:pt>
                </c:numCache>
              </c:numRef>
            </c:minus>
          </c:errBars>
          <c:xVal>
            <c:numRef>
              <c:f>SR_population_correlation!$C$25:$C$26</c:f>
              <c:numCache>
                <c:formatCode>General</c:formatCode>
                <c:ptCount val="2"/>
                <c:pt idx="0">
                  <c:v>0.470588235294118</c:v>
                </c:pt>
                <c:pt idx="1">
                  <c:v>0.419354838709677</c:v>
                </c:pt>
              </c:numCache>
            </c:numRef>
          </c:xVal>
          <c:yVal>
            <c:numRef>
              <c:f>SR_population_correlation!$B$25:$B$26</c:f>
              <c:numCache>
                <c:formatCode>General</c:formatCode>
                <c:ptCount val="2"/>
                <c:pt idx="0">
                  <c:v>1.3</c:v>
                </c:pt>
                <c:pt idx="1">
                  <c:v>1.5</c:v>
                </c:pt>
              </c:numCache>
            </c:numRef>
          </c:yVal>
          <c:smooth val="0"/>
        </c:ser>
        <c:ser>
          <c:idx val="3"/>
          <c:order val="3"/>
          <c:tx>
            <c:v>poobs</c:v>
          </c:tx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SR_population_correlation!$C$2:$C$26</c:f>
              <c:numCache>
                <c:formatCode>General</c:formatCode>
                <c:ptCount val="25"/>
                <c:pt idx="0">
                  <c:v>0.4</c:v>
                </c:pt>
                <c:pt idx="1">
                  <c:v>0.585365853658537</c:v>
                </c:pt>
                <c:pt idx="2">
                  <c:v>0.503448275862069</c:v>
                </c:pt>
                <c:pt idx="3">
                  <c:v>0.390243902439024</c:v>
                </c:pt>
                <c:pt idx="4">
                  <c:v>0.470588235294118</c:v>
                </c:pt>
                <c:pt idx="5">
                  <c:v>0.689655172413793</c:v>
                </c:pt>
                <c:pt idx="6">
                  <c:v>0.875</c:v>
                </c:pt>
                <c:pt idx="7">
                  <c:v>0.463414634146341</c:v>
                </c:pt>
                <c:pt idx="8">
                  <c:v>0.838709677419355</c:v>
                </c:pt>
                <c:pt idx="9">
                  <c:v>0.777777777777778</c:v>
                </c:pt>
                <c:pt idx="10">
                  <c:v>0.837837837837838</c:v>
                </c:pt>
                <c:pt idx="11">
                  <c:v>0.565217391304348</c:v>
                </c:pt>
                <c:pt idx="12">
                  <c:v>0.130434782608696</c:v>
                </c:pt>
                <c:pt idx="13">
                  <c:v>0.32258064516129</c:v>
                </c:pt>
                <c:pt idx="14">
                  <c:v>0.487012987012987</c:v>
                </c:pt>
                <c:pt idx="15">
                  <c:v>0.625</c:v>
                </c:pt>
                <c:pt idx="16">
                  <c:v>0.619047619047619</c:v>
                </c:pt>
                <c:pt idx="17">
                  <c:v>0.558823529411765</c:v>
                </c:pt>
                <c:pt idx="18">
                  <c:v>0.371428571428571</c:v>
                </c:pt>
                <c:pt idx="19">
                  <c:v>0.85</c:v>
                </c:pt>
                <c:pt idx="20">
                  <c:v>0.810810810810811</c:v>
                </c:pt>
                <c:pt idx="21">
                  <c:v>0.6875</c:v>
                </c:pt>
                <c:pt idx="22">
                  <c:v>0.67741935483871</c:v>
                </c:pt>
                <c:pt idx="23">
                  <c:v>0.470588235294118</c:v>
                </c:pt>
                <c:pt idx="24">
                  <c:v>0.419354838709677</c:v>
                </c:pt>
              </c:numCache>
            </c:numRef>
          </c:xVal>
          <c:yVal>
            <c:numRef>
              <c:f>SR_population_correlation!$B$2:$B$26</c:f>
              <c:numCache>
                <c:formatCode>General</c:formatCode>
                <c:ptCount val="25"/>
                <c:pt idx="0">
                  <c:v>0.8</c:v>
                </c:pt>
                <c:pt idx="1">
                  <c:v>0.6</c:v>
                </c:pt>
                <c:pt idx="2">
                  <c:v>1.3</c:v>
                </c:pt>
                <c:pt idx="3">
                  <c:v>1.6</c:v>
                </c:pt>
                <c:pt idx="4">
                  <c:v>1.8</c:v>
                </c:pt>
                <c:pt idx="5">
                  <c:v>2.1</c:v>
                </c:pt>
                <c:pt idx="6">
                  <c:v>2.3</c:v>
                </c:pt>
                <c:pt idx="7">
                  <c:v>2.5</c:v>
                </c:pt>
                <c:pt idx="8">
                  <c:v>2.6</c:v>
                </c:pt>
                <c:pt idx="9">
                  <c:v>2.8</c:v>
                </c:pt>
                <c:pt idx="10">
                  <c:v>2.8</c:v>
                </c:pt>
                <c:pt idx="11">
                  <c:v>1.0</c:v>
                </c:pt>
                <c:pt idx="12">
                  <c:v>1.5</c:v>
                </c:pt>
                <c:pt idx="13">
                  <c:v>1.5</c:v>
                </c:pt>
                <c:pt idx="14">
                  <c:v>1.8</c:v>
                </c:pt>
                <c:pt idx="15">
                  <c:v>2.0</c:v>
                </c:pt>
                <c:pt idx="16">
                  <c:v>2.3</c:v>
                </c:pt>
                <c:pt idx="17">
                  <c:v>2.4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1.3</c:v>
                </c:pt>
                <c:pt idx="24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95712"/>
        <c:axId val="1550699056"/>
      </c:scatterChart>
      <c:valAx>
        <c:axId val="15506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Extinction Rates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1550699056"/>
        <c:crosses val="autoZero"/>
        <c:crossBetween val="midCat"/>
      </c:valAx>
      <c:valAx>
        <c:axId val="1550699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Tertiary</a:t>
                </a:r>
                <a:r>
                  <a:rPr lang="en-US" sz="2000" baseline="0"/>
                  <a:t> Female:Male Sex Ratio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15506957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905391672843736"/>
          <c:y val="0.0302581676067997"/>
          <c:w val="0.0697415420763346"/>
          <c:h val="0.14730743314787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56980761222"/>
          <c:y val="0.0377817551582819"/>
          <c:w val="0.834423074604189"/>
          <c:h val="0.78126533999448"/>
        </c:manualLayout>
      </c:layout>
      <c:scatterChart>
        <c:scatterStyle val="lineMarker"/>
        <c:varyColors val="0"/>
        <c:ser>
          <c:idx val="0"/>
          <c:order val="0"/>
          <c:tx>
            <c:v>Chilhowee, TN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rgbClr val="0000FF"/>
              </a:solidFill>
            </c:spPr>
          </c:marker>
          <c:xVal>
            <c:numRef>
              <c:f>'Survival_Fitness Function'!$B$70:$B$137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14.0</c:v>
                </c:pt>
                <c:pt idx="30">
                  <c:v>23.0</c:v>
                </c:pt>
                <c:pt idx="31">
                  <c:v>1.0</c:v>
                </c:pt>
                <c:pt idx="32">
                  <c:v>3.0</c:v>
                </c:pt>
                <c:pt idx="33">
                  <c:v>3.0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9.0</c:v>
                </c:pt>
                <c:pt idx="54">
                  <c:v>9.0</c:v>
                </c:pt>
                <c:pt idx="55">
                  <c:v>10.0</c:v>
                </c:pt>
                <c:pt idx="56">
                  <c:v>10.0</c:v>
                </c:pt>
                <c:pt idx="57">
                  <c:v>12.0</c:v>
                </c:pt>
                <c:pt idx="58">
                  <c:v>13.0</c:v>
                </c:pt>
                <c:pt idx="59">
                  <c:v>13.0</c:v>
                </c:pt>
                <c:pt idx="60">
                  <c:v>16.0</c:v>
                </c:pt>
                <c:pt idx="61">
                  <c:v>20.0</c:v>
                </c:pt>
                <c:pt idx="62">
                  <c:v>27.0</c:v>
                </c:pt>
                <c:pt idx="63">
                  <c:v>34.0</c:v>
                </c:pt>
                <c:pt idx="64">
                  <c:v>37.0</c:v>
                </c:pt>
                <c:pt idx="65">
                  <c:v>39.0</c:v>
                </c:pt>
                <c:pt idx="66">
                  <c:v>40.0</c:v>
                </c:pt>
                <c:pt idx="67">
                  <c:v>61.0</c:v>
                </c:pt>
              </c:numCache>
            </c:numRef>
          </c:xVal>
          <c:yVal>
            <c:numRef>
              <c:f>'Survival_Fitness Function'!$C$2:$C$69</c:f>
              <c:numCache>
                <c:formatCode>General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Don Carter, GA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'Survival_Fitness Function'!$B$70:$B$137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14.0</c:v>
                </c:pt>
                <c:pt idx="30">
                  <c:v>23.0</c:v>
                </c:pt>
                <c:pt idx="31">
                  <c:v>1.0</c:v>
                </c:pt>
                <c:pt idx="32">
                  <c:v>3.0</c:v>
                </c:pt>
                <c:pt idx="33">
                  <c:v>3.0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9.0</c:v>
                </c:pt>
                <c:pt idx="54">
                  <c:v>9.0</c:v>
                </c:pt>
                <c:pt idx="55">
                  <c:v>10.0</c:v>
                </c:pt>
                <c:pt idx="56">
                  <c:v>10.0</c:v>
                </c:pt>
                <c:pt idx="57">
                  <c:v>12.0</c:v>
                </c:pt>
                <c:pt idx="58">
                  <c:v>13.0</c:v>
                </c:pt>
                <c:pt idx="59">
                  <c:v>13.0</c:v>
                </c:pt>
                <c:pt idx="60">
                  <c:v>16.0</c:v>
                </c:pt>
                <c:pt idx="61">
                  <c:v>20.0</c:v>
                </c:pt>
                <c:pt idx="62">
                  <c:v>27.0</c:v>
                </c:pt>
                <c:pt idx="63">
                  <c:v>34.0</c:v>
                </c:pt>
                <c:pt idx="64">
                  <c:v>37.0</c:v>
                </c:pt>
                <c:pt idx="65">
                  <c:v>39.0</c:v>
                </c:pt>
                <c:pt idx="66">
                  <c:v>40.0</c:v>
                </c:pt>
                <c:pt idx="67">
                  <c:v>61.0</c:v>
                </c:pt>
              </c:numCache>
            </c:numRef>
          </c:xVal>
          <c:yVal>
            <c:numRef>
              <c:f>'Survival_Fitness Function'!$C$70:$C$137</c:f>
              <c:numCache>
                <c:formatCode>General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IC King, TN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rgbClr val="0ADF1F"/>
              </a:solidFill>
            </c:spPr>
          </c:marker>
          <c:xVal>
            <c:numRef>
              <c:f>'Survival_Fitness Function'!$B$138:$B$205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8.0</c:v>
                </c:pt>
                <c:pt idx="24">
                  <c:v>8.0</c:v>
                </c:pt>
                <c:pt idx="25">
                  <c:v>10.0</c:v>
                </c:pt>
                <c:pt idx="26">
                  <c:v>12.0</c:v>
                </c:pt>
                <c:pt idx="27">
                  <c:v>12.0</c:v>
                </c:pt>
                <c:pt idx="28">
                  <c:v>36.0</c:v>
                </c:pt>
                <c:pt idx="29">
                  <c:v>58.0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8.0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13.0</c:v>
                </c:pt>
                <c:pt idx="59">
                  <c:v>14.0</c:v>
                </c:pt>
                <c:pt idx="60">
                  <c:v>15.0</c:v>
                </c:pt>
                <c:pt idx="61">
                  <c:v>17.0</c:v>
                </c:pt>
                <c:pt idx="62">
                  <c:v>24.0</c:v>
                </c:pt>
                <c:pt idx="63">
                  <c:v>26.0</c:v>
                </c:pt>
                <c:pt idx="64">
                  <c:v>35.0</c:v>
                </c:pt>
                <c:pt idx="65">
                  <c:v>41.0</c:v>
                </c:pt>
                <c:pt idx="66">
                  <c:v>56.0</c:v>
                </c:pt>
                <c:pt idx="67">
                  <c:v>87.0</c:v>
                </c:pt>
              </c:numCache>
            </c:numRef>
          </c:xVal>
          <c:yVal>
            <c:numRef>
              <c:f>'Survival_Fitness Function'!$C$138:$C$205</c:f>
              <c:numCache>
                <c:formatCode>General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Melton Hill, TN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rgbClr val="DC14DD"/>
              </a:solidFill>
            </c:spPr>
          </c:marker>
          <c:xVal>
            <c:numRef>
              <c:f>'Survival_Fitness Function'!$B$206:$B$274</c:f>
              <c:numCache>
                <c:formatCode>General</c:formatCode>
                <c:ptCount val="6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6.0</c:v>
                </c:pt>
                <c:pt idx="25">
                  <c:v>7.0</c:v>
                </c:pt>
                <c:pt idx="26">
                  <c:v>8.0</c:v>
                </c:pt>
                <c:pt idx="27">
                  <c:v>9.0</c:v>
                </c:pt>
                <c:pt idx="28">
                  <c:v>9.0</c:v>
                </c:pt>
                <c:pt idx="29">
                  <c:v>10.0</c:v>
                </c:pt>
                <c:pt idx="30">
                  <c:v>12.0</c:v>
                </c:pt>
                <c:pt idx="31">
                  <c:v>16.0</c:v>
                </c:pt>
                <c:pt idx="32">
                  <c:v>22.0</c:v>
                </c:pt>
                <c:pt idx="33">
                  <c:v>36.0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8.0</c:v>
                </c:pt>
                <c:pt idx="56">
                  <c:v>8.0</c:v>
                </c:pt>
                <c:pt idx="57">
                  <c:v>9.0</c:v>
                </c:pt>
                <c:pt idx="58">
                  <c:v>10.0</c:v>
                </c:pt>
                <c:pt idx="59">
                  <c:v>12.0</c:v>
                </c:pt>
                <c:pt idx="60">
                  <c:v>13.0</c:v>
                </c:pt>
                <c:pt idx="61">
                  <c:v>15.0</c:v>
                </c:pt>
                <c:pt idx="62">
                  <c:v>24.0</c:v>
                </c:pt>
                <c:pt idx="63">
                  <c:v>31.0</c:v>
                </c:pt>
                <c:pt idx="64">
                  <c:v>38.0</c:v>
                </c:pt>
                <c:pt idx="65">
                  <c:v>51.0</c:v>
                </c:pt>
                <c:pt idx="66">
                  <c:v>66.0</c:v>
                </c:pt>
                <c:pt idx="67">
                  <c:v>70.0</c:v>
                </c:pt>
                <c:pt idx="68">
                  <c:v>77.0</c:v>
                </c:pt>
              </c:numCache>
            </c:numRef>
          </c:xVal>
          <c:yVal>
            <c:numRef>
              <c:f>'Survival_Fitness Function'!$C$206:$C$274</c:f>
              <c:numCache>
                <c:formatCode>General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v>Chilhowee curve</c:v>
          </c:tx>
          <c:spPr>
            <a:ln w="25400">
              <a:solidFill>
                <a:srgbClr val="212BFF"/>
              </a:solidFill>
            </a:ln>
          </c:spPr>
          <c:marker>
            <c:symbol val="none"/>
          </c:marker>
          <c:xVal>
            <c:numRef>
              <c:f>'Survival_Fitness Function'!$H$2:$H$69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10.0</c:v>
                </c:pt>
                <c:pt idx="54">
                  <c:v>10.0</c:v>
                </c:pt>
                <c:pt idx="55">
                  <c:v>12.0</c:v>
                </c:pt>
                <c:pt idx="56">
                  <c:v>12.0</c:v>
                </c:pt>
                <c:pt idx="57">
                  <c:v>13.0</c:v>
                </c:pt>
                <c:pt idx="58">
                  <c:v>14.0</c:v>
                </c:pt>
                <c:pt idx="59">
                  <c:v>15.0</c:v>
                </c:pt>
                <c:pt idx="60">
                  <c:v>16.0</c:v>
                </c:pt>
                <c:pt idx="61">
                  <c:v>23.0</c:v>
                </c:pt>
                <c:pt idx="62">
                  <c:v>25.0</c:v>
                </c:pt>
                <c:pt idx="63">
                  <c:v>34.0</c:v>
                </c:pt>
                <c:pt idx="64">
                  <c:v>36.0</c:v>
                </c:pt>
                <c:pt idx="65">
                  <c:v>37.0</c:v>
                </c:pt>
                <c:pt idx="66">
                  <c:v>51.0</c:v>
                </c:pt>
                <c:pt idx="67">
                  <c:v>53.0</c:v>
                </c:pt>
              </c:numCache>
            </c:numRef>
          </c:xVal>
          <c:yVal>
            <c:numRef>
              <c:f>'Survival_Fitness Function'!$K$2:$K$69</c:f>
              <c:numCache>
                <c:formatCode>General</c:formatCode>
                <c:ptCount val="68"/>
                <c:pt idx="0">
                  <c:v>0.2238109281</c:v>
                </c:pt>
                <c:pt idx="1">
                  <c:v>0.2238109281</c:v>
                </c:pt>
                <c:pt idx="2">
                  <c:v>0.2238109281</c:v>
                </c:pt>
                <c:pt idx="3">
                  <c:v>0.2238109281</c:v>
                </c:pt>
                <c:pt idx="4">
                  <c:v>0.2238109281</c:v>
                </c:pt>
                <c:pt idx="5">
                  <c:v>0.2238109281</c:v>
                </c:pt>
                <c:pt idx="6">
                  <c:v>0.2876531623</c:v>
                </c:pt>
                <c:pt idx="7">
                  <c:v>0.2876531623</c:v>
                </c:pt>
                <c:pt idx="8">
                  <c:v>0.2876531623</c:v>
                </c:pt>
                <c:pt idx="9">
                  <c:v>0.2876531623</c:v>
                </c:pt>
                <c:pt idx="10">
                  <c:v>0.2876531623</c:v>
                </c:pt>
                <c:pt idx="11">
                  <c:v>0.2876531623</c:v>
                </c:pt>
                <c:pt idx="12">
                  <c:v>0.3612311901</c:v>
                </c:pt>
                <c:pt idx="13">
                  <c:v>0.3612311901</c:v>
                </c:pt>
                <c:pt idx="14">
                  <c:v>0.3612311901</c:v>
                </c:pt>
                <c:pt idx="15">
                  <c:v>0.4419530676</c:v>
                </c:pt>
                <c:pt idx="16">
                  <c:v>0.4419530676</c:v>
                </c:pt>
                <c:pt idx="17">
                  <c:v>0.4419530676</c:v>
                </c:pt>
                <c:pt idx="18">
                  <c:v>0.4419530676</c:v>
                </c:pt>
                <c:pt idx="19">
                  <c:v>0.4419530676</c:v>
                </c:pt>
                <c:pt idx="20">
                  <c:v>0.4419530676</c:v>
                </c:pt>
                <c:pt idx="21">
                  <c:v>0.4419530676</c:v>
                </c:pt>
                <c:pt idx="22">
                  <c:v>0.4419530676</c:v>
                </c:pt>
                <c:pt idx="23">
                  <c:v>0.4419530676</c:v>
                </c:pt>
                <c:pt idx="24">
                  <c:v>0.4419530676</c:v>
                </c:pt>
                <c:pt idx="25">
                  <c:v>0.5258633147</c:v>
                </c:pt>
                <c:pt idx="26">
                  <c:v>0.5258633147</c:v>
                </c:pt>
                <c:pt idx="27">
                  <c:v>0.5258633147</c:v>
                </c:pt>
                <c:pt idx="28">
                  <c:v>0.5258633147</c:v>
                </c:pt>
                <c:pt idx="29">
                  <c:v>0.5258633147</c:v>
                </c:pt>
                <c:pt idx="30">
                  <c:v>0.5258633147</c:v>
                </c:pt>
                <c:pt idx="31">
                  <c:v>0.5258633147</c:v>
                </c:pt>
                <c:pt idx="32">
                  <c:v>0.5258633147</c:v>
                </c:pt>
                <c:pt idx="33">
                  <c:v>0.6083378325</c:v>
                </c:pt>
                <c:pt idx="34">
                  <c:v>0.6083378325</c:v>
                </c:pt>
                <c:pt idx="35">
                  <c:v>0.6083378325</c:v>
                </c:pt>
                <c:pt idx="36">
                  <c:v>0.6083378325</c:v>
                </c:pt>
                <c:pt idx="37">
                  <c:v>0.6083378325</c:v>
                </c:pt>
                <c:pt idx="38">
                  <c:v>0.6083378325</c:v>
                </c:pt>
                <c:pt idx="39">
                  <c:v>0.6850581637</c:v>
                </c:pt>
                <c:pt idx="40">
                  <c:v>0.6850581637</c:v>
                </c:pt>
                <c:pt idx="41">
                  <c:v>0.6850581637</c:v>
                </c:pt>
                <c:pt idx="42">
                  <c:v>0.6850581637</c:v>
                </c:pt>
                <c:pt idx="43">
                  <c:v>0.6850581637</c:v>
                </c:pt>
                <c:pt idx="44">
                  <c:v>0.6850581637</c:v>
                </c:pt>
                <c:pt idx="45">
                  <c:v>0.6850581637</c:v>
                </c:pt>
                <c:pt idx="46">
                  <c:v>0.6850581637</c:v>
                </c:pt>
                <c:pt idx="47">
                  <c:v>0.752855629</c:v>
                </c:pt>
                <c:pt idx="48">
                  <c:v>0.752855629</c:v>
                </c:pt>
                <c:pt idx="49">
                  <c:v>0.752855629</c:v>
                </c:pt>
                <c:pt idx="50">
                  <c:v>0.8101039669</c:v>
                </c:pt>
                <c:pt idx="51">
                  <c:v>0.8101039669</c:v>
                </c:pt>
                <c:pt idx="52">
                  <c:v>0.8101039669</c:v>
                </c:pt>
                <c:pt idx="53">
                  <c:v>0.8566169231</c:v>
                </c:pt>
                <c:pt idx="54">
                  <c:v>0.8566169231</c:v>
                </c:pt>
                <c:pt idx="55">
                  <c:v>0.9213651185</c:v>
                </c:pt>
                <c:pt idx="56">
                  <c:v>0.9213651185</c:v>
                </c:pt>
                <c:pt idx="57">
                  <c:v>0.9425582351</c:v>
                </c:pt>
                <c:pt idx="58">
                  <c:v>0.9582980559</c:v>
                </c:pt>
                <c:pt idx="59">
                  <c:v>0.9698628532</c:v>
                </c:pt>
                <c:pt idx="60">
                  <c:v>0.9782931438</c:v>
                </c:pt>
                <c:pt idx="61">
                  <c:v>0.997904105</c:v>
                </c:pt>
                <c:pt idx="62">
                  <c:v>0.9989302357</c:v>
                </c:pt>
                <c:pt idx="63">
                  <c:v>0.9999483161</c:v>
                </c:pt>
                <c:pt idx="64">
                  <c:v>0.9999736465</c:v>
                </c:pt>
                <c:pt idx="65">
                  <c:v>0.9999811818</c:v>
                </c:pt>
                <c:pt idx="66">
                  <c:v>0.9999998314</c:v>
                </c:pt>
                <c:pt idx="67">
                  <c:v>0.999999914</c:v>
                </c:pt>
              </c:numCache>
            </c:numRef>
          </c:yVal>
          <c:smooth val="0"/>
        </c:ser>
        <c:ser>
          <c:idx val="5"/>
          <c:order val="5"/>
          <c:tx>
            <c:v>Don Carter curve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'Survival_Fitness Function'!$H$70:$H$137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9.0</c:v>
                </c:pt>
                <c:pt idx="52">
                  <c:v>9.0</c:v>
                </c:pt>
                <c:pt idx="53">
                  <c:v>10.0</c:v>
                </c:pt>
                <c:pt idx="54">
                  <c:v>10.0</c:v>
                </c:pt>
                <c:pt idx="55">
                  <c:v>12.0</c:v>
                </c:pt>
                <c:pt idx="56">
                  <c:v>13.0</c:v>
                </c:pt>
                <c:pt idx="57">
                  <c:v>13.0</c:v>
                </c:pt>
                <c:pt idx="58">
                  <c:v>14.0</c:v>
                </c:pt>
                <c:pt idx="59">
                  <c:v>16.0</c:v>
                </c:pt>
                <c:pt idx="60">
                  <c:v>20.0</c:v>
                </c:pt>
                <c:pt idx="61">
                  <c:v>23.0</c:v>
                </c:pt>
                <c:pt idx="62">
                  <c:v>27.0</c:v>
                </c:pt>
                <c:pt idx="63">
                  <c:v>34.0</c:v>
                </c:pt>
                <c:pt idx="64">
                  <c:v>37.0</c:v>
                </c:pt>
                <c:pt idx="65">
                  <c:v>39.0</c:v>
                </c:pt>
                <c:pt idx="66">
                  <c:v>40.0</c:v>
                </c:pt>
                <c:pt idx="67">
                  <c:v>61.0</c:v>
                </c:pt>
              </c:numCache>
            </c:numRef>
          </c:xVal>
          <c:yVal>
            <c:numRef>
              <c:f>'Survival_Fitness Function'!$K$70:$K$137</c:f>
              <c:numCache>
                <c:formatCode>General</c:formatCode>
                <c:ptCount val="68"/>
                <c:pt idx="0">
                  <c:v>0.2878193622</c:v>
                </c:pt>
                <c:pt idx="1">
                  <c:v>0.2878193622</c:v>
                </c:pt>
                <c:pt idx="2">
                  <c:v>0.2878193622</c:v>
                </c:pt>
                <c:pt idx="3">
                  <c:v>0.2878193622</c:v>
                </c:pt>
                <c:pt idx="4">
                  <c:v>0.2878193622</c:v>
                </c:pt>
                <c:pt idx="5">
                  <c:v>0.2878193622</c:v>
                </c:pt>
                <c:pt idx="6">
                  <c:v>0.2878193622</c:v>
                </c:pt>
                <c:pt idx="7">
                  <c:v>0.3281832724</c:v>
                </c:pt>
                <c:pt idx="8">
                  <c:v>0.3281832724</c:v>
                </c:pt>
                <c:pt idx="9">
                  <c:v>0.3281832724</c:v>
                </c:pt>
                <c:pt idx="10">
                  <c:v>0.3281832724</c:v>
                </c:pt>
                <c:pt idx="11">
                  <c:v>0.3281832724</c:v>
                </c:pt>
                <c:pt idx="12">
                  <c:v>0.371256959</c:v>
                </c:pt>
                <c:pt idx="13">
                  <c:v>0.371256959</c:v>
                </c:pt>
                <c:pt idx="14">
                  <c:v>0.371256959</c:v>
                </c:pt>
                <c:pt idx="15">
                  <c:v>0.371256959</c:v>
                </c:pt>
                <c:pt idx="16">
                  <c:v>0.4164793233</c:v>
                </c:pt>
                <c:pt idx="17">
                  <c:v>0.4164793233</c:v>
                </c:pt>
                <c:pt idx="18">
                  <c:v>0.4164793233</c:v>
                </c:pt>
                <c:pt idx="19">
                  <c:v>0.4164793233</c:v>
                </c:pt>
                <c:pt idx="20">
                  <c:v>0.4164793233</c:v>
                </c:pt>
                <c:pt idx="21">
                  <c:v>0.4164793233</c:v>
                </c:pt>
                <c:pt idx="22">
                  <c:v>0.4164793233</c:v>
                </c:pt>
                <c:pt idx="23">
                  <c:v>0.4164793233</c:v>
                </c:pt>
                <c:pt idx="24">
                  <c:v>0.4164793233</c:v>
                </c:pt>
                <c:pt idx="25">
                  <c:v>0.4164793233</c:v>
                </c:pt>
                <c:pt idx="26">
                  <c:v>0.4164793233</c:v>
                </c:pt>
                <c:pt idx="27">
                  <c:v>0.4631524436</c:v>
                </c:pt>
                <c:pt idx="28">
                  <c:v>0.4631524436</c:v>
                </c:pt>
                <c:pt idx="29">
                  <c:v>0.4631524436</c:v>
                </c:pt>
                <c:pt idx="30">
                  <c:v>0.4631524436</c:v>
                </c:pt>
                <c:pt idx="31">
                  <c:v>0.4631524436</c:v>
                </c:pt>
                <c:pt idx="32">
                  <c:v>0.4631524436</c:v>
                </c:pt>
                <c:pt idx="33">
                  <c:v>0.5104802713</c:v>
                </c:pt>
                <c:pt idx="34">
                  <c:v>0.5104802713</c:v>
                </c:pt>
                <c:pt idx="35">
                  <c:v>0.5104802713</c:v>
                </c:pt>
                <c:pt idx="36">
                  <c:v>0.5104802713</c:v>
                </c:pt>
                <c:pt idx="37">
                  <c:v>0.5104802713</c:v>
                </c:pt>
                <c:pt idx="38">
                  <c:v>0.5104802713</c:v>
                </c:pt>
                <c:pt idx="39">
                  <c:v>0.5104802713</c:v>
                </c:pt>
                <c:pt idx="40">
                  <c:v>0.5576209593</c:v>
                </c:pt>
                <c:pt idx="41">
                  <c:v>0.5576209593</c:v>
                </c:pt>
                <c:pt idx="42">
                  <c:v>0.5576209593</c:v>
                </c:pt>
                <c:pt idx="43">
                  <c:v>0.5576209593</c:v>
                </c:pt>
                <c:pt idx="44">
                  <c:v>0.5576209593</c:v>
                </c:pt>
                <c:pt idx="45">
                  <c:v>0.5576209593</c:v>
                </c:pt>
                <c:pt idx="46">
                  <c:v>0.5576209593</c:v>
                </c:pt>
                <c:pt idx="47">
                  <c:v>0.6037458475</c:v>
                </c:pt>
                <c:pt idx="48">
                  <c:v>0.6037458475</c:v>
                </c:pt>
                <c:pt idx="49">
                  <c:v>0.6037458475</c:v>
                </c:pt>
                <c:pt idx="50">
                  <c:v>0.6037458475</c:v>
                </c:pt>
                <c:pt idx="51">
                  <c:v>0.6480965128</c:v>
                </c:pt>
                <c:pt idx="52">
                  <c:v>0.6480965128</c:v>
                </c:pt>
                <c:pt idx="53">
                  <c:v>0.6900317673</c:v>
                </c:pt>
                <c:pt idx="54">
                  <c:v>0.6900317673</c:v>
                </c:pt>
                <c:pt idx="55">
                  <c:v>0.7648467604</c:v>
                </c:pt>
                <c:pt idx="56">
                  <c:v>0.7972223013</c:v>
                </c:pt>
                <c:pt idx="57">
                  <c:v>0.7972223013</c:v>
                </c:pt>
                <c:pt idx="58">
                  <c:v>0.8261535785</c:v>
                </c:pt>
                <c:pt idx="59">
                  <c:v>0.8741079084</c:v>
                </c:pt>
                <c:pt idx="60">
                  <c:v>0.9367972641</c:v>
                </c:pt>
                <c:pt idx="61">
                  <c:v>0.9632039526</c:v>
                </c:pt>
                <c:pt idx="62">
                  <c:v>0.9824192801</c:v>
                </c:pt>
                <c:pt idx="63">
                  <c:v>0.9952757517</c:v>
                </c:pt>
                <c:pt idx="64">
                  <c:v>0.9973194973</c:v>
                </c:pt>
                <c:pt idx="65">
                  <c:v>0.9981638329</c:v>
                </c:pt>
                <c:pt idx="66">
                  <c:v>0.9984804529</c:v>
                </c:pt>
                <c:pt idx="67">
                  <c:v>0.9999716005</c:v>
                </c:pt>
              </c:numCache>
            </c:numRef>
          </c:yVal>
          <c:smooth val="0"/>
        </c:ser>
        <c:ser>
          <c:idx val="6"/>
          <c:order val="6"/>
          <c:tx>
            <c:v>IC King Curve</c:v>
          </c:tx>
          <c:spPr>
            <a:ln w="25400">
              <a:solidFill>
                <a:srgbClr val="0ADF1F"/>
              </a:solidFill>
            </a:ln>
          </c:spPr>
          <c:marker>
            <c:symbol val="none"/>
          </c:marker>
          <c:xVal>
            <c:numRef>
              <c:f>'Survival_Fitness Function'!$H$138:$H$205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10.0</c:v>
                </c:pt>
                <c:pt idx="54">
                  <c:v>12.0</c:v>
                </c:pt>
                <c:pt idx="55">
                  <c:v>12.0</c:v>
                </c:pt>
                <c:pt idx="56">
                  <c:v>13.0</c:v>
                </c:pt>
                <c:pt idx="57">
                  <c:v>14.0</c:v>
                </c:pt>
                <c:pt idx="58">
                  <c:v>15.0</c:v>
                </c:pt>
                <c:pt idx="59">
                  <c:v>17.0</c:v>
                </c:pt>
                <c:pt idx="60">
                  <c:v>24.0</c:v>
                </c:pt>
                <c:pt idx="61">
                  <c:v>26.0</c:v>
                </c:pt>
                <c:pt idx="62">
                  <c:v>35.0</c:v>
                </c:pt>
                <c:pt idx="63">
                  <c:v>36.0</c:v>
                </c:pt>
                <c:pt idx="64">
                  <c:v>41.0</c:v>
                </c:pt>
                <c:pt idx="65">
                  <c:v>56.0</c:v>
                </c:pt>
                <c:pt idx="66">
                  <c:v>58.0</c:v>
                </c:pt>
                <c:pt idx="67">
                  <c:v>87.0</c:v>
                </c:pt>
              </c:numCache>
            </c:numRef>
          </c:xVal>
          <c:yVal>
            <c:numRef>
              <c:f>'Survival_Fitness Function'!$K$138:$K$205</c:f>
              <c:numCache>
                <c:formatCode>General</c:formatCode>
                <c:ptCount val="68"/>
                <c:pt idx="0">
                  <c:v>0.4943372191</c:v>
                </c:pt>
                <c:pt idx="1">
                  <c:v>0.4943372191</c:v>
                </c:pt>
                <c:pt idx="2">
                  <c:v>0.4943372191</c:v>
                </c:pt>
                <c:pt idx="3">
                  <c:v>0.4943372191</c:v>
                </c:pt>
                <c:pt idx="4">
                  <c:v>0.4943372191</c:v>
                </c:pt>
                <c:pt idx="5">
                  <c:v>0.4943372191</c:v>
                </c:pt>
                <c:pt idx="6">
                  <c:v>0.4943372191</c:v>
                </c:pt>
                <c:pt idx="7">
                  <c:v>0.5020709829</c:v>
                </c:pt>
                <c:pt idx="8">
                  <c:v>0.5020709829</c:v>
                </c:pt>
                <c:pt idx="9">
                  <c:v>0.5020709829</c:v>
                </c:pt>
                <c:pt idx="10">
                  <c:v>0.5020709829</c:v>
                </c:pt>
                <c:pt idx="11">
                  <c:v>0.5020709829</c:v>
                </c:pt>
                <c:pt idx="12">
                  <c:v>0.5020709829</c:v>
                </c:pt>
                <c:pt idx="13">
                  <c:v>0.5098037559</c:v>
                </c:pt>
                <c:pt idx="14">
                  <c:v>0.5098037559</c:v>
                </c:pt>
                <c:pt idx="15">
                  <c:v>0.5098037559</c:v>
                </c:pt>
                <c:pt idx="16">
                  <c:v>0.5098037559</c:v>
                </c:pt>
                <c:pt idx="17">
                  <c:v>0.5175318402</c:v>
                </c:pt>
                <c:pt idx="18">
                  <c:v>0.5175318402</c:v>
                </c:pt>
                <c:pt idx="19">
                  <c:v>0.5175318402</c:v>
                </c:pt>
                <c:pt idx="20">
                  <c:v>0.5175318402</c:v>
                </c:pt>
                <c:pt idx="21">
                  <c:v>0.5175318402</c:v>
                </c:pt>
                <c:pt idx="22">
                  <c:v>0.5175318402</c:v>
                </c:pt>
                <c:pt idx="23">
                  <c:v>0.5175318402</c:v>
                </c:pt>
                <c:pt idx="24">
                  <c:v>0.5175318402</c:v>
                </c:pt>
                <c:pt idx="25">
                  <c:v>0.5175318402</c:v>
                </c:pt>
                <c:pt idx="26">
                  <c:v>0.5175318402</c:v>
                </c:pt>
                <c:pt idx="27">
                  <c:v>0.5252515468</c:v>
                </c:pt>
                <c:pt idx="28">
                  <c:v>0.5252515468</c:v>
                </c:pt>
                <c:pt idx="29">
                  <c:v>0.5252515468</c:v>
                </c:pt>
                <c:pt idx="30">
                  <c:v>0.5252515468</c:v>
                </c:pt>
                <c:pt idx="31">
                  <c:v>0.5252515468</c:v>
                </c:pt>
                <c:pt idx="32">
                  <c:v>0.5252515468</c:v>
                </c:pt>
                <c:pt idx="33">
                  <c:v>0.5252515468</c:v>
                </c:pt>
                <c:pt idx="34">
                  <c:v>0.5329592027</c:v>
                </c:pt>
                <c:pt idx="35">
                  <c:v>0.5329592027</c:v>
                </c:pt>
                <c:pt idx="36">
                  <c:v>0.5329592027</c:v>
                </c:pt>
                <c:pt idx="37">
                  <c:v>0.5329592027</c:v>
                </c:pt>
                <c:pt idx="38">
                  <c:v>0.5329592027</c:v>
                </c:pt>
                <c:pt idx="39">
                  <c:v>0.5329592027</c:v>
                </c:pt>
                <c:pt idx="40">
                  <c:v>0.540651158</c:v>
                </c:pt>
                <c:pt idx="41">
                  <c:v>0.540651158</c:v>
                </c:pt>
                <c:pt idx="42">
                  <c:v>0.540651158</c:v>
                </c:pt>
                <c:pt idx="43">
                  <c:v>0.540651158</c:v>
                </c:pt>
                <c:pt idx="44">
                  <c:v>0.540651158</c:v>
                </c:pt>
                <c:pt idx="45">
                  <c:v>0.540651158</c:v>
                </c:pt>
                <c:pt idx="46">
                  <c:v>0.540651158</c:v>
                </c:pt>
                <c:pt idx="47">
                  <c:v>0.5483237925</c:v>
                </c:pt>
                <c:pt idx="48">
                  <c:v>0.5483237925</c:v>
                </c:pt>
                <c:pt idx="49">
                  <c:v>0.5483237925</c:v>
                </c:pt>
                <c:pt idx="50">
                  <c:v>0.5559735227</c:v>
                </c:pt>
                <c:pt idx="51">
                  <c:v>0.5559735227</c:v>
                </c:pt>
                <c:pt idx="52">
                  <c:v>0.5559735227</c:v>
                </c:pt>
                <c:pt idx="53">
                  <c:v>0.5635968083</c:v>
                </c:pt>
                <c:pt idx="54">
                  <c:v>0.5787501385</c:v>
                </c:pt>
                <c:pt idx="55">
                  <c:v>0.5787501385</c:v>
                </c:pt>
                <c:pt idx="56">
                  <c:v>0.5862733754</c:v>
                </c:pt>
                <c:pt idx="57">
                  <c:v>0.593756564</c:v>
                </c:pt>
                <c:pt idx="58">
                  <c:v>0.6011964722</c:v>
                </c:pt>
                <c:pt idx="59">
                  <c:v>0.6159339163</c:v>
                </c:pt>
                <c:pt idx="60">
                  <c:v>0.665717185</c:v>
                </c:pt>
                <c:pt idx="61">
                  <c:v>0.6793420309</c:v>
                </c:pt>
                <c:pt idx="62">
                  <c:v>0.7367557914</c:v>
                </c:pt>
                <c:pt idx="63">
                  <c:v>0.7427116428</c:v>
                </c:pt>
                <c:pt idx="64">
                  <c:v>0.7711455207</c:v>
                </c:pt>
                <c:pt idx="65">
                  <c:v>0.8427497839</c:v>
                </c:pt>
                <c:pt idx="66">
                  <c:v>0.8507764607</c:v>
                </c:pt>
                <c:pt idx="67">
                  <c:v>0.9332581736</c:v>
                </c:pt>
              </c:numCache>
            </c:numRef>
          </c:yVal>
          <c:smooth val="0"/>
        </c:ser>
        <c:ser>
          <c:idx val="7"/>
          <c:order val="7"/>
          <c:tx>
            <c:v>Melton Hill Curve</c:v>
          </c:tx>
          <c:spPr>
            <a:ln w="25400">
              <a:solidFill>
                <a:srgbClr val="FB25EC"/>
              </a:solidFill>
            </a:ln>
          </c:spPr>
          <c:marker>
            <c:symbol val="none"/>
          </c:marker>
          <c:xVal>
            <c:numRef>
              <c:f>'Survival_Fitness Function'!$H$206:$H$274</c:f>
              <c:numCache>
                <c:formatCode>General</c:formatCode>
                <c:ptCount val="6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10.0</c:v>
                </c:pt>
                <c:pt idx="54">
                  <c:v>10.0</c:v>
                </c:pt>
                <c:pt idx="55">
                  <c:v>12.0</c:v>
                </c:pt>
                <c:pt idx="56">
                  <c:v>12.0</c:v>
                </c:pt>
                <c:pt idx="57">
                  <c:v>13.0</c:v>
                </c:pt>
                <c:pt idx="58">
                  <c:v>15.0</c:v>
                </c:pt>
                <c:pt idx="59">
                  <c:v>16.0</c:v>
                </c:pt>
                <c:pt idx="60">
                  <c:v>22.0</c:v>
                </c:pt>
                <c:pt idx="61">
                  <c:v>24.0</c:v>
                </c:pt>
                <c:pt idx="62">
                  <c:v>31.0</c:v>
                </c:pt>
                <c:pt idx="63">
                  <c:v>36.0</c:v>
                </c:pt>
                <c:pt idx="64">
                  <c:v>38.0</c:v>
                </c:pt>
                <c:pt idx="65">
                  <c:v>51.0</c:v>
                </c:pt>
                <c:pt idx="66">
                  <c:v>66.0</c:v>
                </c:pt>
                <c:pt idx="67">
                  <c:v>70.0</c:v>
                </c:pt>
                <c:pt idx="68">
                  <c:v>77.0</c:v>
                </c:pt>
              </c:numCache>
            </c:numRef>
          </c:xVal>
          <c:yVal>
            <c:numRef>
              <c:f>'Survival_Fitness Function'!$K$206:$K$274</c:f>
              <c:numCache>
                <c:formatCode>General</c:formatCode>
                <c:ptCount val="69"/>
                <c:pt idx="0">
                  <c:v>0.3908416618</c:v>
                </c:pt>
                <c:pt idx="1">
                  <c:v>0.3908416618</c:v>
                </c:pt>
                <c:pt idx="2">
                  <c:v>0.3908416618</c:v>
                </c:pt>
                <c:pt idx="3">
                  <c:v>0.3908416618</c:v>
                </c:pt>
                <c:pt idx="4">
                  <c:v>0.3908416618</c:v>
                </c:pt>
                <c:pt idx="5">
                  <c:v>0.3908416618</c:v>
                </c:pt>
                <c:pt idx="6">
                  <c:v>0.3908416618</c:v>
                </c:pt>
                <c:pt idx="7">
                  <c:v>0.4048575711</c:v>
                </c:pt>
                <c:pt idx="8">
                  <c:v>0.4048575711</c:v>
                </c:pt>
                <c:pt idx="9">
                  <c:v>0.4048575711</c:v>
                </c:pt>
                <c:pt idx="10">
                  <c:v>0.4048575711</c:v>
                </c:pt>
                <c:pt idx="11">
                  <c:v>0.4048575711</c:v>
                </c:pt>
                <c:pt idx="12">
                  <c:v>0.4048575711</c:v>
                </c:pt>
                <c:pt idx="13">
                  <c:v>0.4190303568</c:v>
                </c:pt>
                <c:pt idx="14">
                  <c:v>0.4190303568</c:v>
                </c:pt>
                <c:pt idx="15">
                  <c:v>0.4190303568</c:v>
                </c:pt>
                <c:pt idx="16">
                  <c:v>0.4190303568</c:v>
                </c:pt>
                <c:pt idx="17">
                  <c:v>0.4333380318</c:v>
                </c:pt>
                <c:pt idx="18">
                  <c:v>0.4333380318</c:v>
                </c:pt>
                <c:pt idx="19">
                  <c:v>0.4333380318</c:v>
                </c:pt>
                <c:pt idx="20">
                  <c:v>0.4333380318</c:v>
                </c:pt>
                <c:pt idx="21">
                  <c:v>0.4333380318</c:v>
                </c:pt>
                <c:pt idx="22">
                  <c:v>0.4333380318</c:v>
                </c:pt>
                <c:pt idx="23">
                  <c:v>0.4333380318</c:v>
                </c:pt>
                <c:pt idx="24">
                  <c:v>0.4333380318</c:v>
                </c:pt>
                <c:pt idx="25">
                  <c:v>0.4333380318</c:v>
                </c:pt>
                <c:pt idx="26">
                  <c:v>0.4333380318</c:v>
                </c:pt>
                <c:pt idx="27">
                  <c:v>0.4333380318</c:v>
                </c:pt>
                <c:pt idx="28">
                  <c:v>0.4477577233</c:v>
                </c:pt>
                <c:pt idx="29">
                  <c:v>0.4477577233</c:v>
                </c:pt>
                <c:pt idx="30">
                  <c:v>0.4477577233</c:v>
                </c:pt>
                <c:pt idx="31">
                  <c:v>0.4477577233</c:v>
                </c:pt>
                <c:pt idx="32">
                  <c:v>0.4477577233</c:v>
                </c:pt>
                <c:pt idx="33">
                  <c:v>0.4477577233</c:v>
                </c:pt>
                <c:pt idx="34">
                  <c:v>0.4477577233</c:v>
                </c:pt>
                <c:pt idx="35">
                  <c:v>0.4622658135</c:v>
                </c:pt>
                <c:pt idx="36">
                  <c:v>0.4622658135</c:v>
                </c:pt>
                <c:pt idx="37">
                  <c:v>0.4622658135</c:v>
                </c:pt>
                <c:pt idx="38">
                  <c:v>0.4622658135</c:v>
                </c:pt>
                <c:pt idx="39">
                  <c:v>0.4622658135</c:v>
                </c:pt>
                <c:pt idx="40">
                  <c:v>0.4768380902</c:v>
                </c:pt>
                <c:pt idx="41">
                  <c:v>0.4768380902</c:v>
                </c:pt>
                <c:pt idx="42">
                  <c:v>0.4768380902</c:v>
                </c:pt>
                <c:pt idx="43">
                  <c:v>0.4768380902</c:v>
                </c:pt>
                <c:pt idx="44">
                  <c:v>0.4768380902</c:v>
                </c:pt>
                <c:pt idx="45">
                  <c:v>0.4768380902</c:v>
                </c:pt>
                <c:pt idx="46">
                  <c:v>0.4768380902</c:v>
                </c:pt>
                <c:pt idx="47">
                  <c:v>0.4914499061</c:v>
                </c:pt>
                <c:pt idx="48">
                  <c:v>0.4914499061</c:v>
                </c:pt>
                <c:pt idx="49">
                  <c:v>0.4914499061</c:v>
                </c:pt>
                <c:pt idx="50">
                  <c:v>0.5060763448</c:v>
                </c:pt>
                <c:pt idx="51">
                  <c:v>0.5060763448</c:v>
                </c:pt>
                <c:pt idx="52">
                  <c:v>0.5060763448</c:v>
                </c:pt>
                <c:pt idx="53">
                  <c:v>0.52069239</c:v>
                </c:pt>
                <c:pt idx="54">
                  <c:v>0.52069239</c:v>
                </c:pt>
                <c:pt idx="55">
                  <c:v>0.549793759</c:v>
                </c:pt>
                <c:pt idx="56">
                  <c:v>0.549793759</c:v>
                </c:pt>
                <c:pt idx="57">
                  <c:v>0.5642300812</c:v>
                </c:pt>
                <c:pt idx="58">
                  <c:v>0.592755507</c:v>
                </c:pt>
                <c:pt idx="59">
                  <c:v>0.6067994553</c:v>
                </c:pt>
                <c:pt idx="60">
                  <c:v>0.6867438817</c:v>
                </c:pt>
                <c:pt idx="61">
                  <c:v>0.7113522937</c:v>
                </c:pt>
                <c:pt idx="62">
                  <c:v>0.7877695462</c:v>
                </c:pt>
                <c:pt idx="63">
                  <c:v>0.8325884473</c:v>
                </c:pt>
                <c:pt idx="64">
                  <c:v>0.8482710949</c:v>
                </c:pt>
                <c:pt idx="65">
                  <c:v>0.9228516695</c:v>
                </c:pt>
                <c:pt idx="66">
                  <c:v>0.9664110742</c:v>
                </c:pt>
                <c:pt idx="67">
                  <c:v>0.9732324861</c:v>
                </c:pt>
                <c:pt idx="68">
                  <c:v>0.9820668074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82176"/>
        <c:axId val="1637686720"/>
      </c:scatterChart>
      <c:valAx>
        <c:axId val="163768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Times"/>
                    <a:cs typeface="Times"/>
                  </a:defRPr>
                </a:pPr>
                <a:r>
                  <a:rPr lang="en-US" sz="2400">
                    <a:latin typeface="Times"/>
                    <a:cs typeface="Times"/>
                  </a:rPr>
                  <a:t>Group size (# Females)</a:t>
                </a:r>
              </a:p>
            </c:rich>
          </c:tx>
          <c:layout>
            <c:manualLayout>
              <c:xMode val="edge"/>
              <c:yMode val="edge"/>
              <c:x val="0.349327504128234"/>
              <c:y val="0.8876346369534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en-US"/>
          </a:p>
        </c:txPr>
        <c:crossAx val="1637686720"/>
        <c:crossesAt val="-0.1"/>
        <c:crossBetween val="midCat"/>
      </c:valAx>
      <c:valAx>
        <c:axId val="1637686720"/>
        <c:scaling>
          <c:orientation val="minMax"/>
          <c:max val="1.1"/>
          <c:min val="-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>
                    <a:latin typeface="Times"/>
                    <a:cs typeface="Times"/>
                  </a:defRPr>
                </a:pPr>
                <a:r>
                  <a:rPr lang="en-US" sz="2400">
                    <a:latin typeface="Times"/>
                    <a:cs typeface="Times"/>
                  </a:rPr>
                  <a:t>Colony</a:t>
                </a:r>
                <a:r>
                  <a:rPr lang="en-US" sz="2400" baseline="0">
                    <a:latin typeface="Times"/>
                    <a:cs typeface="Times"/>
                  </a:rPr>
                  <a:t> Survival </a:t>
                </a:r>
                <a:endParaRPr lang="en-US" sz="2400">
                  <a:latin typeface="Times"/>
                  <a:cs typeface="Times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en-US"/>
          </a:p>
        </c:txPr>
        <c:crossAx val="1637682176"/>
        <c:crossesAt val="0.1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43876716788656"/>
          <c:y val="0.505943199407766"/>
          <c:w val="0.186132271610172"/>
          <c:h val="0.21435085619938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56980761222"/>
          <c:y val="0.0377817551582819"/>
          <c:w val="0.834423074604189"/>
          <c:h val="0.78126533999448"/>
        </c:manualLayout>
      </c:layout>
      <c:scatterChart>
        <c:scatterStyle val="lineMarker"/>
        <c:varyColors val="0"/>
        <c:ser>
          <c:idx val="2"/>
          <c:order val="0"/>
          <c:tx>
            <c:v>IC King, TN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'Survival_Fitness Function'!$B$138:$B$205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8.0</c:v>
                </c:pt>
                <c:pt idx="24">
                  <c:v>8.0</c:v>
                </c:pt>
                <c:pt idx="25">
                  <c:v>10.0</c:v>
                </c:pt>
                <c:pt idx="26">
                  <c:v>12.0</c:v>
                </c:pt>
                <c:pt idx="27">
                  <c:v>12.0</c:v>
                </c:pt>
                <c:pt idx="28">
                  <c:v>36.0</c:v>
                </c:pt>
                <c:pt idx="29">
                  <c:v>58.0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8.0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13.0</c:v>
                </c:pt>
                <c:pt idx="59">
                  <c:v>14.0</c:v>
                </c:pt>
                <c:pt idx="60">
                  <c:v>15.0</c:v>
                </c:pt>
                <c:pt idx="61">
                  <c:v>17.0</c:v>
                </c:pt>
                <c:pt idx="62">
                  <c:v>24.0</c:v>
                </c:pt>
                <c:pt idx="63">
                  <c:v>26.0</c:v>
                </c:pt>
                <c:pt idx="64">
                  <c:v>35.0</c:v>
                </c:pt>
                <c:pt idx="65">
                  <c:v>41.0</c:v>
                </c:pt>
                <c:pt idx="66">
                  <c:v>56.0</c:v>
                </c:pt>
                <c:pt idx="67">
                  <c:v>87.0</c:v>
                </c:pt>
              </c:numCache>
            </c:numRef>
          </c:xVal>
          <c:yVal>
            <c:numRef>
              <c:f>'Survival_Fitness Function'!$C$138:$C$205</c:f>
              <c:numCache>
                <c:formatCode>General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</c:numCache>
            </c:numRef>
          </c:yVal>
          <c:smooth val="0"/>
        </c:ser>
        <c:ser>
          <c:idx val="6"/>
          <c:order val="1"/>
          <c:tx>
            <c:v>IC King Curve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'Survival_Fitness Function'!$H$138:$H$205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10.0</c:v>
                </c:pt>
                <c:pt idx="54">
                  <c:v>12.0</c:v>
                </c:pt>
                <c:pt idx="55">
                  <c:v>12.0</c:v>
                </c:pt>
                <c:pt idx="56">
                  <c:v>13.0</c:v>
                </c:pt>
                <c:pt idx="57">
                  <c:v>14.0</c:v>
                </c:pt>
                <c:pt idx="58">
                  <c:v>15.0</c:v>
                </c:pt>
                <c:pt idx="59">
                  <c:v>17.0</c:v>
                </c:pt>
                <c:pt idx="60">
                  <c:v>24.0</c:v>
                </c:pt>
                <c:pt idx="61">
                  <c:v>26.0</c:v>
                </c:pt>
                <c:pt idx="62">
                  <c:v>35.0</c:v>
                </c:pt>
                <c:pt idx="63">
                  <c:v>36.0</c:v>
                </c:pt>
                <c:pt idx="64">
                  <c:v>41.0</c:v>
                </c:pt>
                <c:pt idx="65">
                  <c:v>56.0</c:v>
                </c:pt>
                <c:pt idx="66">
                  <c:v>58.0</c:v>
                </c:pt>
                <c:pt idx="67">
                  <c:v>87.0</c:v>
                </c:pt>
              </c:numCache>
            </c:numRef>
          </c:xVal>
          <c:yVal>
            <c:numRef>
              <c:f>'Survival_Fitness Function'!$K$138:$K$205</c:f>
              <c:numCache>
                <c:formatCode>General</c:formatCode>
                <c:ptCount val="68"/>
                <c:pt idx="0">
                  <c:v>0.4943372191</c:v>
                </c:pt>
                <c:pt idx="1">
                  <c:v>0.4943372191</c:v>
                </c:pt>
                <c:pt idx="2">
                  <c:v>0.4943372191</c:v>
                </c:pt>
                <c:pt idx="3">
                  <c:v>0.4943372191</c:v>
                </c:pt>
                <c:pt idx="4">
                  <c:v>0.4943372191</c:v>
                </c:pt>
                <c:pt idx="5">
                  <c:v>0.4943372191</c:v>
                </c:pt>
                <c:pt idx="6">
                  <c:v>0.4943372191</c:v>
                </c:pt>
                <c:pt idx="7">
                  <c:v>0.5020709829</c:v>
                </c:pt>
                <c:pt idx="8">
                  <c:v>0.5020709829</c:v>
                </c:pt>
                <c:pt idx="9">
                  <c:v>0.5020709829</c:v>
                </c:pt>
                <c:pt idx="10">
                  <c:v>0.5020709829</c:v>
                </c:pt>
                <c:pt idx="11">
                  <c:v>0.5020709829</c:v>
                </c:pt>
                <c:pt idx="12">
                  <c:v>0.5020709829</c:v>
                </c:pt>
                <c:pt idx="13">
                  <c:v>0.5098037559</c:v>
                </c:pt>
                <c:pt idx="14">
                  <c:v>0.5098037559</c:v>
                </c:pt>
                <c:pt idx="15">
                  <c:v>0.5098037559</c:v>
                </c:pt>
                <c:pt idx="16">
                  <c:v>0.5098037559</c:v>
                </c:pt>
                <c:pt idx="17">
                  <c:v>0.5175318402</c:v>
                </c:pt>
                <c:pt idx="18">
                  <c:v>0.5175318402</c:v>
                </c:pt>
                <c:pt idx="19">
                  <c:v>0.5175318402</c:v>
                </c:pt>
                <c:pt idx="20">
                  <c:v>0.5175318402</c:v>
                </c:pt>
                <c:pt idx="21">
                  <c:v>0.5175318402</c:v>
                </c:pt>
                <c:pt idx="22">
                  <c:v>0.5175318402</c:v>
                </c:pt>
                <c:pt idx="23">
                  <c:v>0.5175318402</c:v>
                </c:pt>
                <c:pt idx="24">
                  <c:v>0.5175318402</c:v>
                </c:pt>
                <c:pt idx="25">
                  <c:v>0.5175318402</c:v>
                </c:pt>
                <c:pt idx="26">
                  <c:v>0.5175318402</c:v>
                </c:pt>
                <c:pt idx="27">
                  <c:v>0.5252515468</c:v>
                </c:pt>
                <c:pt idx="28">
                  <c:v>0.5252515468</c:v>
                </c:pt>
                <c:pt idx="29">
                  <c:v>0.5252515468</c:v>
                </c:pt>
                <c:pt idx="30">
                  <c:v>0.5252515468</c:v>
                </c:pt>
                <c:pt idx="31">
                  <c:v>0.5252515468</c:v>
                </c:pt>
                <c:pt idx="32">
                  <c:v>0.5252515468</c:v>
                </c:pt>
                <c:pt idx="33">
                  <c:v>0.5252515468</c:v>
                </c:pt>
                <c:pt idx="34">
                  <c:v>0.5329592027</c:v>
                </c:pt>
                <c:pt idx="35">
                  <c:v>0.5329592027</c:v>
                </c:pt>
                <c:pt idx="36">
                  <c:v>0.5329592027</c:v>
                </c:pt>
                <c:pt idx="37">
                  <c:v>0.5329592027</c:v>
                </c:pt>
                <c:pt idx="38">
                  <c:v>0.5329592027</c:v>
                </c:pt>
                <c:pt idx="39">
                  <c:v>0.5329592027</c:v>
                </c:pt>
                <c:pt idx="40">
                  <c:v>0.540651158</c:v>
                </c:pt>
                <c:pt idx="41">
                  <c:v>0.540651158</c:v>
                </c:pt>
                <c:pt idx="42">
                  <c:v>0.540651158</c:v>
                </c:pt>
                <c:pt idx="43">
                  <c:v>0.540651158</c:v>
                </c:pt>
                <c:pt idx="44">
                  <c:v>0.540651158</c:v>
                </c:pt>
                <c:pt idx="45">
                  <c:v>0.540651158</c:v>
                </c:pt>
                <c:pt idx="46">
                  <c:v>0.540651158</c:v>
                </c:pt>
                <c:pt idx="47">
                  <c:v>0.5483237925</c:v>
                </c:pt>
                <c:pt idx="48">
                  <c:v>0.5483237925</c:v>
                </c:pt>
                <c:pt idx="49">
                  <c:v>0.5483237925</c:v>
                </c:pt>
                <c:pt idx="50">
                  <c:v>0.5559735227</c:v>
                </c:pt>
                <c:pt idx="51">
                  <c:v>0.5559735227</c:v>
                </c:pt>
                <c:pt idx="52">
                  <c:v>0.5559735227</c:v>
                </c:pt>
                <c:pt idx="53">
                  <c:v>0.5635968083</c:v>
                </c:pt>
                <c:pt idx="54">
                  <c:v>0.5787501385</c:v>
                </c:pt>
                <c:pt idx="55">
                  <c:v>0.5787501385</c:v>
                </c:pt>
                <c:pt idx="56">
                  <c:v>0.5862733754</c:v>
                </c:pt>
                <c:pt idx="57">
                  <c:v>0.593756564</c:v>
                </c:pt>
                <c:pt idx="58">
                  <c:v>0.6011964722</c:v>
                </c:pt>
                <c:pt idx="59">
                  <c:v>0.6159339163</c:v>
                </c:pt>
                <c:pt idx="60">
                  <c:v>0.665717185</c:v>
                </c:pt>
                <c:pt idx="61">
                  <c:v>0.6793420309</c:v>
                </c:pt>
                <c:pt idx="62">
                  <c:v>0.7367557914</c:v>
                </c:pt>
                <c:pt idx="63">
                  <c:v>0.7427116428</c:v>
                </c:pt>
                <c:pt idx="64">
                  <c:v>0.7711455207</c:v>
                </c:pt>
                <c:pt idx="65">
                  <c:v>0.8427497839</c:v>
                </c:pt>
                <c:pt idx="66">
                  <c:v>0.8507764607</c:v>
                </c:pt>
                <c:pt idx="67">
                  <c:v>0.9332581736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17392"/>
        <c:axId val="1637721424"/>
      </c:scatterChart>
      <c:valAx>
        <c:axId val="163771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Times"/>
                    <a:cs typeface="Times"/>
                  </a:defRPr>
                </a:pPr>
                <a:r>
                  <a:rPr lang="en-US" sz="2400">
                    <a:latin typeface="Times"/>
                    <a:cs typeface="Times"/>
                  </a:rPr>
                  <a:t>Group size (# Females)</a:t>
                </a:r>
              </a:p>
            </c:rich>
          </c:tx>
          <c:layout>
            <c:manualLayout>
              <c:xMode val="edge"/>
              <c:yMode val="edge"/>
              <c:x val="0.349327504128234"/>
              <c:y val="0.8876346369534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en-US"/>
          </a:p>
        </c:txPr>
        <c:crossAx val="1637721424"/>
        <c:crossesAt val="-0.1"/>
        <c:crossBetween val="midCat"/>
      </c:valAx>
      <c:valAx>
        <c:axId val="1637721424"/>
        <c:scaling>
          <c:orientation val="minMax"/>
          <c:max val="1.1"/>
          <c:min val="-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>
                    <a:latin typeface="Times"/>
                    <a:cs typeface="Times"/>
                  </a:defRPr>
                </a:pPr>
                <a:r>
                  <a:rPr lang="en-US" sz="2400">
                    <a:latin typeface="Times"/>
                    <a:cs typeface="Times"/>
                  </a:rPr>
                  <a:t>Colony</a:t>
                </a:r>
                <a:r>
                  <a:rPr lang="en-US" sz="2400" baseline="0">
                    <a:latin typeface="Times"/>
                    <a:cs typeface="Times"/>
                  </a:rPr>
                  <a:t> Survival </a:t>
                </a:r>
                <a:endParaRPr lang="en-US" sz="2400">
                  <a:latin typeface="Times"/>
                  <a:cs typeface="Times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en-US"/>
          </a:p>
        </c:txPr>
        <c:crossAx val="1637717392"/>
        <c:crossesAt val="0.1"/>
        <c:crossBetween val="midCat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Low Extinction Sites, Small Colonies</a:t>
            </a:r>
          </a:p>
        </c:rich>
      </c:tx>
      <c:layout>
        <c:manualLayout>
          <c:xMode val="edge"/>
          <c:yMode val="edge"/>
          <c:x val="0.133090909090909"/>
          <c:y val="0.050632911392405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9764802127007"/>
          <c:y val="0.144145984916442"/>
          <c:w val="0.872263417860169"/>
          <c:h val="0.793361183549805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'SRtreatment-survival'!$O$41:$R$41</c:f>
                <c:numCache>
                  <c:formatCode>General</c:formatCode>
                  <c:ptCount val="4"/>
                  <c:pt idx="0">
                    <c:v>0.179179416111044</c:v>
                  </c:pt>
                  <c:pt idx="1">
                    <c:v>0.243602350693005</c:v>
                  </c:pt>
                  <c:pt idx="2">
                    <c:v>0.243602350693005</c:v>
                  </c:pt>
                  <c:pt idx="3">
                    <c:v>0.266310068588439</c:v>
                  </c:pt>
                </c:numCache>
              </c:numRef>
            </c:plus>
            <c:minus>
              <c:numRef>
                <c:f>'SRtreatment-survival'!$P$41:$R$41</c:f>
                <c:numCache>
                  <c:formatCode>General</c:formatCode>
                  <c:ptCount val="3"/>
                  <c:pt idx="0">
                    <c:v>0.243602350693005</c:v>
                  </c:pt>
                  <c:pt idx="1">
                    <c:v>0.243602350693005</c:v>
                  </c:pt>
                  <c:pt idx="2">
                    <c:v>0.266310068588439</c:v>
                  </c:pt>
                </c:numCache>
              </c:numRef>
            </c:minus>
          </c:errBars>
          <c:val>
            <c:numRef>
              <c:f>'SRtreatment-survival'!$R$31:$T$31</c:f>
              <c:numCache>
                <c:formatCode>General</c:formatCode>
                <c:ptCount val="3"/>
                <c:pt idx="0">
                  <c:v>0.85</c:v>
                </c:pt>
                <c:pt idx="1">
                  <c:v>0.85</c:v>
                </c:pt>
                <c:pt idx="2">
                  <c:v>1.05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'SRtreatment-survival'!$P$42:$R$42</c:f>
                <c:numCache>
                  <c:formatCode>General</c:formatCode>
                  <c:ptCount val="3"/>
                  <c:pt idx="0">
                    <c:v>0.379750610685209</c:v>
                  </c:pt>
                  <c:pt idx="1">
                    <c:v>0.413425994141127</c:v>
                  </c:pt>
                  <c:pt idx="2">
                    <c:v>0.460405999320737</c:v>
                  </c:pt>
                </c:numCache>
              </c:numRef>
            </c:plus>
            <c:minus>
              <c:numRef>
                <c:f>'SRtreatment-survival'!$P$42:$R$42</c:f>
                <c:numCache>
                  <c:formatCode>General</c:formatCode>
                  <c:ptCount val="3"/>
                  <c:pt idx="0">
                    <c:v>0.379750610685209</c:v>
                  </c:pt>
                  <c:pt idx="1">
                    <c:v>0.413425994141127</c:v>
                  </c:pt>
                  <c:pt idx="2">
                    <c:v>0.460405999320737</c:v>
                  </c:pt>
                </c:numCache>
              </c:numRef>
            </c:minus>
          </c:errBars>
          <c:val>
            <c:numRef>
              <c:f>'SRtreatment-survival'!$R$32:$T$32</c:f>
              <c:numCache>
                <c:formatCode>General</c:formatCode>
                <c:ptCount val="3"/>
                <c:pt idx="0">
                  <c:v>1.6</c:v>
                </c:pt>
                <c:pt idx="1">
                  <c:v>1.05</c:v>
                </c:pt>
                <c:pt idx="2">
                  <c:v>2.35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'SRtreatment-survival'!$P$43:$R$43</c:f>
                <c:numCache>
                  <c:formatCode>General</c:formatCode>
                  <c:ptCount val="3"/>
                  <c:pt idx="0">
                    <c:v>0.581626575806342</c:v>
                  </c:pt>
                  <c:pt idx="1">
                    <c:v>0.48882243035795</c:v>
                  </c:pt>
                  <c:pt idx="2">
                    <c:v>0.461547739447908</c:v>
                  </c:pt>
                </c:numCache>
              </c:numRef>
            </c:plus>
            <c:minus>
              <c:numRef>
                <c:f>'SRtreatment-survival'!$P$43:$R$43</c:f>
                <c:numCache>
                  <c:formatCode>General</c:formatCode>
                  <c:ptCount val="3"/>
                  <c:pt idx="0">
                    <c:v>0.581626575806342</c:v>
                  </c:pt>
                  <c:pt idx="1">
                    <c:v>0.48882243035795</c:v>
                  </c:pt>
                  <c:pt idx="2">
                    <c:v>0.461547739447908</c:v>
                  </c:pt>
                </c:numCache>
              </c:numRef>
            </c:minus>
          </c:errBars>
          <c:val>
            <c:numRef>
              <c:f>'SRtreatment-survival'!$R$33:$T$33</c:f>
              <c:numCache>
                <c:formatCode>General</c:formatCode>
                <c:ptCount val="3"/>
                <c:pt idx="0">
                  <c:v>2.65</c:v>
                </c:pt>
                <c:pt idx="1">
                  <c:v>1.4</c:v>
                </c:pt>
                <c:pt idx="2">
                  <c:v>2.55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'SRtreatment-survival'!$P$44:$R$44</c:f>
                <c:numCache>
                  <c:formatCode>General</c:formatCode>
                  <c:ptCount val="3"/>
                  <c:pt idx="0">
                    <c:v>0.33950428258674</c:v>
                  </c:pt>
                  <c:pt idx="1">
                    <c:v>0.530640129813437</c:v>
                  </c:pt>
                  <c:pt idx="2">
                    <c:v>0.438148016326134</c:v>
                  </c:pt>
                </c:numCache>
              </c:numRef>
            </c:plus>
            <c:minus>
              <c:numRef>
                <c:f>'SRtreatment-survival'!$P$44:$R$44</c:f>
                <c:numCache>
                  <c:formatCode>General</c:formatCode>
                  <c:ptCount val="3"/>
                  <c:pt idx="0">
                    <c:v>0.33950428258674</c:v>
                  </c:pt>
                  <c:pt idx="1">
                    <c:v>0.530640129813437</c:v>
                  </c:pt>
                  <c:pt idx="2">
                    <c:v>0.438148016326134</c:v>
                  </c:pt>
                </c:numCache>
              </c:numRef>
            </c:minus>
          </c:errBars>
          <c:val>
            <c:numRef>
              <c:f>'SRtreatment-survival'!$R$34:$T$34</c:f>
              <c:numCache>
                <c:formatCode>General</c:formatCode>
                <c:ptCount val="3"/>
                <c:pt idx="0">
                  <c:v>0.9</c:v>
                </c:pt>
                <c:pt idx="1">
                  <c:v>2.5</c:v>
                </c:pt>
                <c:pt idx="2">
                  <c:v>1.95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'SRtreatment-survival'!$P$45:$R$45</c:f>
                <c:numCache>
                  <c:formatCode>General</c:formatCode>
                  <c:ptCount val="3"/>
                  <c:pt idx="0">
                    <c:v>0.774171883539539</c:v>
                  </c:pt>
                  <c:pt idx="1">
                    <c:v>0.698117770188262</c:v>
                  </c:pt>
                  <c:pt idx="2">
                    <c:v>0.163302614653803</c:v>
                  </c:pt>
                </c:numCache>
              </c:numRef>
            </c:plus>
            <c:minus>
              <c:numRef>
                <c:f>'SRtreatment-survival'!$P$45:$R$45</c:f>
                <c:numCache>
                  <c:formatCode>General</c:formatCode>
                  <c:ptCount val="3"/>
                  <c:pt idx="0">
                    <c:v>0.774171883539539</c:v>
                  </c:pt>
                  <c:pt idx="1">
                    <c:v>0.698117770188262</c:v>
                  </c:pt>
                  <c:pt idx="2">
                    <c:v>0.163302614653803</c:v>
                  </c:pt>
                </c:numCache>
              </c:numRef>
            </c:minus>
          </c:errBars>
          <c:val>
            <c:numRef>
              <c:f>'SRtreatment-survival'!$R$35:$T$35</c:f>
              <c:numCache>
                <c:formatCode>General</c:formatCode>
                <c:ptCount val="3"/>
                <c:pt idx="0">
                  <c:v>2.25</c:v>
                </c:pt>
                <c:pt idx="1">
                  <c:v>2.2</c:v>
                </c:pt>
                <c:pt idx="2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354976"/>
        <c:axId val="1586357728"/>
      </c:barChart>
      <c:catAx>
        <c:axId val="1586354976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586357728"/>
        <c:crosses val="autoZero"/>
        <c:auto val="1"/>
        <c:lblAlgn val="ctr"/>
        <c:lblOffset val="100"/>
        <c:noMultiLvlLbl val="0"/>
      </c:catAx>
      <c:valAx>
        <c:axId val="1586357728"/>
        <c:scaling>
          <c:orientation val="minMax"/>
          <c:max val="10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endParaRPr lang="en-US"/>
          </a:p>
        </c:txPr>
        <c:crossAx val="1586354976"/>
        <c:crosses val="autoZero"/>
        <c:crossBetween val="between"/>
        <c:majorUnit val="2.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56980761222"/>
          <c:y val="0.0377817551582819"/>
          <c:w val="0.834423074604189"/>
          <c:h val="0.78126533999448"/>
        </c:manualLayout>
      </c:layout>
      <c:scatterChart>
        <c:scatterStyle val="lineMarker"/>
        <c:varyColors val="0"/>
        <c:ser>
          <c:idx val="3"/>
          <c:order val="0"/>
          <c:tx>
            <c:v>Melton Hill, TN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'Survival_Fitness Function'!$B$206:$B$274</c:f>
              <c:numCache>
                <c:formatCode>General</c:formatCode>
                <c:ptCount val="6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6.0</c:v>
                </c:pt>
                <c:pt idx="25">
                  <c:v>7.0</c:v>
                </c:pt>
                <c:pt idx="26">
                  <c:v>8.0</c:v>
                </c:pt>
                <c:pt idx="27">
                  <c:v>9.0</c:v>
                </c:pt>
                <c:pt idx="28">
                  <c:v>9.0</c:v>
                </c:pt>
                <c:pt idx="29">
                  <c:v>10.0</c:v>
                </c:pt>
                <c:pt idx="30">
                  <c:v>12.0</c:v>
                </c:pt>
                <c:pt idx="31">
                  <c:v>16.0</c:v>
                </c:pt>
                <c:pt idx="32">
                  <c:v>22.0</c:v>
                </c:pt>
                <c:pt idx="33">
                  <c:v>36.0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8.0</c:v>
                </c:pt>
                <c:pt idx="56">
                  <c:v>8.0</c:v>
                </c:pt>
                <c:pt idx="57">
                  <c:v>9.0</c:v>
                </c:pt>
                <c:pt idx="58">
                  <c:v>10.0</c:v>
                </c:pt>
                <c:pt idx="59">
                  <c:v>12.0</c:v>
                </c:pt>
                <c:pt idx="60">
                  <c:v>13.0</c:v>
                </c:pt>
                <c:pt idx="61">
                  <c:v>15.0</c:v>
                </c:pt>
                <c:pt idx="62">
                  <c:v>24.0</c:v>
                </c:pt>
                <c:pt idx="63">
                  <c:v>31.0</c:v>
                </c:pt>
                <c:pt idx="64">
                  <c:v>38.0</c:v>
                </c:pt>
                <c:pt idx="65">
                  <c:v>51.0</c:v>
                </c:pt>
                <c:pt idx="66">
                  <c:v>66.0</c:v>
                </c:pt>
                <c:pt idx="67">
                  <c:v>70.0</c:v>
                </c:pt>
                <c:pt idx="68">
                  <c:v>77.0</c:v>
                </c:pt>
              </c:numCache>
            </c:numRef>
          </c:xVal>
          <c:yVal>
            <c:numRef>
              <c:f>'Survival_Fitness Function'!$C$206:$C$274</c:f>
              <c:numCache>
                <c:formatCode>General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</c:numCache>
            </c:numRef>
          </c:yVal>
          <c:smooth val="0"/>
        </c:ser>
        <c:ser>
          <c:idx val="7"/>
          <c:order val="1"/>
          <c:tx>
            <c:v>Melton Hill Curve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'Survival_Fitness Function'!$H$206:$H$274</c:f>
              <c:numCache>
                <c:formatCode>General</c:formatCode>
                <c:ptCount val="6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10.0</c:v>
                </c:pt>
                <c:pt idx="54">
                  <c:v>10.0</c:v>
                </c:pt>
                <c:pt idx="55">
                  <c:v>12.0</c:v>
                </c:pt>
                <c:pt idx="56">
                  <c:v>12.0</c:v>
                </c:pt>
                <c:pt idx="57">
                  <c:v>13.0</c:v>
                </c:pt>
                <c:pt idx="58">
                  <c:v>15.0</c:v>
                </c:pt>
                <c:pt idx="59">
                  <c:v>16.0</c:v>
                </c:pt>
                <c:pt idx="60">
                  <c:v>22.0</c:v>
                </c:pt>
                <c:pt idx="61">
                  <c:v>24.0</c:v>
                </c:pt>
                <c:pt idx="62">
                  <c:v>31.0</c:v>
                </c:pt>
                <c:pt idx="63">
                  <c:v>36.0</c:v>
                </c:pt>
                <c:pt idx="64">
                  <c:v>38.0</c:v>
                </c:pt>
                <c:pt idx="65">
                  <c:v>51.0</c:v>
                </c:pt>
                <c:pt idx="66">
                  <c:v>66.0</c:v>
                </c:pt>
                <c:pt idx="67">
                  <c:v>70.0</c:v>
                </c:pt>
                <c:pt idx="68">
                  <c:v>77.0</c:v>
                </c:pt>
              </c:numCache>
            </c:numRef>
          </c:xVal>
          <c:yVal>
            <c:numRef>
              <c:f>'Survival_Fitness Function'!$K$206:$K$274</c:f>
              <c:numCache>
                <c:formatCode>General</c:formatCode>
                <c:ptCount val="69"/>
                <c:pt idx="0">
                  <c:v>0.3908416618</c:v>
                </c:pt>
                <c:pt idx="1">
                  <c:v>0.3908416618</c:v>
                </c:pt>
                <c:pt idx="2">
                  <c:v>0.3908416618</c:v>
                </c:pt>
                <c:pt idx="3">
                  <c:v>0.3908416618</c:v>
                </c:pt>
                <c:pt idx="4">
                  <c:v>0.3908416618</c:v>
                </c:pt>
                <c:pt idx="5">
                  <c:v>0.3908416618</c:v>
                </c:pt>
                <c:pt idx="6">
                  <c:v>0.3908416618</c:v>
                </c:pt>
                <c:pt idx="7">
                  <c:v>0.4048575711</c:v>
                </c:pt>
                <c:pt idx="8">
                  <c:v>0.4048575711</c:v>
                </c:pt>
                <c:pt idx="9">
                  <c:v>0.4048575711</c:v>
                </c:pt>
                <c:pt idx="10">
                  <c:v>0.4048575711</c:v>
                </c:pt>
                <c:pt idx="11">
                  <c:v>0.4048575711</c:v>
                </c:pt>
                <c:pt idx="12">
                  <c:v>0.4048575711</c:v>
                </c:pt>
                <c:pt idx="13">
                  <c:v>0.4190303568</c:v>
                </c:pt>
                <c:pt idx="14">
                  <c:v>0.4190303568</c:v>
                </c:pt>
                <c:pt idx="15">
                  <c:v>0.4190303568</c:v>
                </c:pt>
                <c:pt idx="16">
                  <c:v>0.4190303568</c:v>
                </c:pt>
                <c:pt idx="17">
                  <c:v>0.4333380318</c:v>
                </c:pt>
                <c:pt idx="18">
                  <c:v>0.4333380318</c:v>
                </c:pt>
                <c:pt idx="19">
                  <c:v>0.4333380318</c:v>
                </c:pt>
                <c:pt idx="20">
                  <c:v>0.4333380318</c:v>
                </c:pt>
                <c:pt idx="21">
                  <c:v>0.4333380318</c:v>
                </c:pt>
                <c:pt idx="22">
                  <c:v>0.4333380318</c:v>
                </c:pt>
                <c:pt idx="23">
                  <c:v>0.4333380318</c:v>
                </c:pt>
                <c:pt idx="24">
                  <c:v>0.4333380318</c:v>
                </c:pt>
                <c:pt idx="25">
                  <c:v>0.4333380318</c:v>
                </c:pt>
                <c:pt idx="26">
                  <c:v>0.4333380318</c:v>
                </c:pt>
                <c:pt idx="27">
                  <c:v>0.4333380318</c:v>
                </c:pt>
                <c:pt idx="28">
                  <c:v>0.4477577233</c:v>
                </c:pt>
                <c:pt idx="29">
                  <c:v>0.4477577233</c:v>
                </c:pt>
                <c:pt idx="30">
                  <c:v>0.4477577233</c:v>
                </c:pt>
                <c:pt idx="31">
                  <c:v>0.4477577233</c:v>
                </c:pt>
                <c:pt idx="32">
                  <c:v>0.4477577233</c:v>
                </c:pt>
                <c:pt idx="33">
                  <c:v>0.4477577233</c:v>
                </c:pt>
                <c:pt idx="34">
                  <c:v>0.4477577233</c:v>
                </c:pt>
                <c:pt idx="35">
                  <c:v>0.4622658135</c:v>
                </c:pt>
                <c:pt idx="36">
                  <c:v>0.4622658135</c:v>
                </c:pt>
                <c:pt idx="37">
                  <c:v>0.4622658135</c:v>
                </c:pt>
                <c:pt idx="38">
                  <c:v>0.4622658135</c:v>
                </c:pt>
                <c:pt idx="39">
                  <c:v>0.4622658135</c:v>
                </c:pt>
                <c:pt idx="40">
                  <c:v>0.4768380902</c:v>
                </c:pt>
                <c:pt idx="41">
                  <c:v>0.4768380902</c:v>
                </c:pt>
                <c:pt idx="42">
                  <c:v>0.4768380902</c:v>
                </c:pt>
                <c:pt idx="43">
                  <c:v>0.4768380902</c:v>
                </c:pt>
                <c:pt idx="44">
                  <c:v>0.4768380902</c:v>
                </c:pt>
                <c:pt idx="45">
                  <c:v>0.4768380902</c:v>
                </c:pt>
                <c:pt idx="46">
                  <c:v>0.4768380902</c:v>
                </c:pt>
                <c:pt idx="47">
                  <c:v>0.4914499061</c:v>
                </c:pt>
                <c:pt idx="48">
                  <c:v>0.4914499061</c:v>
                </c:pt>
                <c:pt idx="49">
                  <c:v>0.4914499061</c:v>
                </c:pt>
                <c:pt idx="50">
                  <c:v>0.5060763448</c:v>
                </c:pt>
                <c:pt idx="51">
                  <c:v>0.5060763448</c:v>
                </c:pt>
                <c:pt idx="52">
                  <c:v>0.5060763448</c:v>
                </c:pt>
                <c:pt idx="53">
                  <c:v>0.52069239</c:v>
                </c:pt>
                <c:pt idx="54">
                  <c:v>0.52069239</c:v>
                </c:pt>
                <c:pt idx="55">
                  <c:v>0.549793759</c:v>
                </c:pt>
                <c:pt idx="56">
                  <c:v>0.549793759</c:v>
                </c:pt>
                <c:pt idx="57">
                  <c:v>0.5642300812</c:v>
                </c:pt>
                <c:pt idx="58">
                  <c:v>0.592755507</c:v>
                </c:pt>
                <c:pt idx="59">
                  <c:v>0.6067994553</c:v>
                </c:pt>
                <c:pt idx="60">
                  <c:v>0.6867438817</c:v>
                </c:pt>
                <c:pt idx="61">
                  <c:v>0.7113522937</c:v>
                </c:pt>
                <c:pt idx="62">
                  <c:v>0.7877695462</c:v>
                </c:pt>
                <c:pt idx="63">
                  <c:v>0.8325884473</c:v>
                </c:pt>
                <c:pt idx="64">
                  <c:v>0.8482710949</c:v>
                </c:pt>
                <c:pt idx="65">
                  <c:v>0.9228516695</c:v>
                </c:pt>
                <c:pt idx="66">
                  <c:v>0.9664110742</c:v>
                </c:pt>
                <c:pt idx="67">
                  <c:v>0.9732324861</c:v>
                </c:pt>
                <c:pt idx="68">
                  <c:v>0.9820668074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69600"/>
        <c:axId val="1639373632"/>
      </c:scatterChart>
      <c:valAx>
        <c:axId val="16393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Times"/>
                    <a:cs typeface="Times"/>
                  </a:defRPr>
                </a:pPr>
                <a:r>
                  <a:rPr lang="en-US" sz="2400">
                    <a:latin typeface="Times"/>
                    <a:cs typeface="Times"/>
                  </a:rPr>
                  <a:t>Group size (# Females)</a:t>
                </a:r>
              </a:p>
            </c:rich>
          </c:tx>
          <c:layout>
            <c:manualLayout>
              <c:xMode val="edge"/>
              <c:yMode val="edge"/>
              <c:x val="0.349327504128234"/>
              <c:y val="0.8876346369534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en-US"/>
          </a:p>
        </c:txPr>
        <c:crossAx val="1639373632"/>
        <c:crossesAt val="-0.1"/>
        <c:crossBetween val="midCat"/>
      </c:valAx>
      <c:valAx>
        <c:axId val="1639373632"/>
        <c:scaling>
          <c:orientation val="minMax"/>
          <c:max val="1.1"/>
          <c:min val="-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>
                    <a:latin typeface="Times"/>
                    <a:cs typeface="Times"/>
                  </a:defRPr>
                </a:pPr>
                <a:r>
                  <a:rPr lang="en-US" sz="2400">
                    <a:latin typeface="Times"/>
                    <a:cs typeface="Times"/>
                  </a:rPr>
                  <a:t>Colony</a:t>
                </a:r>
                <a:r>
                  <a:rPr lang="en-US" sz="2400" baseline="0">
                    <a:latin typeface="Times"/>
                    <a:cs typeface="Times"/>
                  </a:rPr>
                  <a:t> Survival </a:t>
                </a:r>
                <a:endParaRPr lang="en-US" sz="2400">
                  <a:latin typeface="Times"/>
                  <a:cs typeface="Times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en-US"/>
          </a:p>
        </c:txPr>
        <c:crossAx val="1639369600"/>
        <c:crossesAt val="0.1"/>
        <c:crossBetween val="midCat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56980761222"/>
          <c:y val="0.0377817551582819"/>
          <c:w val="0.834423074604189"/>
          <c:h val="0.78126533999448"/>
        </c:manualLayout>
      </c:layout>
      <c:scatterChart>
        <c:scatterStyle val="lineMarker"/>
        <c:varyColors val="0"/>
        <c:ser>
          <c:idx val="1"/>
          <c:order val="0"/>
          <c:tx>
            <c:v>Don Carter, GA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'Survival_Fitness Function'!$B$70:$B$137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14.0</c:v>
                </c:pt>
                <c:pt idx="30">
                  <c:v>23.0</c:v>
                </c:pt>
                <c:pt idx="31">
                  <c:v>1.0</c:v>
                </c:pt>
                <c:pt idx="32">
                  <c:v>3.0</c:v>
                </c:pt>
                <c:pt idx="33">
                  <c:v>3.0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9.0</c:v>
                </c:pt>
                <c:pt idx="54">
                  <c:v>9.0</c:v>
                </c:pt>
                <c:pt idx="55">
                  <c:v>10.0</c:v>
                </c:pt>
                <c:pt idx="56">
                  <c:v>10.0</c:v>
                </c:pt>
                <c:pt idx="57">
                  <c:v>12.0</c:v>
                </c:pt>
                <c:pt idx="58">
                  <c:v>13.0</c:v>
                </c:pt>
                <c:pt idx="59">
                  <c:v>13.0</c:v>
                </c:pt>
                <c:pt idx="60">
                  <c:v>16.0</c:v>
                </c:pt>
                <c:pt idx="61">
                  <c:v>20.0</c:v>
                </c:pt>
                <c:pt idx="62">
                  <c:v>27.0</c:v>
                </c:pt>
                <c:pt idx="63">
                  <c:v>34.0</c:v>
                </c:pt>
                <c:pt idx="64">
                  <c:v>37.0</c:v>
                </c:pt>
                <c:pt idx="65">
                  <c:v>39.0</c:v>
                </c:pt>
                <c:pt idx="66">
                  <c:v>40.0</c:v>
                </c:pt>
                <c:pt idx="67">
                  <c:v>61.0</c:v>
                </c:pt>
              </c:numCache>
            </c:numRef>
          </c:xVal>
          <c:yVal>
            <c:numRef>
              <c:f>'Survival_Fitness Function'!$C$70:$C$137</c:f>
              <c:numCache>
                <c:formatCode>General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</c:numCache>
            </c:numRef>
          </c:yVal>
          <c:smooth val="0"/>
        </c:ser>
        <c:ser>
          <c:idx val="5"/>
          <c:order val="1"/>
          <c:tx>
            <c:v>Don Carter curve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'Survival_Fitness Function'!$H$70:$H$137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9.0</c:v>
                </c:pt>
                <c:pt idx="52">
                  <c:v>9.0</c:v>
                </c:pt>
                <c:pt idx="53">
                  <c:v>10.0</c:v>
                </c:pt>
                <c:pt idx="54">
                  <c:v>10.0</c:v>
                </c:pt>
                <c:pt idx="55">
                  <c:v>12.0</c:v>
                </c:pt>
                <c:pt idx="56">
                  <c:v>13.0</c:v>
                </c:pt>
                <c:pt idx="57">
                  <c:v>13.0</c:v>
                </c:pt>
                <c:pt idx="58">
                  <c:v>14.0</c:v>
                </c:pt>
                <c:pt idx="59">
                  <c:v>16.0</c:v>
                </c:pt>
                <c:pt idx="60">
                  <c:v>20.0</c:v>
                </c:pt>
                <c:pt idx="61">
                  <c:v>23.0</c:v>
                </c:pt>
                <c:pt idx="62">
                  <c:v>27.0</c:v>
                </c:pt>
                <c:pt idx="63">
                  <c:v>34.0</c:v>
                </c:pt>
                <c:pt idx="64">
                  <c:v>37.0</c:v>
                </c:pt>
                <c:pt idx="65">
                  <c:v>39.0</c:v>
                </c:pt>
                <c:pt idx="66">
                  <c:v>40.0</c:v>
                </c:pt>
                <c:pt idx="67">
                  <c:v>61.0</c:v>
                </c:pt>
              </c:numCache>
            </c:numRef>
          </c:xVal>
          <c:yVal>
            <c:numRef>
              <c:f>'Survival_Fitness Function'!$K$70:$K$137</c:f>
              <c:numCache>
                <c:formatCode>General</c:formatCode>
                <c:ptCount val="68"/>
                <c:pt idx="0">
                  <c:v>0.2878193622</c:v>
                </c:pt>
                <c:pt idx="1">
                  <c:v>0.2878193622</c:v>
                </c:pt>
                <c:pt idx="2">
                  <c:v>0.2878193622</c:v>
                </c:pt>
                <c:pt idx="3">
                  <c:v>0.2878193622</c:v>
                </c:pt>
                <c:pt idx="4">
                  <c:v>0.2878193622</c:v>
                </c:pt>
                <c:pt idx="5">
                  <c:v>0.2878193622</c:v>
                </c:pt>
                <c:pt idx="6">
                  <c:v>0.2878193622</c:v>
                </c:pt>
                <c:pt idx="7">
                  <c:v>0.3281832724</c:v>
                </c:pt>
                <c:pt idx="8">
                  <c:v>0.3281832724</c:v>
                </c:pt>
                <c:pt idx="9">
                  <c:v>0.3281832724</c:v>
                </c:pt>
                <c:pt idx="10">
                  <c:v>0.3281832724</c:v>
                </c:pt>
                <c:pt idx="11">
                  <c:v>0.3281832724</c:v>
                </c:pt>
                <c:pt idx="12">
                  <c:v>0.371256959</c:v>
                </c:pt>
                <c:pt idx="13">
                  <c:v>0.371256959</c:v>
                </c:pt>
                <c:pt idx="14">
                  <c:v>0.371256959</c:v>
                </c:pt>
                <c:pt idx="15">
                  <c:v>0.371256959</c:v>
                </c:pt>
                <c:pt idx="16">
                  <c:v>0.4164793233</c:v>
                </c:pt>
                <c:pt idx="17">
                  <c:v>0.4164793233</c:v>
                </c:pt>
                <c:pt idx="18">
                  <c:v>0.4164793233</c:v>
                </c:pt>
                <c:pt idx="19">
                  <c:v>0.4164793233</c:v>
                </c:pt>
                <c:pt idx="20">
                  <c:v>0.4164793233</c:v>
                </c:pt>
                <c:pt idx="21">
                  <c:v>0.4164793233</c:v>
                </c:pt>
                <c:pt idx="22">
                  <c:v>0.4164793233</c:v>
                </c:pt>
                <c:pt idx="23">
                  <c:v>0.4164793233</c:v>
                </c:pt>
                <c:pt idx="24">
                  <c:v>0.4164793233</c:v>
                </c:pt>
                <c:pt idx="25">
                  <c:v>0.4164793233</c:v>
                </c:pt>
                <c:pt idx="26">
                  <c:v>0.4164793233</c:v>
                </c:pt>
                <c:pt idx="27">
                  <c:v>0.4631524436</c:v>
                </c:pt>
                <c:pt idx="28">
                  <c:v>0.4631524436</c:v>
                </c:pt>
                <c:pt idx="29">
                  <c:v>0.4631524436</c:v>
                </c:pt>
                <c:pt idx="30">
                  <c:v>0.4631524436</c:v>
                </c:pt>
                <c:pt idx="31">
                  <c:v>0.4631524436</c:v>
                </c:pt>
                <c:pt idx="32">
                  <c:v>0.4631524436</c:v>
                </c:pt>
                <c:pt idx="33">
                  <c:v>0.5104802713</c:v>
                </c:pt>
                <c:pt idx="34">
                  <c:v>0.5104802713</c:v>
                </c:pt>
                <c:pt idx="35">
                  <c:v>0.5104802713</c:v>
                </c:pt>
                <c:pt idx="36">
                  <c:v>0.5104802713</c:v>
                </c:pt>
                <c:pt idx="37">
                  <c:v>0.5104802713</c:v>
                </c:pt>
                <c:pt idx="38">
                  <c:v>0.5104802713</c:v>
                </c:pt>
                <c:pt idx="39">
                  <c:v>0.5104802713</c:v>
                </c:pt>
                <c:pt idx="40">
                  <c:v>0.5576209593</c:v>
                </c:pt>
                <c:pt idx="41">
                  <c:v>0.5576209593</c:v>
                </c:pt>
                <c:pt idx="42">
                  <c:v>0.5576209593</c:v>
                </c:pt>
                <c:pt idx="43">
                  <c:v>0.5576209593</c:v>
                </c:pt>
                <c:pt idx="44">
                  <c:v>0.5576209593</c:v>
                </c:pt>
                <c:pt idx="45">
                  <c:v>0.5576209593</c:v>
                </c:pt>
                <c:pt idx="46">
                  <c:v>0.5576209593</c:v>
                </c:pt>
                <c:pt idx="47">
                  <c:v>0.6037458475</c:v>
                </c:pt>
                <c:pt idx="48">
                  <c:v>0.6037458475</c:v>
                </c:pt>
                <c:pt idx="49">
                  <c:v>0.6037458475</c:v>
                </c:pt>
                <c:pt idx="50">
                  <c:v>0.6037458475</c:v>
                </c:pt>
                <c:pt idx="51">
                  <c:v>0.6480965128</c:v>
                </c:pt>
                <c:pt idx="52">
                  <c:v>0.6480965128</c:v>
                </c:pt>
                <c:pt idx="53">
                  <c:v>0.6900317673</c:v>
                </c:pt>
                <c:pt idx="54">
                  <c:v>0.6900317673</c:v>
                </c:pt>
                <c:pt idx="55">
                  <c:v>0.7648467604</c:v>
                </c:pt>
                <c:pt idx="56">
                  <c:v>0.7972223013</c:v>
                </c:pt>
                <c:pt idx="57">
                  <c:v>0.7972223013</c:v>
                </c:pt>
                <c:pt idx="58">
                  <c:v>0.8261535785</c:v>
                </c:pt>
                <c:pt idx="59">
                  <c:v>0.8741079084</c:v>
                </c:pt>
                <c:pt idx="60">
                  <c:v>0.9367972641</c:v>
                </c:pt>
                <c:pt idx="61">
                  <c:v>0.9632039526</c:v>
                </c:pt>
                <c:pt idx="62">
                  <c:v>0.9824192801</c:v>
                </c:pt>
                <c:pt idx="63">
                  <c:v>0.9952757517</c:v>
                </c:pt>
                <c:pt idx="64">
                  <c:v>0.9973194973</c:v>
                </c:pt>
                <c:pt idx="65">
                  <c:v>0.9981638329</c:v>
                </c:pt>
                <c:pt idx="66">
                  <c:v>0.9984804529</c:v>
                </c:pt>
                <c:pt idx="67">
                  <c:v>0.9999716005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404336"/>
        <c:axId val="1639408368"/>
      </c:scatterChart>
      <c:valAx>
        <c:axId val="163940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Times"/>
                    <a:cs typeface="Times"/>
                  </a:defRPr>
                </a:pPr>
                <a:r>
                  <a:rPr lang="en-US" sz="2400">
                    <a:latin typeface="Times"/>
                    <a:cs typeface="Times"/>
                  </a:rPr>
                  <a:t>Group size (# Females)</a:t>
                </a:r>
              </a:p>
            </c:rich>
          </c:tx>
          <c:layout>
            <c:manualLayout>
              <c:xMode val="edge"/>
              <c:yMode val="edge"/>
              <c:x val="0.349327504128234"/>
              <c:y val="0.8876346369534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en-US"/>
          </a:p>
        </c:txPr>
        <c:crossAx val="1639408368"/>
        <c:crossesAt val="-0.1"/>
        <c:crossBetween val="midCat"/>
      </c:valAx>
      <c:valAx>
        <c:axId val="1639408368"/>
        <c:scaling>
          <c:orientation val="minMax"/>
          <c:max val="1.1"/>
          <c:min val="-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>
                    <a:latin typeface="Times"/>
                    <a:cs typeface="Times"/>
                  </a:defRPr>
                </a:pPr>
                <a:r>
                  <a:rPr lang="en-US" sz="2400">
                    <a:latin typeface="Times"/>
                    <a:cs typeface="Times"/>
                  </a:rPr>
                  <a:t>Colony</a:t>
                </a:r>
                <a:r>
                  <a:rPr lang="en-US" sz="2400" baseline="0">
                    <a:latin typeface="Times"/>
                    <a:cs typeface="Times"/>
                  </a:rPr>
                  <a:t> Survival </a:t>
                </a:r>
                <a:endParaRPr lang="en-US" sz="2400">
                  <a:latin typeface="Times"/>
                  <a:cs typeface="Times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en-US"/>
          </a:p>
        </c:txPr>
        <c:crossAx val="1639404336"/>
        <c:crossesAt val="0.1"/>
        <c:crossBetween val="midCat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56980761222"/>
          <c:y val="0.0377817551582819"/>
          <c:w val="0.834423074604189"/>
          <c:h val="0.78126533999448"/>
        </c:manualLayout>
      </c:layout>
      <c:scatterChart>
        <c:scatterStyle val="lineMarker"/>
        <c:varyColors val="0"/>
        <c:ser>
          <c:idx val="0"/>
          <c:order val="0"/>
          <c:tx>
            <c:v>Chilhowee, TN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'Survival_Fitness Function'!$B$70:$B$137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14.0</c:v>
                </c:pt>
                <c:pt idx="30">
                  <c:v>23.0</c:v>
                </c:pt>
                <c:pt idx="31">
                  <c:v>1.0</c:v>
                </c:pt>
                <c:pt idx="32">
                  <c:v>3.0</c:v>
                </c:pt>
                <c:pt idx="33">
                  <c:v>3.0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9.0</c:v>
                </c:pt>
                <c:pt idx="54">
                  <c:v>9.0</c:v>
                </c:pt>
                <c:pt idx="55">
                  <c:v>10.0</c:v>
                </c:pt>
                <c:pt idx="56">
                  <c:v>10.0</c:v>
                </c:pt>
                <c:pt idx="57">
                  <c:v>12.0</c:v>
                </c:pt>
                <c:pt idx="58">
                  <c:v>13.0</c:v>
                </c:pt>
                <c:pt idx="59">
                  <c:v>13.0</c:v>
                </c:pt>
                <c:pt idx="60">
                  <c:v>16.0</c:v>
                </c:pt>
                <c:pt idx="61">
                  <c:v>20.0</c:v>
                </c:pt>
                <c:pt idx="62">
                  <c:v>27.0</c:v>
                </c:pt>
                <c:pt idx="63">
                  <c:v>34.0</c:v>
                </c:pt>
                <c:pt idx="64">
                  <c:v>37.0</c:v>
                </c:pt>
                <c:pt idx="65">
                  <c:v>39.0</c:v>
                </c:pt>
                <c:pt idx="66">
                  <c:v>40.0</c:v>
                </c:pt>
                <c:pt idx="67">
                  <c:v>61.0</c:v>
                </c:pt>
              </c:numCache>
            </c:numRef>
          </c:xVal>
          <c:yVal>
            <c:numRef>
              <c:f>'Survival_Fitness Function'!$C$2:$C$69</c:f>
              <c:numCache>
                <c:formatCode>General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</c:numCache>
            </c:numRef>
          </c:yVal>
          <c:smooth val="0"/>
        </c:ser>
        <c:ser>
          <c:idx val="4"/>
          <c:order val="1"/>
          <c:tx>
            <c:v>Chilhowee curve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'Survival_Fitness Function'!$H$2:$H$69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10.0</c:v>
                </c:pt>
                <c:pt idx="54">
                  <c:v>10.0</c:v>
                </c:pt>
                <c:pt idx="55">
                  <c:v>12.0</c:v>
                </c:pt>
                <c:pt idx="56">
                  <c:v>12.0</c:v>
                </c:pt>
                <c:pt idx="57">
                  <c:v>13.0</c:v>
                </c:pt>
                <c:pt idx="58">
                  <c:v>14.0</c:v>
                </c:pt>
                <c:pt idx="59">
                  <c:v>15.0</c:v>
                </c:pt>
                <c:pt idx="60">
                  <c:v>16.0</c:v>
                </c:pt>
                <c:pt idx="61">
                  <c:v>23.0</c:v>
                </c:pt>
                <c:pt idx="62">
                  <c:v>25.0</c:v>
                </c:pt>
                <c:pt idx="63">
                  <c:v>34.0</c:v>
                </c:pt>
                <c:pt idx="64">
                  <c:v>36.0</c:v>
                </c:pt>
                <c:pt idx="65">
                  <c:v>37.0</c:v>
                </c:pt>
                <c:pt idx="66">
                  <c:v>51.0</c:v>
                </c:pt>
                <c:pt idx="67">
                  <c:v>53.0</c:v>
                </c:pt>
              </c:numCache>
            </c:numRef>
          </c:xVal>
          <c:yVal>
            <c:numRef>
              <c:f>'Survival_Fitness Function'!$K$2:$K$69</c:f>
              <c:numCache>
                <c:formatCode>General</c:formatCode>
                <c:ptCount val="68"/>
                <c:pt idx="0">
                  <c:v>0.2238109281</c:v>
                </c:pt>
                <c:pt idx="1">
                  <c:v>0.2238109281</c:v>
                </c:pt>
                <c:pt idx="2">
                  <c:v>0.2238109281</c:v>
                </c:pt>
                <c:pt idx="3">
                  <c:v>0.2238109281</c:v>
                </c:pt>
                <c:pt idx="4">
                  <c:v>0.2238109281</c:v>
                </c:pt>
                <c:pt idx="5">
                  <c:v>0.2238109281</c:v>
                </c:pt>
                <c:pt idx="6">
                  <c:v>0.2876531623</c:v>
                </c:pt>
                <c:pt idx="7">
                  <c:v>0.2876531623</c:v>
                </c:pt>
                <c:pt idx="8">
                  <c:v>0.2876531623</c:v>
                </c:pt>
                <c:pt idx="9">
                  <c:v>0.2876531623</c:v>
                </c:pt>
                <c:pt idx="10">
                  <c:v>0.2876531623</c:v>
                </c:pt>
                <c:pt idx="11">
                  <c:v>0.2876531623</c:v>
                </c:pt>
                <c:pt idx="12">
                  <c:v>0.3612311901</c:v>
                </c:pt>
                <c:pt idx="13">
                  <c:v>0.3612311901</c:v>
                </c:pt>
                <c:pt idx="14">
                  <c:v>0.3612311901</c:v>
                </c:pt>
                <c:pt idx="15">
                  <c:v>0.4419530676</c:v>
                </c:pt>
                <c:pt idx="16">
                  <c:v>0.4419530676</c:v>
                </c:pt>
                <c:pt idx="17">
                  <c:v>0.4419530676</c:v>
                </c:pt>
                <c:pt idx="18">
                  <c:v>0.4419530676</c:v>
                </c:pt>
                <c:pt idx="19">
                  <c:v>0.4419530676</c:v>
                </c:pt>
                <c:pt idx="20">
                  <c:v>0.4419530676</c:v>
                </c:pt>
                <c:pt idx="21">
                  <c:v>0.4419530676</c:v>
                </c:pt>
                <c:pt idx="22">
                  <c:v>0.4419530676</c:v>
                </c:pt>
                <c:pt idx="23">
                  <c:v>0.4419530676</c:v>
                </c:pt>
                <c:pt idx="24">
                  <c:v>0.4419530676</c:v>
                </c:pt>
                <c:pt idx="25">
                  <c:v>0.5258633147</c:v>
                </c:pt>
                <c:pt idx="26">
                  <c:v>0.5258633147</c:v>
                </c:pt>
                <c:pt idx="27">
                  <c:v>0.5258633147</c:v>
                </c:pt>
                <c:pt idx="28">
                  <c:v>0.5258633147</c:v>
                </c:pt>
                <c:pt idx="29">
                  <c:v>0.5258633147</c:v>
                </c:pt>
                <c:pt idx="30">
                  <c:v>0.5258633147</c:v>
                </c:pt>
                <c:pt idx="31">
                  <c:v>0.5258633147</c:v>
                </c:pt>
                <c:pt idx="32">
                  <c:v>0.5258633147</c:v>
                </c:pt>
                <c:pt idx="33">
                  <c:v>0.6083378325</c:v>
                </c:pt>
                <c:pt idx="34">
                  <c:v>0.6083378325</c:v>
                </c:pt>
                <c:pt idx="35">
                  <c:v>0.6083378325</c:v>
                </c:pt>
                <c:pt idx="36">
                  <c:v>0.6083378325</c:v>
                </c:pt>
                <c:pt idx="37">
                  <c:v>0.6083378325</c:v>
                </c:pt>
                <c:pt idx="38">
                  <c:v>0.6083378325</c:v>
                </c:pt>
                <c:pt idx="39">
                  <c:v>0.6850581637</c:v>
                </c:pt>
                <c:pt idx="40">
                  <c:v>0.6850581637</c:v>
                </c:pt>
                <c:pt idx="41">
                  <c:v>0.6850581637</c:v>
                </c:pt>
                <c:pt idx="42">
                  <c:v>0.6850581637</c:v>
                </c:pt>
                <c:pt idx="43">
                  <c:v>0.6850581637</c:v>
                </c:pt>
                <c:pt idx="44">
                  <c:v>0.6850581637</c:v>
                </c:pt>
                <c:pt idx="45">
                  <c:v>0.6850581637</c:v>
                </c:pt>
                <c:pt idx="46">
                  <c:v>0.6850581637</c:v>
                </c:pt>
                <c:pt idx="47">
                  <c:v>0.752855629</c:v>
                </c:pt>
                <c:pt idx="48">
                  <c:v>0.752855629</c:v>
                </c:pt>
                <c:pt idx="49">
                  <c:v>0.752855629</c:v>
                </c:pt>
                <c:pt idx="50">
                  <c:v>0.8101039669</c:v>
                </c:pt>
                <c:pt idx="51">
                  <c:v>0.8101039669</c:v>
                </c:pt>
                <c:pt idx="52">
                  <c:v>0.8101039669</c:v>
                </c:pt>
                <c:pt idx="53">
                  <c:v>0.8566169231</c:v>
                </c:pt>
                <c:pt idx="54">
                  <c:v>0.8566169231</c:v>
                </c:pt>
                <c:pt idx="55">
                  <c:v>0.9213651185</c:v>
                </c:pt>
                <c:pt idx="56">
                  <c:v>0.9213651185</c:v>
                </c:pt>
                <c:pt idx="57">
                  <c:v>0.9425582351</c:v>
                </c:pt>
                <c:pt idx="58">
                  <c:v>0.9582980559</c:v>
                </c:pt>
                <c:pt idx="59">
                  <c:v>0.9698628532</c:v>
                </c:pt>
                <c:pt idx="60">
                  <c:v>0.9782931438</c:v>
                </c:pt>
                <c:pt idx="61">
                  <c:v>0.997904105</c:v>
                </c:pt>
                <c:pt idx="62">
                  <c:v>0.9989302357</c:v>
                </c:pt>
                <c:pt idx="63">
                  <c:v>0.9999483161</c:v>
                </c:pt>
                <c:pt idx="64">
                  <c:v>0.9999736465</c:v>
                </c:pt>
                <c:pt idx="65">
                  <c:v>0.9999811818</c:v>
                </c:pt>
                <c:pt idx="66">
                  <c:v>0.9999998314</c:v>
                </c:pt>
                <c:pt idx="67">
                  <c:v>0.999999914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434400"/>
        <c:axId val="1639438432"/>
      </c:scatterChart>
      <c:valAx>
        <c:axId val="16394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Times"/>
                    <a:cs typeface="Times"/>
                  </a:defRPr>
                </a:pPr>
                <a:r>
                  <a:rPr lang="en-US" sz="2400">
                    <a:latin typeface="Times"/>
                    <a:cs typeface="Times"/>
                  </a:rPr>
                  <a:t>Group size (# Females)</a:t>
                </a:r>
              </a:p>
            </c:rich>
          </c:tx>
          <c:layout>
            <c:manualLayout>
              <c:xMode val="edge"/>
              <c:yMode val="edge"/>
              <c:x val="0.349327504128234"/>
              <c:y val="0.8876346369534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en-US"/>
          </a:p>
        </c:txPr>
        <c:crossAx val="1639438432"/>
        <c:crossesAt val="-0.1"/>
        <c:crossBetween val="midCat"/>
      </c:valAx>
      <c:valAx>
        <c:axId val="1639438432"/>
        <c:scaling>
          <c:orientation val="minMax"/>
          <c:max val="1.1"/>
          <c:min val="-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>
                    <a:latin typeface="Times"/>
                    <a:cs typeface="Times"/>
                  </a:defRPr>
                </a:pPr>
                <a:r>
                  <a:rPr lang="en-US" sz="2400">
                    <a:latin typeface="Times"/>
                    <a:cs typeface="Times"/>
                  </a:rPr>
                  <a:t>Colony</a:t>
                </a:r>
                <a:r>
                  <a:rPr lang="en-US" sz="2400" baseline="0">
                    <a:latin typeface="Times"/>
                    <a:cs typeface="Times"/>
                  </a:rPr>
                  <a:t> Survival </a:t>
                </a:r>
                <a:endParaRPr lang="en-US" sz="2400">
                  <a:latin typeface="Times"/>
                  <a:cs typeface="Times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en-US"/>
          </a:p>
        </c:txPr>
        <c:crossAx val="1639434400"/>
        <c:crossesAt val="0.1"/>
        <c:crossBetween val="midCat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High Extinction Sites, Small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4590988626421"/>
          <c:y val="0.0740740740740741"/>
          <c:w val="0.888596730526794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val>
            <c:numRef>
              <c:f>'Survival Rates'!$E$22:$E$24</c:f>
              <c:numCache>
                <c:formatCode>General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0.15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val>
            <c:numRef>
              <c:f>'Survival Rates'!$F$22:$F$24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0.2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val>
            <c:numRef>
              <c:f>'Survival Rates'!$G$22:$G$24</c:f>
              <c:numCache>
                <c:formatCode>General</c:formatCode>
                <c:ptCount val="3"/>
                <c:pt idx="0">
                  <c:v>0.55</c:v>
                </c:pt>
                <c:pt idx="1">
                  <c:v>0.6</c:v>
                </c:pt>
                <c:pt idx="2">
                  <c:v>0.4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val>
            <c:numRef>
              <c:f>'Survival Rates'!$H$22:$H$24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0.55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val>
            <c:numRef>
              <c:f>'Survival Rates'!$I$22:$I$24</c:f>
              <c:numCache>
                <c:formatCode>General</c:formatCode>
                <c:ptCount val="3"/>
                <c:pt idx="0">
                  <c:v>0.65</c:v>
                </c:pt>
                <c:pt idx="1">
                  <c:v>0.45</c:v>
                </c:pt>
                <c:pt idx="2">
                  <c:v>0.55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070752"/>
        <c:axId val="1640073504"/>
      </c:barChart>
      <c:catAx>
        <c:axId val="1640070752"/>
        <c:scaling>
          <c:orientation val="minMax"/>
        </c:scaling>
        <c:delete val="0"/>
        <c:axPos val="b"/>
        <c:majorTickMark val="in"/>
        <c:minorTickMark val="none"/>
        <c:tickLblPos val="none"/>
        <c:crossAx val="1640073504"/>
        <c:crosses val="autoZero"/>
        <c:auto val="1"/>
        <c:lblAlgn val="ctr"/>
        <c:lblOffset val="100"/>
        <c:noMultiLvlLbl val="0"/>
      </c:catAx>
      <c:valAx>
        <c:axId val="1640073504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6400707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Low Extinction Sites, Small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65738632803525"/>
          <c:y val="0.0892935328421568"/>
          <c:w val="0.872263417860169"/>
          <c:h val="0.793361183549805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val>
            <c:numRef>
              <c:f>'Survival Rates'!$E$25:$E$27</c:f>
              <c:numCache>
                <c:formatCode>General</c:formatCode>
                <c:ptCount val="3"/>
                <c:pt idx="0">
                  <c:v>0.45</c:v>
                </c:pt>
                <c:pt idx="1">
                  <c:v>0.55</c:v>
                </c:pt>
                <c:pt idx="2">
                  <c:v>0.6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val>
            <c:numRef>
              <c:f>'Survival Rates'!$F$25:$F$27</c:f>
              <c:numCache>
                <c:formatCode>General</c:formatCode>
                <c:ptCount val="3"/>
                <c:pt idx="0">
                  <c:v>0.55</c:v>
                </c:pt>
                <c:pt idx="1">
                  <c:v>0.3</c:v>
                </c:pt>
                <c:pt idx="2">
                  <c:v>0.75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val>
            <c:numRef>
              <c:f>'Survival Rates'!$G$25:$G$27</c:f>
              <c:numCache>
                <c:formatCode>General</c:formatCode>
                <c:ptCount val="3"/>
                <c:pt idx="0">
                  <c:v>0.5</c:v>
                </c:pt>
                <c:pt idx="1">
                  <c:v>0.35</c:v>
                </c:pt>
                <c:pt idx="2">
                  <c:v>0.7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val>
            <c:numRef>
              <c:f>'Survival Rates'!$H$25:$H$27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0.65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val>
            <c:numRef>
              <c:f>'Survival Rates'!$I$25:$I$27</c:f>
              <c:numCache>
                <c:formatCode>General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107440"/>
        <c:axId val="1640110192"/>
      </c:barChart>
      <c:catAx>
        <c:axId val="1640107440"/>
        <c:scaling>
          <c:orientation val="minMax"/>
        </c:scaling>
        <c:delete val="0"/>
        <c:axPos val="b"/>
        <c:majorTickMark val="in"/>
        <c:minorTickMark val="none"/>
        <c:tickLblPos val="none"/>
        <c:crossAx val="1640110192"/>
        <c:crosses val="autoZero"/>
        <c:auto val="1"/>
        <c:lblAlgn val="ctr"/>
        <c:lblOffset val="100"/>
        <c:noMultiLvlLbl val="0"/>
      </c:catAx>
      <c:valAx>
        <c:axId val="1640110192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endParaRPr lang="en-US"/>
          </a:p>
        </c:txPr>
        <c:crossAx val="16401074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High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Extinction Sites, Large Colonies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564492802455"/>
          <c:y val="0.130033199492448"/>
          <c:w val="0.876469081917755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val>
            <c:numRef>
              <c:f>'Survival Rates'!$E$28:$E$30</c:f>
              <c:numCache>
                <c:formatCode>General</c:formatCode>
                <c:ptCount val="3"/>
                <c:pt idx="0">
                  <c:v>0.35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val>
            <c:numRef>
              <c:f>'Survival Rates'!$F$28:$F$30</c:f>
              <c:numCache>
                <c:formatCode>General</c:formatCode>
                <c:ptCount val="3"/>
                <c:pt idx="0">
                  <c:v>0.65</c:v>
                </c:pt>
                <c:pt idx="1">
                  <c:v>0.6</c:v>
                </c:pt>
                <c:pt idx="2">
                  <c:v>0.5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val>
            <c:numRef>
              <c:f>'Survival Rates'!$G$28:$G$30</c:f>
              <c:numCache>
                <c:formatCode>General</c:formatCode>
                <c:ptCount val="3"/>
                <c:pt idx="0">
                  <c:v>0.65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val>
            <c:numRef>
              <c:f>'Survival Rates'!$H$28:$H$30</c:f>
              <c:numCache>
                <c:formatCode>General</c:formatCode>
                <c:ptCount val="3"/>
                <c:pt idx="0">
                  <c:v>0.55</c:v>
                </c:pt>
                <c:pt idx="1">
                  <c:v>0.7</c:v>
                </c:pt>
                <c:pt idx="2">
                  <c:v>0.75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val>
            <c:numRef>
              <c:f>'Survival Rates'!$I$28:$I$30</c:f>
              <c:numCache>
                <c:formatCode>General</c:formatCode>
                <c:ptCount val="3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143568"/>
        <c:axId val="1640146320"/>
      </c:barChart>
      <c:catAx>
        <c:axId val="1640143568"/>
        <c:scaling>
          <c:orientation val="minMax"/>
        </c:scaling>
        <c:delete val="0"/>
        <c:axPos val="b"/>
        <c:majorTickMark val="none"/>
        <c:minorTickMark val="none"/>
        <c:tickLblPos val="none"/>
        <c:crossAx val="1640146320"/>
        <c:crosses val="autoZero"/>
        <c:auto val="1"/>
        <c:lblAlgn val="ctr"/>
        <c:lblOffset val="100"/>
        <c:noMultiLvlLbl val="0"/>
      </c:catAx>
      <c:valAx>
        <c:axId val="1640146320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1640143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Low Resource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Sites, Large Colonies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3214448129091"/>
          <c:y val="0.130033199492448"/>
          <c:w val="0.878232664135672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val>
            <c:numRef>
              <c:f>'Survival Rates'!$E$31:$E$33</c:f>
              <c:numCache>
                <c:formatCode>General</c:formatCode>
                <c:ptCount val="3"/>
                <c:pt idx="0">
                  <c:v>0.75</c:v>
                </c:pt>
                <c:pt idx="1">
                  <c:v>0.7</c:v>
                </c:pt>
                <c:pt idx="2">
                  <c:v>0.8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val>
            <c:numRef>
              <c:f>'Survival Rates'!$F$31:$F$33</c:f>
              <c:numCache>
                <c:formatCode>General</c:formatCode>
                <c:ptCount val="3"/>
                <c:pt idx="0">
                  <c:v>0.75</c:v>
                </c:pt>
                <c:pt idx="1">
                  <c:v>0.7</c:v>
                </c:pt>
                <c:pt idx="2">
                  <c:v>0.55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val>
            <c:numRef>
              <c:f>'Survival Rates'!$G$31:$G$33</c:f>
              <c:numCache>
                <c:formatCode>General</c:formatCode>
                <c:ptCount val="3"/>
                <c:pt idx="0">
                  <c:v>0.6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val>
            <c:numRef>
              <c:f>'Survival Rates'!$H$31:$H$33</c:f>
              <c:numCache>
                <c:formatCode>General</c:formatCode>
                <c:ptCount val="3"/>
                <c:pt idx="0">
                  <c:v>0.9</c:v>
                </c:pt>
                <c:pt idx="1">
                  <c:v>0.5</c:v>
                </c:pt>
                <c:pt idx="2">
                  <c:v>0.4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val>
            <c:numRef>
              <c:f>'Survival Rates'!$I$31:$I$33</c:f>
              <c:numCache>
                <c:formatCode>General</c:formatCode>
                <c:ptCount val="3"/>
                <c:pt idx="0">
                  <c:v>0.55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004736"/>
        <c:axId val="1551008256"/>
      </c:barChart>
      <c:catAx>
        <c:axId val="1551004736"/>
        <c:scaling>
          <c:orientation val="minMax"/>
        </c:scaling>
        <c:delete val="0"/>
        <c:axPos val="b"/>
        <c:majorTickMark val="in"/>
        <c:minorTickMark val="none"/>
        <c:tickLblPos val="none"/>
        <c:crossAx val="1551008256"/>
        <c:crosses val="autoZero"/>
        <c:auto val="1"/>
        <c:lblAlgn val="ctr"/>
        <c:lblOffset val="100"/>
        <c:noMultiLvlLbl val="0"/>
      </c:catAx>
      <c:valAx>
        <c:axId val="155100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endParaRPr lang="en-US"/>
          </a:p>
        </c:txPr>
        <c:crossAx val="1551004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High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Extinction Sites, Large Colonies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5644360418008"/>
          <c:y val="0.138728859979459"/>
          <c:w val="0.876469081917755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'SRtreatment-survival'!$M$49:$O$49</c:f>
                <c:numCache>
                  <c:formatCode>General</c:formatCode>
                  <c:ptCount val="3"/>
                  <c:pt idx="0">
                    <c:v>0.550119604220181</c:v>
                  </c:pt>
                  <c:pt idx="1">
                    <c:v>0.460405999320737</c:v>
                  </c:pt>
                  <c:pt idx="2">
                    <c:v>0.525532311591129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'SRtreatment-survival'!$O$23:$Q$23</c:f>
              <c:numCache>
                <c:formatCode>General</c:formatCode>
                <c:ptCount val="3"/>
                <c:pt idx="0">
                  <c:v>1.5</c:v>
                </c:pt>
                <c:pt idx="1">
                  <c:v>1.35</c:v>
                </c:pt>
                <c:pt idx="2">
                  <c:v>0.95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'SRtreatment-survival'!$M$50:$O$50</c:f>
                <c:numCache>
                  <c:formatCode>General</c:formatCode>
                  <c:ptCount val="3"/>
                  <c:pt idx="0">
                    <c:v>0.716717664444177</c:v>
                  </c:pt>
                  <c:pt idx="1">
                    <c:v>0.568932518429309</c:v>
                  </c:pt>
                  <c:pt idx="2">
                    <c:v>0.57628574783513</c:v>
                  </c:pt>
                </c:numCache>
              </c:numRef>
            </c:plus>
            <c:minus>
              <c:numRef>
                <c:f>'SRtreatment-survival'!$M$50:$O$50</c:f>
                <c:numCache>
                  <c:formatCode>General</c:formatCode>
                  <c:ptCount val="3"/>
                  <c:pt idx="0">
                    <c:v>0.716717664444177</c:v>
                  </c:pt>
                  <c:pt idx="1">
                    <c:v>0.568932518429309</c:v>
                  </c:pt>
                  <c:pt idx="2">
                    <c:v>0.57628574783513</c:v>
                  </c:pt>
                </c:numCache>
              </c:numRef>
            </c:minus>
          </c:errBars>
          <c:val>
            <c:numRef>
              <c:f>'SRtreatment-survival'!$O$24:$Q$24</c:f>
              <c:numCache>
                <c:formatCode>General</c:formatCode>
                <c:ptCount val="3"/>
                <c:pt idx="0">
                  <c:v>3.8</c:v>
                </c:pt>
                <c:pt idx="1">
                  <c:v>2.5</c:v>
                </c:pt>
                <c:pt idx="2">
                  <c:v>2.3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'SRtreatment-survival'!$M$51:$O$51</c:f>
                <c:numCache>
                  <c:formatCode>General</c:formatCode>
                  <c:ptCount val="3"/>
                  <c:pt idx="0">
                    <c:v>0.901095824100038</c:v>
                  </c:pt>
                  <c:pt idx="1">
                    <c:v>0.932173464769864</c:v>
                  </c:pt>
                  <c:pt idx="2">
                    <c:v>0.488587708316479</c:v>
                  </c:pt>
                </c:numCache>
              </c:numRef>
            </c:plus>
            <c:minus>
              <c:numRef>
                <c:f>'SRtreatment-survival'!$M$51:$O$51</c:f>
                <c:numCache>
                  <c:formatCode>General</c:formatCode>
                  <c:ptCount val="3"/>
                  <c:pt idx="0">
                    <c:v>0.901095824100038</c:v>
                  </c:pt>
                  <c:pt idx="1">
                    <c:v>0.932173464769864</c:v>
                  </c:pt>
                  <c:pt idx="2">
                    <c:v>0.488587708316479</c:v>
                  </c:pt>
                </c:numCache>
              </c:numRef>
            </c:minus>
          </c:errBars>
          <c:val>
            <c:numRef>
              <c:f>'SRtreatment-survival'!$O$25:$Q$25</c:f>
              <c:numCache>
                <c:formatCode>General</c:formatCode>
                <c:ptCount val="3"/>
                <c:pt idx="0">
                  <c:v>4.65</c:v>
                </c:pt>
                <c:pt idx="1">
                  <c:v>4.3</c:v>
                </c:pt>
                <c:pt idx="2">
                  <c:v>3.8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'SRtreatment-survival'!$M$52:$O$52</c:f>
                <c:numCache>
                  <c:formatCode>General</c:formatCode>
                  <c:ptCount val="3"/>
                  <c:pt idx="0">
                    <c:v>1.100478364884538</c:v>
                  </c:pt>
                  <c:pt idx="1">
                    <c:v>0.992803049318867</c:v>
                  </c:pt>
                  <c:pt idx="2">
                    <c:v>0.80875147441499</c:v>
                  </c:pt>
                </c:numCache>
              </c:numRef>
            </c:plus>
            <c:minus>
              <c:numRef>
                <c:f>'SRtreatment-survival'!$M$52:$O$52</c:f>
                <c:numCache>
                  <c:formatCode>General</c:formatCode>
                  <c:ptCount val="3"/>
                  <c:pt idx="0">
                    <c:v>1.100478364884538</c:v>
                  </c:pt>
                  <c:pt idx="1">
                    <c:v>0.992803049318867</c:v>
                  </c:pt>
                  <c:pt idx="2">
                    <c:v>0.80875147441499</c:v>
                  </c:pt>
                </c:numCache>
              </c:numRef>
            </c:minus>
          </c:errBars>
          <c:val>
            <c:numRef>
              <c:f>'SRtreatment-survival'!$O$26:$Q$26</c:f>
              <c:numCache>
                <c:formatCode>General</c:formatCode>
                <c:ptCount val="3"/>
                <c:pt idx="0">
                  <c:v>4.7</c:v>
                </c:pt>
                <c:pt idx="1">
                  <c:v>5.65</c:v>
                </c:pt>
                <c:pt idx="2">
                  <c:v>5.35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'SRtreatment-survival'!$M$53:$O$53</c:f>
                <c:numCache>
                  <c:formatCode>General</c:formatCode>
                  <c:ptCount val="3"/>
                  <c:pt idx="0">
                    <c:v>1.382741365625013</c:v>
                  </c:pt>
                  <c:pt idx="1">
                    <c:v>1.296300403780738</c:v>
                  </c:pt>
                  <c:pt idx="2">
                    <c:v>1.122497216032182</c:v>
                  </c:pt>
                </c:numCache>
              </c:numRef>
            </c:plus>
            <c:minus>
              <c:numRef>
                <c:f>'SRtreatment-survival'!$M$53:$O$53</c:f>
                <c:numCache>
                  <c:formatCode>General</c:formatCode>
                  <c:ptCount val="3"/>
                  <c:pt idx="0">
                    <c:v>1.382741365625013</c:v>
                  </c:pt>
                  <c:pt idx="1">
                    <c:v>1.296300403780738</c:v>
                  </c:pt>
                  <c:pt idx="2">
                    <c:v>1.122497216032182</c:v>
                  </c:pt>
                </c:numCache>
              </c:numRef>
            </c:minus>
          </c:errBars>
          <c:val>
            <c:numRef>
              <c:f>'SRtreatment-survival'!$O$27:$Q$27</c:f>
              <c:numCache>
                <c:formatCode>General</c:formatCode>
                <c:ptCount val="3"/>
                <c:pt idx="0">
                  <c:v>5.35</c:v>
                </c:pt>
                <c:pt idx="1">
                  <c:v>5.65</c:v>
                </c:pt>
                <c:pt idx="2">
                  <c:v>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395824"/>
        <c:axId val="1586398576"/>
      </c:barChart>
      <c:catAx>
        <c:axId val="1586395824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586398576"/>
        <c:crosses val="autoZero"/>
        <c:auto val="1"/>
        <c:lblAlgn val="ctr"/>
        <c:lblOffset val="100"/>
        <c:noMultiLvlLbl val="0"/>
      </c:catAx>
      <c:valAx>
        <c:axId val="1586398576"/>
        <c:scaling>
          <c:orientation val="minMax"/>
          <c:max val="10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158639582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Low Extinction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Sites, Large Colonies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727272727273"/>
          <c:y val="0.026058631921824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214448129091"/>
          <c:y val="0.130033199492448"/>
          <c:w val="0.878232664135672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'SRtreatment-survival'!$P$49:$R$49</c:f>
                <c:numCache>
                  <c:formatCode>General</c:formatCode>
                  <c:ptCount val="3"/>
                  <c:pt idx="0">
                    <c:v>0.572506033064051</c:v>
                  </c:pt>
                  <c:pt idx="1">
                    <c:v>0.634532567286635</c:v>
                  </c:pt>
                  <c:pt idx="2">
                    <c:v>0.520500771019197</c:v>
                  </c:pt>
                </c:numCache>
              </c:numRef>
            </c:plus>
            <c:minus>
              <c:numRef>
                <c:f>'SRtreatment-survival'!$P$49:$R$49</c:f>
                <c:numCache>
                  <c:formatCode>General</c:formatCode>
                  <c:ptCount val="3"/>
                  <c:pt idx="0">
                    <c:v>0.572506033064051</c:v>
                  </c:pt>
                  <c:pt idx="1">
                    <c:v>0.634532567286635</c:v>
                  </c:pt>
                  <c:pt idx="2">
                    <c:v>0.520500771019197</c:v>
                  </c:pt>
                </c:numCache>
              </c:numRef>
            </c:minus>
          </c:errBars>
          <c:val>
            <c:numRef>
              <c:f>'SRtreatment-survival'!$R$23:$T$23</c:f>
              <c:numCache>
                <c:formatCode>General</c:formatCode>
                <c:ptCount val="3"/>
                <c:pt idx="0">
                  <c:v>3.15</c:v>
                </c:pt>
                <c:pt idx="1">
                  <c:v>2.5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'SRtreatment-survival'!$P$50:$R$50</c:f>
                <c:numCache>
                  <c:formatCode>General</c:formatCode>
                  <c:ptCount val="3"/>
                  <c:pt idx="0">
                    <c:v>0.644307053311826</c:v>
                  </c:pt>
                  <c:pt idx="1">
                    <c:v>0.612479860034082</c:v>
                  </c:pt>
                  <c:pt idx="2">
                    <c:v>0.562419584895196</c:v>
                  </c:pt>
                </c:numCache>
              </c:numRef>
            </c:plus>
            <c:minus>
              <c:numRef>
                <c:f>'SRtreatment-survival'!$P$50:$R$50</c:f>
                <c:numCache>
                  <c:formatCode>General</c:formatCode>
                  <c:ptCount val="3"/>
                  <c:pt idx="0">
                    <c:v>0.644307053311826</c:v>
                  </c:pt>
                  <c:pt idx="1">
                    <c:v>0.612479860034082</c:v>
                  </c:pt>
                  <c:pt idx="2">
                    <c:v>0.562419584895196</c:v>
                  </c:pt>
                </c:numCache>
              </c:numRef>
            </c:minus>
          </c:errBars>
          <c:val>
            <c:numRef>
              <c:f>'SRtreatment-survival'!$R$24:$T$24</c:f>
              <c:numCache>
                <c:formatCode>General</c:formatCode>
                <c:ptCount val="3"/>
                <c:pt idx="0">
                  <c:v>3.75</c:v>
                </c:pt>
                <c:pt idx="1">
                  <c:v>3.65</c:v>
                </c:pt>
                <c:pt idx="2">
                  <c:v>2.7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'SRtreatment-survival'!$P$51:$R$51</c:f>
                <c:numCache>
                  <c:formatCode>General</c:formatCode>
                  <c:ptCount val="3"/>
                  <c:pt idx="0">
                    <c:v>0.74153113289506</c:v>
                  </c:pt>
                  <c:pt idx="1">
                    <c:v>0.730807052079016</c:v>
                  </c:pt>
                  <c:pt idx="2">
                    <c:v>0.677747818338914</c:v>
                  </c:pt>
                </c:numCache>
              </c:numRef>
            </c:plus>
            <c:minus>
              <c:numRef>
                <c:f>'SRtreatment-survival'!$P$51:$R$51</c:f>
                <c:numCache>
                  <c:formatCode>General</c:formatCode>
                  <c:ptCount val="3"/>
                  <c:pt idx="0">
                    <c:v>0.74153113289506</c:v>
                  </c:pt>
                  <c:pt idx="1">
                    <c:v>0.730807052079016</c:v>
                  </c:pt>
                  <c:pt idx="2">
                    <c:v>0.677747818338914</c:v>
                  </c:pt>
                </c:numCache>
              </c:numRef>
            </c:minus>
          </c:errBars>
          <c:val>
            <c:numRef>
              <c:f>'SRtreatment-survival'!$R$25:$T$25</c:f>
              <c:numCache>
                <c:formatCode>General</c:formatCode>
                <c:ptCount val="3"/>
                <c:pt idx="0">
                  <c:v>3.55</c:v>
                </c:pt>
                <c:pt idx="1">
                  <c:v>6.05</c:v>
                </c:pt>
                <c:pt idx="2">
                  <c:v>5.15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'SRtreatment-survival'!$P$52:$R$52</c:f>
                <c:numCache>
                  <c:formatCode>General</c:formatCode>
                  <c:ptCount val="3"/>
                  <c:pt idx="0">
                    <c:v>0.800904094396484</c:v>
                  </c:pt>
                  <c:pt idx="1">
                    <c:v>1.028284212196527</c:v>
                  </c:pt>
                  <c:pt idx="2">
                    <c:v>0.941093988258793</c:v>
                  </c:pt>
                </c:numCache>
              </c:numRef>
            </c:plus>
            <c:minus>
              <c:numRef>
                <c:f>'SRtreatment-survival'!$P$52:$R$52</c:f>
                <c:numCache>
                  <c:formatCode>General</c:formatCode>
                  <c:ptCount val="3"/>
                  <c:pt idx="0">
                    <c:v>0.800904094396484</c:v>
                  </c:pt>
                  <c:pt idx="1">
                    <c:v>1.028284212196527</c:v>
                  </c:pt>
                  <c:pt idx="2">
                    <c:v>0.941093988258793</c:v>
                  </c:pt>
                </c:numCache>
              </c:numRef>
            </c:minus>
          </c:errBars>
          <c:val>
            <c:numRef>
              <c:f>'SRtreatment-survival'!$R$26:$T$26</c:f>
              <c:numCache>
                <c:formatCode>General</c:formatCode>
                <c:ptCount val="3"/>
                <c:pt idx="0">
                  <c:v>8.25</c:v>
                </c:pt>
                <c:pt idx="1">
                  <c:v>4.9</c:v>
                </c:pt>
                <c:pt idx="2">
                  <c:v>3.35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'SRtreatment-survival'!$P$53:$R$53</c:f>
                <c:numCache>
                  <c:formatCode>General</c:formatCode>
                  <c:ptCount val="3"/>
                  <c:pt idx="0">
                    <c:v>1.167261752992875</c:v>
                  </c:pt>
                  <c:pt idx="1">
                    <c:v>1.048808848170152</c:v>
                  </c:pt>
                  <c:pt idx="2">
                    <c:v>1.145701348060378</c:v>
                  </c:pt>
                </c:numCache>
              </c:numRef>
            </c:plus>
            <c:minus>
              <c:numRef>
                <c:f>'SRtreatment-survival'!$P$53:$R$53</c:f>
                <c:numCache>
                  <c:formatCode>General</c:formatCode>
                  <c:ptCount val="3"/>
                  <c:pt idx="0">
                    <c:v>1.167261752992875</c:v>
                  </c:pt>
                  <c:pt idx="1">
                    <c:v>1.048808848170152</c:v>
                  </c:pt>
                  <c:pt idx="2">
                    <c:v>1.145701348060378</c:v>
                  </c:pt>
                </c:numCache>
              </c:numRef>
            </c:minus>
          </c:errBars>
          <c:val>
            <c:numRef>
              <c:f>'SRtreatment-survival'!$R$27:$T$27</c:f>
              <c:numCache>
                <c:formatCode>General</c:formatCode>
                <c:ptCount val="3"/>
                <c:pt idx="0">
                  <c:v>4.25</c:v>
                </c:pt>
                <c:pt idx="1">
                  <c:v>4.0</c:v>
                </c:pt>
                <c:pt idx="2">
                  <c:v>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536464"/>
        <c:axId val="1637539216"/>
      </c:barChart>
      <c:catAx>
        <c:axId val="1637536464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637539216"/>
        <c:crosses val="autoZero"/>
        <c:auto val="1"/>
        <c:lblAlgn val="ctr"/>
        <c:lblOffset val="100"/>
        <c:noMultiLvlLbl val="0"/>
      </c:catAx>
      <c:valAx>
        <c:axId val="1637539216"/>
        <c:scaling>
          <c:orientation val="minMax"/>
          <c:max val="10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endParaRPr lang="en-US"/>
          </a:p>
        </c:txPr>
        <c:crossAx val="163753646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Small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5644360418008"/>
          <c:y val="0.138728859979459"/>
          <c:w val="0.876469081917755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'SRtreatment-survival'!$M$41:$R$41</c:f>
                <c:numCache>
                  <c:formatCode>General</c:formatCode>
                  <c:ptCount val="6"/>
                  <c:pt idx="0">
                    <c:v>0.179179416111044</c:v>
                  </c:pt>
                  <c:pt idx="1">
                    <c:v>0.208692672556914</c:v>
                  </c:pt>
                  <c:pt idx="2">
                    <c:v>0.179179416111044</c:v>
                  </c:pt>
                  <c:pt idx="3">
                    <c:v>0.243602350693005</c:v>
                  </c:pt>
                  <c:pt idx="4">
                    <c:v>0.243602350693005</c:v>
                  </c:pt>
                  <c:pt idx="5">
                    <c:v>0.266310068588439</c:v>
                  </c:pt>
                </c:numCache>
              </c:numRef>
            </c:plus>
            <c:minus>
              <c:numRef>
                <c:f>'SRtreatment-survival'!$M$41:$R$41</c:f>
                <c:numCache>
                  <c:formatCode>General</c:formatCode>
                  <c:ptCount val="6"/>
                  <c:pt idx="0">
                    <c:v>0.179179416111044</c:v>
                  </c:pt>
                  <c:pt idx="1">
                    <c:v>0.208692672556914</c:v>
                  </c:pt>
                  <c:pt idx="2">
                    <c:v>0.179179416111044</c:v>
                  </c:pt>
                  <c:pt idx="3">
                    <c:v>0.243602350693005</c:v>
                  </c:pt>
                  <c:pt idx="4">
                    <c:v>0.243602350693005</c:v>
                  </c:pt>
                  <c:pt idx="5">
                    <c:v>0.266310068588439</c:v>
                  </c:pt>
                </c:numCache>
              </c:numRef>
            </c:minus>
          </c:errBars>
          <c:val>
            <c:numRef>
              <c:f>'SRtreatment-survival'!$O$31:$T$31</c:f>
              <c:numCache>
                <c:formatCode>General</c:formatCode>
                <c:ptCount val="6"/>
                <c:pt idx="0">
                  <c:v>0.3</c:v>
                </c:pt>
                <c:pt idx="1">
                  <c:v>0.35</c:v>
                </c:pt>
                <c:pt idx="2">
                  <c:v>0.3</c:v>
                </c:pt>
                <c:pt idx="3">
                  <c:v>0.85</c:v>
                </c:pt>
                <c:pt idx="4">
                  <c:v>0.85</c:v>
                </c:pt>
                <c:pt idx="5">
                  <c:v>1.05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'SRtreatment-survival'!$M$42:$R$42</c:f>
                <c:numCache>
                  <c:formatCode>General</c:formatCode>
                  <c:ptCount val="6"/>
                  <c:pt idx="0">
                    <c:v>0.109424330980483</c:v>
                  </c:pt>
                  <c:pt idx="1">
                    <c:v>0.331464056954342</c:v>
                  </c:pt>
                  <c:pt idx="2">
                    <c:v>0.354482573248449</c:v>
                  </c:pt>
                  <c:pt idx="3">
                    <c:v>0.379750610685209</c:v>
                  </c:pt>
                  <c:pt idx="4">
                    <c:v>0.413425994141127</c:v>
                  </c:pt>
                  <c:pt idx="5">
                    <c:v>0.460405999320737</c:v>
                  </c:pt>
                </c:numCache>
              </c:numRef>
            </c:plus>
            <c:minus>
              <c:numRef>
                <c:f>'SRtreatment-survival'!$M$42:$R$42</c:f>
                <c:numCache>
                  <c:formatCode>General</c:formatCode>
                  <c:ptCount val="6"/>
                  <c:pt idx="0">
                    <c:v>0.109424330980483</c:v>
                  </c:pt>
                  <c:pt idx="1">
                    <c:v>0.331464056954342</c:v>
                  </c:pt>
                  <c:pt idx="2">
                    <c:v>0.354482573248449</c:v>
                  </c:pt>
                  <c:pt idx="3">
                    <c:v>0.379750610685209</c:v>
                  </c:pt>
                  <c:pt idx="4">
                    <c:v>0.413425994141127</c:v>
                  </c:pt>
                  <c:pt idx="5">
                    <c:v>0.460405999320737</c:v>
                  </c:pt>
                </c:numCache>
              </c:numRef>
            </c:minus>
          </c:errBars>
          <c:val>
            <c:numRef>
              <c:f>'SRtreatment-survival'!$O$32:$T$32</c:f>
              <c:numCache>
                <c:formatCode>General</c:formatCode>
                <c:ptCount val="6"/>
                <c:pt idx="0">
                  <c:v>0.15</c:v>
                </c:pt>
                <c:pt idx="1">
                  <c:v>0.75</c:v>
                </c:pt>
                <c:pt idx="2">
                  <c:v>0.75</c:v>
                </c:pt>
                <c:pt idx="3">
                  <c:v>1.6</c:v>
                </c:pt>
                <c:pt idx="4">
                  <c:v>1.05</c:v>
                </c:pt>
                <c:pt idx="5">
                  <c:v>2.35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'SRtreatment-survival'!$M$43:$R$43</c:f>
                <c:numCache>
                  <c:formatCode>General</c:formatCode>
                  <c:ptCount val="6"/>
                  <c:pt idx="0">
                    <c:v>0.55</c:v>
                  </c:pt>
                  <c:pt idx="1">
                    <c:v>0.505105512687566</c:v>
                  </c:pt>
                  <c:pt idx="2">
                    <c:v>0.494176614497074</c:v>
                  </c:pt>
                  <c:pt idx="3">
                    <c:v>0.581626575806342</c:v>
                  </c:pt>
                  <c:pt idx="4">
                    <c:v>0.48882243035795</c:v>
                  </c:pt>
                  <c:pt idx="5">
                    <c:v>0.461547739447908</c:v>
                  </c:pt>
                </c:numCache>
              </c:numRef>
            </c:plus>
            <c:minus>
              <c:numRef>
                <c:f>'SRtreatment-survival'!$M$43:$R$43</c:f>
                <c:numCache>
                  <c:formatCode>General</c:formatCode>
                  <c:ptCount val="6"/>
                  <c:pt idx="0">
                    <c:v>0.55</c:v>
                  </c:pt>
                  <c:pt idx="1">
                    <c:v>0.505105512687566</c:v>
                  </c:pt>
                  <c:pt idx="2">
                    <c:v>0.494176614497074</c:v>
                  </c:pt>
                  <c:pt idx="3">
                    <c:v>0.581626575806342</c:v>
                  </c:pt>
                  <c:pt idx="4">
                    <c:v>0.48882243035795</c:v>
                  </c:pt>
                  <c:pt idx="5">
                    <c:v>0.461547739447908</c:v>
                  </c:pt>
                </c:numCache>
              </c:numRef>
            </c:minus>
          </c:errBars>
          <c:val>
            <c:numRef>
              <c:f>'SRtreatment-survival'!$O$33:$T$33</c:f>
              <c:numCache>
                <c:formatCode>General</c:formatCode>
                <c:ptCount val="6"/>
                <c:pt idx="0">
                  <c:v>2.45</c:v>
                </c:pt>
                <c:pt idx="1">
                  <c:v>2.45</c:v>
                </c:pt>
                <c:pt idx="2">
                  <c:v>1.6</c:v>
                </c:pt>
                <c:pt idx="3">
                  <c:v>2.65</c:v>
                </c:pt>
                <c:pt idx="4">
                  <c:v>1.4</c:v>
                </c:pt>
                <c:pt idx="5">
                  <c:v>2.55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'SRtreatment-survival'!$M$43:$R$43</c:f>
                <c:numCache>
                  <c:formatCode>General</c:formatCode>
                  <c:ptCount val="6"/>
                  <c:pt idx="0">
                    <c:v>0.55</c:v>
                  </c:pt>
                  <c:pt idx="1">
                    <c:v>0.505105512687566</c:v>
                  </c:pt>
                  <c:pt idx="2">
                    <c:v>0.494176614497074</c:v>
                  </c:pt>
                  <c:pt idx="3">
                    <c:v>0.581626575806342</c:v>
                  </c:pt>
                  <c:pt idx="4">
                    <c:v>0.48882243035795</c:v>
                  </c:pt>
                  <c:pt idx="5">
                    <c:v>0.461547739447908</c:v>
                  </c:pt>
                </c:numCache>
              </c:numRef>
            </c:plus>
            <c:minus>
              <c:numRef>
                <c:f>'SRtreatment-survival'!$M$43:$R$43</c:f>
                <c:numCache>
                  <c:formatCode>General</c:formatCode>
                  <c:ptCount val="6"/>
                  <c:pt idx="0">
                    <c:v>0.55</c:v>
                  </c:pt>
                  <c:pt idx="1">
                    <c:v>0.505105512687566</c:v>
                  </c:pt>
                  <c:pt idx="2">
                    <c:v>0.494176614497074</c:v>
                  </c:pt>
                  <c:pt idx="3">
                    <c:v>0.581626575806342</c:v>
                  </c:pt>
                  <c:pt idx="4">
                    <c:v>0.48882243035795</c:v>
                  </c:pt>
                  <c:pt idx="5">
                    <c:v>0.461547739447908</c:v>
                  </c:pt>
                </c:numCache>
              </c:numRef>
            </c:minus>
          </c:errBars>
          <c:val>
            <c:numRef>
              <c:f>'SRtreatment-survival'!$O$34:$T$34</c:f>
              <c:numCache>
                <c:formatCode>General</c:formatCode>
                <c:ptCount val="6"/>
                <c:pt idx="0">
                  <c:v>1.5</c:v>
                </c:pt>
                <c:pt idx="1">
                  <c:v>1.9</c:v>
                </c:pt>
                <c:pt idx="2">
                  <c:v>1.8</c:v>
                </c:pt>
                <c:pt idx="3">
                  <c:v>0.9</c:v>
                </c:pt>
                <c:pt idx="4">
                  <c:v>2.5</c:v>
                </c:pt>
                <c:pt idx="5">
                  <c:v>1.95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'SRtreatment-survival'!$M$45:$R$45</c:f>
                <c:numCache>
                  <c:formatCode>General</c:formatCode>
                  <c:ptCount val="6"/>
                  <c:pt idx="0">
                    <c:v>0.888819441731559</c:v>
                  </c:pt>
                  <c:pt idx="1">
                    <c:v>0.682391306170325</c:v>
                  </c:pt>
                  <c:pt idx="2">
                    <c:v>0.762958231594558</c:v>
                  </c:pt>
                  <c:pt idx="3">
                    <c:v>0.774171883539539</c:v>
                  </c:pt>
                  <c:pt idx="4">
                    <c:v>0.698117770188262</c:v>
                  </c:pt>
                  <c:pt idx="5">
                    <c:v>0.163302614653803</c:v>
                  </c:pt>
                </c:numCache>
              </c:numRef>
            </c:plus>
            <c:minus>
              <c:numRef>
                <c:f>'SRtreatment-survival'!$M$45:$R$45</c:f>
                <c:numCache>
                  <c:formatCode>General</c:formatCode>
                  <c:ptCount val="6"/>
                  <c:pt idx="0">
                    <c:v>0.888819441731559</c:v>
                  </c:pt>
                  <c:pt idx="1">
                    <c:v>0.682391306170325</c:v>
                  </c:pt>
                  <c:pt idx="2">
                    <c:v>0.762958231594558</c:v>
                  </c:pt>
                  <c:pt idx="3">
                    <c:v>0.774171883539539</c:v>
                  </c:pt>
                  <c:pt idx="4">
                    <c:v>0.698117770188262</c:v>
                  </c:pt>
                  <c:pt idx="5">
                    <c:v>0.163302614653803</c:v>
                  </c:pt>
                </c:numCache>
              </c:numRef>
            </c:minus>
          </c:errBars>
          <c:val>
            <c:numRef>
              <c:f>'SRtreatment-survival'!$O$35:$T$35</c:f>
              <c:numCache>
                <c:formatCode>General</c:formatCode>
                <c:ptCount val="6"/>
                <c:pt idx="0">
                  <c:v>3.3</c:v>
                </c:pt>
                <c:pt idx="1">
                  <c:v>1.95</c:v>
                </c:pt>
                <c:pt idx="2">
                  <c:v>2.8</c:v>
                </c:pt>
                <c:pt idx="3">
                  <c:v>2.25</c:v>
                </c:pt>
                <c:pt idx="4">
                  <c:v>2.2</c:v>
                </c:pt>
                <c:pt idx="5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580176"/>
        <c:axId val="1637582928"/>
      </c:barChart>
      <c:catAx>
        <c:axId val="1637580176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637582928"/>
        <c:crosses val="autoZero"/>
        <c:auto val="1"/>
        <c:lblAlgn val="ctr"/>
        <c:lblOffset val="100"/>
        <c:noMultiLvlLbl val="0"/>
      </c:catAx>
      <c:valAx>
        <c:axId val="1637582928"/>
        <c:scaling>
          <c:orientation val="minMax"/>
          <c:max val="10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163758017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Large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5644360418008"/>
          <c:y val="0.138728859979459"/>
          <c:w val="0.876469081917755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'SRtreatment-survival'!$M$49:$R$49</c:f>
                <c:numCache>
                  <c:formatCode>General</c:formatCode>
                  <c:ptCount val="6"/>
                  <c:pt idx="0">
                    <c:v>0.550119604220181</c:v>
                  </c:pt>
                  <c:pt idx="1">
                    <c:v>0.460405999320737</c:v>
                  </c:pt>
                  <c:pt idx="2">
                    <c:v>0.525532311591129</c:v>
                  </c:pt>
                  <c:pt idx="3">
                    <c:v>0.572506033064051</c:v>
                  </c:pt>
                  <c:pt idx="4">
                    <c:v>0.634532567286635</c:v>
                  </c:pt>
                  <c:pt idx="5">
                    <c:v>0.520500771019197</c:v>
                  </c:pt>
                </c:numCache>
              </c:numRef>
            </c:plus>
            <c:minus>
              <c:numRef>
                <c:f>'SRtreatment-survival'!$M$49:$R$49</c:f>
                <c:numCache>
                  <c:formatCode>General</c:formatCode>
                  <c:ptCount val="6"/>
                  <c:pt idx="0">
                    <c:v>0.550119604220181</c:v>
                  </c:pt>
                  <c:pt idx="1">
                    <c:v>0.460405999320737</c:v>
                  </c:pt>
                  <c:pt idx="2">
                    <c:v>0.525532311591129</c:v>
                  </c:pt>
                  <c:pt idx="3">
                    <c:v>0.572506033064051</c:v>
                  </c:pt>
                  <c:pt idx="4">
                    <c:v>0.634532567286635</c:v>
                  </c:pt>
                  <c:pt idx="5">
                    <c:v>0.520500771019197</c:v>
                  </c:pt>
                </c:numCache>
              </c:numRef>
            </c:minus>
          </c:errBars>
          <c:val>
            <c:numRef>
              <c:f>'SRtreatment-survival'!$O$23:$T$23</c:f>
              <c:numCache>
                <c:formatCode>General</c:formatCode>
                <c:ptCount val="6"/>
                <c:pt idx="0">
                  <c:v>1.5</c:v>
                </c:pt>
                <c:pt idx="1">
                  <c:v>1.35</c:v>
                </c:pt>
                <c:pt idx="2">
                  <c:v>0.95</c:v>
                </c:pt>
                <c:pt idx="3">
                  <c:v>3.15</c:v>
                </c:pt>
                <c:pt idx="4">
                  <c:v>2.5</c:v>
                </c:pt>
                <c:pt idx="5">
                  <c:v>2.95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'SRtreatment-survival'!$M$50:$R$50</c:f>
                <c:numCache>
                  <c:formatCode>General</c:formatCode>
                  <c:ptCount val="6"/>
                  <c:pt idx="0">
                    <c:v>0.716717664444177</c:v>
                  </c:pt>
                  <c:pt idx="1">
                    <c:v>0.568932518429309</c:v>
                  </c:pt>
                  <c:pt idx="2">
                    <c:v>0.57628574783513</c:v>
                  </c:pt>
                  <c:pt idx="3">
                    <c:v>0.644307053311826</c:v>
                  </c:pt>
                  <c:pt idx="4">
                    <c:v>0.612479860034082</c:v>
                  </c:pt>
                  <c:pt idx="5">
                    <c:v>0.562419584895196</c:v>
                  </c:pt>
                </c:numCache>
              </c:numRef>
            </c:plus>
            <c:minus>
              <c:numRef>
                <c:f>'SRtreatment-survival'!$M$50:$R$50</c:f>
                <c:numCache>
                  <c:formatCode>General</c:formatCode>
                  <c:ptCount val="6"/>
                  <c:pt idx="0">
                    <c:v>0.716717664444177</c:v>
                  </c:pt>
                  <c:pt idx="1">
                    <c:v>0.568932518429309</c:v>
                  </c:pt>
                  <c:pt idx="2">
                    <c:v>0.57628574783513</c:v>
                  </c:pt>
                  <c:pt idx="3">
                    <c:v>0.644307053311826</c:v>
                  </c:pt>
                  <c:pt idx="4">
                    <c:v>0.612479860034082</c:v>
                  </c:pt>
                  <c:pt idx="5">
                    <c:v>0.562419584895196</c:v>
                  </c:pt>
                </c:numCache>
              </c:numRef>
            </c:minus>
          </c:errBars>
          <c:val>
            <c:numRef>
              <c:f>'SRtreatment-survival'!$O$24:$T$24</c:f>
              <c:numCache>
                <c:formatCode>General</c:formatCode>
                <c:ptCount val="6"/>
                <c:pt idx="0">
                  <c:v>3.8</c:v>
                </c:pt>
                <c:pt idx="1">
                  <c:v>2.5</c:v>
                </c:pt>
                <c:pt idx="2">
                  <c:v>2.3</c:v>
                </c:pt>
                <c:pt idx="3">
                  <c:v>3.75</c:v>
                </c:pt>
                <c:pt idx="4">
                  <c:v>3.65</c:v>
                </c:pt>
                <c:pt idx="5">
                  <c:v>2.7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'SRtreatment-survival'!$M$51:$R$51</c:f>
                <c:numCache>
                  <c:formatCode>General</c:formatCode>
                  <c:ptCount val="6"/>
                  <c:pt idx="0">
                    <c:v>0.901095824100038</c:v>
                  </c:pt>
                  <c:pt idx="1">
                    <c:v>0.932173464769864</c:v>
                  </c:pt>
                  <c:pt idx="2">
                    <c:v>0.488587708316479</c:v>
                  </c:pt>
                  <c:pt idx="3">
                    <c:v>0.74153113289506</c:v>
                  </c:pt>
                  <c:pt idx="4">
                    <c:v>0.730807052079016</c:v>
                  </c:pt>
                  <c:pt idx="5">
                    <c:v>0.677747818338914</c:v>
                  </c:pt>
                </c:numCache>
              </c:numRef>
            </c:plus>
            <c:minus>
              <c:numRef>
                <c:f>'SRtreatment-survival'!$M$51:$R$51</c:f>
                <c:numCache>
                  <c:formatCode>General</c:formatCode>
                  <c:ptCount val="6"/>
                  <c:pt idx="0">
                    <c:v>0.901095824100038</c:v>
                  </c:pt>
                  <c:pt idx="1">
                    <c:v>0.932173464769864</c:v>
                  </c:pt>
                  <c:pt idx="2">
                    <c:v>0.488587708316479</c:v>
                  </c:pt>
                  <c:pt idx="3">
                    <c:v>0.74153113289506</c:v>
                  </c:pt>
                  <c:pt idx="4">
                    <c:v>0.730807052079016</c:v>
                  </c:pt>
                  <c:pt idx="5">
                    <c:v>0.677747818338914</c:v>
                  </c:pt>
                </c:numCache>
              </c:numRef>
            </c:minus>
          </c:errBars>
          <c:val>
            <c:numRef>
              <c:f>'SRtreatment-survival'!$O$25:$T$25</c:f>
              <c:numCache>
                <c:formatCode>General</c:formatCode>
                <c:ptCount val="6"/>
                <c:pt idx="0">
                  <c:v>4.65</c:v>
                </c:pt>
                <c:pt idx="1">
                  <c:v>4.3</c:v>
                </c:pt>
                <c:pt idx="2">
                  <c:v>3.8</c:v>
                </c:pt>
                <c:pt idx="3">
                  <c:v>3.55</c:v>
                </c:pt>
                <c:pt idx="4">
                  <c:v>6.05</c:v>
                </c:pt>
                <c:pt idx="5">
                  <c:v>5.15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'SRtreatment-survival'!$M$52:$R$52</c:f>
                <c:numCache>
                  <c:formatCode>General</c:formatCode>
                  <c:ptCount val="6"/>
                  <c:pt idx="0">
                    <c:v>1.100478364884538</c:v>
                  </c:pt>
                  <c:pt idx="1">
                    <c:v>0.992803049318867</c:v>
                  </c:pt>
                  <c:pt idx="2">
                    <c:v>0.80875147441499</c:v>
                  </c:pt>
                  <c:pt idx="3">
                    <c:v>0.800904094396484</c:v>
                  </c:pt>
                  <c:pt idx="4">
                    <c:v>1.028284212196527</c:v>
                  </c:pt>
                  <c:pt idx="5">
                    <c:v>0.941093988258793</c:v>
                  </c:pt>
                </c:numCache>
              </c:numRef>
            </c:plus>
            <c:minus>
              <c:numRef>
                <c:f>'SRtreatment-survival'!$M$52:$R$52</c:f>
                <c:numCache>
                  <c:formatCode>General</c:formatCode>
                  <c:ptCount val="6"/>
                  <c:pt idx="0">
                    <c:v>1.100478364884538</c:v>
                  </c:pt>
                  <c:pt idx="1">
                    <c:v>0.992803049318867</c:v>
                  </c:pt>
                  <c:pt idx="2">
                    <c:v>0.80875147441499</c:v>
                  </c:pt>
                  <c:pt idx="3">
                    <c:v>0.800904094396484</c:v>
                  </c:pt>
                  <c:pt idx="4">
                    <c:v>1.028284212196527</c:v>
                  </c:pt>
                  <c:pt idx="5">
                    <c:v>0.941093988258793</c:v>
                  </c:pt>
                </c:numCache>
              </c:numRef>
            </c:minus>
          </c:errBars>
          <c:val>
            <c:numRef>
              <c:f>'SRtreatment-survival'!$O$26:$T$26</c:f>
              <c:numCache>
                <c:formatCode>General</c:formatCode>
                <c:ptCount val="6"/>
                <c:pt idx="0">
                  <c:v>4.7</c:v>
                </c:pt>
                <c:pt idx="1">
                  <c:v>5.65</c:v>
                </c:pt>
                <c:pt idx="2">
                  <c:v>5.35</c:v>
                </c:pt>
                <c:pt idx="3">
                  <c:v>8.25</c:v>
                </c:pt>
                <c:pt idx="4">
                  <c:v>4.9</c:v>
                </c:pt>
                <c:pt idx="5">
                  <c:v>3.35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'SRtreatment-survival'!$M$53:$R$53</c:f>
                <c:numCache>
                  <c:formatCode>General</c:formatCode>
                  <c:ptCount val="6"/>
                  <c:pt idx="0">
                    <c:v>1.382741365625013</c:v>
                  </c:pt>
                  <c:pt idx="1">
                    <c:v>1.296300403780738</c:v>
                  </c:pt>
                  <c:pt idx="2">
                    <c:v>1.122497216032182</c:v>
                  </c:pt>
                  <c:pt idx="3">
                    <c:v>1.167261752992875</c:v>
                  </c:pt>
                  <c:pt idx="4">
                    <c:v>1.048808848170152</c:v>
                  </c:pt>
                  <c:pt idx="5">
                    <c:v>1.145701348060378</c:v>
                  </c:pt>
                </c:numCache>
              </c:numRef>
            </c:plus>
            <c:minus>
              <c:numRef>
                <c:f>'SRtreatment-survival'!$M$53:$R$53</c:f>
                <c:numCache>
                  <c:formatCode>General</c:formatCode>
                  <c:ptCount val="6"/>
                  <c:pt idx="0">
                    <c:v>1.382741365625013</c:v>
                  </c:pt>
                  <c:pt idx="1">
                    <c:v>1.296300403780738</c:v>
                  </c:pt>
                  <c:pt idx="2">
                    <c:v>1.122497216032182</c:v>
                  </c:pt>
                  <c:pt idx="3">
                    <c:v>1.167261752992875</c:v>
                  </c:pt>
                  <c:pt idx="4">
                    <c:v>1.048808848170152</c:v>
                  </c:pt>
                  <c:pt idx="5">
                    <c:v>1.145701348060378</c:v>
                  </c:pt>
                </c:numCache>
              </c:numRef>
            </c:minus>
          </c:errBars>
          <c:val>
            <c:numRef>
              <c:f>'SRtreatment-survival'!$O$27:$T$27</c:f>
              <c:numCache>
                <c:formatCode>General</c:formatCode>
                <c:ptCount val="6"/>
                <c:pt idx="0">
                  <c:v>5.35</c:v>
                </c:pt>
                <c:pt idx="1">
                  <c:v>5.65</c:v>
                </c:pt>
                <c:pt idx="2">
                  <c:v>6.4</c:v>
                </c:pt>
                <c:pt idx="3">
                  <c:v>4.25</c:v>
                </c:pt>
                <c:pt idx="4">
                  <c:v>4.0</c:v>
                </c:pt>
                <c:pt idx="5">
                  <c:v>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621568"/>
        <c:axId val="1637624320"/>
      </c:barChart>
      <c:catAx>
        <c:axId val="1637621568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637624320"/>
        <c:crosses val="autoZero"/>
        <c:auto val="1"/>
        <c:lblAlgn val="ctr"/>
        <c:lblOffset val="100"/>
        <c:noMultiLvlLbl val="0"/>
      </c:catAx>
      <c:valAx>
        <c:axId val="163762432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163762156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Small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5644360418008"/>
          <c:y val="0.138728859979459"/>
          <c:w val="0.876469081917755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'SRtreatment-survival'!$O$31:$T$31</c:f>
              <c:numCache>
                <c:formatCode>General</c:formatCode>
                <c:ptCount val="6"/>
                <c:pt idx="0">
                  <c:v>0.3</c:v>
                </c:pt>
                <c:pt idx="1">
                  <c:v>0.35</c:v>
                </c:pt>
                <c:pt idx="2">
                  <c:v>0.3</c:v>
                </c:pt>
                <c:pt idx="3">
                  <c:v>0.85</c:v>
                </c:pt>
                <c:pt idx="4">
                  <c:v>0.85</c:v>
                </c:pt>
                <c:pt idx="5">
                  <c:v>1.05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'SRtreatment-survival'!$O$32:$T$32</c:f>
              <c:numCache>
                <c:formatCode>General</c:formatCode>
                <c:ptCount val="6"/>
                <c:pt idx="0">
                  <c:v>0.15</c:v>
                </c:pt>
                <c:pt idx="1">
                  <c:v>0.75</c:v>
                </c:pt>
                <c:pt idx="2">
                  <c:v>0.75</c:v>
                </c:pt>
                <c:pt idx="3">
                  <c:v>1.6</c:v>
                </c:pt>
                <c:pt idx="4">
                  <c:v>1.05</c:v>
                </c:pt>
                <c:pt idx="5">
                  <c:v>2.35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val>
            <c:numRef>
              <c:f>'SRtreatment-survival'!$O$33:$T$33</c:f>
              <c:numCache>
                <c:formatCode>General</c:formatCode>
                <c:ptCount val="6"/>
                <c:pt idx="0">
                  <c:v>2.45</c:v>
                </c:pt>
                <c:pt idx="1">
                  <c:v>2.45</c:v>
                </c:pt>
                <c:pt idx="2">
                  <c:v>1.6</c:v>
                </c:pt>
                <c:pt idx="3">
                  <c:v>2.65</c:v>
                </c:pt>
                <c:pt idx="4">
                  <c:v>1.4</c:v>
                </c:pt>
                <c:pt idx="5">
                  <c:v>2.55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'SRtreatment-survival'!$O$34:$T$34</c:f>
              <c:numCache>
                <c:formatCode>General</c:formatCode>
                <c:ptCount val="6"/>
                <c:pt idx="0">
                  <c:v>1.5</c:v>
                </c:pt>
                <c:pt idx="1">
                  <c:v>1.9</c:v>
                </c:pt>
                <c:pt idx="2">
                  <c:v>1.8</c:v>
                </c:pt>
                <c:pt idx="3">
                  <c:v>0.9</c:v>
                </c:pt>
                <c:pt idx="4">
                  <c:v>2.5</c:v>
                </c:pt>
                <c:pt idx="5">
                  <c:v>1.95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chemeClr val="tx1"/>
            </a:solidFill>
          </c:spPr>
          <c:invertIfNegative val="0"/>
          <c:val>
            <c:numRef>
              <c:f>'SRtreatment-survival'!$O$35:$T$35</c:f>
              <c:numCache>
                <c:formatCode>General</c:formatCode>
                <c:ptCount val="6"/>
                <c:pt idx="0">
                  <c:v>3.3</c:v>
                </c:pt>
                <c:pt idx="1">
                  <c:v>1.95</c:v>
                </c:pt>
                <c:pt idx="2">
                  <c:v>2.8</c:v>
                </c:pt>
                <c:pt idx="3">
                  <c:v>2.25</c:v>
                </c:pt>
                <c:pt idx="4">
                  <c:v>2.2</c:v>
                </c:pt>
                <c:pt idx="5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424144"/>
        <c:axId val="1586426896"/>
      </c:barChart>
      <c:catAx>
        <c:axId val="1586424144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586426896"/>
        <c:crosses val="autoZero"/>
        <c:auto val="1"/>
        <c:lblAlgn val="ctr"/>
        <c:lblOffset val="100"/>
        <c:noMultiLvlLbl val="0"/>
      </c:catAx>
      <c:valAx>
        <c:axId val="158642689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158642414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Large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5644360418008"/>
          <c:y val="0.138728859979459"/>
          <c:w val="0.876469081917755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'SRtreatment-survival'!$O$23:$T$23</c:f>
              <c:numCache>
                <c:formatCode>General</c:formatCode>
                <c:ptCount val="6"/>
                <c:pt idx="0">
                  <c:v>1.5</c:v>
                </c:pt>
                <c:pt idx="1">
                  <c:v>1.35</c:v>
                </c:pt>
                <c:pt idx="2">
                  <c:v>0.95</c:v>
                </c:pt>
                <c:pt idx="3">
                  <c:v>3.15</c:v>
                </c:pt>
                <c:pt idx="4">
                  <c:v>2.5</c:v>
                </c:pt>
                <c:pt idx="5">
                  <c:v>2.95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'SRtreatment-survival'!$O$24:$T$24</c:f>
              <c:numCache>
                <c:formatCode>General</c:formatCode>
                <c:ptCount val="6"/>
                <c:pt idx="0">
                  <c:v>3.8</c:v>
                </c:pt>
                <c:pt idx="1">
                  <c:v>2.5</c:v>
                </c:pt>
                <c:pt idx="2">
                  <c:v>2.3</c:v>
                </c:pt>
                <c:pt idx="3">
                  <c:v>3.75</c:v>
                </c:pt>
                <c:pt idx="4">
                  <c:v>3.65</c:v>
                </c:pt>
                <c:pt idx="5">
                  <c:v>2.7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val>
            <c:numRef>
              <c:f>'SRtreatment-survival'!$O$25:$T$25</c:f>
              <c:numCache>
                <c:formatCode>General</c:formatCode>
                <c:ptCount val="6"/>
                <c:pt idx="0">
                  <c:v>4.65</c:v>
                </c:pt>
                <c:pt idx="1">
                  <c:v>4.3</c:v>
                </c:pt>
                <c:pt idx="2">
                  <c:v>3.8</c:v>
                </c:pt>
                <c:pt idx="3">
                  <c:v>3.55</c:v>
                </c:pt>
                <c:pt idx="4">
                  <c:v>6.05</c:v>
                </c:pt>
                <c:pt idx="5">
                  <c:v>5.15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'SRtreatment-survival'!$O$26:$T$26</c:f>
              <c:numCache>
                <c:formatCode>General</c:formatCode>
                <c:ptCount val="6"/>
                <c:pt idx="0">
                  <c:v>4.7</c:v>
                </c:pt>
                <c:pt idx="1">
                  <c:v>5.65</c:v>
                </c:pt>
                <c:pt idx="2">
                  <c:v>5.35</c:v>
                </c:pt>
                <c:pt idx="3">
                  <c:v>8.25</c:v>
                </c:pt>
                <c:pt idx="4">
                  <c:v>4.9</c:v>
                </c:pt>
                <c:pt idx="5">
                  <c:v>3.35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val>
            <c:numRef>
              <c:f>'SRtreatment-survival'!$O$27:$T$27</c:f>
              <c:numCache>
                <c:formatCode>General</c:formatCode>
                <c:ptCount val="6"/>
                <c:pt idx="0">
                  <c:v>5.35</c:v>
                </c:pt>
                <c:pt idx="1">
                  <c:v>5.65</c:v>
                </c:pt>
                <c:pt idx="2">
                  <c:v>6.4</c:v>
                </c:pt>
                <c:pt idx="3">
                  <c:v>4.25</c:v>
                </c:pt>
                <c:pt idx="4">
                  <c:v>4.0</c:v>
                </c:pt>
                <c:pt idx="5">
                  <c:v>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460416"/>
        <c:axId val="1586463168"/>
      </c:barChart>
      <c:catAx>
        <c:axId val="1586460416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586463168"/>
        <c:crosses val="autoZero"/>
        <c:auto val="1"/>
        <c:lblAlgn val="ctr"/>
        <c:lblOffset val="100"/>
        <c:noMultiLvlLbl val="0"/>
      </c:catAx>
      <c:valAx>
        <c:axId val="158646316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15864604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Small Colonies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5644360418008"/>
          <c:y val="0.138728859979459"/>
          <c:w val="0.876469081917755"/>
          <c:h val="0.813664285341816"/>
        </c:manualLayout>
      </c:layout>
      <c:barChart>
        <c:barDir val="col"/>
        <c:grouping val="clustered"/>
        <c:varyColors val="0"/>
        <c:ser>
          <c:idx val="0"/>
          <c:order val="0"/>
          <c:tx>
            <c:v>40%F,60%M</c:v>
          </c:tx>
          <c:spPr>
            <a:solidFill>
              <a:srgbClr val="3E98FF"/>
            </a:solidFill>
          </c:spPr>
          <c:invertIfNegative val="0"/>
          <c:val>
            <c:numRef>
              <c:f>'SRtreatment-survival'!$K$64:$P$64</c:f>
              <c:numCache>
                <c:formatCode>General</c:formatCode>
                <c:ptCount val="6"/>
                <c:pt idx="0">
                  <c:v>0.0</c:v>
                </c:pt>
                <c:pt idx="1">
                  <c:v>3.25</c:v>
                </c:pt>
                <c:pt idx="2">
                  <c:v>0.0</c:v>
                </c:pt>
                <c:pt idx="3">
                  <c:v>3.75</c:v>
                </c:pt>
                <c:pt idx="4">
                  <c:v>1.727272727272727</c:v>
                </c:pt>
                <c:pt idx="5">
                  <c:v>1.75</c:v>
                </c:pt>
              </c:numCache>
            </c:numRef>
          </c:val>
        </c:ser>
        <c:ser>
          <c:idx val="1"/>
          <c:order val="1"/>
          <c:tx>
            <c:v>50%F,50%M</c:v>
          </c:tx>
          <c:spPr>
            <a:solidFill>
              <a:srgbClr val="FFFF00"/>
            </a:solidFill>
          </c:spPr>
          <c:invertIfNegative val="0"/>
          <c:val>
            <c:numRef>
              <c:f>'SRtreatment-survival'!$K$65:$P$65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0.363636363636364</c:v>
                </c:pt>
                <c:pt idx="4">
                  <c:v>2.833333333333333</c:v>
                </c:pt>
                <c:pt idx="5">
                  <c:v>3.2</c:v>
                </c:pt>
              </c:numCache>
            </c:numRef>
          </c:val>
        </c:ser>
        <c:ser>
          <c:idx val="2"/>
          <c:order val="2"/>
          <c:tx>
            <c:v>60%F,40%M</c:v>
          </c:tx>
          <c:spPr>
            <a:solidFill>
              <a:srgbClr val="FF7EAA"/>
            </a:solidFill>
          </c:spPr>
          <c:invertIfNegative val="0"/>
          <c:val>
            <c:numRef>
              <c:f>'SRtreatment-survival'!$K$66:$P$66</c:f>
              <c:numCache>
                <c:formatCode>General</c:formatCode>
                <c:ptCount val="6"/>
                <c:pt idx="0">
                  <c:v>1.545454545454545</c:v>
                </c:pt>
                <c:pt idx="1">
                  <c:v>2.916666666666666</c:v>
                </c:pt>
                <c:pt idx="2">
                  <c:v>2.875</c:v>
                </c:pt>
                <c:pt idx="3">
                  <c:v>1.272727272727273</c:v>
                </c:pt>
                <c:pt idx="4">
                  <c:v>3.714285714285714</c:v>
                </c:pt>
                <c:pt idx="5">
                  <c:v>1.285714285714286</c:v>
                </c:pt>
              </c:numCache>
            </c:numRef>
          </c:val>
        </c:ser>
        <c:ser>
          <c:idx val="3"/>
          <c:order val="3"/>
          <c:tx>
            <c:v>70%F,30%M</c:v>
          </c:tx>
          <c:spPr>
            <a:solidFill>
              <a:srgbClr val="FB25EC"/>
            </a:solidFill>
          </c:spPr>
          <c:invertIfNegative val="0"/>
          <c:val>
            <c:numRef>
              <c:f>'SRtreatment-survival'!$K$67:$P$67</c:f>
              <c:numCache>
                <c:formatCode>General</c:formatCode>
                <c:ptCount val="6"/>
                <c:pt idx="0">
                  <c:v>1.3</c:v>
                </c:pt>
                <c:pt idx="1">
                  <c:v>5.65</c:v>
                </c:pt>
                <c:pt idx="2">
                  <c:v>0.285714285714286</c:v>
                </c:pt>
                <c:pt idx="3">
                  <c:v>0.2</c:v>
                </c:pt>
                <c:pt idx="4">
                  <c:v>0.461538461538462</c:v>
                </c:pt>
                <c:pt idx="5">
                  <c:v>1.846153846153846</c:v>
                </c:pt>
              </c:numCache>
            </c:numRef>
          </c:val>
        </c:ser>
        <c:ser>
          <c:idx val="4"/>
          <c:order val="4"/>
          <c:tx>
            <c:v>90%F,10%M</c:v>
          </c:tx>
          <c:spPr>
            <a:solidFill>
              <a:srgbClr val="8D2CF8"/>
            </a:solidFill>
          </c:spPr>
          <c:invertIfNegative val="0"/>
          <c:val>
            <c:numRef>
              <c:f>'SRtreatment-survival'!$K$68:$P$68</c:f>
              <c:numCache>
                <c:formatCode>General</c:formatCode>
                <c:ptCount val="6"/>
                <c:pt idx="0">
                  <c:v>5.076923076923076</c:v>
                </c:pt>
                <c:pt idx="1">
                  <c:v>4.222222222222222</c:v>
                </c:pt>
                <c:pt idx="2">
                  <c:v>4.5</c:v>
                </c:pt>
                <c:pt idx="3">
                  <c:v>4.4</c:v>
                </c:pt>
                <c:pt idx="4">
                  <c:v>5.375</c:v>
                </c:pt>
                <c:pt idx="5">
                  <c:v>4.142857142857143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991856"/>
        <c:axId val="1639994608"/>
      </c:barChart>
      <c:catAx>
        <c:axId val="1639991856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>
            <a:solidFill>
              <a:schemeClr val="tx1"/>
            </a:solidFill>
          </a:ln>
        </c:spPr>
        <c:crossAx val="1639994608"/>
        <c:crosses val="autoZero"/>
        <c:auto val="1"/>
        <c:lblAlgn val="ctr"/>
        <c:lblOffset val="100"/>
        <c:noMultiLvlLbl val="0"/>
      </c:catAx>
      <c:valAx>
        <c:axId val="163999460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16399918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29</xdr:row>
      <xdr:rowOff>92075</xdr:rowOff>
    </xdr:from>
    <xdr:to>
      <xdr:col>26</xdr:col>
      <xdr:colOff>34925</xdr:colOff>
      <xdr:row>43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22225</xdr:colOff>
      <xdr:row>29</xdr:row>
      <xdr:rowOff>63500</xdr:rowOff>
    </xdr:from>
    <xdr:to>
      <xdr:col>31</xdr:col>
      <xdr:colOff>720725</xdr:colOff>
      <xdr:row>44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250825</xdr:colOff>
      <xdr:row>43</xdr:row>
      <xdr:rowOff>165100</xdr:rowOff>
    </xdr:from>
    <xdr:to>
      <xdr:col>26</xdr:col>
      <xdr:colOff>34925</xdr:colOff>
      <xdr:row>58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34925</xdr:colOff>
      <xdr:row>43</xdr:row>
      <xdr:rowOff>177800</xdr:rowOff>
    </xdr:from>
    <xdr:to>
      <xdr:col>31</xdr:col>
      <xdr:colOff>733425</xdr:colOff>
      <xdr:row>58</xdr:row>
      <xdr:rowOff>53975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254000</xdr:colOff>
      <xdr:row>30</xdr:row>
      <xdr:rowOff>165100</xdr:rowOff>
    </xdr:from>
    <xdr:to>
      <xdr:col>41</xdr:col>
      <xdr:colOff>254000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241300</xdr:colOff>
      <xdr:row>44</xdr:row>
      <xdr:rowOff>152400</xdr:rowOff>
    </xdr:from>
    <xdr:to>
      <xdr:col>41</xdr:col>
      <xdr:colOff>241300</xdr:colOff>
      <xdr:row>58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774700</xdr:colOff>
      <xdr:row>60</xdr:row>
      <xdr:rowOff>0</xdr:rowOff>
    </xdr:from>
    <xdr:to>
      <xdr:col>28</xdr:col>
      <xdr:colOff>774700</xdr:colOff>
      <xdr:row>74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762000</xdr:colOff>
      <xdr:row>73</xdr:row>
      <xdr:rowOff>190500</xdr:rowOff>
    </xdr:from>
    <xdr:to>
      <xdr:col>28</xdr:col>
      <xdr:colOff>762000</xdr:colOff>
      <xdr:row>88</xdr:row>
      <xdr:rowOff>25400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77</xdr:row>
      <xdr:rowOff>0</xdr:rowOff>
    </xdr:from>
    <xdr:to>
      <xdr:col>18</xdr:col>
      <xdr:colOff>12700</xdr:colOff>
      <xdr:row>91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12700</xdr:colOff>
      <xdr:row>91</xdr:row>
      <xdr:rowOff>38100</xdr:rowOff>
    </xdr:from>
    <xdr:to>
      <xdr:col>18</xdr:col>
      <xdr:colOff>12700</xdr:colOff>
      <xdr:row>105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29</xdr:col>
      <xdr:colOff>0</xdr:colOff>
      <xdr:row>104</xdr:row>
      <xdr:rowOff>38100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104</xdr:row>
      <xdr:rowOff>38100</xdr:rowOff>
    </xdr:from>
    <xdr:to>
      <xdr:col>29</xdr:col>
      <xdr:colOff>0</xdr:colOff>
      <xdr:row>118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0</xdr:colOff>
      <xdr:row>59</xdr:row>
      <xdr:rowOff>0</xdr:rowOff>
    </xdr:from>
    <xdr:to>
      <xdr:col>42</xdr:col>
      <xdr:colOff>504825</xdr:colOff>
      <xdr:row>87</xdr:row>
      <xdr:rowOff>193675</xdr:rowOff>
    </xdr:to>
    <xdr:grpSp>
      <xdr:nvGrpSpPr>
        <xdr:cNvPr id="20" name="Group 19"/>
        <xdr:cNvGrpSpPr/>
      </xdr:nvGrpSpPr>
      <xdr:grpSpPr>
        <a:xfrm>
          <a:off x="26962100" y="11988800"/>
          <a:ext cx="9725025" cy="5883275"/>
          <a:chOff x="4194175" y="8140700"/>
          <a:chExt cx="9725025" cy="5883275"/>
        </a:xfrm>
      </xdr:grpSpPr>
      <xdr:graphicFrame macro="">
        <xdr:nvGraphicFramePr>
          <xdr:cNvPr id="21" name="Chart 20"/>
          <xdr:cNvGraphicFramePr/>
        </xdr:nvGraphicFramePr>
        <xdr:xfrm>
          <a:off x="4194175" y="8169275"/>
          <a:ext cx="4835525" cy="2930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2" name="Chart 21"/>
          <xdr:cNvGraphicFramePr/>
        </xdr:nvGraphicFramePr>
        <xdr:xfrm>
          <a:off x="9017000" y="8140700"/>
          <a:ext cx="4889500" cy="3009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3" name="Chart 22"/>
          <xdr:cNvGraphicFramePr/>
        </xdr:nvGraphicFramePr>
        <xdr:xfrm>
          <a:off x="4216400" y="11087100"/>
          <a:ext cx="4813300" cy="2921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4" name="Chart 23"/>
          <xdr:cNvGraphicFramePr/>
        </xdr:nvGraphicFramePr>
        <xdr:xfrm>
          <a:off x="9029700" y="11099800"/>
          <a:ext cx="4889500" cy="2924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11</xdr:row>
      <xdr:rowOff>38100</xdr:rowOff>
    </xdr:from>
    <xdr:to>
      <xdr:col>20</xdr:col>
      <xdr:colOff>190500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305815</xdr:colOff>
      <xdr:row>2</xdr:row>
      <xdr:rowOff>115028</xdr:rowOff>
    </xdr:from>
    <xdr:to>
      <xdr:col>19</xdr:col>
      <xdr:colOff>340199</xdr:colOff>
      <xdr:row>34</xdr:row>
      <xdr:rowOff>108085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23519</xdr:colOff>
      <xdr:row>36</xdr:row>
      <xdr:rowOff>188148</xdr:rowOff>
    </xdr:from>
    <xdr:to>
      <xdr:col>29</xdr:col>
      <xdr:colOff>57904</xdr:colOff>
      <xdr:row>68</xdr:row>
      <xdr:rowOff>181206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23519</xdr:colOff>
      <xdr:row>37</xdr:row>
      <xdr:rowOff>0</xdr:rowOff>
    </xdr:from>
    <xdr:to>
      <xdr:col>39</xdr:col>
      <xdr:colOff>57903</xdr:colOff>
      <xdr:row>68</xdr:row>
      <xdr:rowOff>204725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47037</xdr:colOff>
      <xdr:row>5</xdr:row>
      <xdr:rowOff>23519</xdr:rowOff>
    </xdr:from>
    <xdr:to>
      <xdr:col>39</xdr:col>
      <xdr:colOff>81421</xdr:colOff>
      <xdr:row>37</xdr:row>
      <xdr:rowOff>16576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23519</xdr:colOff>
      <xdr:row>5</xdr:row>
      <xdr:rowOff>23518</xdr:rowOff>
    </xdr:from>
    <xdr:to>
      <xdr:col>29</xdr:col>
      <xdr:colOff>57904</xdr:colOff>
      <xdr:row>37</xdr:row>
      <xdr:rowOff>16575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1069975</xdr:colOff>
      <xdr:row>39</xdr:row>
      <xdr:rowOff>92075</xdr:rowOff>
    </xdr:from>
    <xdr:to>
      <xdr:col>7</xdr:col>
      <xdr:colOff>1104900</xdr:colOff>
      <xdr:row>53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39</xdr:row>
      <xdr:rowOff>76200</xdr:rowOff>
    </xdr:from>
    <xdr:to>
      <xdr:col>13</xdr:col>
      <xdr:colOff>622300</xdr:colOff>
      <xdr:row>54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1117600</xdr:colOff>
      <xdr:row>54</xdr:row>
      <xdr:rowOff>0</xdr:rowOff>
    </xdr:from>
    <xdr:to>
      <xdr:col>8</xdr:col>
      <xdr:colOff>12700</xdr:colOff>
      <xdr:row>68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25400</xdr:colOff>
      <xdr:row>54</xdr:row>
      <xdr:rowOff>127000</xdr:rowOff>
    </xdr:from>
    <xdr:to>
      <xdr:col>13</xdr:col>
      <xdr:colOff>660400</xdr:colOff>
      <xdr:row>69</xdr:row>
      <xdr:rowOff>3175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1"/>
  <sheetViews>
    <sheetView workbookViewId="0">
      <selection activeCell="G11" sqref="G11"/>
    </sheetView>
  </sheetViews>
  <sheetFormatPr baseColWidth="10" defaultColWidth="11" defaultRowHeight="16" x14ac:dyDescent="0.2"/>
  <cols>
    <col min="1" max="1" width="17.33203125" bestFit="1" customWidth="1"/>
    <col min="2" max="2" width="13.1640625" bestFit="1" customWidth="1"/>
    <col min="3" max="4" width="13.1640625" customWidth="1"/>
  </cols>
  <sheetData>
    <row r="1" spans="1:24" x14ac:dyDescent="0.2">
      <c r="A1" s="11" t="s">
        <v>23</v>
      </c>
      <c r="B1" s="11" t="s">
        <v>35</v>
      </c>
      <c r="C1" s="11" t="s">
        <v>49</v>
      </c>
      <c r="D1" s="11" t="s">
        <v>0</v>
      </c>
      <c r="E1" s="11" t="s">
        <v>163</v>
      </c>
      <c r="F1" s="11" t="s">
        <v>6</v>
      </c>
      <c r="G1" s="11" t="s">
        <v>27</v>
      </c>
      <c r="H1" s="11" t="s">
        <v>150</v>
      </c>
      <c r="I1" s="11" t="s">
        <v>151</v>
      </c>
    </row>
    <row r="2" spans="1:24" x14ac:dyDescent="0.2">
      <c r="A2" s="11" t="s">
        <v>31</v>
      </c>
      <c r="B2" s="11" t="s">
        <v>34</v>
      </c>
      <c r="C2" s="11">
        <v>2007</v>
      </c>
      <c r="D2" s="11" t="s">
        <v>47</v>
      </c>
      <c r="E2">
        <v>0.4</v>
      </c>
      <c r="F2" s="11">
        <v>10</v>
      </c>
      <c r="G2" s="11">
        <v>0</v>
      </c>
      <c r="H2" s="11">
        <v>0</v>
      </c>
      <c r="I2" s="11">
        <v>0</v>
      </c>
      <c r="K2" s="11"/>
      <c r="L2" s="11"/>
      <c r="M2" s="11"/>
      <c r="N2" s="11"/>
      <c r="O2" s="11"/>
    </row>
    <row r="3" spans="1:24" x14ac:dyDescent="0.2">
      <c r="A3" s="11" t="s">
        <v>31</v>
      </c>
      <c r="B3" s="11" t="s">
        <v>34</v>
      </c>
      <c r="C3" s="11">
        <v>2008</v>
      </c>
      <c r="D3" s="11" t="s">
        <v>47</v>
      </c>
      <c r="E3">
        <v>0.4</v>
      </c>
      <c r="F3" s="11">
        <v>10</v>
      </c>
      <c r="G3" s="11">
        <v>0</v>
      </c>
      <c r="H3" s="11">
        <v>0</v>
      </c>
      <c r="I3" s="11">
        <v>0</v>
      </c>
    </row>
    <row r="4" spans="1:24" x14ac:dyDescent="0.2">
      <c r="A4" s="11" t="s">
        <v>31</v>
      </c>
      <c r="B4" s="11" t="s">
        <v>34</v>
      </c>
      <c r="C4" s="11">
        <v>2007</v>
      </c>
      <c r="D4" s="11" t="s">
        <v>47</v>
      </c>
      <c r="E4">
        <v>0.4</v>
      </c>
      <c r="F4" s="11">
        <v>10</v>
      </c>
      <c r="G4" s="11">
        <v>0</v>
      </c>
      <c r="H4" s="11">
        <v>0</v>
      </c>
      <c r="I4" s="11">
        <v>0</v>
      </c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2">
      <c r="A5" s="11" t="s">
        <v>31</v>
      </c>
      <c r="B5" s="11" t="s">
        <v>34</v>
      </c>
      <c r="C5" s="11">
        <v>2008</v>
      </c>
      <c r="D5" s="11" t="s">
        <v>47</v>
      </c>
      <c r="E5">
        <v>0.4</v>
      </c>
      <c r="F5" s="11">
        <v>10</v>
      </c>
      <c r="G5" s="11">
        <v>0</v>
      </c>
      <c r="H5" s="11">
        <v>0</v>
      </c>
      <c r="I5" s="11">
        <v>0</v>
      </c>
    </row>
    <row r="6" spans="1:24" x14ac:dyDescent="0.2">
      <c r="A6" s="11" t="s">
        <v>31</v>
      </c>
      <c r="B6" s="11" t="s">
        <v>34</v>
      </c>
      <c r="C6" s="11">
        <v>2007</v>
      </c>
      <c r="D6" s="11" t="s">
        <v>47</v>
      </c>
      <c r="E6">
        <v>0.4</v>
      </c>
      <c r="F6" s="11">
        <v>10</v>
      </c>
      <c r="G6" s="11">
        <v>0</v>
      </c>
      <c r="H6" s="11">
        <v>0</v>
      </c>
      <c r="I6" s="11">
        <v>0</v>
      </c>
    </row>
    <row r="7" spans="1:24" x14ac:dyDescent="0.2">
      <c r="A7" s="11" t="s">
        <v>31</v>
      </c>
      <c r="B7" s="11" t="s">
        <v>34</v>
      </c>
      <c r="C7" s="11">
        <v>2008</v>
      </c>
      <c r="D7" s="11" t="s">
        <v>47</v>
      </c>
      <c r="E7">
        <v>0.4</v>
      </c>
      <c r="F7" s="11">
        <v>10</v>
      </c>
      <c r="G7" s="11">
        <v>0</v>
      </c>
      <c r="H7" s="11">
        <v>0</v>
      </c>
      <c r="I7" s="11">
        <v>0</v>
      </c>
    </row>
    <row r="8" spans="1:24" x14ac:dyDescent="0.2">
      <c r="A8" s="11" t="s">
        <v>31</v>
      </c>
      <c r="B8" s="11" t="s">
        <v>34</v>
      </c>
      <c r="C8" s="11">
        <v>2007</v>
      </c>
      <c r="D8" s="11" t="s">
        <v>47</v>
      </c>
      <c r="E8">
        <v>0.4</v>
      </c>
      <c r="F8" s="11">
        <v>10</v>
      </c>
      <c r="G8" s="11">
        <v>0</v>
      </c>
      <c r="H8" s="11">
        <v>0</v>
      </c>
      <c r="I8" s="11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2">
      <c r="A9" s="11" t="s">
        <v>31</v>
      </c>
      <c r="B9" s="11" t="s">
        <v>34</v>
      </c>
      <c r="C9" s="11">
        <v>2008</v>
      </c>
      <c r="D9" s="11" t="s">
        <v>47</v>
      </c>
      <c r="E9">
        <v>0.4</v>
      </c>
      <c r="F9" s="11">
        <v>10</v>
      </c>
      <c r="G9" s="11">
        <v>0</v>
      </c>
      <c r="H9" s="11">
        <v>0</v>
      </c>
      <c r="I9" s="11">
        <v>0</v>
      </c>
    </row>
    <row r="10" spans="1:24" x14ac:dyDescent="0.2">
      <c r="A10" s="11" t="s">
        <v>31</v>
      </c>
      <c r="B10" s="11" t="s">
        <v>34</v>
      </c>
      <c r="C10" s="11">
        <v>2007</v>
      </c>
      <c r="D10" s="11" t="s">
        <v>47</v>
      </c>
      <c r="E10">
        <v>0.4</v>
      </c>
      <c r="F10" s="11">
        <v>10</v>
      </c>
      <c r="G10" s="11">
        <v>0</v>
      </c>
      <c r="H10" s="11">
        <v>0</v>
      </c>
      <c r="I10" s="11">
        <v>0</v>
      </c>
    </row>
    <row r="11" spans="1:24" x14ac:dyDescent="0.2">
      <c r="A11" s="11" t="s">
        <v>31</v>
      </c>
      <c r="B11" s="11" t="s">
        <v>34</v>
      </c>
      <c r="C11" s="11">
        <v>2008</v>
      </c>
      <c r="D11" s="11" t="s">
        <v>47</v>
      </c>
      <c r="E11">
        <v>0.4</v>
      </c>
      <c r="F11" s="11">
        <v>10</v>
      </c>
      <c r="G11" s="11">
        <v>0</v>
      </c>
      <c r="H11" s="11">
        <v>0</v>
      </c>
      <c r="I11" s="11">
        <v>0</v>
      </c>
    </row>
    <row r="12" spans="1:24" x14ac:dyDescent="0.2">
      <c r="A12" s="11" t="s">
        <v>31</v>
      </c>
      <c r="B12" s="11" t="s">
        <v>34</v>
      </c>
      <c r="C12" s="11">
        <v>2007</v>
      </c>
      <c r="D12" s="11" t="s">
        <v>47</v>
      </c>
      <c r="E12">
        <v>0.4</v>
      </c>
      <c r="F12" s="11">
        <v>10</v>
      </c>
      <c r="G12" s="11">
        <v>0</v>
      </c>
      <c r="H12" s="11">
        <v>0</v>
      </c>
      <c r="I12" s="11">
        <v>0</v>
      </c>
      <c r="J12" t="s">
        <v>155</v>
      </c>
      <c r="O12" t="s">
        <v>157</v>
      </c>
    </row>
    <row r="13" spans="1:24" x14ac:dyDescent="0.2">
      <c r="A13" s="11" t="s">
        <v>31</v>
      </c>
      <c r="B13" s="11" t="s">
        <v>34</v>
      </c>
      <c r="C13" s="11">
        <v>2008</v>
      </c>
      <c r="D13" s="11" t="s">
        <v>47</v>
      </c>
      <c r="E13">
        <v>0.4</v>
      </c>
      <c r="F13" s="11">
        <v>10</v>
      </c>
      <c r="G13" s="11">
        <v>0</v>
      </c>
      <c r="H13" s="11">
        <v>0</v>
      </c>
      <c r="I13" s="11">
        <v>0</v>
      </c>
      <c r="J13" t="s">
        <v>153</v>
      </c>
      <c r="O13" t="s">
        <v>153</v>
      </c>
      <c r="T13" t="s">
        <v>156</v>
      </c>
    </row>
    <row r="14" spans="1:24" x14ac:dyDescent="0.2">
      <c r="A14" s="11" t="s">
        <v>31</v>
      </c>
      <c r="B14" s="11" t="s">
        <v>34</v>
      </c>
      <c r="C14" s="11">
        <v>2007</v>
      </c>
      <c r="D14" s="11" t="s">
        <v>47</v>
      </c>
      <c r="E14">
        <v>0.4</v>
      </c>
      <c r="F14" s="11">
        <v>10</v>
      </c>
      <c r="G14" s="11">
        <v>0</v>
      </c>
      <c r="H14" s="11">
        <v>0</v>
      </c>
      <c r="I14" s="11">
        <v>0</v>
      </c>
      <c r="J14" t="s">
        <v>47</v>
      </c>
      <c r="K14" t="s">
        <v>40</v>
      </c>
      <c r="L14" t="s">
        <v>43</v>
      </c>
      <c r="M14" t="s">
        <v>48</v>
      </c>
      <c r="N14" t="s">
        <v>42</v>
      </c>
      <c r="O14" t="s">
        <v>47</v>
      </c>
      <c r="P14" t="s">
        <v>40</v>
      </c>
      <c r="Q14" t="s">
        <v>43</v>
      </c>
      <c r="R14" t="s">
        <v>48</v>
      </c>
      <c r="S14" t="s">
        <v>42</v>
      </c>
      <c r="T14" t="s">
        <v>153</v>
      </c>
    </row>
    <row r="15" spans="1:24" x14ac:dyDescent="0.2">
      <c r="A15" s="11" t="s">
        <v>31</v>
      </c>
      <c r="B15" s="11" t="s">
        <v>34</v>
      </c>
      <c r="C15" s="11">
        <v>2008</v>
      </c>
      <c r="D15" s="11" t="s">
        <v>47</v>
      </c>
      <c r="E15">
        <v>0.4</v>
      </c>
      <c r="F15" s="11">
        <v>10</v>
      </c>
      <c r="G15" s="11">
        <v>0</v>
      </c>
      <c r="H15" s="11">
        <v>0</v>
      </c>
      <c r="I15" s="11">
        <v>0</v>
      </c>
      <c r="J15">
        <v>0.85</v>
      </c>
      <c r="K15">
        <v>1.6</v>
      </c>
      <c r="L15">
        <v>2.65</v>
      </c>
      <c r="M15">
        <v>0.9</v>
      </c>
      <c r="N15">
        <v>2.25</v>
      </c>
      <c r="O15">
        <v>0.85</v>
      </c>
      <c r="P15">
        <v>1.05</v>
      </c>
      <c r="Q15">
        <v>1.4</v>
      </c>
      <c r="R15">
        <v>2.5</v>
      </c>
      <c r="S15">
        <v>2.2000000000000002</v>
      </c>
      <c r="T15" t="s">
        <v>47</v>
      </c>
      <c r="U15" t="s">
        <v>40</v>
      </c>
      <c r="V15" t="s">
        <v>43</v>
      </c>
      <c r="W15" t="s">
        <v>48</v>
      </c>
      <c r="X15" t="s">
        <v>42</v>
      </c>
    </row>
    <row r="16" spans="1:24" x14ac:dyDescent="0.2">
      <c r="A16" s="11" t="s">
        <v>31</v>
      </c>
      <c r="B16" s="11" t="s">
        <v>34</v>
      </c>
      <c r="C16" s="11">
        <v>2007</v>
      </c>
      <c r="D16" s="11" t="s">
        <v>47</v>
      </c>
      <c r="E16">
        <v>0.4</v>
      </c>
      <c r="F16" s="11">
        <v>10</v>
      </c>
      <c r="G16" s="11">
        <v>0</v>
      </c>
      <c r="H16" s="11">
        <v>0</v>
      </c>
      <c r="I16" s="11">
        <v>0</v>
      </c>
      <c r="T16">
        <v>1.05</v>
      </c>
      <c r="U16">
        <v>2.35</v>
      </c>
      <c r="V16">
        <v>2.5499999999999998</v>
      </c>
      <c r="W16">
        <v>1.95</v>
      </c>
      <c r="X16">
        <v>2.9</v>
      </c>
    </row>
    <row r="17" spans="1:24" x14ac:dyDescent="0.2">
      <c r="A17" s="11" t="s">
        <v>31</v>
      </c>
      <c r="B17" s="11" t="s">
        <v>34</v>
      </c>
      <c r="C17" s="11">
        <v>2008</v>
      </c>
      <c r="D17" s="11" t="s">
        <v>47</v>
      </c>
      <c r="E17">
        <v>0.4</v>
      </c>
      <c r="F17" s="11">
        <v>10</v>
      </c>
      <c r="G17" s="11">
        <v>0</v>
      </c>
      <c r="H17" s="11">
        <v>0</v>
      </c>
      <c r="I17" s="11">
        <v>0</v>
      </c>
      <c r="J17" t="s">
        <v>152</v>
      </c>
      <c r="O17" t="s">
        <v>152</v>
      </c>
    </row>
    <row r="18" spans="1:24" x14ac:dyDescent="0.2">
      <c r="A18" s="11" t="s">
        <v>31</v>
      </c>
      <c r="B18" s="11" t="s">
        <v>34</v>
      </c>
      <c r="C18" s="11">
        <v>2007</v>
      </c>
      <c r="D18" s="11" t="s">
        <v>47</v>
      </c>
      <c r="E18">
        <v>0.4</v>
      </c>
      <c r="F18" s="11">
        <v>10</v>
      </c>
      <c r="G18" s="11">
        <v>0</v>
      </c>
      <c r="H18" s="11">
        <v>0</v>
      </c>
      <c r="I18" s="11">
        <v>0</v>
      </c>
      <c r="J18" t="s">
        <v>47</v>
      </c>
      <c r="K18" t="s">
        <v>40</v>
      </c>
      <c r="L18" t="s">
        <v>43</v>
      </c>
      <c r="M18" t="s">
        <v>48</v>
      </c>
      <c r="N18" t="s">
        <v>42</v>
      </c>
      <c r="O18" t="s">
        <v>47</v>
      </c>
      <c r="P18" t="s">
        <v>40</v>
      </c>
      <c r="Q18" t="s">
        <v>43</v>
      </c>
      <c r="R18" t="s">
        <v>48</v>
      </c>
      <c r="S18" t="s">
        <v>42</v>
      </c>
      <c r="T18" t="s">
        <v>152</v>
      </c>
    </row>
    <row r="19" spans="1:24" x14ac:dyDescent="0.2">
      <c r="A19" s="11" t="s">
        <v>31</v>
      </c>
      <c r="B19" s="11" t="s">
        <v>34</v>
      </c>
      <c r="C19" s="11">
        <v>2008</v>
      </c>
      <c r="D19" s="11" t="s">
        <v>47</v>
      </c>
      <c r="E19">
        <v>0.4</v>
      </c>
      <c r="F19" s="11">
        <v>10</v>
      </c>
      <c r="G19" s="11">
        <v>1</v>
      </c>
      <c r="H19" s="11">
        <v>2</v>
      </c>
      <c r="I19" s="11">
        <v>1</v>
      </c>
      <c r="J19">
        <v>3.15</v>
      </c>
      <c r="K19">
        <v>3.75</v>
      </c>
      <c r="L19">
        <v>3.55</v>
      </c>
      <c r="M19">
        <v>8.25</v>
      </c>
      <c r="N19">
        <v>4.25</v>
      </c>
      <c r="O19">
        <v>2.5</v>
      </c>
      <c r="P19">
        <v>3.65</v>
      </c>
      <c r="Q19">
        <v>6.05</v>
      </c>
      <c r="R19">
        <v>4.9000000000000004</v>
      </c>
      <c r="S19">
        <v>4</v>
      </c>
      <c r="T19" t="s">
        <v>47</v>
      </c>
      <c r="U19" t="s">
        <v>40</v>
      </c>
      <c r="V19" t="s">
        <v>43</v>
      </c>
      <c r="W19" t="s">
        <v>48</v>
      </c>
      <c r="X19" t="s">
        <v>42</v>
      </c>
    </row>
    <row r="20" spans="1:24" x14ac:dyDescent="0.2">
      <c r="A20" s="11" t="s">
        <v>31</v>
      </c>
      <c r="B20" s="11" t="s">
        <v>34</v>
      </c>
      <c r="C20" s="11">
        <v>2008</v>
      </c>
      <c r="D20" s="11" t="s">
        <v>47</v>
      </c>
      <c r="E20">
        <v>0.4</v>
      </c>
      <c r="F20" s="11">
        <v>10</v>
      </c>
      <c r="G20" s="11">
        <v>1</v>
      </c>
      <c r="H20" s="11">
        <v>1</v>
      </c>
      <c r="I20" s="11">
        <v>1</v>
      </c>
      <c r="T20">
        <v>2.95</v>
      </c>
      <c r="U20">
        <v>2.7</v>
      </c>
      <c r="V20">
        <v>5.15</v>
      </c>
      <c r="W20">
        <v>3.35</v>
      </c>
      <c r="X20">
        <v>6.6</v>
      </c>
    </row>
    <row r="21" spans="1:24" x14ac:dyDescent="0.2">
      <c r="A21" s="11" t="s">
        <v>31</v>
      </c>
      <c r="B21" s="11" t="s">
        <v>34</v>
      </c>
      <c r="C21" s="11">
        <v>2007</v>
      </c>
      <c r="D21" s="11" t="s">
        <v>47</v>
      </c>
      <c r="E21">
        <v>0.4</v>
      </c>
      <c r="F21" s="11">
        <v>10</v>
      </c>
      <c r="G21" s="11">
        <v>1</v>
      </c>
      <c r="H21" s="11">
        <v>3</v>
      </c>
      <c r="I21" s="11">
        <v>1</v>
      </c>
    </row>
    <row r="22" spans="1:24" x14ac:dyDescent="0.2">
      <c r="A22" s="11" t="s">
        <v>31</v>
      </c>
      <c r="B22" s="11" t="s">
        <v>34</v>
      </c>
      <c r="C22" s="11">
        <v>2007</v>
      </c>
      <c r="D22" s="11" t="s">
        <v>40</v>
      </c>
      <c r="E22">
        <v>0.5</v>
      </c>
      <c r="F22" s="11">
        <v>10</v>
      </c>
      <c r="G22" s="11">
        <v>0</v>
      </c>
      <c r="H22" s="11">
        <v>0</v>
      </c>
      <c r="I22" s="11">
        <v>0</v>
      </c>
      <c r="O22" t="s">
        <v>30</v>
      </c>
      <c r="P22" t="s">
        <v>24</v>
      </c>
      <c r="Q22" t="s">
        <v>154</v>
      </c>
      <c r="R22" t="s">
        <v>155</v>
      </c>
      <c r="S22" t="s">
        <v>157</v>
      </c>
      <c r="T22" t="s">
        <v>159</v>
      </c>
    </row>
    <row r="23" spans="1:24" x14ac:dyDescent="0.2">
      <c r="A23" s="11" t="s">
        <v>31</v>
      </c>
      <c r="B23" s="11" t="s">
        <v>34</v>
      </c>
      <c r="C23" s="11">
        <v>2007</v>
      </c>
      <c r="D23" s="11" t="s">
        <v>40</v>
      </c>
      <c r="E23">
        <v>0.5</v>
      </c>
      <c r="F23" s="11">
        <v>10</v>
      </c>
      <c r="G23" s="11">
        <v>0</v>
      </c>
      <c r="H23" s="11">
        <v>0</v>
      </c>
      <c r="I23" s="11">
        <v>0</v>
      </c>
      <c r="N23" s="11" t="s">
        <v>47</v>
      </c>
      <c r="O23">
        <v>1.5</v>
      </c>
      <c r="P23">
        <v>1.35</v>
      </c>
      <c r="Q23">
        <v>0.95</v>
      </c>
      <c r="R23">
        <v>3.15</v>
      </c>
      <c r="S23">
        <v>2.5</v>
      </c>
      <c r="T23">
        <v>2.95</v>
      </c>
    </row>
    <row r="24" spans="1:24" x14ac:dyDescent="0.2">
      <c r="A24" s="11" t="s">
        <v>31</v>
      </c>
      <c r="B24" s="11" t="s">
        <v>34</v>
      </c>
      <c r="C24" s="11">
        <v>2008</v>
      </c>
      <c r="D24" s="11" t="s">
        <v>40</v>
      </c>
      <c r="E24">
        <v>0.5</v>
      </c>
      <c r="F24" s="11">
        <v>10</v>
      </c>
      <c r="G24" s="11">
        <v>0</v>
      </c>
      <c r="H24" s="11">
        <v>0</v>
      </c>
      <c r="I24" s="11">
        <v>0</v>
      </c>
      <c r="N24" s="11" t="s">
        <v>40</v>
      </c>
      <c r="O24">
        <v>3.8</v>
      </c>
      <c r="P24">
        <v>2.5</v>
      </c>
      <c r="Q24">
        <v>2.2999999999999998</v>
      </c>
      <c r="R24">
        <v>3.75</v>
      </c>
      <c r="S24">
        <v>3.65</v>
      </c>
      <c r="T24">
        <v>2.7</v>
      </c>
    </row>
    <row r="25" spans="1:24" x14ac:dyDescent="0.2">
      <c r="A25" s="11" t="s">
        <v>31</v>
      </c>
      <c r="B25" s="11" t="s">
        <v>34</v>
      </c>
      <c r="C25" s="11">
        <v>2007</v>
      </c>
      <c r="D25" s="11" t="s">
        <v>40</v>
      </c>
      <c r="E25">
        <v>0.5</v>
      </c>
      <c r="F25" s="11">
        <v>10</v>
      </c>
      <c r="G25" s="11">
        <v>0</v>
      </c>
      <c r="H25" s="11">
        <v>0</v>
      </c>
      <c r="I25" s="11">
        <v>0</v>
      </c>
      <c r="N25" s="11" t="s">
        <v>43</v>
      </c>
      <c r="O25">
        <v>4.6500000000000004</v>
      </c>
      <c r="P25">
        <v>4.3</v>
      </c>
      <c r="Q25">
        <v>3.8</v>
      </c>
      <c r="R25">
        <v>3.55</v>
      </c>
      <c r="S25">
        <v>6.05</v>
      </c>
      <c r="T25">
        <v>5.15</v>
      </c>
    </row>
    <row r="26" spans="1:24" x14ac:dyDescent="0.2">
      <c r="A26" s="11" t="s">
        <v>31</v>
      </c>
      <c r="B26" s="11" t="s">
        <v>34</v>
      </c>
      <c r="C26" s="11">
        <v>2008</v>
      </c>
      <c r="D26" s="11" t="s">
        <v>40</v>
      </c>
      <c r="E26">
        <v>0.5</v>
      </c>
      <c r="F26" s="11">
        <v>10</v>
      </c>
      <c r="G26" s="11">
        <v>0</v>
      </c>
      <c r="H26" s="11">
        <v>0</v>
      </c>
      <c r="I26" s="11">
        <v>0</v>
      </c>
      <c r="N26" s="11" t="s">
        <v>48</v>
      </c>
      <c r="O26">
        <v>4.7</v>
      </c>
      <c r="P26">
        <v>5.65</v>
      </c>
      <c r="Q26">
        <v>5.35</v>
      </c>
      <c r="R26">
        <v>8.25</v>
      </c>
      <c r="S26">
        <v>4.9000000000000004</v>
      </c>
      <c r="T26">
        <v>3.35</v>
      </c>
    </row>
    <row r="27" spans="1:24" x14ac:dyDescent="0.2">
      <c r="A27" s="11" t="s">
        <v>31</v>
      </c>
      <c r="B27" s="11" t="s">
        <v>34</v>
      </c>
      <c r="C27" s="11">
        <v>2007</v>
      </c>
      <c r="D27" s="11" t="s">
        <v>40</v>
      </c>
      <c r="E27">
        <v>0.5</v>
      </c>
      <c r="F27" s="11">
        <v>10</v>
      </c>
      <c r="G27" s="11">
        <v>0</v>
      </c>
      <c r="H27" s="11">
        <v>0</v>
      </c>
      <c r="I27" s="11">
        <v>0</v>
      </c>
      <c r="N27" s="11" t="s">
        <v>42</v>
      </c>
      <c r="O27">
        <v>5.35</v>
      </c>
      <c r="P27">
        <v>5.65</v>
      </c>
      <c r="Q27">
        <v>6.4</v>
      </c>
      <c r="R27">
        <v>4.25</v>
      </c>
      <c r="S27">
        <v>4</v>
      </c>
      <c r="T27">
        <v>6.6</v>
      </c>
    </row>
    <row r="28" spans="1:24" x14ac:dyDescent="0.2">
      <c r="A28" s="11" t="s">
        <v>31</v>
      </c>
      <c r="B28" s="11" t="s">
        <v>34</v>
      </c>
      <c r="C28" s="11">
        <v>2008</v>
      </c>
      <c r="D28" s="11" t="s">
        <v>40</v>
      </c>
      <c r="E28">
        <v>0.5</v>
      </c>
      <c r="F28" s="11">
        <v>10</v>
      </c>
      <c r="G28" s="11">
        <v>0</v>
      </c>
      <c r="H28" s="11">
        <v>0</v>
      </c>
      <c r="I28" s="11">
        <v>0</v>
      </c>
    </row>
    <row r="29" spans="1:24" x14ac:dyDescent="0.2">
      <c r="A29" s="11" t="s">
        <v>31</v>
      </c>
      <c r="B29" s="11" t="s">
        <v>34</v>
      </c>
      <c r="C29" s="11">
        <v>2007</v>
      </c>
      <c r="D29" s="11" t="s">
        <v>40</v>
      </c>
      <c r="E29">
        <v>0.5</v>
      </c>
      <c r="F29" s="11">
        <v>10</v>
      </c>
      <c r="G29" s="11">
        <v>0</v>
      </c>
      <c r="H29" s="11">
        <v>0</v>
      </c>
      <c r="I29" s="11">
        <v>0</v>
      </c>
      <c r="O29" t="s">
        <v>158</v>
      </c>
    </row>
    <row r="30" spans="1:24" x14ac:dyDescent="0.2">
      <c r="A30" s="11" t="s">
        <v>31</v>
      </c>
      <c r="B30" s="11" t="s">
        <v>34</v>
      </c>
      <c r="C30" s="11">
        <v>2008</v>
      </c>
      <c r="D30" s="11" t="s">
        <v>40</v>
      </c>
      <c r="E30">
        <v>0.5</v>
      </c>
      <c r="F30" s="11">
        <v>10</v>
      </c>
      <c r="G30" s="11">
        <v>0</v>
      </c>
      <c r="H30" s="11">
        <v>0</v>
      </c>
      <c r="I30" s="11">
        <v>0</v>
      </c>
      <c r="O30" t="s">
        <v>30</v>
      </c>
      <c r="P30" t="s">
        <v>24</v>
      </c>
      <c r="Q30" t="s">
        <v>154</v>
      </c>
      <c r="R30" t="s">
        <v>155</v>
      </c>
      <c r="S30" t="s">
        <v>157</v>
      </c>
      <c r="T30" t="s">
        <v>159</v>
      </c>
    </row>
    <row r="31" spans="1:24" x14ac:dyDescent="0.2">
      <c r="A31" s="11" t="s">
        <v>31</v>
      </c>
      <c r="B31" s="11" t="s">
        <v>34</v>
      </c>
      <c r="C31" s="11">
        <v>2007</v>
      </c>
      <c r="D31" s="11" t="s">
        <v>40</v>
      </c>
      <c r="E31">
        <v>0.5</v>
      </c>
      <c r="F31" s="11">
        <v>10</v>
      </c>
      <c r="G31" s="11">
        <v>0</v>
      </c>
      <c r="H31" s="11">
        <v>0</v>
      </c>
      <c r="I31" s="11">
        <v>0</v>
      </c>
      <c r="N31" s="11" t="s">
        <v>47</v>
      </c>
      <c r="O31">
        <v>0.3</v>
      </c>
      <c r="P31">
        <v>0.35</v>
      </c>
      <c r="Q31">
        <v>0.3</v>
      </c>
      <c r="R31">
        <v>0.85</v>
      </c>
      <c r="S31">
        <v>0.85</v>
      </c>
      <c r="T31">
        <v>1.05</v>
      </c>
    </row>
    <row r="32" spans="1:24" x14ac:dyDescent="0.2">
      <c r="A32" s="11" t="s">
        <v>31</v>
      </c>
      <c r="B32" s="11" t="s">
        <v>34</v>
      </c>
      <c r="C32" s="11">
        <v>2008</v>
      </c>
      <c r="D32" s="11" t="s">
        <v>40</v>
      </c>
      <c r="E32">
        <v>0.5</v>
      </c>
      <c r="F32" s="11">
        <v>10</v>
      </c>
      <c r="G32" s="11">
        <v>0</v>
      </c>
      <c r="H32" s="11">
        <v>0</v>
      </c>
      <c r="I32" s="11">
        <v>0</v>
      </c>
      <c r="N32" s="11" t="s">
        <v>40</v>
      </c>
      <c r="O32">
        <v>0.15</v>
      </c>
      <c r="P32">
        <v>0.75</v>
      </c>
      <c r="Q32">
        <v>0.75</v>
      </c>
      <c r="R32">
        <v>1.6</v>
      </c>
      <c r="S32">
        <v>1.05</v>
      </c>
      <c r="T32">
        <v>2.35</v>
      </c>
    </row>
    <row r="33" spans="1:20" x14ac:dyDescent="0.2">
      <c r="A33" s="11" t="s">
        <v>31</v>
      </c>
      <c r="B33" s="11" t="s">
        <v>34</v>
      </c>
      <c r="C33" s="11">
        <v>2007</v>
      </c>
      <c r="D33" s="11" t="s">
        <v>40</v>
      </c>
      <c r="E33">
        <v>0.5</v>
      </c>
      <c r="F33" s="11">
        <v>10</v>
      </c>
      <c r="G33" s="11">
        <v>0</v>
      </c>
      <c r="H33" s="11">
        <v>0</v>
      </c>
      <c r="I33" s="11">
        <v>0</v>
      </c>
      <c r="N33" s="11" t="s">
        <v>43</v>
      </c>
      <c r="O33">
        <v>2.4500000000000002</v>
      </c>
      <c r="P33">
        <v>2.4500000000000002</v>
      </c>
      <c r="Q33">
        <v>1.6</v>
      </c>
      <c r="R33">
        <v>2.65</v>
      </c>
      <c r="S33">
        <v>1.4</v>
      </c>
      <c r="T33">
        <v>2.5499999999999998</v>
      </c>
    </row>
    <row r="34" spans="1:20" x14ac:dyDescent="0.2">
      <c r="A34" s="11" t="s">
        <v>31</v>
      </c>
      <c r="B34" s="11" t="s">
        <v>34</v>
      </c>
      <c r="C34" s="11">
        <v>2008</v>
      </c>
      <c r="D34" s="11" t="s">
        <v>40</v>
      </c>
      <c r="E34">
        <v>0.5</v>
      </c>
      <c r="F34" s="11">
        <v>10</v>
      </c>
      <c r="G34" s="11">
        <v>0</v>
      </c>
      <c r="H34" s="11">
        <v>0</v>
      </c>
      <c r="I34" s="11">
        <v>0</v>
      </c>
      <c r="N34" s="11" t="s">
        <v>48</v>
      </c>
      <c r="O34">
        <v>1.5</v>
      </c>
      <c r="P34">
        <v>1.9</v>
      </c>
      <c r="Q34">
        <v>1.8</v>
      </c>
      <c r="R34">
        <v>0.9</v>
      </c>
      <c r="S34">
        <v>2.5</v>
      </c>
      <c r="T34">
        <v>1.95</v>
      </c>
    </row>
    <row r="35" spans="1:20" x14ac:dyDescent="0.2">
      <c r="A35" s="11" t="s">
        <v>31</v>
      </c>
      <c r="B35" s="11" t="s">
        <v>34</v>
      </c>
      <c r="C35" s="11">
        <v>2007</v>
      </c>
      <c r="D35" s="11" t="s">
        <v>40</v>
      </c>
      <c r="E35">
        <v>0.5</v>
      </c>
      <c r="F35" s="11">
        <v>10</v>
      </c>
      <c r="G35" s="11">
        <v>0</v>
      </c>
      <c r="H35" s="11">
        <v>0</v>
      </c>
      <c r="I35" s="11">
        <v>0</v>
      </c>
      <c r="N35" s="11" t="s">
        <v>42</v>
      </c>
      <c r="O35">
        <v>3.3</v>
      </c>
      <c r="P35">
        <v>1.95</v>
      </c>
      <c r="Q35">
        <v>2.8</v>
      </c>
      <c r="R35">
        <v>2.25</v>
      </c>
      <c r="S35">
        <v>2.2000000000000002</v>
      </c>
      <c r="T35">
        <v>2.9</v>
      </c>
    </row>
    <row r="36" spans="1:20" x14ac:dyDescent="0.2">
      <c r="A36" s="11" t="s">
        <v>31</v>
      </c>
      <c r="B36" s="11" t="s">
        <v>34</v>
      </c>
      <c r="C36" s="11">
        <v>2008</v>
      </c>
      <c r="D36" s="11" t="s">
        <v>40</v>
      </c>
      <c r="E36">
        <v>0.5</v>
      </c>
      <c r="F36" s="11">
        <v>10</v>
      </c>
      <c r="G36" s="11">
        <v>0</v>
      </c>
      <c r="H36" s="11">
        <v>0</v>
      </c>
      <c r="I36" s="11">
        <v>0</v>
      </c>
    </row>
    <row r="37" spans="1:20" x14ac:dyDescent="0.2">
      <c r="A37" s="11" t="s">
        <v>31</v>
      </c>
      <c r="B37" s="11" t="s">
        <v>34</v>
      </c>
      <c r="C37" s="11">
        <v>2007</v>
      </c>
      <c r="D37" s="11" t="s">
        <v>40</v>
      </c>
      <c r="E37">
        <v>0.5</v>
      </c>
      <c r="F37" s="11">
        <v>10</v>
      </c>
      <c r="G37" s="11">
        <v>0</v>
      </c>
      <c r="H37" s="11">
        <v>0</v>
      </c>
      <c r="I37" s="11">
        <v>0</v>
      </c>
    </row>
    <row r="38" spans="1:20" x14ac:dyDescent="0.2">
      <c r="A38" s="11" t="s">
        <v>31</v>
      </c>
      <c r="B38" s="11" t="s">
        <v>34</v>
      </c>
      <c r="C38" s="11">
        <v>2008</v>
      </c>
      <c r="D38" s="11" t="s">
        <v>40</v>
      </c>
      <c r="E38">
        <v>0.5</v>
      </c>
      <c r="F38" s="11">
        <v>10</v>
      </c>
      <c r="G38" s="11">
        <v>0</v>
      </c>
      <c r="H38" s="11">
        <v>0</v>
      </c>
      <c r="I38" s="11">
        <v>0</v>
      </c>
    </row>
    <row r="39" spans="1:20" x14ac:dyDescent="0.2">
      <c r="A39" s="11" t="s">
        <v>31</v>
      </c>
      <c r="B39" s="11" t="s">
        <v>34</v>
      </c>
      <c r="C39" s="11">
        <v>2007</v>
      </c>
      <c r="D39" s="11" t="s">
        <v>40</v>
      </c>
      <c r="E39">
        <v>0.5</v>
      </c>
      <c r="F39" s="11">
        <v>10</v>
      </c>
      <c r="G39" s="11">
        <v>0</v>
      </c>
      <c r="H39" s="11">
        <v>0</v>
      </c>
      <c r="I39" s="11">
        <v>0</v>
      </c>
    </row>
    <row r="40" spans="1:20" x14ac:dyDescent="0.2">
      <c r="A40" s="11" t="s">
        <v>31</v>
      </c>
      <c r="B40" s="11" t="s">
        <v>34</v>
      </c>
      <c r="C40" s="11">
        <v>2008</v>
      </c>
      <c r="D40" s="11" t="s">
        <v>40</v>
      </c>
      <c r="E40">
        <v>0.5</v>
      </c>
      <c r="F40" s="11">
        <v>10</v>
      </c>
      <c r="G40" s="11">
        <v>1</v>
      </c>
      <c r="H40" s="11">
        <v>1</v>
      </c>
      <c r="I40" s="11">
        <v>1</v>
      </c>
      <c r="M40" t="s">
        <v>30</v>
      </c>
      <c r="N40" t="s">
        <v>24</v>
      </c>
      <c r="O40" t="s">
        <v>154</v>
      </c>
      <c r="P40" t="s">
        <v>155</v>
      </c>
      <c r="Q40" t="s">
        <v>157</v>
      </c>
      <c r="R40" t="s">
        <v>159</v>
      </c>
    </row>
    <row r="41" spans="1:20" x14ac:dyDescent="0.2">
      <c r="A41" s="11" t="s">
        <v>31</v>
      </c>
      <c r="B41" s="11" t="s">
        <v>34</v>
      </c>
      <c r="C41" s="11">
        <v>2008</v>
      </c>
      <c r="D41" s="11" t="s">
        <v>40</v>
      </c>
      <c r="E41">
        <v>0.5</v>
      </c>
      <c r="F41" s="11">
        <v>10</v>
      </c>
      <c r="G41" s="11">
        <v>1</v>
      </c>
      <c r="H41" s="11">
        <v>2</v>
      </c>
      <c r="I41" s="11">
        <v>1</v>
      </c>
      <c r="L41" s="11" t="s">
        <v>47</v>
      </c>
      <c r="M41">
        <f>(STDEV(H2:H21))/(SQRT(COUNT(H2:H21)))</f>
        <v>0.17917941611104421</v>
      </c>
      <c r="N41">
        <f>(STDEV(H302:H321))/(SQRT(COUNT(H302:H321)))</f>
        <v>0.20869267255691409</v>
      </c>
      <c r="O41">
        <f>(STDEV(H202:H221))/(SQRT(COUNT(H202:H221)))</f>
        <v>0.17917941611104421</v>
      </c>
      <c r="P41">
        <f>(STDEV(H402:H421))/(SQRT(COUNT(H402:H421)))</f>
        <v>0.24360235069300518</v>
      </c>
      <c r="Q41">
        <f>(STDEV(H102:H121))/(SQRT(COUNT(H102:H121)))</f>
        <v>0.24360235069300518</v>
      </c>
      <c r="R41">
        <f>(STDEV(H502:H521))/(SQRT(COUNT(H502:H521)))</f>
        <v>0.2663100685884387</v>
      </c>
    </row>
    <row r="42" spans="1:20" x14ac:dyDescent="0.2">
      <c r="A42" s="11" t="s">
        <v>31</v>
      </c>
      <c r="B42" s="11" t="s">
        <v>34</v>
      </c>
      <c r="C42" s="11">
        <v>2007</v>
      </c>
      <c r="D42" s="11" t="s">
        <v>43</v>
      </c>
      <c r="E42">
        <v>0.6</v>
      </c>
      <c r="F42" s="11">
        <v>10</v>
      </c>
      <c r="G42" s="11">
        <v>0</v>
      </c>
      <c r="H42" s="11">
        <v>0</v>
      </c>
      <c r="I42" s="11">
        <v>0</v>
      </c>
      <c r="L42" s="11" t="s">
        <v>40</v>
      </c>
      <c r="M42">
        <f>(STDEV(H22:H41))/(SQRT(COUNT(H22:H41)))</f>
        <v>0.1094243309804831</v>
      </c>
      <c r="N42">
        <f>(STDEV(H322:H341))/(SQRT(COUNT(H322:H341)))</f>
        <v>0.33146405695434245</v>
      </c>
      <c r="O42">
        <f>(STDEV(H222:H241))/(SQRT(COUNT(H222:H241)))</f>
        <v>0.35448257324844912</v>
      </c>
      <c r="P42">
        <f>(STDEV(H422:H441))/(SQRT(COUNT(H422:H441)))</f>
        <v>0.37975061068520932</v>
      </c>
      <c r="Q42">
        <f>(STDEV(H122:H141))/(SQRT(COUNT(H122:H141)))</f>
        <v>0.41342599414112674</v>
      </c>
      <c r="R42">
        <f>(STDEV(H522:H541))/(SQRT(COUNT(H522:H541)))</f>
        <v>0.46040599932073678</v>
      </c>
    </row>
    <row r="43" spans="1:20" x14ac:dyDescent="0.2">
      <c r="A43" s="11" t="s">
        <v>31</v>
      </c>
      <c r="B43" s="11" t="s">
        <v>34</v>
      </c>
      <c r="C43" s="11">
        <v>2008</v>
      </c>
      <c r="D43" s="11" t="s">
        <v>43</v>
      </c>
      <c r="E43">
        <v>0.6</v>
      </c>
      <c r="F43" s="11">
        <v>10</v>
      </c>
      <c r="G43" s="11">
        <v>0</v>
      </c>
      <c r="H43" s="11">
        <v>0</v>
      </c>
      <c r="I43" s="11">
        <v>0</v>
      </c>
      <c r="L43" s="11" t="s">
        <v>43</v>
      </c>
      <c r="M43">
        <f>(STDEV(H42:H61))/(SQRT(COUNT(H42:H61)))</f>
        <v>0.54999999999999993</v>
      </c>
      <c r="N43">
        <f>(STDEV(H342:H361))/(SQRT(COUNT(H342:H361)))</f>
        <v>0.50510551268756554</v>
      </c>
      <c r="O43">
        <f>(STDEV(H242:H261))/(SQRT(COUNT(H242:H261)))</f>
        <v>0.49417661449707379</v>
      </c>
      <c r="P43">
        <f>(STDEV(H442:H461))/(SQRT(COUNT(H442:H461)))</f>
        <v>0.58162657580634203</v>
      </c>
      <c r="Q43">
        <f>(STDEV(H142:H161))/(SQRT(COUNT(H142:H161)))</f>
        <v>0.4888224303579497</v>
      </c>
      <c r="R43">
        <f>(STDEV(H542:H561))/(SQRT(COUNT(H542:H561)))</f>
        <v>0.46154773944790767</v>
      </c>
    </row>
    <row r="44" spans="1:20" x14ac:dyDescent="0.2">
      <c r="A44" s="11" t="s">
        <v>31</v>
      </c>
      <c r="B44" s="11" t="s">
        <v>34</v>
      </c>
      <c r="C44" s="11">
        <v>2007</v>
      </c>
      <c r="D44" s="11" t="s">
        <v>43</v>
      </c>
      <c r="E44">
        <v>0.6</v>
      </c>
      <c r="F44" s="11">
        <v>10</v>
      </c>
      <c r="G44" s="11">
        <v>0</v>
      </c>
      <c r="H44" s="11">
        <v>0</v>
      </c>
      <c r="I44" s="11">
        <v>0</v>
      </c>
      <c r="L44" s="11" t="s">
        <v>48</v>
      </c>
      <c r="M44">
        <f>(STDEV(H62:H81))/(SQRT(COUNT(H62:H81)))</f>
        <v>0.48395302077349356</v>
      </c>
      <c r="N44">
        <f>(STDEV(H362:H381))/(SQRT(COUNT(H362:H381)))</f>
        <v>0.49683206947937431</v>
      </c>
      <c r="O44">
        <f>(STDEV(H262:H281))/(SQRT(COUNT(H262:H281)))</f>
        <v>0.59205262923955804</v>
      </c>
      <c r="P44">
        <f>(STDEV(H462:H481))/(SQRT(COUNT(H462:H481)))</f>
        <v>0.3395042825867397</v>
      </c>
      <c r="Q44">
        <f>(STDEV(H162:H181))/(SQRT(COUNT(H162:H181)))</f>
        <v>0.53064012981343678</v>
      </c>
      <c r="R44">
        <f>(STDEV(H562:H581))/(SQRT(COUNT(H562:H581)))</f>
        <v>0.43814801632613415</v>
      </c>
    </row>
    <row r="45" spans="1:20" x14ac:dyDescent="0.2">
      <c r="A45" s="11" t="s">
        <v>31</v>
      </c>
      <c r="B45" s="11" t="s">
        <v>34</v>
      </c>
      <c r="C45" s="11">
        <v>2008</v>
      </c>
      <c r="D45" s="11" t="s">
        <v>43</v>
      </c>
      <c r="E45">
        <v>0.6</v>
      </c>
      <c r="F45" s="11">
        <v>10</v>
      </c>
      <c r="G45" s="11">
        <v>0</v>
      </c>
      <c r="H45" s="11">
        <v>0</v>
      </c>
      <c r="I45" s="11">
        <v>0</v>
      </c>
      <c r="L45" s="11" t="s">
        <v>42</v>
      </c>
      <c r="M45">
        <f>(STDEV(H82:H101))/(SQRT(COUNT(H82:H101)))</f>
        <v>0.8888194417315588</v>
      </c>
      <c r="N45">
        <f>(STDEV(H382:H401))/(SQRT(COUNT(H382:H401)))</f>
        <v>0.68239130617032484</v>
      </c>
      <c r="O45">
        <f>(STDEV(H282:H301))/(SQRT(COUNT(H282:H301)))</f>
        <v>0.76295823159455767</v>
      </c>
      <c r="P45">
        <f>(STDEV(H482:H501))/(SQRT(COUNT(H482:H501)))</f>
        <v>0.77417188353953914</v>
      </c>
      <c r="Q45">
        <f>(STDEV(H182:H201))/(SQRT(COUNT(H182:H201)))</f>
        <v>0.69811777018826238</v>
      </c>
      <c r="R45">
        <f>(STDEV(H582:H5101))/(SQRT(COUNT(H582:H5101)))</f>
        <v>0.1633026146538035</v>
      </c>
    </row>
    <row r="46" spans="1:20" x14ac:dyDescent="0.2">
      <c r="A46" s="11" t="s">
        <v>31</v>
      </c>
      <c r="B46" s="11" t="s">
        <v>34</v>
      </c>
      <c r="C46" s="11">
        <v>2007</v>
      </c>
      <c r="D46" s="11" t="s">
        <v>43</v>
      </c>
      <c r="E46">
        <v>0.6</v>
      </c>
      <c r="F46" s="11">
        <v>10</v>
      </c>
      <c r="G46" s="11">
        <v>0</v>
      </c>
      <c r="H46" s="11">
        <v>0</v>
      </c>
      <c r="I46" s="11">
        <v>0</v>
      </c>
    </row>
    <row r="47" spans="1:20" x14ac:dyDescent="0.2">
      <c r="A47" s="11" t="s">
        <v>31</v>
      </c>
      <c r="B47" s="11" t="s">
        <v>34</v>
      </c>
      <c r="C47" s="11">
        <v>2008</v>
      </c>
      <c r="D47" s="11" t="s">
        <v>43</v>
      </c>
      <c r="E47">
        <v>0.6</v>
      </c>
      <c r="F47" s="11">
        <v>10</v>
      </c>
      <c r="G47" s="11">
        <v>0</v>
      </c>
      <c r="H47" s="11">
        <v>0</v>
      </c>
      <c r="I47" s="11">
        <v>0</v>
      </c>
      <c r="R47" s="11"/>
    </row>
    <row r="48" spans="1:20" x14ac:dyDescent="0.2">
      <c r="A48" s="11" t="s">
        <v>31</v>
      </c>
      <c r="B48" s="11" t="s">
        <v>34</v>
      </c>
      <c r="C48" s="11">
        <v>2007</v>
      </c>
      <c r="D48" s="11" t="s">
        <v>43</v>
      </c>
      <c r="E48">
        <v>0.6</v>
      </c>
      <c r="F48" s="11">
        <v>10</v>
      </c>
      <c r="G48" s="11">
        <v>0</v>
      </c>
      <c r="H48" s="11">
        <v>0</v>
      </c>
      <c r="I48" s="11">
        <v>0</v>
      </c>
      <c r="M48" t="s">
        <v>30</v>
      </c>
      <c r="N48" t="s">
        <v>24</v>
      </c>
      <c r="O48" t="s">
        <v>154</v>
      </c>
      <c r="P48" t="s">
        <v>155</v>
      </c>
      <c r="Q48" t="s">
        <v>157</v>
      </c>
      <c r="R48" t="s">
        <v>159</v>
      </c>
    </row>
    <row r="49" spans="1:18" x14ac:dyDescent="0.2">
      <c r="A49" s="11" t="s">
        <v>31</v>
      </c>
      <c r="B49" s="11" t="s">
        <v>34</v>
      </c>
      <c r="C49" s="11">
        <v>2008</v>
      </c>
      <c r="D49" s="11" t="s">
        <v>43</v>
      </c>
      <c r="E49">
        <v>0.6</v>
      </c>
      <c r="F49" s="11">
        <v>10</v>
      </c>
      <c r="G49" s="11">
        <v>0</v>
      </c>
      <c r="H49" s="11">
        <v>0</v>
      </c>
      <c r="I49" s="11">
        <v>0</v>
      </c>
      <c r="L49" s="11" t="s">
        <v>47</v>
      </c>
      <c r="M49">
        <f>(STDEV(H602:H621))/(SQRT(COUNT(H602:H621)))</f>
        <v>0.5501196042201808</v>
      </c>
      <c r="N49">
        <f>(STDEV(H902:H921))/(SQRT(COUNT(H902:H921)))</f>
        <v>0.46040599932073678</v>
      </c>
      <c r="O49">
        <f>(STDEV(H802:H821))/(SQRT(COUNT(H802:H821)))</f>
        <v>0.52553231159112934</v>
      </c>
      <c r="P49">
        <f>(STDEV(H1002:H1021))/(SQRT(COUNT(H1002:H1021)))</f>
        <v>0.57250603306405146</v>
      </c>
      <c r="Q49">
        <f>(STDEV(H702:H721))/(SQRT(COUNT(H702:H721)))</f>
        <v>0.63453256728663532</v>
      </c>
      <c r="R49">
        <f>(STDEV(H1102:H1121))/(SQRT(COUNT(H1102:H1121)))</f>
        <v>0.52050077101919734</v>
      </c>
    </row>
    <row r="50" spans="1:18" x14ac:dyDescent="0.2">
      <c r="A50" s="11" t="s">
        <v>31</v>
      </c>
      <c r="B50" s="11" t="s">
        <v>34</v>
      </c>
      <c r="C50" s="11">
        <v>2007</v>
      </c>
      <c r="D50" s="11" t="s">
        <v>43</v>
      </c>
      <c r="E50">
        <v>0.6</v>
      </c>
      <c r="F50" s="11">
        <v>10</v>
      </c>
      <c r="G50" s="11">
        <v>0</v>
      </c>
      <c r="H50" s="11">
        <v>0</v>
      </c>
      <c r="I50" s="11">
        <v>0</v>
      </c>
      <c r="L50" s="11" t="s">
        <v>40</v>
      </c>
      <c r="M50">
        <f>(STDEV(H622:H641))/(SQRT(COUNT(H622:H641)))</f>
        <v>0.71671766444417684</v>
      </c>
      <c r="N50">
        <f>(STDEV(H922:H941))/(SQRT(COUNT(H922:H941)))</f>
        <v>0.56893251842930881</v>
      </c>
      <c r="O50">
        <f>(STDEV(H822:H841))/(SQRT(COUNT(H822:H841)))</f>
        <v>0.57628574783512965</v>
      </c>
      <c r="P50">
        <f>(STDEV(H1022:H1041))/(SQRT(COUNT(H1022:H1041)))</f>
        <v>0.64430705331182614</v>
      </c>
      <c r="Q50">
        <f>(STDEV(H722:H741))/(SQRT(COUNT(H722:H741)))</f>
        <v>0.61247986003408184</v>
      </c>
      <c r="R50">
        <f>(STDEV(H1122:H1141))/(SQRT(COUNT(H1122:H1141)))</f>
        <v>0.56241958489519572</v>
      </c>
    </row>
    <row r="51" spans="1:18" x14ac:dyDescent="0.2">
      <c r="A51" s="11" t="s">
        <v>31</v>
      </c>
      <c r="B51" s="11" t="s">
        <v>34</v>
      </c>
      <c r="C51" s="11">
        <v>2008</v>
      </c>
      <c r="D51" s="11" t="s">
        <v>43</v>
      </c>
      <c r="E51">
        <v>0.6</v>
      </c>
      <c r="F51" s="11">
        <v>10</v>
      </c>
      <c r="G51" s="11">
        <v>1</v>
      </c>
      <c r="H51" s="11">
        <v>4</v>
      </c>
      <c r="I51" s="11">
        <v>1</v>
      </c>
      <c r="L51" s="11" t="s">
        <v>43</v>
      </c>
      <c r="M51">
        <f>(STDEV(H642:H661))/(SQRT(COUNT(H642:H661)))</f>
        <v>0.90109582410003786</v>
      </c>
      <c r="N51">
        <f>(STDEV(H942:H961))/(SQRT(COUNT(H942:H961)))</f>
        <v>0.93217346476986385</v>
      </c>
      <c r="O51">
        <f>(STDEV(H842:I861))/(SQRT(COUNT(H842:I861)))</f>
        <v>0.48858770831647896</v>
      </c>
      <c r="P51">
        <f>(STDEV(H1042:H1061))/(SQRT(COUNT(H1042:H1061)))</f>
        <v>0.74153113289506023</v>
      </c>
      <c r="Q51">
        <f>(STDEV(H742:H761))/(SQRT(COUNT(H742:H761)))</f>
        <v>0.73080705207901564</v>
      </c>
      <c r="R51">
        <f>(STDEV(H1142:H1161))/(SQRT(COUNT(H1142:H1161)))</f>
        <v>0.67774781833891407</v>
      </c>
    </row>
    <row r="52" spans="1:18" x14ac:dyDescent="0.2">
      <c r="A52" s="11" t="s">
        <v>31</v>
      </c>
      <c r="B52" s="11" t="s">
        <v>34</v>
      </c>
      <c r="C52" s="11">
        <v>2007</v>
      </c>
      <c r="D52" s="11" t="s">
        <v>43</v>
      </c>
      <c r="E52">
        <v>0.6</v>
      </c>
      <c r="F52" s="11">
        <v>10</v>
      </c>
      <c r="G52" s="11">
        <v>1</v>
      </c>
      <c r="H52" s="11">
        <v>5</v>
      </c>
      <c r="I52" s="11">
        <v>1</v>
      </c>
      <c r="L52" s="11" t="s">
        <v>48</v>
      </c>
      <c r="M52">
        <f>(STDEV(H662:H681))/(SQRT(COUNT(H662:H681)))</f>
        <v>1.1004783648845384</v>
      </c>
      <c r="N52">
        <f>(STDEV(H962:H981))/(SQRT(COUNT(H962:H981)))</f>
        <v>0.99280304931886754</v>
      </c>
      <c r="O52">
        <f>(STDEV(H862:H881))/(SQRT(COUNT(H862:H881)))</f>
        <v>0.8087514744149904</v>
      </c>
      <c r="P52">
        <f>(STDEV(H1062:H1081))/(SQRT(COUNT(H1062:H1081)))</f>
        <v>0.80090409439648425</v>
      </c>
      <c r="Q52">
        <f>(STDEV(H762:H781))/(SQRT(COUNT(H762:H781)))</f>
        <v>1.0282842121965268</v>
      </c>
      <c r="R52">
        <f>(STDEV(H1162:H1181))/(SQRT(COUNT(H1162:H1181)))</f>
        <v>0.94109398825879342</v>
      </c>
    </row>
    <row r="53" spans="1:18" x14ac:dyDescent="0.2">
      <c r="A53" s="11" t="s">
        <v>31</v>
      </c>
      <c r="B53" s="11" t="s">
        <v>34</v>
      </c>
      <c r="C53" s="11">
        <v>2008</v>
      </c>
      <c r="D53" s="11" t="s">
        <v>43</v>
      </c>
      <c r="E53">
        <v>0.6</v>
      </c>
      <c r="F53" s="11">
        <v>10</v>
      </c>
      <c r="G53" s="11">
        <v>1</v>
      </c>
      <c r="H53" s="11">
        <v>4</v>
      </c>
      <c r="I53" s="11">
        <v>1</v>
      </c>
      <c r="L53" s="11" t="s">
        <v>42</v>
      </c>
      <c r="M53">
        <f>(STDEV(H682:H701))/(SQRT(COUNT(H682:H701)))</f>
        <v>1.3827413656250132</v>
      </c>
      <c r="N53">
        <f>(STDEV(H982:H1001))/(SQRT(COUNT(H982:H1001)))</f>
        <v>1.2963004037807382</v>
      </c>
      <c r="O53">
        <f>(STDEV(H882:H901))/(SQRT(COUNT(H882:H901)))</f>
        <v>1.1224972160321824</v>
      </c>
      <c r="P53">
        <f>(STDEV(H1082:H1101))/(SQRT(COUNT(H1082:H1101)))</f>
        <v>1.1672617529928753</v>
      </c>
      <c r="Q53">
        <f>(STDEV(H782:H801))/(SQRT(COUNT(H782:H801)))</f>
        <v>1.0488088481701516</v>
      </c>
      <c r="R53">
        <f>(STDEV(H1182:H1201))/(SQRT(COUNT(H1182:H1201)))</f>
        <v>1.1457013480603784</v>
      </c>
    </row>
    <row r="54" spans="1:18" x14ac:dyDescent="0.2">
      <c r="A54" s="11" t="s">
        <v>31</v>
      </c>
      <c r="B54" s="11" t="s">
        <v>34</v>
      </c>
      <c r="C54" s="11">
        <v>2007</v>
      </c>
      <c r="D54" s="11" t="s">
        <v>43</v>
      </c>
      <c r="E54">
        <v>0.6</v>
      </c>
      <c r="F54" s="11">
        <v>10</v>
      </c>
      <c r="G54" s="11">
        <v>1</v>
      </c>
      <c r="H54" s="11">
        <v>4</v>
      </c>
      <c r="I54" s="11">
        <v>1</v>
      </c>
    </row>
    <row r="55" spans="1:18" x14ac:dyDescent="0.2">
      <c r="A55" s="11" t="s">
        <v>31</v>
      </c>
      <c r="B55" s="11" t="s">
        <v>34</v>
      </c>
      <c r="C55" s="11">
        <v>2008</v>
      </c>
      <c r="D55" s="11" t="s">
        <v>43</v>
      </c>
      <c r="E55">
        <v>0.6</v>
      </c>
      <c r="F55" s="11">
        <v>10</v>
      </c>
      <c r="G55" s="11">
        <v>1</v>
      </c>
      <c r="H55" s="11">
        <v>6</v>
      </c>
      <c r="I55" s="11">
        <v>1</v>
      </c>
    </row>
    <row r="56" spans="1:18" x14ac:dyDescent="0.2">
      <c r="A56" s="11" t="s">
        <v>31</v>
      </c>
      <c r="B56" s="11" t="s">
        <v>34</v>
      </c>
      <c r="C56" s="11">
        <v>2007</v>
      </c>
      <c r="D56" s="11" t="s">
        <v>43</v>
      </c>
      <c r="E56">
        <v>0.6</v>
      </c>
      <c r="F56" s="11">
        <v>10</v>
      </c>
      <c r="G56" s="11">
        <v>1</v>
      </c>
      <c r="H56" s="11">
        <v>2</v>
      </c>
      <c r="I56" s="11">
        <v>1</v>
      </c>
    </row>
    <row r="57" spans="1:18" x14ac:dyDescent="0.2">
      <c r="A57" s="11" t="s">
        <v>31</v>
      </c>
      <c r="B57" s="11" t="s">
        <v>34</v>
      </c>
      <c r="C57" s="11">
        <v>2008</v>
      </c>
      <c r="D57" s="11" t="s">
        <v>43</v>
      </c>
      <c r="E57">
        <v>0.6</v>
      </c>
      <c r="F57" s="11">
        <v>10</v>
      </c>
      <c r="G57" s="11">
        <v>1</v>
      </c>
      <c r="H57" s="11">
        <v>4</v>
      </c>
      <c r="I57" s="11">
        <v>1</v>
      </c>
    </row>
    <row r="58" spans="1:18" x14ac:dyDescent="0.2">
      <c r="A58" s="11" t="s">
        <v>31</v>
      </c>
      <c r="B58" s="11" t="s">
        <v>34</v>
      </c>
      <c r="C58" s="11">
        <v>2007</v>
      </c>
      <c r="D58" s="11" t="s">
        <v>43</v>
      </c>
      <c r="E58">
        <v>0.6</v>
      </c>
      <c r="F58" s="11">
        <v>10</v>
      </c>
      <c r="G58" s="11">
        <v>1</v>
      </c>
      <c r="H58" s="11">
        <v>6</v>
      </c>
      <c r="I58" s="11">
        <v>1</v>
      </c>
    </row>
    <row r="59" spans="1:18" x14ac:dyDescent="0.2">
      <c r="A59" s="11" t="s">
        <v>31</v>
      </c>
      <c r="B59" s="11" t="s">
        <v>34</v>
      </c>
      <c r="C59" s="11">
        <v>2008</v>
      </c>
      <c r="D59" s="11" t="s">
        <v>43</v>
      </c>
      <c r="E59">
        <v>0.6</v>
      </c>
      <c r="F59" s="11">
        <v>10</v>
      </c>
      <c r="G59" s="11">
        <v>1</v>
      </c>
      <c r="H59" s="11">
        <v>5</v>
      </c>
      <c r="I59" s="11">
        <v>1</v>
      </c>
    </row>
    <row r="60" spans="1:18" x14ac:dyDescent="0.2">
      <c r="A60" s="11" t="s">
        <v>31</v>
      </c>
      <c r="B60" s="11" t="s">
        <v>34</v>
      </c>
      <c r="C60" s="11">
        <v>2007</v>
      </c>
      <c r="D60" s="11" t="s">
        <v>43</v>
      </c>
      <c r="E60">
        <v>0.6</v>
      </c>
      <c r="F60" s="11">
        <v>10</v>
      </c>
      <c r="G60" s="11">
        <v>1</v>
      </c>
      <c r="H60" s="11">
        <v>6</v>
      </c>
      <c r="I60" s="11">
        <v>1</v>
      </c>
    </row>
    <row r="61" spans="1:18" x14ac:dyDescent="0.2">
      <c r="A61" s="11" t="s">
        <v>31</v>
      </c>
      <c r="B61" s="11" t="s">
        <v>34</v>
      </c>
      <c r="C61" s="11">
        <v>2008</v>
      </c>
      <c r="D61" s="11" t="s">
        <v>43</v>
      </c>
      <c r="E61">
        <v>0.6</v>
      </c>
      <c r="F61" s="11">
        <v>10</v>
      </c>
      <c r="G61" s="11">
        <v>1</v>
      </c>
      <c r="H61" s="11">
        <v>3</v>
      </c>
      <c r="I61" s="11">
        <v>1</v>
      </c>
    </row>
    <row r="62" spans="1:18" x14ac:dyDescent="0.2">
      <c r="A62" s="11" t="s">
        <v>31</v>
      </c>
      <c r="B62" s="11" t="s">
        <v>34</v>
      </c>
      <c r="C62" s="11">
        <v>2008</v>
      </c>
      <c r="D62" s="11" t="s">
        <v>48</v>
      </c>
      <c r="E62">
        <v>0.7</v>
      </c>
      <c r="F62" s="11">
        <v>10</v>
      </c>
      <c r="G62" s="11">
        <v>0</v>
      </c>
      <c r="H62" s="11">
        <v>0</v>
      </c>
      <c r="I62" s="11">
        <v>0</v>
      </c>
    </row>
    <row r="63" spans="1:18" x14ac:dyDescent="0.2">
      <c r="A63" s="11" t="s">
        <v>31</v>
      </c>
      <c r="B63" s="11" t="s">
        <v>34</v>
      </c>
      <c r="C63" s="11">
        <v>2007</v>
      </c>
      <c r="D63" s="11" t="s">
        <v>48</v>
      </c>
      <c r="E63">
        <v>0.7</v>
      </c>
      <c r="F63" s="11">
        <v>10</v>
      </c>
      <c r="G63" s="11">
        <v>0</v>
      </c>
      <c r="H63" s="11">
        <v>0</v>
      </c>
      <c r="I63" s="11">
        <v>0</v>
      </c>
      <c r="K63" t="s">
        <v>30</v>
      </c>
      <c r="L63" t="s">
        <v>24</v>
      </c>
      <c r="M63" t="s">
        <v>154</v>
      </c>
      <c r="N63" t="s">
        <v>155</v>
      </c>
      <c r="O63" t="s">
        <v>157</v>
      </c>
      <c r="P63" t="s">
        <v>159</v>
      </c>
    </row>
    <row r="64" spans="1:18" x14ac:dyDescent="0.2">
      <c r="A64" s="11" t="s">
        <v>31</v>
      </c>
      <c r="B64" s="11" t="s">
        <v>34</v>
      </c>
      <c r="C64" s="11">
        <v>2008</v>
      </c>
      <c r="D64" s="11" t="s">
        <v>48</v>
      </c>
      <c r="E64">
        <v>0.7</v>
      </c>
      <c r="F64" s="11">
        <v>10</v>
      </c>
      <c r="G64" s="11">
        <v>0</v>
      </c>
      <c r="H64" s="11">
        <v>0</v>
      </c>
      <c r="I64" s="11">
        <v>0</v>
      </c>
      <c r="J64" s="11" t="s">
        <v>47</v>
      </c>
      <c r="K64">
        <f>AVERAGE(H63:H65)</f>
        <v>0</v>
      </c>
      <c r="L64">
        <f>AVERAGE(H358:H361)</f>
        <v>3.25</v>
      </c>
      <c r="M64">
        <f>AVERAGE(H263:H265)</f>
        <v>0</v>
      </c>
      <c r="N64">
        <f>AVERAGE(H456:H463)</f>
        <v>3.75</v>
      </c>
      <c r="O64">
        <f>AVERAGE(H157:H167)</f>
        <v>1.7272727272727273</v>
      </c>
      <c r="P64">
        <f>AVERAGE(H534:H545)</f>
        <v>1.75</v>
      </c>
    </row>
    <row r="65" spans="1:16" x14ac:dyDescent="0.2">
      <c r="A65" s="11" t="s">
        <v>31</v>
      </c>
      <c r="B65" s="11" t="s">
        <v>34</v>
      </c>
      <c r="C65" s="11">
        <v>2007</v>
      </c>
      <c r="D65" s="11" t="s">
        <v>48</v>
      </c>
      <c r="E65">
        <v>0.7</v>
      </c>
      <c r="F65" s="11">
        <v>10</v>
      </c>
      <c r="G65" s="11">
        <v>0</v>
      </c>
      <c r="H65" s="11">
        <v>0</v>
      </c>
      <c r="I65" s="11">
        <v>0</v>
      </c>
      <c r="J65" s="11" t="s">
        <v>40</v>
      </c>
      <c r="K65">
        <f>AVERAGE(H66:H67)</f>
        <v>0</v>
      </c>
      <c r="L65">
        <f>AVERAGE(H362:H366)</f>
        <v>0</v>
      </c>
      <c r="M65">
        <f>AVERAGE(H266:H269)</f>
        <v>0</v>
      </c>
      <c r="N65">
        <f>AVERAGE(H465:H475)</f>
        <v>0.36363636363636365</v>
      </c>
      <c r="O65">
        <f>AVERAGE(H168:H173)</f>
        <v>2.8333333333333335</v>
      </c>
      <c r="P65">
        <f>AVERAGE(H546:H560)</f>
        <v>3.2</v>
      </c>
    </row>
    <row r="66" spans="1:16" x14ac:dyDescent="0.2">
      <c r="A66" s="11" t="s">
        <v>31</v>
      </c>
      <c r="B66" s="11" t="s">
        <v>34</v>
      </c>
      <c r="C66" s="11">
        <v>2008</v>
      </c>
      <c r="D66" s="11" t="s">
        <v>48</v>
      </c>
      <c r="E66">
        <v>0.7</v>
      </c>
      <c r="F66" s="11">
        <v>10</v>
      </c>
      <c r="G66" s="11">
        <v>0</v>
      </c>
      <c r="H66" s="11">
        <v>0</v>
      </c>
      <c r="I66" s="11">
        <v>0</v>
      </c>
      <c r="J66" s="11" t="s">
        <v>43</v>
      </c>
      <c r="K66">
        <f>AVERAGE(H68:H78)</f>
        <v>1.5454545454545454</v>
      </c>
      <c r="L66">
        <f>AVERAGE(H367:H378)</f>
        <v>2.9166666666666665</v>
      </c>
      <c r="M66">
        <f>AVERAGE(H270:H277)</f>
        <v>2.875</v>
      </c>
      <c r="N66">
        <f>AVERAGE(H476:H486)</f>
        <v>1.2727272727272727</v>
      </c>
      <c r="O66">
        <f>AVERAGE(H174:H180)</f>
        <v>3.7142857142857144</v>
      </c>
      <c r="P66">
        <f>AVERAGE(H561:H574)</f>
        <v>1.2857142857142858</v>
      </c>
    </row>
    <row r="67" spans="1:16" x14ac:dyDescent="0.2">
      <c r="A67" s="11" t="s">
        <v>31</v>
      </c>
      <c r="B67" s="11" t="s">
        <v>34</v>
      </c>
      <c r="C67" s="11">
        <v>2007</v>
      </c>
      <c r="D67" s="11" t="s">
        <v>48</v>
      </c>
      <c r="E67">
        <v>0.7</v>
      </c>
      <c r="F67" s="11">
        <v>10</v>
      </c>
      <c r="G67" s="11">
        <v>0</v>
      </c>
      <c r="H67" s="11">
        <v>0</v>
      </c>
      <c r="I67" s="11">
        <v>0</v>
      </c>
      <c r="J67" s="11" t="s">
        <v>48</v>
      </c>
      <c r="K67">
        <f>AVERAGE(H79:H88)</f>
        <v>1.3</v>
      </c>
      <c r="L67">
        <v>5.65</v>
      </c>
      <c r="M67">
        <f>AVERAGE(H379:H392)</f>
        <v>0.2857142857142857</v>
      </c>
      <c r="N67">
        <f>AVERAGE(H487:H491)</f>
        <v>0.2</v>
      </c>
      <c r="O67">
        <f>AVERAGE(H181:H193)</f>
        <v>0.46153846153846156</v>
      </c>
      <c r="P67">
        <f>AVERAGE(H575:H587)</f>
        <v>1.8461538461538463</v>
      </c>
    </row>
    <row r="68" spans="1:16" x14ac:dyDescent="0.2">
      <c r="A68" s="11" t="s">
        <v>31</v>
      </c>
      <c r="B68" s="11" t="s">
        <v>34</v>
      </c>
      <c r="C68" s="11">
        <v>2008</v>
      </c>
      <c r="D68" s="11" t="s">
        <v>48</v>
      </c>
      <c r="E68">
        <v>0.7</v>
      </c>
      <c r="F68" s="11">
        <v>10</v>
      </c>
      <c r="G68" s="11">
        <v>0</v>
      </c>
      <c r="H68" s="11">
        <v>0</v>
      </c>
      <c r="I68" s="11">
        <v>0</v>
      </c>
      <c r="J68" s="11" t="s">
        <v>42</v>
      </c>
      <c r="K68">
        <f>AVERAGE(H89:H101)</f>
        <v>5.0769230769230766</v>
      </c>
      <c r="L68">
        <f>AVERAGE(H393:H401)</f>
        <v>4.2222222222222223</v>
      </c>
      <c r="M68">
        <f>AVERAGE(H290:H301)</f>
        <v>4.5</v>
      </c>
      <c r="N68">
        <f>AVERAGE(H492:H501)</f>
        <v>4.4000000000000004</v>
      </c>
      <c r="O68">
        <f>AVERAGE(H194:H201)</f>
        <v>5.375</v>
      </c>
      <c r="P68">
        <f>AVERAGE(H588:H601)</f>
        <v>4.1428571428571432</v>
      </c>
    </row>
    <row r="69" spans="1:16" x14ac:dyDescent="0.2">
      <c r="A69" s="11" t="s">
        <v>31</v>
      </c>
      <c r="B69" s="11" t="s">
        <v>34</v>
      </c>
      <c r="C69" s="11">
        <v>2007</v>
      </c>
      <c r="D69" s="11" t="s">
        <v>48</v>
      </c>
      <c r="E69">
        <v>0.7</v>
      </c>
      <c r="F69" s="11">
        <v>10</v>
      </c>
      <c r="G69" s="11">
        <v>0</v>
      </c>
      <c r="H69" s="11">
        <v>0</v>
      </c>
      <c r="I69" s="11">
        <v>0</v>
      </c>
    </row>
    <row r="70" spans="1:16" x14ac:dyDescent="0.2">
      <c r="A70" s="11" t="s">
        <v>31</v>
      </c>
      <c r="B70" s="11" t="s">
        <v>34</v>
      </c>
      <c r="C70" s="11">
        <v>2008</v>
      </c>
      <c r="D70" s="11" t="s">
        <v>48</v>
      </c>
      <c r="E70">
        <v>0.7</v>
      </c>
      <c r="F70" s="11">
        <v>10</v>
      </c>
      <c r="G70" s="11">
        <v>0</v>
      </c>
      <c r="H70" s="11">
        <v>0</v>
      </c>
      <c r="I70" s="11">
        <v>0</v>
      </c>
      <c r="K70" t="s">
        <v>30</v>
      </c>
      <c r="L70" t="s">
        <v>24</v>
      </c>
      <c r="M70" t="s">
        <v>154</v>
      </c>
      <c r="N70" t="s">
        <v>155</v>
      </c>
      <c r="O70" t="s">
        <v>157</v>
      </c>
      <c r="P70" t="s">
        <v>159</v>
      </c>
    </row>
    <row r="71" spans="1:16" x14ac:dyDescent="0.2">
      <c r="A71" s="11" t="s">
        <v>31</v>
      </c>
      <c r="B71" s="11" t="s">
        <v>34</v>
      </c>
      <c r="C71" s="11">
        <v>2007</v>
      </c>
      <c r="D71" s="11" t="s">
        <v>48</v>
      </c>
      <c r="E71">
        <v>0.7</v>
      </c>
      <c r="F71" s="11">
        <v>10</v>
      </c>
      <c r="G71" s="11">
        <v>0</v>
      </c>
      <c r="H71" s="11">
        <v>0</v>
      </c>
      <c r="I71" s="11">
        <v>0</v>
      </c>
      <c r="J71" t="s">
        <v>47</v>
      </c>
      <c r="K71">
        <v>4.2857142857142856</v>
      </c>
      <c r="L71">
        <v>3.375</v>
      </c>
      <c r="M71">
        <v>4.75</v>
      </c>
      <c r="N71">
        <v>4.2</v>
      </c>
      <c r="O71">
        <v>3.5714285714285716</v>
      </c>
      <c r="P71">
        <v>3.4705882352941178</v>
      </c>
    </row>
    <row r="72" spans="1:16" x14ac:dyDescent="0.2">
      <c r="A72" s="11" t="s">
        <v>31</v>
      </c>
      <c r="B72" s="11" t="s">
        <v>34</v>
      </c>
      <c r="C72" s="11">
        <v>2008</v>
      </c>
      <c r="D72" s="11" t="s">
        <v>48</v>
      </c>
      <c r="E72">
        <v>0.7</v>
      </c>
      <c r="F72" s="11">
        <v>10</v>
      </c>
      <c r="G72" s="11">
        <v>1</v>
      </c>
      <c r="H72" s="11">
        <v>0</v>
      </c>
      <c r="I72" s="11">
        <v>0</v>
      </c>
      <c r="J72" t="s">
        <v>40</v>
      </c>
      <c r="K72">
        <v>5.8461538461538458</v>
      </c>
      <c r="L72">
        <v>4.166666666666667</v>
      </c>
      <c r="M72">
        <v>4.5</v>
      </c>
      <c r="N72">
        <v>4.9333333333333336</v>
      </c>
      <c r="O72">
        <v>5</v>
      </c>
      <c r="P72">
        <v>3.8571428571428572</v>
      </c>
    </row>
    <row r="73" spans="1:16" x14ac:dyDescent="0.2">
      <c r="A73" s="11" t="s">
        <v>31</v>
      </c>
      <c r="B73" s="11" t="s">
        <v>34</v>
      </c>
      <c r="C73" s="11">
        <v>2007</v>
      </c>
      <c r="D73" s="11" t="s">
        <v>48</v>
      </c>
      <c r="E73">
        <v>0.7</v>
      </c>
      <c r="F73" s="11">
        <v>10</v>
      </c>
      <c r="G73" s="11">
        <v>1</v>
      </c>
      <c r="H73" s="11">
        <v>5</v>
      </c>
      <c r="I73" s="11">
        <v>1</v>
      </c>
      <c r="J73" t="s">
        <v>43</v>
      </c>
      <c r="K73">
        <v>7.1538461538461542</v>
      </c>
      <c r="L73">
        <v>7.166666666666667</v>
      </c>
      <c r="M73">
        <v>6.25</v>
      </c>
      <c r="N73">
        <v>5.5</v>
      </c>
      <c r="O73">
        <v>7.0588235294117645</v>
      </c>
      <c r="P73">
        <v>6.3125</v>
      </c>
    </row>
    <row r="74" spans="1:16" x14ac:dyDescent="0.2">
      <c r="A74" s="11" t="s">
        <v>31</v>
      </c>
      <c r="B74" s="11" t="s">
        <v>34</v>
      </c>
      <c r="C74" s="11">
        <v>2008</v>
      </c>
      <c r="D74" s="11" t="s">
        <v>48</v>
      </c>
      <c r="E74">
        <v>0.7</v>
      </c>
      <c r="F74" s="11">
        <v>10</v>
      </c>
      <c r="G74" s="11">
        <v>1</v>
      </c>
      <c r="H74" s="11">
        <v>1</v>
      </c>
      <c r="I74" s="11">
        <v>1</v>
      </c>
      <c r="J74" t="s">
        <v>48</v>
      </c>
      <c r="K74">
        <v>8.545454545454545</v>
      </c>
      <c r="L74">
        <v>7.7142857142857144</v>
      </c>
      <c r="M74">
        <v>7.1333333333333337</v>
      </c>
      <c r="N74">
        <v>7.7142857142857144</v>
      </c>
      <c r="O74">
        <v>8.545454545454545</v>
      </c>
      <c r="P74">
        <v>7.625</v>
      </c>
    </row>
    <row r="75" spans="1:16" x14ac:dyDescent="0.2">
      <c r="A75" s="11" t="s">
        <v>31</v>
      </c>
      <c r="B75" s="11" t="s">
        <v>34</v>
      </c>
      <c r="C75" s="11">
        <v>2007</v>
      </c>
      <c r="D75" s="11" t="s">
        <v>48</v>
      </c>
      <c r="E75">
        <v>0.7</v>
      </c>
      <c r="F75" s="11">
        <v>10</v>
      </c>
      <c r="G75" s="11">
        <v>1</v>
      </c>
      <c r="H75" s="11">
        <v>2</v>
      </c>
      <c r="I75" s="11">
        <v>1</v>
      </c>
      <c r="J75" t="s">
        <v>42</v>
      </c>
      <c r="K75">
        <v>8.9166666666666661</v>
      </c>
      <c r="L75">
        <v>8.6923076923076916</v>
      </c>
      <c r="M75">
        <v>9.1428571428571423</v>
      </c>
      <c r="N75">
        <v>7.7272727272727275</v>
      </c>
      <c r="O75">
        <v>7.2727272727272725</v>
      </c>
      <c r="P75">
        <v>8.25</v>
      </c>
    </row>
    <row r="76" spans="1:16" x14ac:dyDescent="0.2">
      <c r="A76" s="11" t="s">
        <v>31</v>
      </c>
      <c r="B76" s="11" t="s">
        <v>34</v>
      </c>
      <c r="C76" s="11">
        <v>2008</v>
      </c>
      <c r="D76" s="11" t="s">
        <v>48</v>
      </c>
      <c r="E76">
        <v>0.7</v>
      </c>
      <c r="F76" s="11">
        <v>10</v>
      </c>
      <c r="G76" s="11">
        <v>1</v>
      </c>
      <c r="H76" s="11">
        <v>6</v>
      </c>
      <c r="I76" s="11">
        <v>1</v>
      </c>
    </row>
    <row r="77" spans="1:16" x14ac:dyDescent="0.2">
      <c r="A77" s="11" t="s">
        <v>31</v>
      </c>
      <c r="B77" s="11" t="s">
        <v>34</v>
      </c>
      <c r="C77" s="11">
        <v>2007</v>
      </c>
      <c r="D77" s="11" t="s">
        <v>48</v>
      </c>
      <c r="E77">
        <v>0.7</v>
      </c>
      <c r="F77" s="11">
        <v>10</v>
      </c>
      <c r="G77" s="11">
        <v>1</v>
      </c>
      <c r="H77" s="11">
        <v>0</v>
      </c>
      <c r="I77" s="11">
        <v>1</v>
      </c>
    </row>
    <row r="78" spans="1:16" x14ac:dyDescent="0.2">
      <c r="A78" s="11" t="s">
        <v>31</v>
      </c>
      <c r="B78" s="11" t="s">
        <v>34</v>
      </c>
      <c r="C78" s="11">
        <v>2008</v>
      </c>
      <c r="D78" s="11" t="s">
        <v>48</v>
      </c>
      <c r="E78">
        <v>0.7</v>
      </c>
      <c r="F78" s="11">
        <v>10</v>
      </c>
      <c r="G78" s="11">
        <v>1</v>
      </c>
      <c r="H78" s="11">
        <v>3</v>
      </c>
      <c r="I78" s="11">
        <v>1</v>
      </c>
    </row>
    <row r="79" spans="1:16" x14ac:dyDescent="0.2">
      <c r="A79" s="11" t="s">
        <v>31</v>
      </c>
      <c r="B79" s="11" t="s">
        <v>34</v>
      </c>
      <c r="C79" s="11">
        <v>2007</v>
      </c>
      <c r="D79" s="11" t="s">
        <v>48</v>
      </c>
      <c r="E79">
        <v>0.7</v>
      </c>
      <c r="F79" s="11">
        <v>10</v>
      </c>
      <c r="G79" s="11">
        <v>1</v>
      </c>
      <c r="H79" s="11">
        <v>5</v>
      </c>
      <c r="I79" s="11">
        <v>1</v>
      </c>
    </row>
    <row r="80" spans="1:16" x14ac:dyDescent="0.2">
      <c r="A80" s="11" t="s">
        <v>31</v>
      </c>
      <c r="B80" s="11" t="s">
        <v>34</v>
      </c>
      <c r="C80" s="11">
        <v>2008</v>
      </c>
      <c r="D80" s="11" t="s">
        <v>48</v>
      </c>
      <c r="E80">
        <v>0.7</v>
      </c>
      <c r="F80" s="11">
        <v>10</v>
      </c>
      <c r="G80" s="11">
        <v>1</v>
      </c>
      <c r="H80" s="11">
        <v>3</v>
      </c>
      <c r="I80" s="11">
        <v>1</v>
      </c>
    </row>
    <row r="81" spans="1:9" x14ac:dyDescent="0.2">
      <c r="A81" s="11" t="s">
        <v>31</v>
      </c>
      <c r="B81" s="11" t="s">
        <v>34</v>
      </c>
      <c r="C81" s="11">
        <v>2007</v>
      </c>
      <c r="D81" s="11" t="s">
        <v>48</v>
      </c>
      <c r="E81">
        <v>0.7</v>
      </c>
      <c r="F81" s="11">
        <v>10</v>
      </c>
      <c r="G81" s="11">
        <v>1</v>
      </c>
      <c r="H81" s="11">
        <v>5</v>
      </c>
      <c r="I81" s="11">
        <v>1</v>
      </c>
    </row>
    <row r="82" spans="1:9" x14ac:dyDescent="0.2">
      <c r="A82" s="11" t="s">
        <v>31</v>
      </c>
      <c r="B82" s="11" t="s">
        <v>34</v>
      </c>
      <c r="C82" s="11">
        <v>2008</v>
      </c>
      <c r="D82" s="11" t="s">
        <v>42</v>
      </c>
      <c r="E82">
        <v>0.9</v>
      </c>
      <c r="F82" s="11">
        <v>10</v>
      </c>
      <c r="G82" s="11">
        <v>0</v>
      </c>
      <c r="H82" s="11">
        <v>0</v>
      </c>
      <c r="I82" s="11">
        <v>0</v>
      </c>
    </row>
    <row r="83" spans="1:9" x14ac:dyDescent="0.2">
      <c r="A83" s="11" t="s">
        <v>31</v>
      </c>
      <c r="B83" s="11" t="s">
        <v>34</v>
      </c>
      <c r="C83" s="11">
        <v>2007</v>
      </c>
      <c r="D83" s="11" t="s">
        <v>42</v>
      </c>
      <c r="E83">
        <v>0.9</v>
      </c>
      <c r="F83" s="11">
        <v>10</v>
      </c>
      <c r="G83" s="11">
        <v>0</v>
      </c>
      <c r="H83" s="11">
        <v>0</v>
      </c>
      <c r="I83" s="11">
        <v>0</v>
      </c>
    </row>
    <row r="84" spans="1:9" x14ac:dyDescent="0.2">
      <c r="A84" s="11" t="s">
        <v>31</v>
      </c>
      <c r="B84" s="11" t="s">
        <v>34</v>
      </c>
      <c r="C84" s="11">
        <v>2008</v>
      </c>
      <c r="D84" s="11" t="s">
        <v>42</v>
      </c>
      <c r="E84">
        <v>0.9</v>
      </c>
      <c r="F84" s="11">
        <v>10</v>
      </c>
      <c r="G84" s="11">
        <v>0</v>
      </c>
      <c r="H84" s="11">
        <v>0</v>
      </c>
      <c r="I84" s="11">
        <v>0</v>
      </c>
    </row>
    <row r="85" spans="1:9" x14ac:dyDescent="0.2">
      <c r="A85" s="11" t="s">
        <v>31</v>
      </c>
      <c r="B85" s="11" t="s">
        <v>34</v>
      </c>
      <c r="C85" s="11">
        <v>2007</v>
      </c>
      <c r="D85" s="11" t="s">
        <v>42</v>
      </c>
      <c r="E85">
        <v>0.9</v>
      </c>
      <c r="F85" s="11">
        <v>10</v>
      </c>
      <c r="G85" s="11">
        <v>0</v>
      </c>
      <c r="H85" s="11">
        <v>0</v>
      </c>
      <c r="I85" s="11">
        <v>0</v>
      </c>
    </row>
    <row r="86" spans="1:9" x14ac:dyDescent="0.2">
      <c r="A86" s="11" t="s">
        <v>31</v>
      </c>
      <c r="B86" s="11" t="s">
        <v>34</v>
      </c>
      <c r="C86" s="11">
        <v>2007</v>
      </c>
      <c r="D86" s="11" t="s">
        <v>42</v>
      </c>
      <c r="E86">
        <v>0.9</v>
      </c>
      <c r="F86" s="11">
        <v>10</v>
      </c>
      <c r="G86" s="11">
        <v>0</v>
      </c>
      <c r="H86" s="11">
        <v>0</v>
      </c>
      <c r="I86" s="11">
        <v>0</v>
      </c>
    </row>
    <row r="87" spans="1:9" x14ac:dyDescent="0.2">
      <c r="A87" s="11" t="s">
        <v>31</v>
      </c>
      <c r="B87" s="11" t="s">
        <v>34</v>
      </c>
      <c r="C87" s="11">
        <v>2008</v>
      </c>
      <c r="D87" s="11" t="s">
        <v>42</v>
      </c>
      <c r="E87">
        <v>0.9</v>
      </c>
      <c r="F87" s="11">
        <v>10</v>
      </c>
      <c r="G87" s="11">
        <v>0</v>
      </c>
      <c r="H87" s="11">
        <v>0</v>
      </c>
      <c r="I87" s="11">
        <v>0</v>
      </c>
    </row>
    <row r="88" spans="1:9" x14ac:dyDescent="0.2">
      <c r="A88" s="11" t="s">
        <v>31</v>
      </c>
      <c r="B88" s="11" t="s">
        <v>34</v>
      </c>
      <c r="C88" s="11">
        <v>2007</v>
      </c>
      <c r="D88" s="11" t="s">
        <v>42</v>
      </c>
      <c r="E88">
        <v>0.9</v>
      </c>
      <c r="F88" s="11">
        <v>10</v>
      </c>
      <c r="G88" s="11">
        <v>0</v>
      </c>
      <c r="H88" s="11">
        <v>0</v>
      </c>
      <c r="I88" s="11">
        <v>0</v>
      </c>
    </row>
    <row r="89" spans="1:9" x14ac:dyDescent="0.2">
      <c r="A89" s="11" t="s">
        <v>31</v>
      </c>
      <c r="B89" s="11" t="s">
        <v>34</v>
      </c>
      <c r="C89" s="11">
        <v>2008</v>
      </c>
      <c r="D89" s="11" t="s">
        <v>42</v>
      </c>
      <c r="E89">
        <v>0.9</v>
      </c>
      <c r="F89" s="11">
        <v>10</v>
      </c>
      <c r="G89" s="11">
        <v>1</v>
      </c>
      <c r="H89" s="11">
        <v>5</v>
      </c>
      <c r="I89" s="11">
        <v>1</v>
      </c>
    </row>
    <row r="90" spans="1:9" x14ac:dyDescent="0.2">
      <c r="A90" s="11" t="s">
        <v>31</v>
      </c>
      <c r="B90" s="11" t="s">
        <v>34</v>
      </c>
      <c r="C90" s="11">
        <v>2007</v>
      </c>
      <c r="D90" s="11" t="s">
        <v>42</v>
      </c>
      <c r="E90">
        <v>0.9</v>
      </c>
      <c r="F90" s="11">
        <v>10</v>
      </c>
      <c r="G90" s="11">
        <v>1</v>
      </c>
      <c r="H90" s="11">
        <v>9</v>
      </c>
      <c r="I90" s="11">
        <v>1</v>
      </c>
    </row>
    <row r="91" spans="1:9" x14ac:dyDescent="0.2">
      <c r="A91" s="11" t="s">
        <v>31</v>
      </c>
      <c r="B91" s="11" t="s">
        <v>34</v>
      </c>
      <c r="C91" s="11">
        <v>2008</v>
      </c>
      <c r="D91" s="11" t="s">
        <v>42</v>
      </c>
      <c r="E91">
        <v>0.9</v>
      </c>
      <c r="F91" s="11">
        <v>10</v>
      </c>
      <c r="G91" s="11">
        <v>1</v>
      </c>
      <c r="H91" s="11">
        <v>0</v>
      </c>
      <c r="I91" s="11">
        <v>0</v>
      </c>
    </row>
    <row r="92" spans="1:9" x14ac:dyDescent="0.2">
      <c r="A92" s="11" t="s">
        <v>31</v>
      </c>
      <c r="B92" s="11" t="s">
        <v>34</v>
      </c>
      <c r="C92" s="11">
        <v>2007</v>
      </c>
      <c r="D92" s="11" t="s">
        <v>42</v>
      </c>
      <c r="E92">
        <v>0.9</v>
      </c>
      <c r="F92" s="11">
        <v>10</v>
      </c>
      <c r="G92" s="11">
        <v>1</v>
      </c>
      <c r="H92" s="11">
        <v>7</v>
      </c>
      <c r="I92" s="11">
        <v>1</v>
      </c>
    </row>
    <row r="93" spans="1:9" x14ac:dyDescent="0.2">
      <c r="A93" s="11" t="s">
        <v>31</v>
      </c>
      <c r="B93" s="11" t="s">
        <v>34</v>
      </c>
      <c r="C93" s="11">
        <v>2008</v>
      </c>
      <c r="D93" s="11" t="s">
        <v>42</v>
      </c>
      <c r="E93">
        <v>0.9</v>
      </c>
      <c r="F93" s="11">
        <v>10</v>
      </c>
      <c r="G93" s="11">
        <v>1</v>
      </c>
      <c r="H93" s="11">
        <v>8</v>
      </c>
      <c r="I93" s="11">
        <v>1</v>
      </c>
    </row>
    <row r="94" spans="1:9" x14ac:dyDescent="0.2">
      <c r="A94" s="11" t="s">
        <v>31</v>
      </c>
      <c r="B94" s="11" t="s">
        <v>34</v>
      </c>
      <c r="C94" s="11">
        <v>2007</v>
      </c>
      <c r="D94" s="11" t="s">
        <v>42</v>
      </c>
      <c r="E94">
        <v>0.9</v>
      </c>
      <c r="F94" s="11">
        <v>10</v>
      </c>
      <c r="G94" s="11">
        <v>1</v>
      </c>
      <c r="H94" s="11">
        <v>0</v>
      </c>
      <c r="I94" s="11">
        <v>0</v>
      </c>
    </row>
    <row r="95" spans="1:9" x14ac:dyDescent="0.2">
      <c r="A95" s="11" t="s">
        <v>31</v>
      </c>
      <c r="B95" s="11" t="s">
        <v>34</v>
      </c>
      <c r="C95" s="11">
        <v>2008</v>
      </c>
      <c r="D95" s="11" t="s">
        <v>42</v>
      </c>
      <c r="E95">
        <v>0.9</v>
      </c>
      <c r="F95" s="11">
        <v>10</v>
      </c>
      <c r="G95" s="11">
        <v>1</v>
      </c>
      <c r="H95" s="11">
        <v>0</v>
      </c>
      <c r="I95" s="11">
        <v>0</v>
      </c>
    </row>
    <row r="96" spans="1:9" x14ac:dyDescent="0.2">
      <c r="A96" s="11" t="s">
        <v>31</v>
      </c>
      <c r="B96" s="11" t="s">
        <v>34</v>
      </c>
      <c r="C96" s="11">
        <v>2007</v>
      </c>
      <c r="D96" s="11" t="s">
        <v>42</v>
      </c>
      <c r="E96">
        <v>0.9</v>
      </c>
      <c r="F96" s="11">
        <v>10</v>
      </c>
      <c r="G96" s="11">
        <v>1</v>
      </c>
      <c r="H96" s="11">
        <v>7</v>
      </c>
      <c r="I96" s="11">
        <v>1</v>
      </c>
    </row>
    <row r="97" spans="1:9" x14ac:dyDescent="0.2">
      <c r="A97" s="11" t="s">
        <v>31</v>
      </c>
      <c r="B97" s="11" t="s">
        <v>34</v>
      </c>
      <c r="C97" s="11">
        <v>2008</v>
      </c>
      <c r="D97" s="11" t="s">
        <v>42</v>
      </c>
      <c r="E97">
        <v>0.9</v>
      </c>
      <c r="F97" s="11">
        <v>10</v>
      </c>
      <c r="G97" s="11">
        <v>1</v>
      </c>
      <c r="H97" s="11">
        <v>0</v>
      </c>
      <c r="I97" s="11">
        <v>1</v>
      </c>
    </row>
    <row r="98" spans="1:9" x14ac:dyDescent="0.2">
      <c r="A98" s="11" t="s">
        <v>31</v>
      </c>
      <c r="B98" s="11" t="s">
        <v>34</v>
      </c>
      <c r="C98" s="11">
        <v>2007</v>
      </c>
      <c r="D98" s="11" t="s">
        <v>42</v>
      </c>
      <c r="E98">
        <v>0.9</v>
      </c>
      <c r="F98" s="11">
        <v>10</v>
      </c>
      <c r="G98" s="11">
        <v>1</v>
      </c>
      <c r="H98" s="11">
        <v>10</v>
      </c>
      <c r="I98" s="11">
        <v>1</v>
      </c>
    </row>
    <row r="99" spans="1:9" x14ac:dyDescent="0.2">
      <c r="A99" s="11" t="s">
        <v>31</v>
      </c>
      <c r="B99" s="11" t="s">
        <v>34</v>
      </c>
      <c r="C99" s="11">
        <v>2007</v>
      </c>
      <c r="D99" s="11" t="s">
        <v>42</v>
      </c>
      <c r="E99">
        <v>0.9</v>
      </c>
      <c r="F99" s="11">
        <v>10</v>
      </c>
      <c r="G99" s="11">
        <v>1</v>
      </c>
      <c r="H99" s="11">
        <v>10</v>
      </c>
      <c r="I99" s="11">
        <v>1</v>
      </c>
    </row>
    <row r="100" spans="1:9" x14ac:dyDescent="0.2">
      <c r="A100" s="11" t="s">
        <v>31</v>
      </c>
      <c r="B100" s="11" t="s">
        <v>34</v>
      </c>
      <c r="C100" s="11">
        <v>2008</v>
      </c>
      <c r="D100" s="11" t="s">
        <v>42</v>
      </c>
      <c r="E100">
        <v>0.9</v>
      </c>
      <c r="F100" s="11">
        <v>10</v>
      </c>
      <c r="G100" s="11">
        <v>1</v>
      </c>
      <c r="H100" s="11">
        <v>5</v>
      </c>
      <c r="I100" s="11">
        <v>1</v>
      </c>
    </row>
    <row r="101" spans="1:9" x14ac:dyDescent="0.2">
      <c r="A101" s="11" t="s">
        <v>31</v>
      </c>
      <c r="B101" s="11" t="s">
        <v>34</v>
      </c>
      <c r="C101" s="11">
        <v>2008</v>
      </c>
      <c r="D101" s="11" t="s">
        <v>42</v>
      </c>
      <c r="E101">
        <v>0.9</v>
      </c>
      <c r="F101" s="11">
        <v>10</v>
      </c>
      <c r="G101" s="11">
        <v>1</v>
      </c>
      <c r="H101" s="11">
        <v>5</v>
      </c>
      <c r="I101" s="11">
        <v>1</v>
      </c>
    </row>
    <row r="102" spans="1:9" x14ac:dyDescent="0.2">
      <c r="A102" s="11" t="s">
        <v>37</v>
      </c>
      <c r="B102" s="11" t="s">
        <v>36</v>
      </c>
      <c r="C102" s="11">
        <v>2008</v>
      </c>
      <c r="D102" s="11" t="s">
        <v>47</v>
      </c>
      <c r="E102">
        <v>0.4</v>
      </c>
      <c r="F102" s="11">
        <v>10</v>
      </c>
      <c r="G102" s="11">
        <v>0</v>
      </c>
      <c r="H102" s="11">
        <v>0</v>
      </c>
      <c r="I102" s="11">
        <v>0</v>
      </c>
    </row>
    <row r="103" spans="1:9" x14ac:dyDescent="0.2">
      <c r="A103" s="11" t="s">
        <v>37</v>
      </c>
      <c r="B103" s="11" t="s">
        <v>36</v>
      </c>
      <c r="C103" s="11">
        <v>2008</v>
      </c>
      <c r="D103" s="11" t="s">
        <v>47</v>
      </c>
      <c r="E103">
        <v>0.4</v>
      </c>
      <c r="F103" s="11">
        <v>10</v>
      </c>
      <c r="G103" s="11">
        <v>0</v>
      </c>
      <c r="H103" s="11">
        <v>0</v>
      </c>
      <c r="I103" s="11">
        <v>0</v>
      </c>
    </row>
    <row r="104" spans="1:9" x14ac:dyDescent="0.2">
      <c r="A104" s="11" t="s">
        <v>37</v>
      </c>
      <c r="B104" s="11" t="s">
        <v>36</v>
      </c>
      <c r="C104" s="11">
        <v>2008</v>
      </c>
      <c r="D104" s="11" t="s">
        <v>47</v>
      </c>
      <c r="E104">
        <v>0.4</v>
      </c>
      <c r="F104" s="11">
        <v>10</v>
      </c>
      <c r="G104" s="11">
        <v>0</v>
      </c>
      <c r="H104" s="11">
        <v>0</v>
      </c>
      <c r="I104" s="11">
        <v>0</v>
      </c>
    </row>
    <row r="105" spans="1:9" x14ac:dyDescent="0.2">
      <c r="A105" s="11" t="s">
        <v>37</v>
      </c>
      <c r="B105" s="11" t="s">
        <v>36</v>
      </c>
      <c r="C105" s="11">
        <v>2008</v>
      </c>
      <c r="D105" s="11" t="s">
        <v>47</v>
      </c>
      <c r="E105">
        <v>0.4</v>
      </c>
      <c r="F105" s="11">
        <v>10</v>
      </c>
      <c r="G105" s="11">
        <v>0</v>
      </c>
      <c r="H105" s="11">
        <v>0</v>
      </c>
      <c r="I105" s="11">
        <v>0</v>
      </c>
    </row>
    <row r="106" spans="1:9" x14ac:dyDescent="0.2">
      <c r="A106" s="11" t="s">
        <v>37</v>
      </c>
      <c r="B106" s="11" t="s">
        <v>36</v>
      </c>
      <c r="C106" s="11">
        <v>2007</v>
      </c>
      <c r="D106" s="11" t="s">
        <v>47</v>
      </c>
      <c r="E106">
        <v>0.4</v>
      </c>
      <c r="F106" s="11">
        <v>10</v>
      </c>
      <c r="G106" s="11">
        <v>0</v>
      </c>
      <c r="H106" s="11">
        <v>0</v>
      </c>
      <c r="I106" s="11">
        <v>0</v>
      </c>
    </row>
    <row r="107" spans="1:9" x14ac:dyDescent="0.2">
      <c r="A107" s="11" t="s">
        <v>37</v>
      </c>
      <c r="B107" s="11" t="s">
        <v>36</v>
      </c>
      <c r="C107" s="11">
        <v>2008</v>
      </c>
      <c r="D107" s="11" t="s">
        <v>47</v>
      </c>
      <c r="E107">
        <v>0.4</v>
      </c>
      <c r="F107" s="11">
        <v>10</v>
      </c>
      <c r="G107" s="11">
        <v>0</v>
      </c>
      <c r="H107" s="11">
        <v>0</v>
      </c>
      <c r="I107" s="11">
        <v>0</v>
      </c>
    </row>
    <row r="108" spans="1:9" x14ac:dyDescent="0.2">
      <c r="A108" s="11" t="s">
        <v>37</v>
      </c>
      <c r="B108" s="11" t="s">
        <v>36</v>
      </c>
      <c r="C108" s="11">
        <v>2007</v>
      </c>
      <c r="D108" s="11" t="s">
        <v>47</v>
      </c>
      <c r="E108">
        <v>0.4</v>
      </c>
      <c r="F108" s="11">
        <v>10</v>
      </c>
      <c r="G108" s="11">
        <v>0</v>
      </c>
      <c r="H108" s="11">
        <v>0</v>
      </c>
      <c r="I108" s="11">
        <v>0</v>
      </c>
    </row>
    <row r="109" spans="1:9" x14ac:dyDescent="0.2">
      <c r="A109" s="11" t="s">
        <v>37</v>
      </c>
      <c r="B109" s="11" t="s">
        <v>36</v>
      </c>
      <c r="C109" s="11">
        <v>2008</v>
      </c>
      <c r="D109" s="11" t="s">
        <v>47</v>
      </c>
      <c r="E109">
        <v>0.4</v>
      </c>
      <c r="F109" s="11">
        <v>10</v>
      </c>
      <c r="G109" s="11">
        <v>0</v>
      </c>
      <c r="H109" s="11">
        <v>0</v>
      </c>
      <c r="I109" s="11">
        <v>0</v>
      </c>
    </row>
    <row r="110" spans="1:9" x14ac:dyDescent="0.2">
      <c r="A110" s="11" t="s">
        <v>37</v>
      </c>
      <c r="B110" s="11" t="s">
        <v>36</v>
      </c>
      <c r="C110" s="11">
        <v>2007</v>
      </c>
      <c r="D110" s="11" t="s">
        <v>47</v>
      </c>
      <c r="E110">
        <v>0.4</v>
      </c>
      <c r="F110" s="11">
        <v>10</v>
      </c>
      <c r="G110" s="11">
        <v>0</v>
      </c>
      <c r="H110" s="11">
        <v>0</v>
      </c>
      <c r="I110" s="11">
        <v>0</v>
      </c>
    </row>
    <row r="111" spans="1:9" x14ac:dyDescent="0.2">
      <c r="A111" s="11" t="s">
        <v>37</v>
      </c>
      <c r="B111" s="11" t="s">
        <v>36</v>
      </c>
      <c r="C111" s="11">
        <v>2008</v>
      </c>
      <c r="D111" s="11" t="s">
        <v>47</v>
      </c>
      <c r="E111">
        <v>0.4</v>
      </c>
      <c r="F111" s="11">
        <v>10</v>
      </c>
      <c r="G111" s="11">
        <v>1</v>
      </c>
      <c r="H111" s="11">
        <v>3</v>
      </c>
      <c r="I111" s="11">
        <v>1</v>
      </c>
    </row>
    <row r="112" spans="1:9" x14ac:dyDescent="0.2">
      <c r="A112" s="11" t="s">
        <v>37</v>
      </c>
      <c r="B112" s="11" t="s">
        <v>36</v>
      </c>
      <c r="C112" s="11">
        <v>2007</v>
      </c>
      <c r="D112" s="11" t="s">
        <v>47</v>
      </c>
      <c r="E112">
        <v>0.4</v>
      </c>
      <c r="F112" s="11">
        <v>10</v>
      </c>
      <c r="G112" s="11">
        <v>1</v>
      </c>
      <c r="H112" s="11">
        <v>1</v>
      </c>
      <c r="I112" s="11">
        <v>1</v>
      </c>
    </row>
    <row r="113" spans="1:9" x14ac:dyDescent="0.2">
      <c r="A113" s="11" t="s">
        <v>37</v>
      </c>
      <c r="B113" s="11" t="s">
        <v>36</v>
      </c>
      <c r="C113" s="11">
        <v>2008</v>
      </c>
      <c r="D113" s="11" t="s">
        <v>47</v>
      </c>
      <c r="E113">
        <v>0.4</v>
      </c>
      <c r="F113" s="11">
        <v>10</v>
      </c>
      <c r="G113" s="11">
        <v>1</v>
      </c>
      <c r="H113" s="11">
        <v>1</v>
      </c>
      <c r="I113" s="11">
        <v>1</v>
      </c>
    </row>
    <row r="114" spans="1:9" x14ac:dyDescent="0.2">
      <c r="A114" s="11" t="s">
        <v>37</v>
      </c>
      <c r="B114" s="11" t="s">
        <v>36</v>
      </c>
      <c r="C114" s="11">
        <v>2007</v>
      </c>
      <c r="D114" s="11" t="s">
        <v>47</v>
      </c>
      <c r="E114">
        <v>0.4</v>
      </c>
      <c r="F114" s="11">
        <v>10</v>
      </c>
      <c r="G114" s="11">
        <v>1</v>
      </c>
      <c r="H114" s="11">
        <v>1</v>
      </c>
      <c r="I114" s="11">
        <v>1</v>
      </c>
    </row>
    <row r="115" spans="1:9" x14ac:dyDescent="0.2">
      <c r="A115" s="11" t="s">
        <v>37</v>
      </c>
      <c r="B115" s="11" t="s">
        <v>36</v>
      </c>
      <c r="C115" s="11">
        <v>2007</v>
      </c>
      <c r="D115" s="11" t="s">
        <v>47</v>
      </c>
      <c r="E115">
        <v>0.4</v>
      </c>
      <c r="F115" s="11">
        <v>10</v>
      </c>
      <c r="G115" s="11">
        <v>1</v>
      </c>
      <c r="H115" s="11">
        <v>1</v>
      </c>
      <c r="I115" s="11">
        <v>1</v>
      </c>
    </row>
    <row r="116" spans="1:9" x14ac:dyDescent="0.2">
      <c r="A116" s="11" t="s">
        <v>37</v>
      </c>
      <c r="B116" s="11" t="s">
        <v>36</v>
      </c>
      <c r="C116" s="11">
        <v>2008</v>
      </c>
      <c r="D116" s="11" t="s">
        <v>47</v>
      </c>
      <c r="E116">
        <v>0.4</v>
      </c>
      <c r="F116" s="11">
        <v>10</v>
      </c>
      <c r="G116" s="11">
        <v>1</v>
      </c>
      <c r="H116" s="11">
        <v>1</v>
      </c>
      <c r="I116" s="11">
        <v>1</v>
      </c>
    </row>
    <row r="117" spans="1:9" x14ac:dyDescent="0.2">
      <c r="A117" s="11" t="s">
        <v>37</v>
      </c>
      <c r="B117" s="11" t="s">
        <v>36</v>
      </c>
      <c r="C117" s="11">
        <v>2007</v>
      </c>
      <c r="D117" s="11" t="s">
        <v>47</v>
      </c>
      <c r="E117">
        <v>0.4</v>
      </c>
      <c r="F117" s="11">
        <v>10</v>
      </c>
      <c r="G117" s="11">
        <v>1</v>
      </c>
      <c r="H117" s="11">
        <v>3</v>
      </c>
      <c r="I117" s="11">
        <v>1</v>
      </c>
    </row>
    <row r="118" spans="1:9" x14ac:dyDescent="0.2">
      <c r="A118" s="11" t="s">
        <v>37</v>
      </c>
      <c r="B118" s="11" t="s">
        <v>36</v>
      </c>
      <c r="C118" s="11">
        <v>2007</v>
      </c>
      <c r="D118" s="11" t="s">
        <v>47</v>
      </c>
      <c r="E118">
        <v>0.4</v>
      </c>
      <c r="F118" s="11">
        <v>10</v>
      </c>
      <c r="G118" s="11">
        <v>1</v>
      </c>
      <c r="H118" s="11">
        <v>3</v>
      </c>
      <c r="I118" s="11">
        <v>1</v>
      </c>
    </row>
    <row r="119" spans="1:9" x14ac:dyDescent="0.2">
      <c r="A119" s="11" t="s">
        <v>37</v>
      </c>
      <c r="B119" s="11" t="s">
        <v>36</v>
      </c>
      <c r="C119" s="11">
        <v>2008</v>
      </c>
      <c r="D119" s="11" t="s">
        <v>47</v>
      </c>
      <c r="E119">
        <v>0.4</v>
      </c>
      <c r="F119" s="11">
        <v>10</v>
      </c>
      <c r="G119" s="11">
        <v>1</v>
      </c>
      <c r="H119" s="11">
        <v>1</v>
      </c>
      <c r="I119" s="11">
        <v>1</v>
      </c>
    </row>
    <row r="120" spans="1:9" x14ac:dyDescent="0.2">
      <c r="A120" s="11" t="s">
        <v>37</v>
      </c>
      <c r="B120" s="11" t="s">
        <v>36</v>
      </c>
      <c r="C120" s="11">
        <v>2007</v>
      </c>
      <c r="D120" s="11" t="s">
        <v>47</v>
      </c>
      <c r="E120">
        <v>0.4</v>
      </c>
      <c r="F120" s="11">
        <v>10</v>
      </c>
      <c r="G120" s="11">
        <v>1</v>
      </c>
      <c r="H120" s="11">
        <v>0</v>
      </c>
      <c r="I120" s="11">
        <v>0</v>
      </c>
    </row>
    <row r="121" spans="1:9" x14ac:dyDescent="0.2">
      <c r="A121" s="11" t="s">
        <v>37</v>
      </c>
      <c r="B121" s="11" t="s">
        <v>36</v>
      </c>
      <c r="C121" s="11">
        <v>2007</v>
      </c>
      <c r="D121" s="11" t="s">
        <v>47</v>
      </c>
      <c r="E121">
        <v>0.4</v>
      </c>
      <c r="F121" s="11">
        <v>10</v>
      </c>
      <c r="G121" s="11">
        <v>1</v>
      </c>
      <c r="H121" s="11">
        <v>2</v>
      </c>
      <c r="I121" s="11">
        <v>1</v>
      </c>
    </row>
    <row r="122" spans="1:9" x14ac:dyDescent="0.2">
      <c r="A122" s="11" t="s">
        <v>37</v>
      </c>
      <c r="B122" s="11" t="s">
        <v>36</v>
      </c>
      <c r="C122" s="11">
        <v>2008</v>
      </c>
      <c r="D122" s="11" t="s">
        <v>40</v>
      </c>
      <c r="E122">
        <v>0.5</v>
      </c>
      <c r="F122" s="11">
        <v>10</v>
      </c>
      <c r="G122" s="11">
        <v>0</v>
      </c>
      <c r="H122" s="11">
        <v>0</v>
      </c>
      <c r="I122" s="11">
        <v>0</v>
      </c>
    </row>
    <row r="123" spans="1:9" x14ac:dyDescent="0.2">
      <c r="A123" s="11" t="s">
        <v>37</v>
      </c>
      <c r="B123" s="11" t="s">
        <v>36</v>
      </c>
      <c r="C123" s="11">
        <v>2007</v>
      </c>
      <c r="D123" s="11" t="s">
        <v>40</v>
      </c>
      <c r="E123">
        <v>0.5</v>
      </c>
      <c r="F123" s="11">
        <v>10</v>
      </c>
      <c r="G123" s="11">
        <v>0</v>
      </c>
      <c r="H123" s="11">
        <v>0</v>
      </c>
      <c r="I123" s="11">
        <v>0</v>
      </c>
    </row>
    <row r="124" spans="1:9" x14ac:dyDescent="0.2">
      <c r="A124" s="11" t="s">
        <v>37</v>
      </c>
      <c r="B124" s="11" t="s">
        <v>36</v>
      </c>
      <c r="C124" s="11">
        <v>2008</v>
      </c>
      <c r="D124" s="11" t="s">
        <v>40</v>
      </c>
      <c r="E124">
        <v>0.5</v>
      </c>
      <c r="F124" s="11">
        <v>10</v>
      </c>
      <c r="G124" s="11">
        <v>0</v>
      </c>
      <c r="H124" s="11">
        <v>0</v>
      </c>
      <c r="I124" s="11">
        <v>0</v>
      </c>
    </row>
    <row r="125" spans="1:9" x14ac:dyDescent="0.2">
      <c r="A125" s="11" t="s">
        <v>37</v>
      </c>
      <c r="B125" s="11" t="s">
        <v>36</v>
      </c>
      <c r="C125" s="11">
        <v>2007</v>
      </c>
      <c r="D125" s="11" t="s">
        <v>40</v>
      </c>
      <c r="E125">
        <v>0.5</v>
      </c>
      <c r="F125" s="11">
        <v>10</v>
      </c>
      <c r="G125" s="11">
        <v>0</v>
      </c>
      <c r="H125" s="11">
        <v>0</v>
      </c>
      <c r="I125" s="11">
        <v>0</v>
      </c>
    </row>
    <row r="126" spans="1:9" x14ac:dyDescent="0.2">
      <c r="A126" s="11" t="s">
        <v>37</v>
      </c>
      <c r="B126" s="11" t="s">
        <v>36</v>
      </c>
      <c r="C126" s="11">
        <v>2008</v>
      </c>
      <c r="D126" s="11" t="s">
        <v>40</v>
      </c>
      <c r="E126">
        <v>0.5</v>
      </c>
      <c r="F126" s="11">
        <v>10</v>
      </c>
      <c r="G126" s="11">
        <v>0</v>
      </c>
      <c r="H126" s="11">
        <v>0</v>
      </c>
      <c r="I126" s="11">
        <v>0</v>
      </c>
    </row>
    <row r="127" spans="1:9" x14ac:dyDescent="0.2">
      <c r="A127" s="11" t="s">
        <v>37</v>
      </c>
      <c r="B127" s="11" t="s">
        <v>36</v>
      </c>
      <c r="C127" s="11">
        <v>2007</v>
      </c>
      <c r="D127" s="11" t="s">
        <v>40</v>
      </c>
      <c r="E127">
        <v>0.5</v>
      </c>
      <c r="F127" s="11">
        <v>10</v>
      </c>
      <c r="G127" s="11">
        <v>0</v>
      </c>
      <c r="H127" s="11">
        <v>0</v>
      </c>
      <c r="I127" s="11">
        <v>0</v>
      </c>
    </row>
    <row r="128" spans="1:9" x14ac:dyDescent="0.2">
      <c r="A128" s="11" t="s">
        <v>37</v>
      </c>
      <c r="B128" s="11" t="s">
        <v>36</v>
      </c>
      <c r="C128" s="11">
        <v>2008</v>
      </c>
      <c r="D128" s="11" t="s">
        <v>40</v>
      </c>
      <c r="E128">
        <v>0.5</v>
      </c>
      <c r="F128" s="11">
        <v>10</v>
      </c>
      <c r="G128" s="11">
        <v>0</v>
      </c>
      <c r="H128" s="11">
        <v>0</v>
      </c>
      <c r="I128" s="11">
        <v>0</v>
      </c>
    </row>
    <row r="129" spans="1:9" x14ac:dyDescent="0.2">
      <c r="A129" s="11" t="s">
        <v>37</v>
      </c>
      <c r="B129" s="11" t="s">
        <v>36</v>
      </c>
      <c r="C129" s="11">
        <v>2007</v>
      </c>
      <c r="D129" s="11" t="s">
        <v>40</v>
      </c>
      <c r="E129">
        <v>0.5</v>
      </c>
      <c r="F129" s="11">
        <v>10</v>
      </c>
      <c r="G129" s="11">
        <v>0</v>
      </c>
      <c r="H129" s="11">
        <v>1</v>
      </c>
      <c r="I129" s="11">
        <v>0</v>
      </c>
    </row>
    <row r="130" spans="1:9" x14ac:dyDescent="0.2">
      <c r="A130" s="11" t="s">
        <v>37</v>
      </c>
      <c r="B130" s="11" t="s">
        <v>36</v>
      </c>
      <c r="C130" s="11">
        <v>2008</v>
      </c>
      <c r="D130" s="11" t="s">
        <v>40</v>
      </c>
      <c r="E130">
        <v>0.5</v>
      </c>
      <c r="F130" s="11">
        <v>10</v>
      </c>
      <c r="G130" s="11">
        <v>0</v>
      </c>
      <c r="H130" s="11">
        <v>0</v>
      </c>
      <c r="I130" s="11">
        <v>0</v>
      </c>
    </row>
    <row r="131" spans="1:9" x14ac:dyDescent="0.2">
      <c r="A131" s="11" t="s">
        <v>37</v>
      </c>
      <c r="B131" s="11" t="s">
        <v>36</v>
      </c>
      <c r="C131" s="11">
        <v>2007</v>
      </c>
      <c r="D131" s="11" t="s">
        <v>40</v>
      </c>
      <c r="E131">
        <v>0.5</v>
      </c>
      <c r="F131" s="11">
        <v>10</v>
      </c>
      <c r="G131" s="11">
        <v>0</v>
      </c>
      <c r="H131" s="11">
        <v>0</v>
      </c>
      <c r="I131" s="11">
        <v>0</v>
      </c>
    </row>
    <row r="132" spans="1:9" x14ac:dyDescent="0.2">
      <c r="A132" s="11" t="s">
        <v>37</v>
      </c>
      <c r="B132" s="11" t="s">
        <v>36</v>
      </c>
      <c r="C132" s="11">
        <v>2008</v>
      </c>
      <c r="D132" s="11" t="s">
        <v>40</v>
      </c>
      <c r="E132">
        <v>0.5</v>
      </c>
      <c r="F132" s="11">
        <v>10</v>
      </c>
      <c r="G132" s="11">
        <v>0</v>
      </c>
      <c r="H132" s="11">
        <v>0</v>
      </c>
      <c r="I132" s="11">
        <v>0</v>
      </c>
    </row>
    <row r="133" spans="1:9" x14ac:dyDescent="0.2">
      <c r="A133" s="11" t="s">
        <v>37</v>
      </c>
      <c r="B133" s="11" t="s">
        <v>36</v>
      </c>
      <c r="C133" s="11">
        <v>2007</v>
      </c>
      <c r="D133" s="11" t="s">
        <v>40</v>
      </c>
      <c r="E133">
        <v>0.5</v>
      </c>
      <c r="F133" s="11">
        <v>10</v>
      </c>
      <c r="G133" s="11">
        <v>0</v>
      </c>
      <c r="H133" s="11">
        <v>0</v>
      </c>
      <c r="I133" s="11">
        <v>0</v>
      </c>
    </row>
    <row r="134" spans="1:9" x14ac:dyDescent="0.2">
      <c r="A134" s="11" t="s">
        <v>37</v>
      </c>
      <c r="B134" s="11" t="s">
        <v>36</v>
      </c>
      <c r="C134" s="11">
        <v>2008</v>
      </c>
      <c r="D134" s="11" t="s">
        <v>40</v>
      </c>
      <c r="E134">
        <v>0.5</v>
      </c>
      <c r="F134" s="11">
        <v>10</v>
      </c>
      <c r="G134" s="11">
        <v>0</v>
      </c>
      <c r="H134" s="11">
        <v>0</v>
      </c>
      <c r="I134" s="11">
        <v>0</v>
      </c>
    </row>
    <row r="135" spans="1:9" x14ac:dyDescent="0.2">
      <c r="A135" s="11" t="s">
        <v>37</v>
      </c>
      <c r="B135" s="11" t="s">
        <v>36</v>
      </c>
      <c r="C135" s="11">
        <v>2007</v>
      </c>
      <c r="D135" s="11" t="s">
        <v>40</v>
      </c>
      <c r="E135">
        <v>0.5</v>
      </c>
      <c r="F135" s="11">
        <v>10</v>
      </c>
      <c r="G135" s="11">
        <v>0</v>
      </c>
      <c r="H135" s="11">
        <v>0</v>
      </c>
      <c r="I135" s="11">
        <v>0</v>
      </c>
    </row>
    <row r="136" spans="1:9" x14ac:dyDescent="0.2">
      <c r="A136" s="11" t="s">
        <v>37</v>
      </c>
      <c r="B136" s="11" t="s">
        <v>36</v>
      </c>
      <c r="C136" s="11">
        <v>2008</v>
      </c>
      <c r="D136" s="11" t="s">
        <v>40</v>
      </c>
      <c r="E136">
        <v>0.5</v>
      </c>
      <c r="F136" s="11">
        <v>10</v>
      </c>
      <c r="G136" s="11">
        <v>1</v>
      </c>
      <c r="H136" s="11">
        <v>5</v>
      </c>
      <c r="I136" s="11">
        <v>1</v>
      </c>
    </row>
    <row r="137" spans="1:9" x14ac:dyDescent="0.2">
      <c r="A137" s="11" t="s">
        <v>37</v>
      </c>
      <c r="B137" s="11" t="s">
        <v>36</v>
      </c>
      <c r="C137" s="11">
        <v>2007</v>
      </c>
      <c r="D137" s="11" t="s">
        <v>40</v>
      </c>
      <c r="E137">
        <v>0.5</v>
      </c>
      <c r="F137" s="11">
        <v>10</v>
      </c>
      <c r="G137" s="11">
        <v>1</v>
      </c>
      <c r="H137" s="11">
        <v>5</v>
      </c>
      <c r="I137" s="11">
        <v>1</v>
      </c>
    </row>
    <row r="138" spans="1:9" x14ac:dyDescent="0.2">
      <c r="A138" s="11" t="s">
        <v>37</v>
      </c>
      <c r="B138" s="11" t="s">
        <v>36</v>
      </c>
      <c r="C138" s="11">
        <v>2008</v>
      </c>
      <c r="D138" s="11" t="s">
        <v>40</v>
      </c>
      <c r="E138">
        <v>0.5</v>
      </c>
      <c r="F138" s="11">
        <v>10</v>
      </c>
      <c r="G138" s="11">
        <v>1</v>
      </c>
      <c r="H138" s="11">
        <v>3</v>
      </c>
      <c r="I138" s="11">
        <v>1</v>
      </c>
    </row>
    <row r="139" spans="1:9" x14ac:dyDescent="0.2">
      <c r="A139" s="11" t="s">
        <v>37</v>
      </c>
      <c r="B139" s="11" t="s">
        <v>36</v>
      </c>
      <c r="C139" s="11">
        <v>2007</v>
      </c>
      <c r="D139" s="11" t="s">
        <v>40</v>
      </c>
      <c r="E139">
        <v>0.5</v>
      </c>
      <c r="F139" s="11">
        <v>10</v>
      </c>
      <c r="G139" s="11">
        <v>1</v>
      </c>
      <c r="H139" s="11">
        <v>5</v>
      </c>
      <c r="I139" s="11">
        <v>1</v>
      </c>
    </row>
    <row r="140" spans="1:9" x14ac:dyDescent="0.2">
      <c r="A140" s="11" t="s">
        <v>37</v>
      </c>
      <c r="B140" s="11" t="s">
        <v>36</v>
      </c>
      <c r="C140" s="11">
        <v>2008</v>
      </c>
      <c r="D140" s="11" t="s">
        <v>40</v>
      </c>
      <c r="E140">
        <v>0.5</v>
      </c>
      <c r="F140" s="11">
        <v>10</v>
      </c>
      <c r="G140" s="11">
        <v>1</v>
      </c>
      <c r="H140" s="11">
        <v>1</v>
      </c>
      <c r="I140" s="11">
        <v>1</v>
      </c>
    </row>
    <row r="141" spans="1:9" x14ac:dyDescent="0.2">
      <c r="A141" s="11" t="s">
        <v>37</v>
      </c>
      <c r="B141" s="11" t="s">
        <v>36</v>
      </c>
      <c r="C141" s="11">
        <v>2007</v>
      </c>
      <c r="D141" s="11" t="s">
        <v>40</v>
      </c>
      <c r="E141">
        <v>0.5</v>
      </c>
      <c r="F141" s="11">
        <v>10</v>
      </c>
      <c r="G141" s="11">
        <v>1</v>
      </c>
      <c r="H141" s="11">
        <v>1</v>
      </c>
      <c r="I141" s="11">
        <v>1</v>
      </c>
    </row>
    <row r="142" spans="1:9" x14ac:dyDescent="0.2">
      <c r="A142" s="11" t="s">
        <v>37</v>
      </c>
      <c r="B142" s="11" t="s">
        <v>36</v>
      </c>
      <c r="C142" s="11">
        <v>2007</v>
      </c>
      <c r="D142" s="11" t="s">
        <v>43</v>
      </c>
      <c r="E142">
        <v>0.6</v>
      </c>
      <c r="F142" s="11">
        <v>10</v>
      </c>
      <c r="G142" s="11">
        <v>0</v>
      </c>
      <c r="H142" s="11">
        <v>0</v>
      </c>
      <c r="I142" s="11">
        <v>0</v>
      </c>
    </row>
    <row r="143" spans="1:9" x14ac:dyDescent="0.2">
      <c r="A143" s="11" t="s">
        <v>37</v>
      </c>
      <c r="B143" s="11" t="s">
        <v>36</v>
      </c>
      <c r="C143" s="11">
        <v>2008</v>
      </c>
      <c r="D143" s="11" t="s">
        <v>43</v>
      </c>
      <c r="E143">
        <v>0.6</v>
      </c>
      <c r="F143" s="11">
        <v>10</v>
      </c>
      <c r="G143" s="11">
        <v>0</v>
      </c>
      <c r="H143" s="11">
        <v>0</v>
      </c>
      <c r="I143" s="11">
        <v>0</v>
      </c>
    </row>
    <row r="144" spans="1:9" x14ac:dyDescent="0.2">
      <c r="A144" s="11" t="s">
        <v>37</v>
      </c>
      <c r="B144" s="11" t="s">
        <v>36</v>
      </c>
      <c r="C144" s="11">
        <v>2007</v>
      </c>
      <c r="D144" s="11" t="s">
        <v>43</v>
      </c>
      <c r="E144">
        <v>0.6</v>
      </c>
      <c r="F144" s="11">
        <v>10</v>
      </c>
      <c r="G144" s="11">
        <v>0</v>
      </c>
      <c r="H144" s="11">
        <v>0</v>
      </c>
      <c r="I144" s="11">
        <v>0</v>
      </c>
    </row>
    <row r="145" spans="1:9" x14ac:dyDescent="0.2">
      <c r="A145" s="11" t="s">
        <v>37</v>
      </c>
      <c r="B145" s="11" t="s">
        <v>36</v>
      </c>
      <c r="C145" s="11">
        <v>2008</v>
      </c>
      <c r="D145" s="11" t="s">
        <v>43</v>
      </c>
      <c r="E145">
        <v>0.6</v>
      </c>
      <c r="F145" s="11">
        <v>10</v>
      </c>
      <c r="G145" s="11">
        <v>0</v>
      </c>
      <c r="H145" s="11">
        <v>0</v>
      </c>
      <c r="I145" s="11">
        <v>0</v>
      </c>
    </row>
    <row r="146" spans="1:9" x14ac:dyDescent="0.2">
      <c r="A146" s="11" t="s">
        <v>37</v>
      </c>
      <c r="B146" s="11" t="s">
        <v>36</v>
      </c>
      <c r="C146" s="11">
        <v>2007</v>
      </c>
      <c r="D146" s="11" t="s">
        <v>43</v>
      </c>
      <c r="E146">
        <v>0.6</v>
      </c>
      <c r="F146" s="11">
        <v>10</v>
      </c>
      <c r="G146" s="11">
        <v>0</v>
      </c>
      <c r="H146" s="11">
        <v>0</v>
      </c>
      <c r="I146" s="11">
        <v>0</v>
      </c>
    </row>
    <row r="147" spans="1:9" x14ac:dyDescent="0.2">
      <c r="A147" s="11" t="s">
        <v>37</v>
      </c>
      <c r="B147" s="11" t="s">
        <v>36</v>
      </c>
      <c r="C147" s="11">
        <v>2007</v>
      </c>
      <c r="D147" s="11" t="s">
        <v>43</v>
      </c>
      <c r="E147">
        <v>0.6</v>
      </c>
      <c r="F147" s="11">
        <v>10</v>
      </c>
      <c r="G147" s="11">
        <v>0</v>
      </c>
      <c r="H147" s="11">
        <v>0</v>
      </c>
      <c r="I147" s="11">
        <v>0</v>
      </c>
    </row>
    <row r="148" spans="1:9" x14ac:dyDescent="0.2">
      <c r="A148" s="11" t="s">
        <v>37</v>
      </c>
      <c r="B148" s="11" t="s">
        <v>36</v>
      </c>
      <c r="C148" s="11">
        <v>2007</v>
      </c>
      <c r="D148" s="11" t="s">
        <v>43</v>
      </c>
      <c r="E148">
        <v>0.6</v>
      </c>
      <c r="F148" s="11">
        <v>10</v>
      </c>
      <c r="G148" s="11">
        <v>0</v>
      </c>
      <c r="H148" s="11">
        <v>0</v>
      </c>
      <c r="I148" s="11">
        <v>0</v>
      </c>
    </row>
    <row r="149" spans="1:9" x14ac:dyDescent="0.2">
      <c r="A149" s="11" t="s">
        <v>37</v>
      </c>
      <c r="B149" s="11" t="s">
        <v>36</v>
      </c>
      <c r="C149" s="11">
        <v>2008</v>
      </c>
      <c r="D149" s="11" t="s">
        <v>43</v>
      </c>
      <c r="E149">
        <v>0.6</v>
      </c>
      <c r="F149" s="11">
        <v>10</v>
      </c>
      <c r="G149" s="11">
        <v>0</v>
      </c>
      <c r="H149" s="11">
        <v>0</v>
      </c>
      <c r="I149" s="11">
        <v>0</v>
      </c>
    </row>
    <row r="150" spans="1:9" x14ac:dyDescent="0.2">
      <c r="A150" s="11" t="s">
        <v>37</v>
      </c>
      <c r="B150" s="11" t="s">
        <v>36</v>
      </c>
      <c r="C150" s="11">
        <v>2007</v>
      </c>
      <c r="D150" s="11" t="s">
        <v>43</v>
      </c>
      <c r="E150">
        <v>0.6</v>
      </c>
      <c r="F150" s="11">
        <v>10</v>
      </c>
      <c r="G150" s="11">
        <v>0</v>
      </c>
      <c r="H150" s="11">
        <v>0</v>
      </c>
      <c r="I150" s="11">
        <v>0</v>
      </c>
    </row>
    <row r="151" spans="1:9" x14ac:dyDescent="0.2">
      <c r="A151" s="11" t="s">
        <v>37</v>
      </c>
      <c r="B151" s="11" t="s">
        <v>36</v>
      </c>
      <c r="C151" s="11">
        <v>2008</v>
      </c>
      <c r="D151" s="11" t="s">
        <v>43</v>
      </c>
      <c r="E151">
        <v>0.6</v>
      </c>
      <c r="F151" s="11">
        <v>10</v>
      </c>
      <c r="G151" s="11">
        <v>0</v>
      </c>
      <c r="H151" s="11">
        <v>0</v>
      </c>
      <c r="I151" s="11">
        <v>0</v>
      </c>
    </row>
    <row r="152" spans="1:9" x14ac:dyDescent="0.2">
      <c r="A152" s="11" t="s">
        <v>37</v>
      </c>
      <c r="B152" s="11" t="s">
        <v>36</v>
      </c>
      <c r="C152" s="11">
        <v>2007</v>
      </c>
      <c r="D152" s="11" t="s">
        <v>43</v>
      </c>
      <c r="E152">
        <v>0.6</v>
      </c>
      <c r="F152" s="11">
        <v>10</v>
      </c>
      <c r="G152" s="11">
        <v>0</v>
      </c>
      <c r="H152" s="11">
        <v>0</v>
      </c>
      <c r="I152" s="11">
        <v>0</v>
      </c>
    </row>
    <row r="153" spans="1:9" x14ac:dyDescent="0.2">
      <c r="A153" s="11" t="s">
        <v>37</v>
      </c>
      <c r="B153" s="11" t="s">
        <v>36</v>
      </c>
      <c r="C153" s="11">
        <v>2008</v>
      </c>
      <c r="D153" s="11" t="s">
        <v>43</v>
      </c>
      <c r="E153">
        <v>0.6</v>
      </c>
      <c r="F153" s="11">
        <v>10</v>
      </c>
      <c r="G153" s="11">
        <v>0</v>
      </c>
      <c r="H153" s="11">
        <v>0</v>
      </c>
      <c r="I153" s="11">
        <v>0</v>
      </c>
    </row>
    <row r="154" spans="1:9" x14ac:dyDescent="0.2">
      <c r="A154" s="11" t="s">
        <v>37</v>
      </c>
      <c r="B154" s="11" t="s">
        <v>36</v>
      </c>
      <c r="C154" s="11">
        <v>2007</v>
      </c>
      <c r="D154" s="11" t="s">
        <v>43</v>
      </c>
      <c r="E154">
        <v>0.6</v>
      </c>
      <c r="F154" s="11">
        <v>10</v>
      </c>
      <c r="G154" s="11">
        <v>0</v>
      </c>
      <c r="H154" s="11">
        <v>0</v>
      </c>
      <c r="I154" s="11">
        <v>0</v>
      </c>
    </row>
    <row r="155" spans="1:9" x14ac:dyDescent="0.2">
      <c r="A155" s="11" t="s">
        <v>37</v>
      </c>
      <c r="B155" s="11" t="s">
        <v>36</v>
      </c>
      <c r="C155" s="11">
        <v>2008</v>
      </c>
      <c r="D155" s="11" t="s">
        <v>43</v>
      </c>
      <c r="E155">
        <v>0.6</v>
      </c>
      <c r="F155" s="11">
        <v>10</v>
      </c>
      <c r="G155" s="11">
        <v>1</v>
      </c>
      <c r="H155" s="11">
        <v>5</v>
      </c>
      <c r="I155" s="11">
        <v>1</v>
      </c>
    </row>
    <row r="156" spans="1:9" x14ac:dyDescent="0.2">
      <c r="A156" s="11" t="s">
        <v>37</v>
      </c>
      <c r="B156" s="11" t="s">
        <v>36</v>
      </c>
      <c r="C156" s="11">
        <v>2008</v>
      </c>
      <c r="D156" s="11" t="s">
        <v>43</v>
      </c>
      <c r="E156">
        <v>0.6</v>
      </c>
      <c r="F156" s="11">
        <v>10</v>
      </c>
      <c r="G156" s="11">
        <v>1</v>
      </c>
      <c r="H156" s="11">
        <v>6</v>
      </c>
      <c r="I156" s="11">
        <v>1</v>
      </c>
    </row>
    <row r="157" spans="1:9" x14ac:dyDescent="0.2">
      <c r="A157" s="11" t="s">
        <v>37</v>
      </c>
      <c r="B157" s="11" t="s">
        <v>36</v>
      </c>
      <c r="C157" s="11">
        <v>2007</v>
      </c>
      <c r="D157" s="11" t="s">
        <v>43</v>
      </c>
      <c r="E157">
        <v>0.6</v>
      </c>
      <c r="F157" s="11">
        <v>10</v>
      </c>
      <c r="G157" s="11">
        <v>1</v>
      </c>
      <c r="H157" s="11">
        <v>6</v>
      </c>
      <c r="I157" s="11">
        <v>1</v>
      </c>
    </row>
    <row r="158" spans="1:9" x14ac:dyDescent="0.2">
      <c r="A158" s="11" t="s">
        <v>37</v>
      </c>
      <c r="B158" s="11" t="s">
        <v>36</v>
      </c>
      <c r="C158" s="11">
        <v>2008</v>
      </c>
      <c r="D158" s="11" t="s">
        <v>43</v>
      </c>
      <c r="E158">
        <v>0.6</v>
      </c>
      <c r="F158" s="11">
        <v>10</v>
      </c>
      <c r="G158" s="11">
        <v>1</v>
      </c>
      <c r="H158" s="11">
        <v>2</v>
      </c>
      <c r="I158" s="11">
        <v>1</v>
      </c>
    </row>
    <row r="159" spans="1:9" x14ac:dyDescent="0.2">
      <c r="A159" s="11" t="s">
        <v>37</v>
      </c>
      <c r="B159" s="11" t="s">
        <v>36</v>
      </c>
      <c r="C159" s="11">
        <v>2007</v>
      </c>
      <c r="D159" s="11" t="s">
        <v>43</v>
      </c>
      <c r="E159">
        <v>0.6</v>
      </c>
      <c r="F159" s="11">
        <v>10</v>
      </c>
      <c r="G159" s="11">
        <v>1</v>
      </c>
      <c r="H159" s="11">
        <v>3</v>
      </c>
      <c r="I159" s="11">
        <v>1</v>
      </c>
    </row>
    <row r="160" spans="1:9" x14ac:dyDescent="0.2">
      <c r="A160" s="11" t="s">
        <v>37</v>
      </c>
      <c r="B160" s="11" t="s">
        <v>36</v>
      </c>
      <c r="C160" s="11">
        <v>2008</v>
      </c>
      <c r="D160" s="11" t="s">
        <v>43</v>
      </c>
      <c r="E160">
        <v>0.6</v>
      </c>
      <c r="F160" s="11">
        <v>10</v>
      </c>
      <c r="G160" s="11">
        <v>1</v>
      </c>
      <c r="H160" s="11">
        <v>2</v>
      </c>
      <c r="I160" s="11">
        <v>1</v>
      </c>
    </row>
    <row r="161" spans="1:9" x14ac:dyDescent="0.2">
      <c r="A161" s="11" t="s">
        <v>37</v>
      </c>
      <c r="B161" s="11" t="s">
        <v>36</v>
      </c>
      <c r="C161" s="11">
        <v>2008</v>
      </c>
      <c r="D161" s="11" t="s">
        <v>43</v>
      </c>
      <c r="E161">
        <v>0.6</v>
      </c>
      <c r="F161" s="11">
        <v>10</v>
      </c>
      <c r="G161" s="11">
        <v>1</v>
      </c>
      <c r="H161" s="11">
        <v>4</v>
      </c>
      <c r="I161" s="11">
        <v>1</v>
      </c>
    </row>
    <row r="162" spans="1:9" x14ac:dyDescent="0.2">
      <c r="A162" s="11" t="s">
        <v>37</v>
      </c>
      <c r="B162" s="11" t="s">
        <v>36</v>
      </c>
      <c r="C162" s="11">
        <v>2008</v>
      </c>
      <c r="D162" s="11" t="s">
        <v>48</v>
      </c>
      <c r="E162">
        <v>0.7</v>
      </c>
      <c r="F162" s="11">
        <v>10</v>
      </c>
      <c r="G162" s="11">
        <v>0</v>
      </c>
      <c r="H162" s="11">
        <v>0</v>
      </c>
      <c r="I162" s="11">
        <v>0</v>
      </c>
    </row>
    <row r="163" spans="1:9" x14ac:dyDescent="0.2">
      <c r="A163" s="11" t="s">
        <v>37</v>
      </c>
      <c r="B163" s="11" t="s">
        <v>36</v>
      </c>
      <c r="C163" s="11">
        <v>2007</v>
      </c>
      <c r="D163" s="11" t="s">
        <v>48</v>
      </c>
      <c r="E163">
        <v>0.7</v>
      </c>
      <c r="F163" s="11">
        <v>10</v>
      </c>
      <c r="G163" s="11">
        <v>0</v>
      </c>
      <c r="H163" s="11">
        <v>0</v>
      </c>
      <c r="I163" s="11">
        <v>0</v>
      </c>
    </row>
    <row r="164" spans="1:9" x14ac:dyDescent="0.2">
      <c r="A164" s="11" t="s">
        <v>37</v>
      </c>
      <c r="B164" s="11" t="s">
        <v>36</v>
      </c>
      <c r="C164" s="11">
        <v>2008</v>
      </c>
      <c r="D164" s="11" t="s">
        <v>48</v>
      </c>
      <c r="E164">
        <v>0.7</v>
      </c>
      <c r="F164" s="11">
        <v>10</v>
      </c>
      <c r="G164" s="11">
        <v>0</v>
      </c>
      <c r="H164" s="11">
        <v>0</v>
      </c>
      <c r="I164" s="11">
        <v>0</v>
      </c>
    </row>
    <row r="165" spans="1:9" x14ac:dyDescent="0.2">
      <c r="A165" s="11" t="s">
        <v>37</v>
      </c>
      <c r="B165" s="11" t="s">
        <v>36</v>
      </c>
      <c r="C165" s="11">
        <v>2008</v>
      </c>
      <c r="D165" s="11" t="s">
        <v>48</v>
      </c>
      <c r="E165">
        <v>0.7</v>
      </c>
      <c r="F165" s="11">
        <v>10</v>
      </c>
      <c r="G165" s="11">
        <v>0</v>
      </c>
      <c r="H165" s="11">
        <v>0</v>
      </c>
      <c r="I165" s="11">
        <v>0</v>
      </c>
    </row>
    <row r="166" spans="1:9" x14ac:dyDescent="0.2">
      <c r="A166" s="11" t="s">
        <v>37</v>
      </c>
      <c r="B166" s="11" t="s">
        <v>36</v>
      </c>
      <c r="C166" s="11">
        <v>2007</v>
      </c>
      <c r="D166" s="11" t="s">
        <v>48</v>
      </c>
      <c r="E166">
        <v>0.7</v>
      </c>
      <c r="F166" s="11">
        <v>10</v>
      </c>
      <c r="G166" s="11">
        <v>0</v>
      </c>
      <c r="H166" s="11">
        <v>0</v>
      </c>
      <c r="I166" s="11">
        <v>0</v>
      </c>
    </row>
    <row r="167" spans="1:9" x14ac:dyDescent="0.2">
      <c r="A167" s="11" t="s">
        <v>37</v>
      </c>
      <c r="B167" s="11" t="s">
        <v>36</v>
      </c>
      <c r="C167" s="11">
        <v>2008</v>
      </c>
      <c r="D167" s="11" t="s">
        <v>48</v>
      </c>
      <c r="E167">
        <v>0.7</v>
      </c>
      <c r="F167" s="11">
        <v>10</v>
      </c>
      <c r="G167" s="11">
        <v>0</v>
      </c>
      <c r="H167" s="11">
        <v>2</v>
      </c>
      <c r="I167" s="11">
        <v>0</v>
      </c>
    </row>
    <row r="168" spans="1:9" x14ac:dyDescent="0.2">
      <c r="A168" s="11" t="s">
        <v>37</v>
      </c>
      <c r="B168" s="11" t="s">
        <v>36</v>
      </c>
      <c r="C168" s="11">
        <v>2007</v>
      </c>
      <c r="D168" s="11" t="s">
        <v>48</v>
      </c>
      <c r="E168">
        <v>0.7</v>
      </c>
      <c r="F168" s="11">
        <v>10</v>
      </c>
      <c r="G168" s="11">
        <v>0</v>
      </c>
      <c r="H168" s="11">
        <v>0</v>
      </c>
      <c r="I168" s="11">
        <v>0</v>
      </c>
    </row>
    <row r="169" spans="1:9" x14ac:dyDescent="0.2">
      <c r="A169" s="11" t="s">
        <v>37</v>
      </c>
      <c r="B169" s="11" t="s">
        <v>36</v>
      </c>
      <c r="C169" s="11">
        <v>2008</v>
      </c>
      <c r="D169" s="11" t="s">
        <v>48</v>
      </c>
      <c r="E169">
        <v>0.7</v>
      </c>
      <c r="F169" s="11">
        <v>10</v>
      </c>
      <c r="G169" s="11">
        <v>1</v>
      </c>
      <c r="H169" s="11">
        <v>5</v>
      </c>
      <c r="I169" s="11">
        <v>1</v>
      </c>
    </row>
    <row r="170" spans="1:9" x14ac:dyDescent="0.2">
      <c r="A170" s="11" t="s">
        <v>37</v>
      </c>
      <c r="B170" s="11" t="s">
        <v>36</v>
      </c>
      <c r="C170" s="11">
        <v>2007</v>
      </c>
      <c r="D170" s="11" t="s">
        <v>48</v>
      </c>
      <c r="E170">
        <v>0.7</v>
      </c>
      <c r="F170" s="11">
        <v>10</v>
      </c>
      <c r="G170" s="11">
        <v>1</v>
      </c>
      <c r="H170" s="11">
        <v>5</v>
      </c>
      <c r="I170" s="11">
        <v>1</v>
      </c>
    </row>
    <row r="171" spans="1:9" x14ac:dyDescent="0.2">
      <c r="A171" s="11" t="s">
        <v>37</v>
      </c>
      <c r="B171" s="11" t="s">
        <v>36</v>
      </c>
      <c r="C171" s="11">
        <v>2008</v>
      </c>
      <c r="D171" s="11" t="s">
        <v>48</v>
      </c>
      <c r="E171">
        <v>0.7</v>
      </c>
      <c r="F171" s="11">
        <v>10</v>
      </c>
      <c r="G171" s="11">
        <v>1</v>
      </c>
      <c r="H171" s="11">
        <v>5</v>
      </c>
      <c r="I171" s="11">
        <v>1</v>
      </c>
    </row>
    <row r="172" spans="1:9" x14ac:dyDescent="0.2">
      <c r="A172" s="11" t="s">
        <v>37</v>
      </c>
      <c r="B172" s="11" t="s">
        <v>36</v>
      </c>
      <c r="C172" s="11">
        <v>2007</v>
      </c>
      <c r="D172" s="11" t="s">
        <v>48</v>
      </c>
      <c r="E172">
        <v>0.7</v>
      </c>
      <c r="F172" s="11">
        <v>10</v>
      </c>
      <c r="G172" s="11">
        <v>1</v>
      </c>
      <c r="H172" s="11">
        <v>0</v>
      </c>
      <c r="I172" s="11">
        <v>0</v>
      </c>
    </row>
    <row r="173" spans="1:9" x14ac:dyDescent="0.2">
      <c r="A173" s="11" t="s">
        <v>37</v>
      </c>
      <c r="B173" s="11" t="s">
        <v>36</v>
      </c>
      <c r="C173" s="11">
        <v>2008</v>
      </c>
      <c r="D173" s="11" t="s">
        <v>48</v>
      </c>
      <c r="E173">
        <v>0.7</v>
      </c>
      <c r="F173" s="11">
        <v>10</v>
      </c>
      <c r="G173" s="11">
        <v>1</v>
      </c>
      <c r="H173" s="11">
        <v>2</v>
      </c>
      <c r="I173" s="11">
        <v>1</v>
      </c>
    </row>
    <row r="174" spans="1:9" x14ac:dyDescent="0.2">
      <c r="A174" s="11" t="s">
        <v>37</v>
      </c>
      <c r="B174" s="11" t="s">
        <v>36</v>
      </c>
      <c r="C174" s="11">
        <v>2007</v>
      </c>
      <c r="D174" s="11" t="s">
        <v>48</v>
      </c>
      <c r="E174">
        <v>0.7</v>
      </c>
      <c r="F174" s="11">
        <v>10</v>
      </c>
      <c r="G174" s="11">
        <v>1</v>
      </c>
      <c r="H174" s="11">
        <v>6</v>
      </c>
      <c r="I174" s="11">
        <v>1</v>
      </c>
    </row>
    <row r="175" spans="1:9" x14ac:dyDescent="0.2">
      <c r="A175" s="11" t="s">
        <v>37</v>
      </c>
      <c r="B175" s="11" t="s">
        <v>36</v>
      </c>
      <c r="C175" s="11">
        <v>2008</v>
      </c>
      <c r="D175" s="11" t="s">
        <v>48</v>
      </c>
      <c r="E175">
        <v>0.7</v>
      </c>
      <c r="F175" s="11">
        <v>10</v>
      </c>
      <c r="G175" s="11">
        <v>1</v>
      </c>
      <c r="H175" s="11">
        <v>1</v>
      </c>
      <c r="I175" s="11">
        <v>1</v>
      </c>
    </row>
    <row r="176" spans="1:9" x14ac:dyDescent="0.2">
      <c r="A176" s="11" t="s">
        <v>37</v>
      </c>
      <c r="B176" s="11" t="s">
        <v>36</v>
      </c>
      <c r="C176" s="11">
        <v>2007</v>
      </c>
      <c r="D176" s="11" t="s">
        <v>48</v>
      </c>
      <c r="E176">
        <v>0.7</v>
      </c>
      <c r="F176" s="11">
        <v>10</v>
      </c>
      <c r="G176" s="11">
        <v>1</v>
      </c>
      <c r="H176" s="11">
        <v>3</v>
      </c>
      <c r="I176" s="11">
        <v>1</v>
      </c>
    </row>
    <row r="177" spans="1:9" x14ac:dyDescent="0.2">
      <c r="A177" s="11" t="s">
        <v>37</v>
      </c>
      <c r="B177" s="11" t="s">
        <v>36</v>
      </c>
      <c r="C177" s="11">
        <v>2007</v>
      </c>
      <c r="D177" s="11" t="s">
        <v>48</v>
      </c>
      <c r="E177">
        <v>0.7</v>
      </c>
      <c r="F177" s="11">
        <v>10</v>
      </c>
      <c r="G177" s="11">
        <v>1</v>
      </c>
      <c r="H177" s="11">
        <v>1</v>
      </c>
      <c r="I177" s="11">
        <v>1</v>
      </c>
    </row>
    <row r="178" spans="1:9" x14ac:dyDescent="0.2">
      <c r="A178" s="11" t="s">
        <v>37</v>
      </c>
      <c r="B178" s="11" t="s">
        <v>36</v>
      </c>
      <c r="C178" s="11">
        <v>2008</v>
      </c>
      <c r="D178" s="11" t="s">
        <v>48</v>
      </c>
      <c r="E178">
        <v>0.7</v>
      </c>
      <c r="F178" s="11">
        <v>10</v>
      </c>
      <c r="G178" s="11">
        <v>1</v>
      </c>
      <c r="H178" s="11">
        <v>4</v>
      </c>
      <c r="I178" s="11">
        <v>1</v>
      </c>
    </row>
    <row r="179" spans="1:9" x14ac:dyDescent="0.2">
      <c r="A179" s="11" t="s">
        <v>37</v>
      </c>
      <c r="B179" s="11" t="s">
        <v>36</v>
      </c>
      <c r="C179" s="11">
        <v>2007</v>
      </c>
      <c r="D179" s="11" t="s">
        <v>48</v>
      </c>
      <c r="E179">
        <v>0.7</v>
      </c>
      <c r="F179" s="11">
        <v>10</v>
      </c>
      <c r="G179" s="11">
        <v>1</v>
      </c>
      <c r="H179" s="11">
        <v>6</v>
      </c>
      <c r="I179" s="11">
        <v>1</v>
      </c>
    </row>
    <row r="180" spans="1:9" x14ac:dyDescent="0.2">
      <c r="A180" s="11" t="s">
        <v>37</v>
      </c>
      <c r="B180" s="11" t="s">
        <v>36</v>
      </c>
      <c r="C180" s="11">
        <v>2008</v>
      </c>
      <c r="D180" s="11" t="s">
        <v>48</v>
      </c>
      <c r="E180">
        <v>0.7</v>
      </c>
      <c r="F180" s="11">
        <v>10</v>
      </c>
      <c r="G180" s="11">
        <v>1</v>
      </c>
      <c r="H180" s="11">
        <v>5</v>
      </c>
      <c r="I180" s="11">
        <v>1</v>
      </c>
    </row>
    <row r="181" spans="1:9" x14ac:dyDescent="0.2">
      <c r="A181" s="11" t="s">
        <v>37</v>
      </c>
      <c r="B181" s="11" t="s">
        <v>36</v>
      </c>
      <c r="C181" s="11">
        <v>2007</v>
      </c>
      <c r="D181" s="11" t="s">
        <v>48</v>
      </c>
      <c r="E181">
        <v>0.7</v>
      </c>
      <c r="F181" s="11">
        <v>10</v>
      </c>
      <c r="G181" s="11">
        <v>1</v>
      </c>
      <c r="H181" s="11">
        <v>5</v>
      </c>
      <c r="I181" s="11">
        <v>1</v>
      </c>
    </row>
    <row r="182" spans="1:9" x14ac:dyDescent="0.2">
      <c r="A182" s="11" t="s">
        <v>37</v>
      </c>
      <c r="B182" s="11" t="s">
        <v>36</v>
      </c>
      <c r="C182" s="11">
        <v>2007</v>
      </c>
      <c r="D182" s="11" t="s">
        <v>42</v>
      </c>
      <c r="E182">
        <v>0.9</v>
      </c>
      <c r="F182" s="11">
        <v>10</v>
      </c>
      <c r="G182" s="11">
        <v>0</v>
      </c>
      <c r="H182" s="11">
        <v>0</v>
      </c>
      <c r="I182" s="11">
        <v>0</v>
      </c>
    </row>
    <row r="183" spans="1:9" x14ac:dyDescent="0.2">
      <c r="A183" s="11" t="s">
        <v>37</v>
      </c>
      <c r="B183" s="11" t="s">
        <v>36</v>
      </c>
      <c r="C183" s="11">
        <v>2007</v>
      </c>
      <c r="D183" s="11" t="s">
        <v>42</v>
      </c>
      <c r="E183">
        <v>0.9</v>
      </c>
      <c r="F183" s="11">
        <v>10</v>
      </c>
      <c r="G183" s="11">
        <v>0</v>
      </c>
      <c r="H183" s="11">
        <v>0</v>
      </c>
      <c r="I183" s="11">
        <v>0</v>
      </c>
    </row>
    <row r="184" spans="1:9" x14ac:dyDescent="0.2">
      <c r="A184" s="11" t="s">
        <v>37</v>
      </c>
      <c r="B184" s="11" t="s">
        <v>36</v>
      </c>
      <c r="C184" s="11">
        <v>2008</v>
      </c>
      <c r="D184" s="11" t="s">
        <v>42</v>
      </c>
      <c r="E184">
        <v>0.9</v>
      </c>
      <c r="F184" s="11">
        <v>10</v>
      </c>
      <c r="G184" s="11">
        <v>0</v>
      </c>
      <c r="H184" s="11">
        <v>0</v>
      </c>
      <c r="I184" s="11">
        <v>0</v>
      </c>
    </row>
    <row r="185" spans="1:9" x14ac:dyDescent="0.2">
      <c r="A185" s="11" t="s">
        <v>37</v>
      </c>
      <c r="B185" s="11" t="s">
        <v>36</v>
      </c>
      <c r="C185" s="11">
        <v>2007</v>
      </c>
      <c r="D185" s="11" t="s">
        <v>42</v>
      </c>
      <c r="E185">
        <v>0.9</v>
      </c>
      <c r="F185" s="11">
        <v>10</v>
      </c>
      <c r="G185" s="11">
        <v>0</v>
      </c>
      <c r="H185" s="11">
        <v>1</v>
      </c>
      <c r="I185" s="11">
        <v>0</v>
      </c>
    </row>
    <row r="186" spans="1:9" x14ac:dyDescent="0.2">
      <c r="A186" s="11" t="s">
        <v>37</v>
      </c>
      <c r="B186" s="11" t="s">
        <v>36</v>
      </c>
      <c r="C186" s="11">
        <v>2008</v>
      </c>
      <c r="D186" s="11" t="s">
        <v>42</v>
      </c>
      <c r="E186">
        <v>0.9</v>
      </c>
      <c r="F186" s="11">
        <v>10</v>
      </c>
      <c r="G186" s="11">
        <v>0</v>
      </c>
      <c r="H186" s="11">
        <v>0</v>
      </c>
      <c r="I186" s="11">
        <v>0</v>
      </c>
    </row>
    <row r="187" spans="1:9" x14ac:dyDescent="0.2">
      <c r="A187" s="11" t="s">
        <v>37</v>
      </c>
      <c r="B187" s="11" t="s">
        <v>36</v>
      </c>
      <c r="C187" s="11">
        <v>2007</v>
      </c>
      <c r="D187" s="11" t="s">
        <v>42</v>
      </c>
      <c r="E187">
        <v>0.9</v>
      </c>
      <c r="F187" s="11">
        <v>10</v>
      </c>
      <c r="G187" s="11">
        <v>0</v>
      </c>
      <c r="H187" s="11">
        <v>0</v>
      </c>
      <c r="I187" s="11">
        <v>0</v>
      </c>
    </row>
    <row r="188" spans="1:9" x14ac:dyDescent="0.2">
      <c r="A188" s="11" t="s">
        <v>37</v>
      </c>
      <c r="B188" s="11" t="s">
        <v>36</v>
      </c>
      <c r="C188" s="11">
        <v>2008</v>
      </c>
      <c r="D188" s="11" t="s">
        <v>42</v>
      </c>
      <c r="E188">
        <v>0.9</v>
      </c>
      <c r="F188" s="11">
        <v>10</v>
      </c>
      <c r="G188" s="11">
        <v>0</v>
      </c>
      <c r="H188" s="11">
        <v>0</v>
      </c>
      <c r="I188" s="11">
        <v>0</v>
      </c>
    </row>
    <row r="189" spans="1:9" x14ac:dyDescent="0.2">
      <c r="A189" s="11" t="s">
        <v>37</v>
      </c>
      <c r="B189" s="11" t="s">
        <v>36</v>
      </c>
      <c r="C189" s="11">
        <v>2007</v>
      </c>
      <c r="D189" s="11" t="s">
        <v>42</v>
      </c>
      <c r="E189">
        <v>0.9</v>
      </c>
      <c r="F189" s="11">
        <v>10</v>
      </c>
      <c r="G189" s="11">
        <v>0</v>
      </c>
      <c r="H189" s="11">
        <v>0</v>
      </c>
      <c r="I189" s="11">
        <v>0</v>
      </c>
    </row>
    <row r="190" spans="1:9" x14ac:dyDescent="0.2">
      <c r="A190" s="11" t="s">
        <v>37</v>
      </c>
      <c r="B190" s="11" t="s">
        <v>36</v>
      </c>
      <c r="C190" s="11">
        <v>2008</v>
      </c>
      <c r="D190" s="11" t="s">
        <v>42</v>
      </c>
      <c r="E190">
        <v>0.9</v>
      </c>
      <c r="F190" s="11">
        <v>10</v>
      </c>
      <c r="G190" s="11">
        <v>0</v>
      </c>
      <c r="H190" s="11">
        <v>0</v>
      </c>
      <c r="I190" s="11">
        <v>0</v>
      </c>
    </row>
    <row r="191" spans="1:9" x14ac:dyDescent="0.2">
      <c r="A191" s="11" t="s">
        <v>37</v>
      </c>
      <c r="B191" s="11" t="s">
        <v>36</v>
      </c>
      <c r="C191" s="11">
        <v>2007</v>
      </c>
      <c r="D191" s="11" t="s">
        <v>42</v>
      </c>
      <c r="E191">
        <v>0.9</v>
      </c>
      <c r="F191" s="11">
        <v>10</v>
      </c>
      <c r="G191" s="11">
        <v>0</v>
      </c>
      <c r="H191" s="11">
        <v>0</v>
      </c>
      <c r="I191" s="11">
        <v>0</v>
      </c>
    </row>
    <row r="192" spans="1:9" x14ac:dyDescent="0.2">
      <c r="A192" s="11" t="s">
        <v>37</v>
      </c>
      <c r="B192" s="11" t="s">
        <v>36</v>
      </c>
      <c r="C192" s="11">
        <v>2008</v>
      </c>
      <c r="D192" s="11" t="s">
        <v>42</v>
      </c>
      <c r="E192">
        <v>0.9</v>
      </c>
      <c r="F192" s="11">
        <v>10</v>
      </c>
      <c r="G192" s="11">
        <v>0</v>
      </c>
      <c r="H192" s="11">
        <v>0</v>
      </c>
      <c r="I192" s="11">
        <v>0</v>
      </c>
    </row>
    <row r="193" spans="1:14" x14ac:dyDescent="0.2">
      <c r="A193" s="11" t="s">
        <v>37</v>
      </c>
      <c r="B193" s="11" t="s">
        <v>36</v>
      </c>
      <c r="C193" s="11">
        <v>2007</v>
      </c>
      <c r="D193" s="11" t="s">
        <v>42</v>
      </c>
      <c r="E193">
        <v>0.9</v>
      </c>
      <c r="F193" s="11">
        <v>10</v>
      </c>
      <c r="G193" s="11">
        <v>0</v>
      </c>
      <c r="H193" s="11">
        <v>0</v>
      </c>
      <c r="I193" s="11">
        <v>0</v>
      </c>
    </row>
    <row r="194" spans="1:14" x14ac:dyDescent="0.2">
      <c r="A194" s="11" t="s">
        <v>37</v>
      </c>
      <c r="B194" s="11" t="s">
        <v>36</v>
      </c>
      <c r="C194" s="11">
        <v>2008</v>
      </c>
      <c r="D194" s="11" t="s">
        <v>42</v>
      </c>
      <c r="E194">
        <v>0.9</v>
      </c>
      <c r="F194" s="11">
        <v>10</v>
      </c>
      <c r="G194" s="11">
        <v>1</v>
      </c>
      <c r="H194" s="11">
        <v>8</v>
      </c>
      <c r="I194" s="11">
        <v>1</v>
      </c>
    </row>
    <row r="195" spans="1:14" x14ac:dyDescent="0.2">
      <c r="A195" s="11" t="s">
        <v>37</v>
      </c>
      <c r="B195" s="11" t="s">
        <v>36</v>
      </c>
      <c r="C195" s="11">
        <v>2008</v>
      </c>
      <c r="D195" s="11" t="s">
        <v>42</v>
      </c>
      <c r="E195">
        <v>0.9</v>
      </c>
      <c r="F195" s="11">
        <v>10</v>
      </c>
      <c r="G195" s="11">
        <v>1</v>
      </c>
      <c r="H195" s="11">
        <v>7</v>
      </c>
      <c r="I195" s="11">
        <v>1</v>
      </c>
    </row>
    <row r="196" spans="1:14" x14ac:dyDescent="0.2">
      <c r="A196" s="11" t="s">
        <v>37</v>
      </c>
      <c r="B196" s="11" t="s">
        <v>36</v>
      </c>
      <c r="C196" s="11">
        <v>2008</v>
      </c>
      <c r="D196" s="11" t="s">
        <v>42</v>
      </c>
      <c r="E196">
        <v>0.9</v>
      </c>
      <c r="F196" s="11">
        <v>10</v>
      </c>
      <c r="G196" s="11">
        <v>1</v>
      </c>
      <c r="H196" s="11">
        <v>6</v>
      </c>
      <c r="I196" s="11">
        <v>1</v>
      </c>
    </row>
    <row r="197" spans="1:14" x14ac:dyDescent="0.2">
      <c r="A197" s="11" t="s">
        <v>37</v>
      </c>
      <c r="B197" s="11" t="s">
        <v>36</v>
      </c>
      <c r="C197" s="11">
        <v>2007</v>
      </c>
      <c r="D197" s="11" t="s">
        <v>42</v>
      </c>
      <c r="E197">
        <v>0.9</v>
      </c>
      <c r="F197" s="11">
        <v>10</v>
      </c>
      <c r="G197" s="11">
        <v>1</v>
      </c>
      <c r="H197" s="11">
        <v>5</v>
      </c>
      <c r="I197" s="11">
        <v>1</v>
      </c>
    </row>
    <row r="198" spans="1:14" x14ac:dyDescent="0.2">
      <c r="A198" s="11" t="s">
        <v>37</v>
      </c>
      <c r="B198" s="11" t="s">
        <v>36</v>
      </c>
      <c r="C198" s="11">
        <v>2007</v>
      </c>
      <c r="D198" s="11" t="s">
        <v>42</v>
      </c>
      <c r="E198">
        <v>0.9</v>
      </c>
      <c r="F198" s="11">
        <v>10</v>
      </c>
      <c r="G198" s="11">
        <v>1</v>
      </c>
      <c r="H198" s="11">
        <v>7</v>
      </c>
      <c r="I198" s="11">
        <v>1</v>
      </c>
    </row>
    <row r="199" spans="1:14" x14ac:dyDescent="0.2">
      <c r="A199" s="11" t="s">
        <v>37</v>
      </c>
      <c r="B199" s="11" t="s">
        <v>36</v>
      </c>
      <c r="C199" s="11">
        <v>2008</v>
      </c>
      <c r="D199" s="11" t="s">
        <v>42</v>
      </c>
      <c r="E199">
        <v>0.9</v>
      </c>
      <c r="F199" s="11">
        <v>10</v>
      </c>
      <c r="G199" s="11">
        <v>1</v>
      </c>
      <c r="H199" s="11">
        <v>0</v>
      </c>
      <c r="I199" s="11">
        <v>0</v>
      </c>
    </row>
    <row r="200" spans="1:14" x14ac:dyDescent="0.2">
      <c r="A200" s="11" t="s">
        <v>37</v>
      </c>
      <c r="B200" s="11" t="s">
        <v>36</v>
      </c>
      <c r="C200" s="11">
        <v>2007</v>
      </c>
      <c r="D200" s="11" t="s">
        <v>42</v>
      </c>
      <c r="E200">
        <v>0.9</v>
      </c>
      <c r="F200" s="11">
        <v>10</v>
      </c>
      <c r="G200" s="11">
        <v>1</v>
      </c>
      <c r="H200" s="11">
        <v>7</v>
      </c>
      <c r="I200" s="11">
        <v>1</v>
      </c>
    </row>
    <row r="201" spans="1:14" x14ac:dyDescent="0.2">
      <c r="A201" s="11" t="s">
        <v>37</v>
      </c>
      <c r="B201" s="11" t="s">
        <v>36</v>
      </c>
      <c r="C201" s="11">
        <v>2008</v>
      </c>
      <c r="D201" s="11" t="s">
        <v>42</v>
      </c>
      <c r="E201">
        <v>0.9</v>
      </c>
      <c r="F201" s="11">
        <v>10</v>
      </c>
      <c r="G201" s="11">
        <v>1</v>
      </c>
      <c r="H201" s="11">
        <v>3</v>
      </c>
      <c r="I201" s="11">
        <v>1</v>
      </c>
      <c r="J201" t="s">
        <v>154</v>
      </c>
    </row>
    <row r="202" spans="1:14" x14ac:dyDescent="0.2">
      <c r="A202" s="11" t="s">
        <v>33</v>
      </c>
      <c r="B202" s="11" t="s">
        <v>34</v>
      </c>
      <c r="C202" s="11">
        <v>2007</v>
      </c>
      <c r="D202" s="11" t="s">
        <v>47</v>
      </c>
      <c r="E202">
        <v>0.4</v>
      </c>
      <c r="F202" s="11">
        <v>10</v>
      </c>
      <c r="G202" s="11">
        <v>0</v>
      </c>
      <c r="H202" s="11">
        <v>0</v>
      </c>
      <c r="I202" s="11">
        <v>0</v>
      </c>
      <c r="J202" t="s">
        <v>153</v>
      </c>
    </row>
    <row r="203" spans="1:14" x14ac:dyDescent="0.2">
      <c r="A203" s="11" t="s">
        <v>33</v>
      </c>
      <c r="B203" s="11" t="s">
        <v>34</v>
      </c>
      <c r="C203" s="11">
        <v>2008</v>
      </c>
      <c r="D203" s="11" t="s">
        <v>47</v>
      </c>
      <c r="E203">
        <v>0.4</v>
      </c>
      <c r="F203" s="11">
        <v>10</v>
      </c>
      <c r="G203" s="11">
        <v>0</v>
      </c>
      <c r="H203" s="11">
        <v>0</v>
      </c>
      <c r="I203" s="11">
        <v>0</v>
      </c>
      <c r="J203" s="11" t="s">
        <v>47</v>
      </c>
      <c r="K203" s="11" t="s">
        <v>40</v>
      </c>
      <c r="L203" s="11" t="s">
        <v>43</v>
      </c>
      <c r="M203" s="11" t="s">
        <v>48</v>
      </c>
      <c r="N203" s="11" t="s">
        <v>42</v>
      </c>
    </row>
    <row r="204" spans="1:14" x14ac:dyDescent="0.2">
      <c r="A204" s="11" t="s">
        <v>33</v>
      </c>
      <c r="B204" s="11" t="s">
        <v>34</v>
      </c>
      <c r="C204" s="11">
        <v>2007</v>
      </c>
      <c r="D204" s="11" t="s">
        <v>47</v>
      </c>
      <c r="E204">
        <v>0.4</v>
      </c>
      <c r="F204" s="11">
        <v>10</v>
      </c>
      <c r="G204" s="11">
        <v>0</v>
      </c>
      <c r="H204" s="11">
        <v>0</v>
      </c>
      <c r="I204" s="11">
        <v>0</v>
      </c>
      <c r="J204">
        <f>AVERAGE(H202:H221)</f>
        <v>0.3</v>
      </c>
      <c r="K204">
        <f>AVERAGE(H222:H241)</f>
        <v>0.75</v>
      </c>
      <c r="L204">
        <f>AVERAGE(H242:H261)</f>
        <v>1.6</v>
      </c>
      <c r="M204">
        <f>AVERAGE(H262:H281)</f>
        <v>1.8</v>
      </c>
      <c r="N204">
        <f>AVERAGE(H282:H301)</f>
        <v>2.8</v>
      </c>
    </row>
    <row r="205" spans="1:14" x14ac:dyDescent="0.2">
      <c r="A205" s="11" t="s">
        <v>33</v>
      </c>
      <c r="B205" s="11" t="s">
        <v>34</v>
      </c>
      <c r="C205" s="11">
        <v>2008</v>
      </c>
      <c r="D205" s="11" t="s">
        <v>47</v>
      </c>
      <c r="E205">
        <v>0.4</v>
      </c>
      <c r="F205" s="11">
        <v>10</v>
      </c>
      <c r="G205" s="11">
        <v>0</v>
      </c>
      <c r="H205" s="11">
        <v>0</v>
      </c>
      <c r="I205" s="11">
        <v>0</v>
      </c>
    </row>
    <row r="206" spans="1:14" x14ac:dyDescent="0.2">
      <c r="A206" s="11" t="s">
        <v>33</v>
      </c>
      <c r="B206" s="11" t="s">
        <v>34</v>
      </c>
      <c r="C206" s="11">
        <v>2007</v>
      </c>
      <c r="D206" s="11" t="s">
        <v>47</v>
      </c>
      <c r="E206">
        <v>0.4</v>
      </c>
      <c r="F206" s="11">
        <v>10</v>
      </c>
      <c r="G206" s="11">
        <v>0</v>
      </c>
      <c r="H206" s="11">
        <v>0</v>
      </c>
      <c r="I206" s="11">
        <v>0</v>
      </c>
      <c r="J206" t="s">
        <v>152</v>
      </c>
    </row>
    <row r="207" spans="1:14" x14ac:dyDescent="0.2">
      <c r="A207" s="11" t="s">
        <v>33</v>
      </c>
      <c r="B207" s="11" t="s">
        <v>34</v>
      </c>
      <c r="C207" s="11">
        <v>2008</v>
      </c>
      <c r="D207" s="11" t="s">
        <v>47</v>
      </c>
      <c r="E207">
        <v>0.4</v>
      </c>
      <c r="F207" s="11">
        <v>10</v>
      </c>
      <c r="G207" s="11">
        <v>0</v>
      </c>
      <c r="H207" s="11">
        <v>0</v>
      </c>
      <c r="I207" s="11">
        <v>0</v>
      </c>
      <c r="J207" s="11" t="s">
        <v>47</v>
      </c>
      <c r="K207" s="11" t="s">
        <v>40</v>
      </c>
      <c r="L207" s="11" t="s">
        <v>43</v>
      </c>
      <c r="M207" s="11" t="s">
        <v>48</v>
      </c>
      <c r="N207" s="11" t="s">
        <v>42</v>
      </c>
    </row>
    <row r="208" spans="1:14" x14ac:dyDescent="0.2">
      <c r="A208" s="11" t="s">
        <v>33</v>
      </c>
      <c r="B208" s="11" t="s">
        <v>34</v>
      </c>
      <c r="C208" s="11">
        <v>2007</v>
      </c>
      <c r="D208" s="11" t="s">
        <v>47</v>
      </c>
      <c r="E208">
        <v>0.4</v>
      </c>
      <c r="F208" s="11">
        <v>10</v>
      </c>
      <c r="G208" s="11">
        <v>0</v>
      </c>
      <c r="H208" s="11">
        <v>0</v>
      </c>
      <c r="I208" s="11">
        <v>0</v>
      </c>
      <c r="J208">
        <f>AVERAGE(H302:H321)</f>
        <v>0.35</v>
      </c>
      <c r="K208">
        <f>AVERAGE(H322:H341)</f>
        <v>0.75</v>
      </c>
      <c r="L208">
        <f>AVERAGE(H342:H361)</f>
        <v>2.4500000000000002</v>
      </c>
      <c r="M208">
        <f>AVERAGE(H362:H381)</f>
        <v>1.9</v>
      </c>
      <c r="N208">
        <f>AVERAGE(H382:H401)</f>
        <v>1.95</v>
      </c>
    </row>
    <row r="209" spans="1:9" x14ac:dyDescent="0.2">
      <c r="A209" s="11" t="s">
        <v>33</v>
      </c>
      <c r="B209" s="11" t="s">
        <v>34</v>
      </c>
      <c r="C209" s="11">
        <v>2008</v>
      </c>
      <c r="D209" s="11" t="s">
        <v>47</v>
      </c>
      <c r="E209">
        <v>0.4</v>
      </c>
      <c r="F209" s="11">
        <v>10</v>
      </c>
      <c r="G209" s="11">
        <v>0</v>
      </c>
      <c r="H209" s="11">
        <v>0</v>
      </c>
      <c r="I209" s="11">
        <v>0</v>
      </c>
    </row>
    <row r="210" spans="1:9" x14ac:dyDescent="0.2">
      <c r="A210" s="11" t="s">
        <v>33</v>
      </c>
      <c r="B210" s="11" t="s">
        <v>34</v>
      </c>
      <c r="C210" s="11">
        <v>2007</v>
      </c>
      <c r="D210" s="11" t="s">
        <v>47</v>
      </c>
      <c r="E210">
        <v>0.4</v>
      </c>
      <c r="F210" s="11">
        <v>10</v>
      </c>
      <c r="G210" s="11">
        <v>0</v>
      </c>
      <c r="H210" s="11">
        <v>0</v>
      </c>
      <c r="I210" s="11">
        <v>0</v>
      </c>
    </row>
    <row r="211" spans="1:9" x14ac:dyDescent="0.2">
      <c r="A211" s="11" t="s">
        <v>33</v>
      </c>
      <c r="B211" s="11" t="s">
        <v>34</v>
      </c>
      <c r="C211" s="11">
        <v>2008</v>
      </c>
      <c r="D211" s="11" t="s">
        <v>47</v>
      </c>
      <c r="E211">
        <v>0.4</v>
      </c>
      <c r="F211" s="11">
        <v>10</v>
      </c>
      <c r="G211" s="11">
        <v>0</v>
      </c>
      <c r="H211" s="11">
        <v>0</v>
      </c>
      <c r="I211" s="11">
        <v>0</v>
      </c>
    </row>
    <row r="212" spans="1:9" x14ac:dyDescent="0.2">
      <c r="A212" s="11" t="s">
        <v>33</v>
      </c>
      <c r="B212" s="11" t="s">
        <v>34</v>
      </c>
      <c r="C212" s="11">
        <v>2007</v>
      </c>
      <c r="D212" s="11" t="s">
        <v>47</v>
      </c>
      <c r="E212">
        <v>0.4</v>
      </c>
      <c r="F212" s="11">
        <v>10</v>
      </c>
      <c r="G212" s="11">
        <v>0</v>
      </c>
      <c r="H212" s="11">
        <v>0</v>
      </c>
      <c r="I212" s="11">
        <v>0</v>
      </c>
    </row>
    <row r="213" spans="1:9" x14ac:dyDescent="0.2">
      <c r="A213" s="11" t="s">
        <v>33</v>
      </c>
      <c r="B213" s="11" t="s">
        <v>34</v>
      </c>
      <c r="C213" s="11">
        <v>2008</v>
      </c>
      <c r="D213" s="11" t="s">
        <v>47</v>
      </c>
      <c r="E213">
        <v>0.4</v>
      </c>
      <c r="F213" s="11">
        <v>10</v>
      </c>
      <c r="G213" s="11">
        <v>0</v>
      </c>
      <c r="H213" s="11">
        <v>0</v>
      </c>
      <c r="I213" s="11">
        <v>0</v>
      </c>
    </row>
    <row r="214" spans="1:9" x14ac:dyDescent="0.2">
      <c r="A214" s="11" t="s">
        <v>33</v>
      </c>
      <c r="B214" s="11" t="s">
        <v>34</v>
      </c>
      <c r="C214" s="11">
        <v>2007</v>
      </c>
      <c r="D214" s="11" t="s">
        <v>47</v>
      </c>
      <c r="E214">
        <v>0.4</v>
      </c>
      <c r="F214" s="11">
        <v>10</v>
      </c>
      <c r="G214" s="11">
        <v>0</v>
      </c>
      <c r="H214" s="11">
        <v>0</v>
      </c>
      <c r="I214" s="11">
        <v>0</v>
      </c>
    </row>
    <row r="215" spans="1:9" x14ac:dyDescent="0.2">
      <c r="A215" s="11" t="s">
        <v>33</v>
      </c>
      <c r="B215" s="11" t="s">
        <v>34</v>
      </c>
      <c r="C215" s="11">
        <v>2008</v>
      </c>
      <c r="D215" s="11" t="s">
        <v>47</v>
      </c>
      <c r="E215">
        <v>0.4</v>
      </c>
      <c r="F215" s="11">
        <v>10</v>
      </c>
      <c r="G215" s="11">
        <v>0</v>
      </c>
      <c r="H215" s="11">
        <v>0</v>
      </c>
      <c r="I215" s="11">
        <v>0</v>
      </c>
    </row>
    <row r="216" spans="1:9" x14ac:dyDescent="0.2">
      <c r="A216" s="11" t="s">
        <v>33</v>
      </c>
      <c r="B216" s="11" t="s">
        <v>34</v>
      </c>
      <c r="C216" s="11">
        <v>2007</v>
      </c>
      <c r="D216" s="11" t="s">
        <v>47</v>
      </c>
      <c r="E216">
        <v>0.4</v>
      </c>
      <c r="F216" s="11">
        <v>10</v>
      </c>
      <c r="G216" s="11">
        <v>0</v>
      </c>
      <c r="H216" s="11">
        <v>0</v>
      </c>
      <c r="I216" s="11">
        <v>0</v>
      </c>
    </row>
    <row r="217" spans="1:9" x14ac:dyDescent="0.2">
      <c r="A217" s="11" t="s">
        <v>33</v>
      </c>
      <c r="B217" s="11" t="s">
        <v>34</v>
      </c>
      <c r="C217" s="11">
        <v>2008</v>
      </c>
      <c r="D217" s="11" t="s">
        <v>47</v>
      </c>
      <c r="E217">
        <v>0.4</v>
      </c>
      <c r="F217" s="11">
        <v>10</v>
      </c>
      <c r="G217" s="11">
        <v>0</v>
      </c>
      <c r="H217" s="11">
        <v>0</v>
      </c>
      <c r="I217" s="11">
        <v>0</v>
      </c>
    </row>
    <row r="218" spans="1:9" x14ac:dyDescent="0.2">
      <c r="A218" s="11" t="s">
        <v>33</v>
      </c>
      <c r="B218" s="11" t="s">
        <v>34</v>
      </c>
      <c r="C218" s="11">
        <v>2007</v>
      </c>
      <c r="D218" s="11" t="s">
        <v>47</v>
      </c>
      <c r="E218">
        <v>0.4</v>
      </c>
      <c r="F218" s="11">
        <v>10</v>
      </c>
      <c r="G218" s="11">
        <v>0</v>
      </c>
      <c r="H218" s="11">
        <v>0</v>
      </c>
      <c r="I218" s="11">
        <v>0</v>
      </c>
    </row>
    <row r="219" spans="1:9" x14ac:dyDescent="0.2">
      <c r="A219" s="11" t="s">
        <v>33</v>
      </c>
      <c r="B219" s="11" t="s">
        <v>34</v>
      </c>
      <c r="C219" s="11">
        <v>2008</v>
      </c>
      <c r="D219" s="11" t="s">
        <v>47</v>
      </c>
      <c r="E219">
        <v>0.4</v>
      </c>
      <c r="F219" s="11">
        <v>10</v>
      </c>
      <c r="G219" s="11">
        <v>1</v>
      </c>
      <c r="H219" s="11">
        <v>2</v>
      </c>
      <c r="I219" s="11">
        <v>1</v>
      </c>
    </row>
    <row r="220" spans="1:9" x14ac:dyDescent="0.2">
      <c r="A220" s="11" t="s">
        <v>33</v>
      </c>
      <c r="B220" s="11" t="s">
        <v>34</v>
      </c>
      <c r="C220" s="11">
        <v>2007</v>
      </c>
      <c r="D220" s="11" t="s">
        <v>47</v>
      </c>
      <c r="E220">
        <v>0.4</v>
      </c>
      <c r="F220" s="11">
        <v>10</v>
      </c>
      <c r="G220" s="11">
        <v>1</v>
      </c>
      <c r="H220" s="11">
        <v>3</v>
      </c>
      <c r="I220" s="11">
        <v>1</v>
      </c>
    </row>
    <row r="221" spans="1:9" x14ac:dyDescent="0.2">
      <c r="A221" s="11" t="s">
        <v>33</v>
      </c>
      <c r="B221" s="11" t="s">
        <v>34</v>
      </c>
      <c r="C221" s="11">
        <v>2008</v>
      </c>
      <c r="D221" s="11" t="s">
        <v>47</v>
      </c>
      <c r="E221">
        <v>0.4</v>
      </c>
      <c r="F221" s="11">
        <v>10</v>
      </c>
      <c r="G221" s="11">
        <v>1</v>
      </c>
      <c r="H221" s="11">
        <v>1</v>
      </c>
      <c r="I221" s="11">
        <v>1</v>
      </c>
    </row>
    <row r="222" spans="1:9" x14ac:dyDescent="0.2">
      <c r="A222" s="11" t="s">
        <v>33</v>
      </c>
      <c r="B222" s="11" t="s">
        <v>34</v>
      </c>
      <c r="C222" s="11">
        <v>2008</v>
      </c>
      <c r="D222" s="11" t="s">
        <v>40</v>
      </c>
      <c r="E222">
        <v>0.5</v>
      </c>
      <c r="F222" s="11">
        <v>10</v>
      </c>
      <c r="G222" s="11">
        <v>0</v>
      </c>
      <c r="H222" s="11">
        <v>0</v>
      </c>
      <c r="I222" s="11">
        <v>0</v>
      </c>
    </row>
    <row r="223" spans="1:9" x14ac:dyDescent="0.2">
      <c r="A223" s="11" t="s">
        <v>33</v>
      </c>
      <c r="B223" s="11" t="s">
        <v>34</v>
      </c>
      <c r="C223" s="11">
        <v>2007</v>
      </c>
      <c r="D223" s="11" t="s">
        <v>40</v>
      </c>
      <c r="E223">
        <v>0.5</v>
      </c>
      <c r="F223" s="11">
        <v>10</v>
      </c>
      <c r="G223" s="11">
        <v>0</v>
      </c>
      <c r="H223" s="11">
        <v>0</v>
      </c>
      <c r="I223" s="11">
        <v>0</v>
      </c>
    </row>
    <row r="224" spans="1:9" x14ac:dyDescent="0.2">
      <c r="A224" s="11" t="s">
        <v>33</v>
      </c>
      <c r="B224" s="11" t="s">
        <v>34</v>
      </c>
      <c r="C224" s="11">
        <v>2008</v>
      </c>
      <c r="D224" s="11" t="s">
        <v>40</v>
      </c>
      <c r="E224">
        <v>0.5</v>
      </c>
      <c r="F224" s="11">
        <v>10</v>
      </c>
      <c r="G224" s="11">
        <v>0</v>
      </c>
      <c r="H224" s="11">
        <v>0</v>
      </c>
      <c r="I224" s="11">
        <v>0</v>
      </c>
    </row>
    <row r="225" spans="1:9" x14ac:dyDescent="0.2">
      <c r="A225" s="11" t="s">
        <v>33</v>
      </c>
      <c r="B225" s="11" t="s">
        <v>34</v>
      </c>
      <c r="C225" s="11">
        <v>2007</v>
      </c>
      <c r="D225" s="11" t="s">
        <v>40</v>
      </c>
      <c r="E225">
        <v>0.5</v>
      </c>
      <c r="F225" s="11">
        <v>10</v>
      </c>
      <c r="G225" s="11">
        <v>0</v>
      </c>
      <c r="H225" s="11">
        <v>0</v>
      </c>
      <c r="I225" s="11">
        <v>0</v>
      </c>
    </row>
    <row r="226" spans="1:9" x14ac:dyDescent="0.2">
      <c r="A226" s="11" t="s">
        <v>33</v>
      </c>
      <c r="B226" s="11" t="s">
        <v>34</v>
      </c>
      <c r="C226" s="11">
        <v>2008</v>
      </c>
      <c r="D226" s="11" t="s">
        <v>40</v>
      </c>
      <c r="E226">
        <v>0.5</v>
      </c>
      <c r="F226" s="11">
        <v>10</v>
      </c>
      <c r="G226" s="11">
        <v>0</v>
      </c>
      <c r="H226" s="11">
        <v>0</v>
      </c>
      <c r="I226" s="11">
        <v>0</v>
      </c>
    </row>
    <row r="227" spans="1:9" x14ac:dyDescent="0.2">
      <c r="A227" s="11" t="s">
        <v>33</v>
      </c>
      <c r="B227" s="11" t="s">
        <v>34</v>
      </c>
      <c r="C227" s="11">
        <v>2007</v>
      </c>
      <c r="D227" s="11" t="s">
        <v>40</v>
      </c>
      <c r="E227">
        <v>0.5</v>
      </c>
      <c r="F227" s="11">
        <v>10</v>
      </c>
      <c r="G227" s="11">
        <v>0</v>
      </c>
      <c r="H227" s="11">
        <v>0</v>
      </c>
      <c r="I227" s="11">
        <v>0</v>
      </c>
    </row>
    <row r="228" spans="1:9" x14ac:dyDescent="0.2">
      <c r="A228" s="11" t="s">
        <v>33</v>
      </c>
      <c r="B228" s="11" t="s">
        <v>34</v>
      </c>
      <c r="C228" s="11">
        <v>2008</v>
      </c>
      <c r="D228" s="11" t="s">
        <v>40</v>
      </c>
      <c r="E228">
        <v>0.5</v>
      </c>
      <c r="F228" s="11">
        <v>10</v>
      </c>
      <c r="G228" s="11">
        <v>0</v>
      </c>
      <c r="H228" s="11">
        <v>0</v>
      </c>
      <c r="I228" s="11">
        <v>0</v>
      </c>
    </row>
    <row r="229" spans="1:9" x14ac:dyDescent="0.2">
      <c r="A229" s="11" t="s">
        <v>33</v>
      </c>
      <c r="B229" s="11" t="s">
        <v>34</v>
      </c>
      <c r="C229" s="11">
        <v>2007</v>
      </c>
      <c r="D229" s="11" t="s">
        <v>40</v>
      </c>
      <c r="E229">
        <v>0.5</v>
      </c>
      <c r="F229" s="11">
        <v>10</v>
      </c>
      <c r="G229" s="11">
        <v>0</v>
      </c>
      <c r="H229" s="11">
        <v>0</v>
      </c>
      <c r="I229" s="11">
        <v>0</v>
      </c>
    </row>
    <row r="230" spans="1:9" x14ac:dyDescent="0.2">
      <c r="A230" s="11" t="s">
        <v>33</v>
      </c>
      <c r="B230" s="11" t="s">
        <v>34</v>
      </c>
      <c r="C230" s="11">
        <v>2008</v>
      </c>
      <c r="D230" s="11" t="s">
        <v>40</v>
      </c>
      <c r="E230">
        <v>0.5</v>
      </c>
      <c r="F230" s="11">
        <v>10</v>
      </c>
      <c r="G230" s="11">
        <v>0</v>
      </c>
      <c r="H230" s="11">
        <v>0</v>
      </c>
      <c r="I230" s="11">
        <v>0</v>
      </c>
    </row>
    <row r="231" spans="1:9" x14ac:dyDescent="0.2">
      <c r="A231" s="11" t="s">
        <v>33</v>
      </c>
      <c r="B231" s="11" t="s">
        <v>34</v>
      </c>
      <c r="C231" s="11">
        <v>2007</v>
      </c>
      <c r="D231" s="11" t="s">
        <v>40</v>
      </c>
      <c r="E231">
        <v>0.5</v>
      </c>
      <c r="F231" s="11">
        <v>10</v>
      </c>
      <c r="G231" s="11">
        <v>0</v>
      </c>
      <c r="H231" s="11">
        <v>0</v>
      </c>
      <c r="I231" s="11">
        <v>0</v>
      </c>
    </row>
    <row r="232" spans="1:9" x14ac:dyDescent="0.2">
      <c r="A232" s="11" t="s">
        <v>33</v>
      </c>
      <c r="B232" s="11" t="s">
        <v>34</v>
      </c>
      <c r="C232" s="11">
        <v>2008</v>
      </c>
      <c r="D232" s="11" t="s">
        <v>40</v>
      </c>
      <c r="E232">
        <v>0.5</v>
      </c>
      <c r="F232" s="11">
        <v>10</v>
      </c>
      <c r="G232" s="11">
        <v>0</v>
      </c>
      <c r="H232" s="11">
        <v>0</v>
      </c>
      <c r="I232" s="11">
        <v>0</v>
      </c>
    </row>
    <row r="233" spans="1:9" x14ac:dyDescent="0.2">
      <c r="A233" s="11" t="s">
        <v>33</v>
      </c>
      <c r="B233" s="11" t="s">
        <v>34</v>
      </c>
      <c r="C233" s="11">
        <v>2007</v>
      </c>
      <c r="D233" s="11" t="s">
        <v>40</v>
      </c>
      <c r="E233">
        <v>0.5</v>
      </c>
      <c r="F233" s="11">
        <v>10</v>
      </c>
      <c r="G233" s="11">
        <v>0</v>
      </c>
      <c r="H233" s="11">
        <v>0</v>
      </c>
      <c r="I233" s="11">
        <v>0</v>
      </c>
    </row>
    <row r="234" spans="1:9" x14ac:dyDescent="0.2">
      <c r="A234" s="11" t="s">
        <v>33</v>
      </c>
      <c r="B234" s="11" t="s">
        <v>34</v>
      </c>
      <c r="C234" s="11">
        <v>2008</v>
      </c>
      <c r="D234" s="11" t="s">
        <v>40</v>
      </c>
      <c r="E234">
        <v>0.5</v>
      </c>
      <c r="F234" s="11">
        <v>10</v>
      </c>
      <c r="G234" s="11">
        <v>0</v>
      </c>
      <c r="H234" s="11">
        <v>0</v>
      </c>
      <c r="I234" s="11">
        <v>0</v>
      </c>
    </row>
    <row r="235" spans="1:9" x14ac:dyDescent="0.2">
      <c r="A235" s="11" t="s">
        <v>33</v>
      </c>
      <c r="B235" s="11" t="s">
        <v>34</v>
      </c>
      <c r="C235" s="11">
        <v>2007</v>
      </c>
      <c r="D235" s="11" t="s">
        <v>40</v>
      </c>
      <c r="E235">
        <v>0.5</v>
      </c>
      <c r="F235" s="11">
        <v>10</v>
      </c>
      <c r="G235" s="11">
        <v>0</v>
      </c>
      <c r="H235" s="11">
        <v>1</v>
      </c>
      <c r="I235" s="11">
        <v>0</v>
      </c>
    </row>
    <row r="236" spans="1:9" x14ac:dyDescent="0.2">
      <c r="A236" s="11" t="s">
        <v>33</v>
      </c>
      <c r="B236" s="11" t="s">
        <v>34</v>
      </c>
      <c r="C236" s="11">
        <v>2008</v>
      </c>
      <c r="D236" s="11" t="s">
        <v>40</v>
      </c>
      <c r="E236">
        <v>0.5</v>
      </c>
      <c r="F236" s="11">
        <v>10</v>
      </c>
      <c r="G236" s="11">
        <v>0</v>
      </c>
      <c r="H236" s="11">
        <v>0</v>
      </c>
      <c r="I236" s="11">
        <v>0</v>
      </c>
    </row>
    <row r="237" spans="1:9" x14ac:dyDescent="0.2">
      <c r="A237" s="11" t="s">
        <v>33</v>
      </c>
      <c r="B237" s="11" t="s">
        <v>34</v>
      </c>
      <c r="C237" s="11">
        <v>2007</v>
      </c>
      <c r="D237" s="11" t="s">
        <v>40</v>
      </c>
      <c r="E237">
        <v>0.5</v>
      </c>
      <c r="F237" s="11">
        <v>10</v>
      </c>
      <c r="G237" s="11">
        <v>0</v>
      </c>
      <c r="H237" s="11">
        <v>0</v>
      </c>
      <c r="I237" s="11">
        <v>0</v>
      </c>
    </row>
    <row r="238" spans="1:9" x14ac:dyDescent="0.2">
      <c r="A238" s="11" t="s">
        <v>33</v>
      </c>
      <c r="B238" s="11" t="s">
        <v>34</v>
      </c>
      <c r="C238" s="11">
        <v>2008</v>
      </c>
      <c r="D238" s="11" t="s">
        <v>40</v>
      </c>
      <c r="E238">
        <v>0.5</v>
      </c>
      <c r="F238" s="11">
        <v>10</v>
      </c>
      <c r="G238" s="11">
        <v>1</v>
      </c>
      <c r="H238" s="11">
        <v>4</v>
      </c>
      <c r="I238" s="11">
        <v>1</v>
      </c>
    </row>
    <row r="239" spans="1:9" x14ac:dyDescent="0.2">
      <c r="A239" s="11" t="s">
        <v>33</v>
      </c>
      <c r="B239" s="11" t="s">
        <v>34</v>
      </c>
      <c r="C239" s="11">
        <v>2007</v>
      </c>
      <c r="D239" s="11" t="s">
        <v>40</v>
      </c>
      <c r="E239">
        <v>0.5</v>
      </c>
      <c r="F239" s="11">
        <v>10</v>
      </c>
      <c r="G239" s="11">
        <v>1</v>
      </c>
      <c r="H239" s="11">
        <v>5</v>
      </c>
      <c r="I239" s="11">
        <v>1</v>
      </c>
    </row>
    <row r="240" spans="1:9" x14ac:dyDescent="0.2">
      <c r="A240" s="11" t="s">
        <v>33</v>
      </c>
      <c r="B240" s="11" t="s">
        <v>34</v>
      </c>
      <c r="C240" s="11">
        <v>2008</v>
      </c>
      <c r="D240" s="11" t="s">
        <v>40</v>
      </c>
      <c r="E240">
        <v>0.5</v>
      </c>
      <c r="F240" s="11">
        <v>10</v>
      </c>
      <c r="G240" s="11">
        <v>1</v>
      </c>
      <c r="H240" s="11">
        <v>4</v>
      </c>
      <c r="I240" s="11">
        <v>1</v>
      </c>
    </row>
    <row r="241" spans="1:9" x14ac:dyDescent="0.2">
      <c r="A241" s="11" t="s">
        <v>33</v>
      </c>
      <c r="B241" s="11" t="s">
        <v>34</v>
      </c>
      <c r="C241" s="11">
        <v>2007</v>
      </c>
      <c r="D241" s="11" t="s">
        <v>40</v>
      </c>
      <c r="E241">
        <v>0.5</v>
      </c>
      <c r="F241" s="11">
        <v>10</v>
      </c>
      <c r="G241" s="11">
        <v>1</v>
      </c>
      <c r="H241" s="11">
        <v>1</v>
      </c>
      <c r="I241" s="11">
        <v>1</v>
      </c>
    </row>
    <row r="242" spans="1:9" x14ac:dyDescent="0.2">
      <c r="A242" s="11" t="s">
        <v>33</v>
      </c>
      <c r="B242" s="11" t="s">
        <v>34</v>
      </c>
      <c r="C242" s="11">
        <v>2007</v>
      </c>
      <c r="D242" s="11" t="s">
        <v>43</v>
      </c>
      <c r="E242">
        <v>0.6</v>
      </c>
      <c r="F242" s="11">
        <v>10</v>
      </c>
      <c r="G242" s="11">
        <v>0</v>
      </c>
      <c r="H242" s="11">
        <v>0</v>
      </c>
      <c r="I242" s="11">
        <v>0</v>
      </c>
    </row>
    <row r="243" spans="1:9" x14ac:dyDescent="0.2">
      <c r="A243" s="11" t="s">
        <v>33</v>
      </c>
      <c r="B243" s="11" t="s">
        <v>34</v>
      </c>
      <c r="C243" s="11">
        <v>2008</v>
      </c>
      <c r="D243" s="11" t="s">
        <v>43</v>
      </c>
      <c r="E243">
        <v>0.6</v>
      </c>
      <c r="F243" s="11">
        <v>10</v>
      </c>
      <c r="G243" s="11">
        <v>0</v>
      </c>
      <c r="H243" s="11">
        <v>0</v>
      </c>
      <c r="I243" s="11">
        <v>0</v>
      </c>
    </row>
    <row r="244" spans="1:9" x14ac:dyDescent="0.2">
      <c r="A244" s="11" t="s">
        <v>33</v>
      </c>
      <c r="B244" s="11" t="s">
        <v>34</v>
      </c>
      <c r="C244" s="11">
        <v>2008</v>
      </c>
      <c r="D244" s="11" t="s">
        <v>43</v>
      </c>
      <c r="E244">
        <v>0.6</v>
      </c>
      <c r="F244" s="11">
        <v>10</v>
      </c>
      <c r="G244" s="11">
        <v>0</v>
      </c>
      <c r="H244" s="11">
        <v>0</v>
      </c>
      <c r="I244" s="11">
        <v>0</v>
      </c>
    </row>
    <row r="245" spans="1:9" x14ac:dyDescent="0.2">
      <c r="A245" s="11" t="s">
        <v>33</v>
      </c>
      <c r="B245" s="11" t="s">
        <v>34</v>
      </c>
      <c r="C245" s="11">
        <v>2008</v>
      </c>
      <c r="D245" s="11" t="s">
        <v>43</v>
      </c>
      <c r="E245">
        <v>0.6</v>
      </c>
      <c r="F245" s="11">
        <v>10</v>
      </c>
      <c r="G245" s="11">
        <v>0</v>
      </c>
      <c r="H245" s="11">
        <v>0</v>
      </c>
      <c r="I245" s="11">
        <v>0</v>
      </c>
    </row>
    <row r="246" spans="1:9" x14ac:dyDescent="0.2">
      <c r="A246" s="11" t="s">
        <v>33</v>
      </c>
      <c r="B246" s="11" t="s">
        <v>34</v>
      </c>
      <c r="C246" s="11">
        <v>2008</v>
      </c>
      <c r="D246" s="11" t="s">
        <v>43</v>
      </c>
      <c r="E246">
        <v>0.6</v>
      </c>
      <c r="F246" s="11">
        <v>10</v>
      </c>
      <c r="G246" s="11">
        <v>0</v>
      </c>
      <c r="H246" s="11">
        <v>0</v>
      </c>
      <c r="I246" s="11">
        <v>0</v>
      </c>
    </row>
    <row r="247" spans="1:9" x14ac:dyDescent="0.2">
      <c r="A247" s="11" t="s">
        <v>33</v>
      </c>
      <c r="B247" s="11" t="s">
        <v>34</v>
      </c>
      <c r="C247" s="11">
        <v>2007</v>
      </c>
      <c r="D247" s="11" t="s">
        <v>43</v>
      </c>
      <c r="E247">
        <v>0.6</v>
      </c>
      <c r="F247" s="11">
        <v>10</v>
      </c>
      <c r="G247" s="11">
        <v>0</v>
      </c>
      <c r="H247" s="11">
        <v>0</v>
      </c>
      <c r="I247" s="11">
        <v>0</v>
      </c>
    </row>
    <row r="248" spans="1:9" x14ac:dyDescent="0.2">
      <c r="A248" s="11" t="s">
        <v>33</v>
      </c>
      <c r="B248" s="11" t="s">
        <v>34</v>
      </c>
      <c r="C248" s="11">
        <v>2008</v>
      </c>
      <c r="D248" s="11" t="s">
        <v>43</v>
      </c>
      <c r="E248">
        <v>0.6</v>
      </c>
      <c r="F248" s="11">
        <v>10</v>
      </c>
      <c r="G248" s="11">
        <v>0</v>
      </c>
      <c r="H248" s="11">
        <v>0</v>
      </c>
      <c r="I248" s="11">
        <v>0</v>
      </c>
    </row>
    <row r="249" spans="1:9" x14ac:dyDescent="0.2">
      <c r="A249" s="11" t="s">
        <v>33</v>
      </c>
      <c r="B249" s="11" t="s">
        <v>34</v>
      </c>
      <c r="C249" s="11">
        <v>2007</v>
      </c>
      <c r="D249" s="11" t="s">
        <v>43</v>
      </c>
      <c r="E249">
        <v>0.6</v>
      </c>
      <c r="F249" s="11">
        <v>10</v>
      </c>
      <c r="G249" s="11">
        <v>0</v>
      </c>
      <c r="H249" s="11">
        <v>0</v>
      </c>
      <c r="I249" s="11">
        <v>0</v>
      </c>
    </row>
    <row r="250" spans="1:9" x14ac:dyDescent="0.2">
      <c r="A250" s="11" t="s">
        <v>33</v>
      </c>
      <c r="B250" s="11" t="s">
        <v>34</v>
      </c>
      <c r="C250" s="11">
        <v>2008</v>
      </c>
      <c r="D250" s="11" t="s">
        <v>43</v>
      </c>
      <c r="E250">
        <v>0.6</v>
      </c>
      <c r="F250" s="11">
        <v>10</v>
      </c>
      <c r="G250" s="11">
        <v>0</v>
      </c>
      <c r="H250" s="11">
        <v>0</v>
      </c>
      <c r="I250" s="11">
        <v>0</v>
      </c>
    </row>
    <row r="251" spans="1:9" x14ac:dyDescent="0.2">
      <c r="A251" s="11" t="s">
        <v>33</v>
      </c>
      <c r="B251" s="11" t="s">
        <v>34</v>
      </c>
      <c r="C251" s="11">
        <v>2007</v>
      </c>
      <c r="D251" s="11" t="s">
        <v>43</v>
      </c>
      <c r="E251">
        <v>0.6</v>
      </c>
      <c r="F251" s="11">
        <v>10</v>
      </c>
      <c r="G251" s="11">
        <v>0</v>
      </c>
      <c r="H251" s="11">
        <v>0</v>
      </c>
      <c r="I251" s="11">
        <v>0</v>
      </c>
    </row>
    <row r="252" spans="1:9" x14ac:dyDescent="0.2">
      <c r="A252" s="11" t="s">
        <v>33</v>
      </c>
      <c r="B252" s="11" t="s">
        <v>34</v>
      </c>
      <c r="C252" s="11">
        <v>2008</v>
      </c>
      <c r="D252" s="11" t="s">
        <v>43</v>
      </c>
      <c r="E252">
        <v>0.6</v>
      </c>
      <c r="F252" s="11">
        <v>10</v>
      </c>
      <c r="G252" s="11">
        <v>0</v>
      </c>
      <c r="H252" s="11">
        <v>0</v>
      </c>
      <c r="I252" s="11">
        <v>0</v>
      </c>
    </row>
    <row r="253" spans="1:9" x14ac:dyDescent="0.2">
      <c r="A253" s="11" t="s">
        <v>33</v>
      </c>
      <c r="B253" s="11" t="s">
        <v>34</v>
      </c>
      <c r="C253" s="11">
        <v>2007</v>
      </c>
      <c r="D253" s="11" t="s">
        <v>43</v>
      </c>
      <c r="E253">
        <v>0.6</v>
      </c>
      <c r="F253" s="11">
        <v>10</v>
      </c>
      <c r="G253" s="11">
        <v>0</v>
      </c>
      <c r="H253" s="11">
        <v>0</v>
      </c>
      <c r="I253" s="11">
        <v>0</v>
      </c>
    </row>
    <row r="254" spans="1:9" x14ac:dyDescent="0.2">
      <c r="A254" s="11" t="s">
        <v>33</v>
      </c>
      <c r="B254" s="11" t="s">
        <v>34</v>
      </c>
      <c r="C254" s="11">
        <v>2008</v>
      </c>
      <c r="D254" s="11" t="s">
        <v>43</v>
      </c>
      <c r="E254">
        <v>0.6</v>
      </c>
      <c r="F254" s="11">
        <v>10</v>
      </c>
      <c r="G254" s="11">
        <v>1</v>
      </c>
      <c r="H254" s="11">
        <v>5</v>
      </c>
      <c r="I254" s="11">
        <v>1</v>
      </c>
    </row>
    <row r="255" spans="1:9" x14ac:dyDescent="0.2">
      <c r="A255" s="11" t="s">
        <v>33</v>
      </c>
      <c r="B255" s="11" t="s">
        <v>34</v>
      </c>
      <c r="C255" s="11">
        <v>2008</v>
      </c>
      <c r="D255" s="11" t="s">
        <v>43</v>
      </c>
      <c r="E255">
        <v>0.6</v>
      </c>
      <c r="F255" s="11">
        <v>10</v>
      </c>
      <c r="G255" s="11">
        <v>1</v>
      </c>
      <c r="H255" s="11">
        <v>5</v>
      </c>
      <c r="I255" s="11">
        <v>1</v>
      </c>
    </row>
    <row r="256" spans="1:9" x14ac:dyDescent="0.2">
      <c r="A256" s="11" t="s">
        <v>33</v>
      </c>
      <c r="B256" s="11" t="s">
        <v>34</v>
      </c>
      <c r="C256" s="11">
        <v>2007</v>
      </c>
      <c r="D256" s="11" t="s">
        <v>43</v>
      </c>
      <c r="E256">
        <v>0.6</v>
      </c>
      <c r="F256" s="11">
        <v>10</v>
      </c>
      <c r="G256" s="11">
        <v>1</v>
      </c>
      <c r="H256" s="11">
        <v>2</v>
      </c>
      <c r="I256" s="11">
        <v>0</v>
      </c>
    </row>
    <row r="257" spans="1:9" x14ac:dyDescent="0.2">
      <c r="A257" s="11" t="s">
        <v>33</v>
      </c>
      <c r="B257" s="11" t="s">
        <v>34</v>
      </c>
      <c r="C257" s="11">
        <v>2008</v>
      </c>
      <c r="D257" s="11" t="s">
        <v>43</v>
      </c>
      <c r="E257">
        <v>0.6</v>
      </c>
      <c r="F257" s="11">
        <v>10</v>
      </c>
      <c r="G257" s="11">
        <v>1</v>
      </c>
      <c r="H257" s="11">
        <v>2</v>
      </c>
      <c r="I257" s="11">
        <v>0</v>
      </c>
    </row>
    <row r="258" spans="1:9" x14ac:dyDescent="0.2">
      <c r="A258" s="11" t="s">
        <v>33</v>
      </c>
      <c r="B258" s="11" t="s">
        <v>34</v>
      </c>
      <c r="C258" s="11">
        <v>2007</v>
      </c>
      <c r="D258" s="11" t="s">
        <v>43</v>
      </c>
      <c r="E258">
        <v>0.6</v>
      </c>
      <c r="F258" s="11">
        <v>10</v>
      </c>
      <c r="G258" s="11">
        <v>1</v>
      </c>
      <c r="H258" s="11">
        <v>3</v>
      </c>
      <c r="I258" s="11">
        <v>1</v>
      </c>
    </row>
    <row r="259" spans="1:9" x14ac:dyDescent="0.2">
      <c r="A259" s="11" t="s">
        <v>33</v>
      </c>
      <c r="B259" s="11" t="s">
        <v>34</v>
      </c>
      <c r="C259" s="11">
        <v>2007</v>
      </c>
      <c r="D259" s="11" t="s">
        <v>43</v>
      </c>
      <c r="E259">
        <v>0.6</v>
      </c>
      <c r="F259" s="11">
        <v>10</v>
      </c>
      <c r="G259" s="11">
        <v>1</v>
      </c>
      <c r="H259" s="11">
        <v>5</v>
      </c>
      <c r="I259" s="11">
        <v>1</v>
      </c>
    </row>
    <row r="260" spans="1:9" x14ac:dyDescent="0.2">
      <c r="A260" s="11" t="s">
        <v>33</v>
      </c>
      <c r="B260" s="11" t="s">
        <v>34</v>
      </c>
      <c r="C260" s="11">
        <v>2007</v>
      </c>
      <c r="D260" s="11" t="s">
        <v>43</v>
      </c>
      <c r="E260">
        <v>0.6</v>
      </c>
      <c r="F260" s="11">
        <v>10</v>
      </c>
      <c r="G260" s="11">
        <v>1</v>
      </c>
      <c r="H260" s="11">
        <v>4</v>
      </c>
      <c r="I260" s="11">
        <v>1</v>
      </c>
    </row>
    <row r="261" spans="1:9" x14ac:dyDescent="0.2">
      <c r="A261" s="11" t="s">
        <v>33</v>
      </c>
      <c r="B261" s="11" t="s">
        <v>34</v>
      </c>
      <c r="C261" s="11">
        <v>2007</v>
      </c>
      <c r="D261" s="11" t="s">
        <v>43</v>
      </c>
      <c r="E261">
        <v>0.6</v>
      </c>
      <c r="F261" s="11">
        <v>10</v>
      </c>
      <c r="G261" s="11">
        <v>1</v>
      </c>
      <c r="H261" s="11">
        <v>6</v>
      </c>
      <c r="I261" s="11">
        <v>1</v>
      </c>
    </row>
    <row r="262" spans="1:9" x14ac:dyDescent="0.2">
      <c r="A262" s="11" t="s">
        <v>33</v>
      </c>
      <c r="B262" s="11" t="s">
        <v>34</v>
      </c>
      <c r="C262" s="11">
        <v>2007</v>
      </c>
      <c r="D262" s="11" t="s">
        <v>48</v>
      </c>
      <c r="E262">
        <v>0.7</v>
      </c>
      <c r="F262" s="11">
        <v>10</v>
      </c>
      <c r="G262" s="11">
        <v>0</v>
      </c>
      <c r="H262" s="11">
        <v>0</v>
      </c>
      <c r="I262" s="11">
        <v>0</v>
      </c>
    </row>
    <row r="263" spans="1:9" x14ac:dyDescent="0.2">
      <c r="A263" s="11" t="s">
        <v>33</v>
      </c>
      <c r="B263" s="11" t="s">
        <v>34</v>
      </c>
      <c r="C263" s="11">
        <v>2007</v>
      </c>
      <c r="D263" s="11" t="s">
        <v>48</v>
      </c>
      <c r="E263">
        <v>0.7</v>
      </c>
      <c r="F263" s="11">
        <v>10</v>
      </c>
      <c r="G263" s="11">
        <v>0</v>
      </c>
      <c r="H263" s="11">
        <v>0</v>
      </c>
      <c r="I263" s="11">
        <v>0</v>
      </c>
    </row>
    <row r="264" spans="1:9" x14ac:dyDescent="0.2">
      <c r="A264" s="11" t="s">
        <v>33</v>
      </c>
      <c r="B264" s="11" t="s">
        <v>34</v>
      </c>
      <c r="C264" s="11">
        <v>2008</v>
      </c>
      <c r="D264" s="11" t="s">
        <v>48</v>
      </c>
      <c r="E264">
        <v>0.7</v>
      </c>
      <c r="F264" s="11">
        <v>10</v>
      </c>
      <c r="G264" s="11">
        <v>0</v>
      </c>
      <c r="H264" s="11">
        <v>0</v>
      </c>
      <c r="I264" s="11">
        <v>0</v>
      </c>
    </row>
    <row r="265" spans="1:9" x14ac:dyDescent="0.2">
      <c r="A265" s="11" t="s">
        <v>33</v>
      </c>
      <c r="B265" s="11" t="s">
        <v>34</v>
      </c>
      <c r="C265" s="11">
        <v>2007</v>
      </c>
      <c r="D265" s="11" t="s">
        <v>48</v>
      </c>
      <c r="E265">
        <v>0.7</v>
      </c>
      <c r="F265" s="11">
        <v>10</v>
      </c>
      <c r="G265" s="11">
        <v>0</v>
      </c>
      <c r="H265" s="11">
        <v>0</v>
      </c>
      <c r="I265" s="11">
        <v>0</v>
      </c>
    </row>
    <row r="266" spans="1:9" x14ac:dyDescent="0.2">
      <c r="A266" s="11" t="s">
        <v>33</v>
      </c>
      <c r="B266" s="11" t="s">
        <v>34</v>
      </c>
      <c r="C266" s="11">
        <v>2008</v>
      </c>
      <c r="D266" s="11" t="s">
        <v>48</v>
      </c>
      <c r="E266">
        <v>0.7</v>
      </c>
      <c r="F266" s="11">
        <v>10</v>
      </c>
      <c r="G266" s="11">
        <v>0</v>
      </c>
      <c r="H266" s="11">
        <v>0</v>
      </c>
      <c r="I266" s="11">
        <v>0</v>
      </c>
    </row>
    <row r="267" spans="1:9" x14ac:dyDescent="0.2">
      <c r="A267" s="11" t="s">
        <v>33</v>
      </c>
      <c r="B267" s="11" t="s">
        <v>34</v>
      </c>
      <c r="C267" s="11">
        <v>2007</v>
      </c>
      <c r="D267" s="11" t="s">
        <v>48</v>
      </c>
      <c r="E267">
        <v>0.7</v>
      </c>
      <c r="F267" s="11">
        <v>10</v>
      </c>
      <c r="G267" s="11">
        <v>0</v>
      </c>
      <c r="H267" s="11">
        <v>0</v>
      </c>
      <c r="I267" s="11">
        <v>0</v>
      </c>
    </row>
    <row r="268" spans="1:9" x14ac:dyDescent="0.2">
      <c r="A268" s="11" t="s">
        <v>33</v>
      </c>
      <c r="B268" s="11" t="s">
        <v>34</v>
      </c>
      <c r="C268" s="11">
        <v>2008</v>
      </c>
      <c r="D268" s="11" t="s">
        <v>48</v>
      </c>
      <c r="E268">
        <v>0.7</v>
      </c>
      <c r="F268" s="11">
        <v>10</v>
      </c>
      <c r="G268" s="11">
        <v>0</v>
      </c>
      <c r="H268" s="11">
        <v>0</v>
      </c>
      <c r="I268" s="11">
        <v>0</v>
      </c>
    </row>
    <row r="269" spans="1:9" x14ac:dyDescent="0.2">
      <c r="A269" s="11" t="s">
        <v>33</v>
      </c>
      <c r="B269" s="11" t="s">
        <v>34</v>
      </c>
      <c r="C269" s="11">
        <v>2007</v>
      </c>
      <c r="D269" s="11" t="s">
        <v>48</v>
      </c>
      <c r="E269">
        <v>0.7</v>
      </c>
      <c r="F269" s="11">
        <v>10</v>
      </c>
      <c r="G269" s="11">
        <v>0</v>
      </c>
      <c r="H269" s="11">
        <v>0</v>
      </c>
      <c r="I269" s="11">
        <v>0</v>
      </c>
    </row>
    <row r="270" spans="1:9" x14ac:dyDescent="0.2">
      <c r="A270" s="11" t="s">
        <v>33</v>
      </c>
      <c r="B270" s="11" t="s">
        <v>34</v>
      </c>
      <c r="C270" s="11">
        <v>2008</v>
      </c>
      <c r="D270" s="11" t="s">
        <v>48</v>
      </c>
      <c r="E270">
        <v>0.7</v>
      </c>
      <c r="F270" s="11">
        <v>10</v>
      </c>
      <c r="G270" s="11">
        <v>1</v>
      </c>
      <c r="H270" s="11">
        <v>0</v>
      </c>
      <c r="I270" s="11">
        <v>0</v>
      </c>
    </row>
    <row r="271" spans="1:9" x14ac:dyDescent="0.2">
      <c r="A271" s="11" t="s">
        <v>33</v>
      </c>
      <c r="B271" s="11" t="s">
        <v>34</v>
      </c>
      <c r="C271" s="11">
        <v>2008</v>
      </c>
      <c r="D271" s="11" t="s">
        <v>48</v>
      </c>
      <c r="E271">
        <v>0.7</v>
      </c>
      <c r="F271" s="11">
        <v>10</v>
      </c>
      <c r="G271" s="11">
        <v>1</v>
      </c>
      <c r="H271" s="11">
        <v>0</v>
      </c>
      <c r="I271" s="11">
        <v>0</v>
      </c>
    </row>
    <row r="272" spans="1:9" x14ac:dyDescent="0.2">
      <c r="A272" s="11" t="s">
        <v>33</v>
      </c>
      <c r="B272" s="11" t="s">
        <v>34</v>
      </c>
      <c r="C272" s="11">
        <v>2007</v>
      </c>
      <c r="D272" s="11" t="s">
        <v>48</v>
      </c>
      <c r="E272">
        <v>0.7</v>
      </c>
      <c r="F272" s="11">
        <v>10</v>
      </c>
      <c r="G272" s="11">
        <v>1</v>
      </c>
      <c r="H272" s="11">
        <v>0</v>
      </c>
      <c r="I272" s="11">
        <v>0</v>
      </c>
    </row>
    <row r="273" spans="1:9" x14ac:dyDescent="0.2">
      <c r="A273" s="11" t="s">
        <v>33</v>
      </c>
      <c r="B273" s="11" t="s">
        <v>34</v>
      </c>
      <c r="C273" s="11">
        <v>2008</v>
      </c>
      <c r="D273" s="11" t="s">
        <v>48</v>
      </c>
      <c r="E273">
        <v>0.7</v>
      </c>
      <c r="F273" s="11">
        <v>10</v>
      </c>
      <c r="G273" s="11">
        <v>1</v>
      </c>
      <c r="H273" s="11">
        <v>6</v>
      </c>
      <c r="I273" s="11">
        <v>1</v>
      </c>
    </row>
    <row r="274" spans="1:9" x14ac:dyDescent="0.2">
      <c r="A274" s="11" t="s">
        <v>33</v>
      </c>
      <c r="B274" s="11" t="s">
        <v>34</v>
      </c>
      <c r="C274" s="11">
        <v>2007</v>
      </c>
      <c r="D274" s="11" t="s">
        <v>48</v>
      </c>
      <c r="E274">
        <v>0.7</v>
      </c>
      <c r="F274" s="11">
        <v>10</v>
      </c>
      <c r="G274" s="11">
        <v>1</v>
      </c>
      <c r="H274" s="11">
        <v>6</v>
      </c>
      <c r="I274" s="11">
        <v>1</v>
      </c>
    </row>
    <row r="275" spans="1:9" x14ac:dyDescent="0.2">
      <c r="A275" s="11" t="s">
        <v>33</v>
      </c>
      <c r="B275" s="11" t="s">
        <v>34</v>
      </c>
      <c r="C275" s="11">
        <v>2008</v>
      </c>
      <c r="D275" s="11" t="s">
        <v>48</v>
      </c>
      <c r="E275">
        <v>0.7</v>
      </c>
      <c r="F275" s="11">
        <v>10</v>
      </c>
      <c r="G275" s="11">
        <v>1</v>
      </c>
      <c r="H275" s="11">
        <v>1</v>
      </c>
      <c r="I275" s="11">
        <v>1</v>
      </c>
    </row>
    <row r="276" spans="1:9" x14ac:dyDescent="0.2">
      <c r="A276" s="11" t="s">
        <v>33</v>
      </c>
      <c r="B276" s="11" t="s">
        <v>34</v>
      </c>
      <c r="C276" s="11">
        <v>2007</v>
      </c>
      <c r="D276" s="11" t="s">
        <v>48</v>
      </c>
      <c r="E276">
        <v>0.7</v>
      </c>
      <c r="F276" s="11">
        <v>10</v>
      </c>
      <c r="G276" s="11">
        <v>1</v>
      </c>
      <c r="H276" s="11">
        <v>6</v>
      </c>
      <c r="I276" s="11">
        <v>1</v>
      </c>
    </row>
    <row r="277" spans="1:9" x14ac:dyDescent="0.2">
      <c r="A277" s="11" t="s">
        <v>33</v>
      </c>
      <c r="B277" s="11" t="s">
        <v>34</v>
      </c>
      <c r="C277" s="11">
        <v>2008</v>
      </c>
      <c r="D277" s="11" t="s">
        <v>48</v>
      </c>
      <c r="E277">
        <v>0.7</v>
      </c>
      <c r="F277" s="11">
        <v>10</v>
      </c>
      <c r="G277" s="11">
        <v>1</v>
      </c>
      <c r="H277" s="11">
        <v>4</v>
      </c>
      <c r="I277" s="11">
        <v>1</v>
      </c>
    </row>
    <row r="278" spans="1:9" x14ac:dyDescent="0.2">
      <c r="A278" s="11" t="s">
        <v>33</v>
      </c>
      <c r="B278" s="11" t="s">
        <v>34</v>
      </c>
      <c r="C278" s="11">
        <v>2007</v>
      </c>
      <c r="D278" s="11" t="s">
        <v>48</v>
      </c>
      <c r="E278">
        <v>0.7</v>
      </c>
      <c r="F278" s="11">
        <v>10</v>
      </c>
      <c r="G278" s="11">
        <v>1</v>
      </c>
      <c r="H278" s="11">
        <v>6</v>
      </c>
      <c r="I278" s="11">
        <v>1</v>
      </c>
    </row>
    <row r="279" spans="1:9" x14ac:dyDescent="0.2">
      <c r="A279" s="11" t="s">
        <v>33</v>
      </c>
      <c r="B279" s="11" t="s">
        <v>34</v>
      </c>
      <c r="C279" s="11">
        <v>2008</v>
      </c>
      <c r="D279" s="11" t="s">
        <v>48</v>
      </c>
      <c r="E279">
        <v>0.7</v>
      </c>
      <c r="F279" s="11">
        <v>10</v>
      </c>
      <c r="G279" s="11">
        <v>1</v>
      </c>
      <c r="H279" s="11">
        <v>0</v>
      </c>
      <c r="I279" s="11">
        <v>0</v>
      </c>
    </row>
    <row r="280" spans="1:9" x14ac:dyDescent="0.2">
      <c r="A280" s="11" t="s">
        <v>33</v>
      </c>
      <c r="B280" s="11" t="s">
        <v>34</v>
      </c>
      <c r="C280" s="11">
        <v>2007</v>
      </c>
      <c r="D280" s="11" t="s">
        <v>48</v>
      </c>
      <c r="E280">
        <v>0.7</v>
      </c>
      <c r="F280" s="11">
        <v>10</v>
      </c>
      <c r="G280" s="11">
        <v>1</v>
      </c>
      <c r="H280" s="11">
        <v>6</v>
      </c>
      <c r="I280" s="11">
        <v>1</v>
      </c>
    </row>
    <row r="281" spans="1:9" x14ac:dyDescent="0.2">
      <c r="A281" s="11" t="s">
        <v>33</v>
      </c>
      <c r="B281" s="11" t="s">
        <v>34</v>
      </c>
      <c r="C281" s="11">
        <v>2008</v>
      </c>
      <c r="D281" s="11" t="s">
        <v>48</v>
      </c>
      <c r="E281">
        <v>0.7</v>
      </c>
      <c r="F281" s="11">
        <v>10</v>
      </c>
      <c r="G281" s="11">
        <v>1</v>
      </c>
      <c r="H281" s="11">
        <v>1</v>
      </c>
      <c r="I281" s="11">
        <v>1</v>
      </c>
    </row>
    <row r="282" spans="1:9" x14ac:dyDescent="0.2">
      <c r="A282" s="11" t="s">
        <v>33</v>
      </c>
      <c r="B282" s="11" t="s">
        <v>34</v>
      </c>
      <c r="C282" s="11">
        <v>2008</v>
      </c>
      <c r="D282" s="11" t="s">
        <v>42</v>
      </c>
      <c r="E282">
        <v>0.9</v>
      </c>
      <c r="F282" s="11">
        <v>10</v>
      </c>
      <c r="G282" s="11">
        <v>0</v>
      </c>
      <c r="H282" s="11">
        <v>0</v>
      </c>
      <c r="I282" s="11">
        <v>0</v>
      </c>
    </row>
    <row r="283" spans="1:9" x14ac:dyDescent="0.2">
      <c r="A283" s="11" t="s">
        <v>33</v>
      </c>
      <c r="B283" s="11" t="s">
        <v>34</v>
      </c>
      <c r="C283" s="11">
        <v>2007</v>
      </c>
      <c r="D283" s="11" t="s">
        <v>42</v>
      </c>
      <c r="E283">
        <v>0.9</v>
      </c>
      <c r="F283" s="11">
        <v>10</v>
      </c>
      <c r="G283" s="11">
        <v>0</v>
      </c>
      <c r="H283" s="11">
        <v>0</v>
      </c>
      <c r="I283" s="11">
        <v>0</v>
      </c>
    </row>
    <row r="284" spans="1:9" x14ac:dyDescent="0.2">
      <c r="A284" s="11" t="s">
        <v>33</v>
      </c>
      <c r="B284" s="11" t="s">
        <v>34</v>
      </c>
      <c r="C284" s="11">
        <v>2008</v>
      </c>
      <c r="D284" s="11" t="s">
        <v>42</v>
      </c>
      <c r="E284">
        <v>0.9</v>
      </c>
      <c r="F284" s="11">
        <v>10</v>
      </c>
      <c r="G284" s="11">
        <v>0</v>
      </c>
      <c r="H284" s="11">
        <v>0</v>
      </c>
      <c r="I284" s="11">
        <v>0</v>
      </c>
    </row>
    <row r="285" spans="1:9" x14ac:dyDescent="0.2">
      <c r="A285" s="11" t="s">
        <v>33</v>
      </c>
      <c r="B285" s="11" t="s">
        <v>34</v>
      </c>
      <c r="C285" s="11">
        <v>2007</v>
      </c>
      <c r="D285" s="11" t="s">
        <v>42</v>
      </c>
      <c r="E285">
        <v>0.9</v>
      </c>
      <c r="F285" s="11">
        <v>10</v>
      </c>
      <c r="G285" s="11">
        <v>0</v>
      </c>
      <c r="H285" s="11">
        <v>0</v>
      </c>
      <c r="I285" s="11">
        <v>0</v>
      </c>
    </row>
    <row r="286" spans="1:9" x14ac:dyDescent="0.2">
      <c r="A286" s="11" t="s">
        <v>33</v>
      </c>
      <c r="B286" s="11" t="s">
        <v>34</v>
      </c>
      <c r="C286" s="11">
        <v>2008</v>
      </c>
      <c r="D286" s="11" t="s">
        <v>42</v>
      </c>
      <c r="E286">
        <v>0.9</v>
      </c>
      <c r="F286" s="11">
        <v>10</v>
      </c>
      <c r="G286" s="11">
        <v>0</v>
      </c>
      <c r="H286" s="11">
        <v>0</v>
      </c>
      <c r="I286" s="11">
        <v>0</v>
      </c>
    </row>
    <row r="287" spans="1:9" x14ac:dyDescent="0.2">
      <c r="A287" s="11" t="s">
        <v>33</v>
      </c>
      <c r="B287" s="11" t="s">
        <v>34</v>
      </c>
      <c r="C287" s="11">
        <v>2007</v>
      </c>
      <c r="D287" s="11" t="s">
        <v>42</v>
      </c>
      <c r="E287">
        <v>0.9</v>
      </c>
      <c r="F287" s="11">
        <v>10</v>
      </c>
      <c r="G287" s="11">
        <v>0</v>
      </c>
      <c r="H287" s="11">
        <v>0</v>
      </c>
      <c r="I287" s="11">
        <v>0</v>
      </c>
    </row>
    <row r="288" spans="1:9" x14ac:dyDescent="0.2">
      <c r="A288" s="11" t="s">
        <v>33</v>
      </c>
      <c r="B288" s="11" t="s">
        <v>34</v>
      </c>
      <c r="C288" s="11">
        <v>2008</v>
      </c>
      <c r="D288" s="11" t="s">
        <v>42</v>
      </c>
      <c r="E288">
        <v>0.9</v>
      </c>
      <c r="F288" s="11">
        <v>10</v>
      </c>
      <c r="G288" s="11">
        <v>0</v>
      </c>
      <c r="H288" s="11">
        <v>1</v>
      </c>
      <c r="I288" s="11">
        <v>0</v>
      </c>
    </row>
    <row r="289" spans="1:9" x14ac:dyDescent="0.2">
      <c r="A289" s="11" t="s">
        <v>33</v>
      </c>
      <c r="B289" s="11" t="s">
        <v>34</v>
      </c>
      <c r="C289" s="11">
        <v>2007</v>
      </c>
      <c r="D289" s="11" t="s">
        <v>42</v>
      </c>
      <c r="E289">
        <v>0.9</v>
      </c>
      <c r="F289" s="11">
        <v>10</v>
      </c>
      <c r="G289" s="11">
        <v>0</v>
      </c>
      <c r="H289" s="11">
        <v>1</v>
      </c>
      <c r="I289" s="11">
        <v>0</v>
      </c>
    </row>
    <row r="290" spans="1:9" x14ac:dyDescent="0.2">
      <c r="A290" s="11" t="s">
        <v>33</v>
      </c>
      <c r="B290" s="11" t="s">
        <v>34</v>
      </c>
      <c r="C290" s="11">
        <v>2008</v>
      </c>
      <c r="D290" s="11" t="s">
        <v>42</v>
      </c>
      <c r="E290">
        <v>0.9</v>
      </c>
      <c r="F290" s="11">
        <v>10</v>
      </c>
      <c r="G290" s="11">
        <v>1</v>
      </c>
      <c r="H290" s="11">
        <v>0</v>
      </c>
      <c r="I290" s="11">
        <v>0</v>
      </c>
    </row>
    <row r="291" spans="1:9" x14ac:dyDescent="0.2">
      <c r="A291" s="11" t="s">
        <v>33</v>
      </c>
      <c r="B291" s="11" t="s">
        <v>34</v>
      </c>
      <c r="C291" s="11">
        <v>2007</v>
      </c>
      <c r="D291" s="11" t="s">
        <v>42</v>
      </c>
      <c r="E291">
        <v>0.9</v>
      </c>
      <c r="F291" s="11">
        <v>10</v>
      </c>
      <c r="G291" s="11">
        <v>1</v>
      </c>
      <c r="H291" s="11">
        <v>5</v>
      </c>
      <c r="I291" s="11">
        <v>1</v>
      </c>
    </row>
    <row r="292" spans="1:9" x14ac:dyDescent="0.2">
      <c r="A292" s="11" t="s">
        <v>33</v>
      </c>
      <c r="B292" s="11" t="s">
        <v>34</v>
      </c>
      <c r="C292" s="11">
        <v>2008</v>
      </c>
      <c r="D292" s="11" t="s">
        <v>42</v>
      </c>
      <c r="E292">
        <v>0.9</v>
      </c>
      <c r="F292" s="11">
        <v>10</v>
      </c>
      <c r="G292" s="11">
        <v>1</v>
      </c>
      <c r="H292" s="11">
        <v>6</v>
      </c>
      <c r="I292" s="11">
        <v>1</v>
      </c>
    </row>
    <row r="293" spans="1:9" x14ac:dyDescent="0.2">
      <c r="A293" s="11" t="s">
        <v>33</v>
      </c>
      <c r="B293" s="11" t="s">
        <v>34</v>
      </c>
      <c r="C293" s="11">
        <v>2007</v>
      </c>
      <c r="D293" s="11" t="s">
        <v>42</v>
      </c>
      <c r="E293">
        <v>0.9</v>
      </c>
      <c r="F293" s="11">
        <v>10</v>
      </c>
      <c r="G293" s="11">
        <v>1</v>
      </c>
      <c r="H293" s="11">
        <v>0</v>
      </c>
      <c r="I293" s="11">
        <v>0</v>
      </c>
    </row>
    <row r="294" spans="1:9" x14ac:dyDescent="0.2">
      <c r="A294" s="11" t="s">
        <v>33</v>
      </c>
      <c r="B294" s="11" t="s">
        <v>34</v>
      </c>
      <c r="C294" s="11">
        <v>2008</v>
      </c>
      <c r="D294" s="11" t="s">
        <v>42</v>
      </c>
      <c r="E294">
        <v>0.9</v>
      </c>
      <c r="F294" s="11">
        <v>10</v>
      </c>
      <c r="G294" s="11">
        <v>1</v>
      </c>
      <c r="H294" s="11">
        <v>1</v>
      </c>
      <c r="I294" s="11">
        <v>1</v>
      </c>
    </row>
    <row r="295" spans="1:9" x14ac:dyDescent="0.2">
      <c r="A295" s="11" t="s">
        <v>33</v>
      </c>
      <c r="B295" s="11" t="s">
        <v>34</v>
      </c>
      <c r="C295" s="11">
        <v>2007</v>
      </c>
      <c r="D295" s="11" t="s">
        <v>42</v>
      </c>
      <c r="E295">
        <v>0.9</v>
      </c>
      <c r="F295" s="11">
        <v>10</v>
      </c>
      <c r="G295" s="11">
        <v>1</v>
      </c>
      <c r="H295" s="11">
        <v>5</v>
      </c>
      <c r="I295" s="11">
        <v>1</v>
      </c>
    </row>
    <row r="296" spans="1:9" x14ac:dyDescent="0.2">
      <c r="A296" s="11" t="s">
        <v>33</v>
      </c>
      <c r="B296" s="11" t="s">
        <v>34</v>
      </c>
      <c r="C296" s="11">
        <v>2008</v>
      </c>
      <c r="D296" s="11" t="s">
        <v>42</v>
      </c>
      <c r="E296">
        <v>0.9</v>
      </c>
      <c r="F296" s="11">
        <v>10</v>
      </c>
      <c r="G296" s="11">
        <v>1</v>
      </c>
      <c r="H296" s="11">
        <v>4</v>
      </c>
      <c r="I296" s="11">
        <v>1</v>
      </c>
    </row>
    <row r="297" spans="1:9" x14ac:dyDescent="0.2">
      <c r="A297" s="11" t="s">
        <v>33</v>
      </c>
      <c r="B297" s="11" t="s">
        <v>34</v>
      </c>
      <c r="C297" s="11">
        <v>2007</v>
      </c>
      <c r="D297" s="11" t="s">
        <v>42</v>
      </c>
      <c r="E297">
        <v>0.9</v>
      </c>
      <c r="F297" s="11">
        <v>10</v>
      </c>
      <c r="G297" s="11">
        <v>1</v>
      </c>
      <c r="H297" s="11">
        <v>8</v>
      </c>
      <c r="I297" s="11">
        <v>1</v>
      </c>
    </row>
    <row r="298" spans="1:9" x14ac:dyDescent="0.2">
      <c r="A298" s="11" t="s">
        <v>33</v>
      </c>
      <c r="B298" s="11" t="s">
        <v>34</v>
      </c>
      <c r="C298" s="11">
        <v>2008</v>
      </c>
      <c r="D298" s="11" t="s">
        <v>42</v>
      </c>
      <c r="E298">
        <v>0.9</v>
      </c>
      <c r="F298" s="11">
        <v>10</v>
      </c>
      <c r="G298" s="11">
        <v>1</v>
      </c>
      <c r="H298" s="11">
        <v>0</v>
      </c>
      <c r="I298" s="11">
        <v>1</v>
      </c>
    </row>
    <row r="299" spans="1:9" x14ac:dyDescent="0.2">
      <c r="A299" s="11" t="s">
        <v>33</v>
      </c>
      <c r="B299" s="11" t="s">
        <v>34</v>
      </c>
      <c r="C299" s="11">
        <v>2007</v>
      </c>
      <c r="D299" s="11" t="s">
        <v>42</v>
      </c>
      <c r="E299">
        <v>0.9</v>
      </c>
      <c r="F299" s="11">
        <v>10</v>
      </c>
      <c r="G299" s="11">
        <v>1</v>
      </c>
      <c r="H299" s="11">
        <v>8</v>
      </c>
      <c r="I299" s="11">
        <v>1</v>
      </c>
    </row>
    <row r="300" spans="1:9" x14ac:dyDescent="0.2">
      <c r="A300" s="11" t="s">
        <v>33</v>
      </c>
      <c r="B300" s="11" t="s">
        <v>34</v>
      </c>
      <c r="C300" s="11">
        <v>2007</v>
      </c>
      <c r="D300" s="11" t="s">
        <v>42</v>
      </c>
      <c r="E300">
        <v>0.9</v>
      </c>
      <c r="F300" s="11">
        <v>10</v>
      </c>
      <c r="G300" s="11">
        <v>1</v>
      </c>
      <c r="H300" s="11">
        <v>9</v>
      </c>
      <c r="I300" s="11">
        <v>1</v>
      </c>
    </row>
    <row r="301" spans="1:9" x14ac:dyDescent="0.2">
      <c r="A301" s="11" t="s">
        <v>33</v>
      </c>
      <c r="B301" s="11" t="s">
        <v>34</v>
      </c>
      <c r="C301" s="11">
        <v>2008</v>
      </c>
      <c r="D301" s="11" t="s">
        <v>42</v>
      </c>
      <c r="E301">
        <v>0.9</v>
      </c>
      <c r="F301" s="11">
        <v>10</v>
      </c>
      <c r="G301" s="11">
        <v>1</v>
      </c>
      <c r="H301" s="11">
        <v>8</v>
      </c>
      <c r="I301" s="11">
        <v>1</v>
      </c>
    </row>
    <row r="302" spans="1:9" x14ac:dyDescent="0.2">
      <c r="A302" s="11" t="s">
        <v>32</v>
      </c>
      <c r="B302" s="11" t="s">
        <v>34</v>
      </c>
      <c r="C302" s="11">
        <v>2007</v>
      </c>
      <c r="D302" s="11" t="s">
        <v>47</v>
      </c>
      <c r="E302">
        <v>0.4</v>
      </c>
      <c r="F302" s="11">
        <v>10</v>
      </c>
      <c r="G302" s="11">
        <v>0</v>
      </c>
      <c r="H302" s="11">
        <v>0</v>
      </c>
      <c r="I302" s="11">
        <v>0</v>
      </c>
    </row>
    <row r="303" spans="1:9" x14ac:dyDescent="0.2">
      <c r="A303" s="11" t="s">
        <v>32</v>
      </c>
      <c r="B303" s="11" t="s">
        <v>34</v>
      </c>
      <c r="C303" s="11">
        <v>2007</v>
      </c>
      <c r="D303" s="11" t="s">
        <v>47</v>
      </c>
      <c r="E303">
        <v>0.4</v>
      </c>
      <c r="F303" s="11">
        <v>10</v>
      </c>
      <c r="G303" s="11">
        <v>0</v>
      </c>
      <c r="H303" s="11">
        <v>0</v>
      </c>
      <c r="I303" s="11">
        <v>0</v>
      </c>
    </row>
    <row r="304" spans="1:9" x14ac:dyDescent="0.2">
      <c r="A304" s="11" t="s">
        <v>32</v>
      </c>
      <c r="B304" s="11" t="s">
        <v>34</v>
      </c>
      <c r="C304" s="11">
        <v>2008</v>
      </c>
      <c r="D304" s="11" t="s">
        <v>47</v>
      </c>
      <c r="E304">
        <v>0.4</v>
      </c>
      <c r="F304" s="11">
        <v>10</v>
      </c>
      <c r="G304" s="11">
        <v>0</v>
      </c>
      <c r="H304" s="11">
        <v>0</v>
      </c>
      <c r="I304" s="11">
        <v>0</v>
      </c>
    </row>
    <row r="305" spans="1:9" x14ac:dyDescent="0.2">
      <c r="A305" s="11" t="s">
        <v>32</v>
      </c>
      <c r="B305" s="11" t="s">
        <v>34</v>
      </c>
      <c r="C305" s="11">
        <v>2007</v>
      </c>
      <c r="D305" s="11" t="s">
        <v>47</v>
      </c>
      <c r="E305">
        <v>0.4</v>
      </c>
      <c r="F305" s="11">
        <v>10</v>
      </c>
      <c r="G305" s="11">
        <v>0</v>
      </c>
      <c r="H305" s="11">
        <v>0</v>
      </c>
      <c r="I305" s="11">
        <v>0</v>
      </c>
    </row>
    <row r="306" spans="1:9" x14ac:dyDescent="0.2">
      <c r="A306" s="11" t="s">
        <v>32</v>
      </c>
      <c r="B306" s="11" t="s">
        <v>34</v>
      </c>
      <c r="C306" s="11">
        <v>2008</v>
      </c>
      <c r="D306" s="11" t="s">
        <v>47</v>
      </c>
      <c r="E306">
        <v>0.4</v>
      </c>
      <c r="F306" s="11">
        <v>10</v>
      </c>
      <c r="G306" s="11">
        <v>0</v>
      </c>
      <c r="H306" s="11">
        <v>0</v>
      </c>
      <c r="I306" s="11">
        <v>0</v>
      </c>
    </row>
    <row r="307" spans="1:9" x14ac:dyDescent="0.2">
      <c r="A307" s="11" t="s">
        <v>32</v>
      </c>
      <c r="B307" s="11" t="s">
        <v>34</v>
      </c>
      <c r="C307" s="11">
        <v>2007</v>
      </c>
      <c r="D307" s="11" t="s">
        <v>47</v>
      </c>
      <c r="E307">
        <v>0.4</v>
      </c>
      <c r="F307" s="11">
        <v>10</v>
      </c>
      <c r="G307" s="11">
        <v>0</v>
      </c>
      <c r="H307" s="11">
        <v>0</v>
      </c>
      <c r="I307" s="11">
        <v>0</v>
      </c>
    </row>
    <row r="308" spans="1:9" x14ac:dyDescent="0.2">
      <c r="A308" s="11" t="s">
        <v>32</v>
      </c>
      <c r="B308" s="11" t="s">
        <v>34</v>
      </c>
      <c r="C308" s="11">
        <v>2008</v>
      </c>
      <c r="D308" s="11" t="s">
        <v>47</v>
      </c>
      <c r="E308">
        <v>0.4</v>
      </c>
      <c r="F308" s="11">
        <v>10</v>
      </c>
      <c r="G308" s="11">
        <v>0</v>
      </c>
      <c r="H308" s="11">
        <v>0</v>
      </c>
      <c r="I308" s="11">
        <v>0</v>
      </c>
    </row>
    <row r="309" spans="1:9" x14ac:dyDescent="0.2">
      <c r="A309" s="11" t="s">
        <v>32</v>
      </c>
      <c r="B309" s="11" t="s">
        <v>34</v>
      </c>
      <c r="C309" s="11">
        <v>2007</v>
      </c>
      <c r="D309" s="11" t="s">
        <v>47</v>
      </c>
      <c r="E309">
        <v>0.4</v>
      </c>
      <c r="F309" s="11">
        <v>10</v>
      </c>
      <c r="G309" s="11">
        <v>0</v>
      </c>
      <c r="H309" s="11">
        <v>0</v>
      </c>
      <c r="I309" s="11">
        <v>0</v>
      </c>
    </row>
    <row r="310" spans="1:9" x14ac:dyDescent="0.2">
      <c r="A310" s="11" t="s">
        <v>32</v>
      </c>
      <c r="B310" s="11" t="s">
        <v>34</v>
      </c>
      <c r="C310" s="11">
        <v>2008</v>
      </c>
      <c r="D310" s="11" t="s">
        <v>47</v>
      </c>
      <c r="E310">
        <v>0.4</v>
      </c>
      <c r="F310" s="11">
        <v>10</v>
      </c>
      <c r="G310" s="11">
        <v>0</v>
      </c>
      <c r="H310" s="11">
        <v>0</v>
      </c>
      <c r="I310" s="11">
        <v>0</v>
      </c>
    </row>
    <row r="311" spans="1:9" x14ac:dyDescent="0.2">
      <c r="A311" s="11" t="s">
        <v>32</v>
      </c>
      <c r="B311" s="11" t="s">
        <v>34</v>
      </c>
      <c r="C311" s="11">
        <v>2007</v>
      </c>
      <c r="D311" s="11" t="s">
        <v>47</v>
      </c>
      <c r="E311">
        <v>0.4</v>
      </c>
      <c r="F311" s="11">
        <v>10</v>
      </c>
      <c r="G311" s="11">
        <v>0</v>
      </c>
      <c r="H311" s="11">
        <v>0</v>
      </c>
      <c r="I311" s="11">
        <v>0</v>
      </c>
    </row>
    <row r="312" spans="1:9" x14ac:dyDescent="0.2">
      <c r="A312" s="11" t="s">
        <v>32</v>
      </c>
      <c r="B312" s="11" t="s">
        <v>34</v>
      </c>
      <c r="C312" s="11">
        <v>2008</v>
      </c>
      <c r="D312" s="11" t="s">
        <v>47</v>
      </c>
      <c r="E312">
        <v>0.4</v>
      </c>
      <c r="F312" s="11">
        <v>10</v>
      </c>
      <c r="G312" s="11">
        <v>0</v>
      </c>
      <c r="H312" s="11">
        <v>0</v>
      </c>
      <c r="I312" s="11">
        <v>0</v>
      </c>
    </row>
    <row r="313" spans="1:9" x14ac:dyDescent="0.2">
      <c r="A313" s="11" t="s">
        <v>32</v>
      </c>
      <c r="B313" s="11" t="s">
        <v>34</v>
      </c>
      <c r="C313" s="11">
        <v>2007</v>
      </c>
      <c r="D313" s="11" t="s">
        <v>47</v>
      </c>
      <c r="E313">
        <v>0.4</v>
      </c>
      <c r="F313" s="11">
        <v>10</v>
      </c>
      <c r="G313" s="11">
        <v>0</v>
      </c>
      <c r="H313" s="11">
        <v>0</v>
      </c>
      <c r="I313" s="11">
        <v>0</v>
      </c>
    </row>
    <row r="314" spans="1:9" x14ac:dyDescent="0.2">
      <c r="A314" s="11" t="s">
        <v>32</v>
      </c>
      <c r="B314" s="11" t="s">
        <v>34</v>
      </c>
      <c r="C314" s="11">
        <v>2008</v>
      </c>
      <c r="D314" s="11" t="s">
        <v>47</v>
      </c>
      <c r="E314">
        <v>0.4</v>
      </c>
      <c r="F314" s="11">
        <v>10</v>
      </c>
      <c r="G314" s="11">
        <v>0</v>
      </c>
      <c r="H314" s="11">
        <v>0</v>
      </c>
      <c r="I314" s="11">
        <v>0</v>
      </c>
    </row>
    <row r="315" spans="1:9" x14ac:dyDescent="0.2">
      <c r="A315" s="11" t="s">
        <v>32</v>
      </c>
      <c r="B315" s="11" t="s">
        <v>34</v>
      </c>
      <c r="C315" s="11">
        <v>2007</v>
      </c>
      <c r="D315" s="11" t="s">
        <v>47</v>
      </c>
      <c r="E315">
        <v>0.4</v>
      </c>
      <c r="F315" s="11">
        <v>10</v>
      </c>
      <c r="G315" s="11">
        <v>0</v>
      </c>
      <c r="H315" s="11">
        <v>0</v>
      </c>
      <c r="I315" s="11">
        <v>0</v>
      </c>
    </row>
    <row r="316" spans="1:9" x14ac:dyDescent="0.2">
      <c r="A316" s="11" t="s">
        <v>32</v>
      </c>
      <c r="B316" s="11" t="s">
        <v>34</v>
      </c>
      <c r="C316" s="11">
        <v>2008</v>
      </c>
      <c r="D316" s="11" t="s">
        <v>47</v>
      </c>
      <c r="E316">
        <v>0.4</v>
      </c>
      <c r="F316" s="11">
        <v>10</v>
      </c>
      <c r="G316" s="11">
        <v>0</v>
      </c>
      <c r="H316" s="11">
        <v>0</v>
      </c>
      <c r="I316" s="11">
        <v>0</v>
      </c>
    </row>
    <row r="317" spans="1:9" x14ac:dyDescent="0.2">
      <c r="A317" s="11" t="s">
        <v>32</v>
      </c>
      <c r="B317" s="11" t="s">
        <v>34</v>
      </c>
      <c r="C317" s="11">
        <v>2007</v>
      </c>
      <c r="D317" s="11" t="s">
        <v>47</v>
      </c>
      <c r="E317">
        <v>0.4</v>
      </c>
      <c r="F317" s="11">
        <v>10</v>
      </c>
      <c r="G317" s="11">
        <v>0</v>
      </c>
      <c r="H317" s="11">
        <v>0</v>
      </c>
      <c r="I317" s="11">
        <v>0</v>
      </c>
    </row>
    <row r="318" spans="1:9" x14ac:dyDescent="0.2">
      <c r="A318" s="11" t="s">
        <v>32</v>
      </c>
      <c r="B318" s="11" t="s">
        <v>34</v>
      </c>
      <c r="C318" s="11">
        <v>2008</v>
      </c>
      <c r="D318" s="11" t="s">
        <v>47</v>
      </c>
      <c r="E318">
        <v>0.4</v>
      </c>
      <c r="F318" s="11">
        <v>10</v>
      </c>
      <c r="G318" s="11">
        <v>1</v>
      </c>
      <c r="H318" s="11">
        <v>1</v>
      </c>
      <c r="I318" s="11">
        <v>1</v>
      </c>
    </row>
    <row r="319" spans="1:9" x14ac:dyDescent="0.2">
      <c r="A319" s="11" t="s">
        <v>32</v>
      </c>
      <c r="B319" s="11" t="s">
        <v>34</v>
      </c>
      <c r="C319" s="11">
        <v>2007</v>
      </c>
      <c r="D319" s="11" t="s">
        <v>47</v>
      </c>
      <c r="E319">
        <v>0.4</v>
      </c>
      <c r="F319" s="11">
        <v>10</v>
      </c>
      <c r="G319" s="11">
        <v>1</v>
      </c>
      <c r="H319" s="11">
        <v>3</v>
      </c>
      <c r="I319" s="11">
        <v>1</v>
      </c>
    </row>
    <row r="320" spans="1:9" x14ac:dyDescent="0.2">
      <c r="A320" s="11" t="s">
        <v>32</v>
      </c>
      <c r="B320" s="11" t="s">
        <v>34</v>
      </c>
      <c r="C320" s="11">
        <v>2008</v>
      </c>
      <c r="D320" s="11" t="s">
        <v>47</v>
      </c>
      <c r="E320">
        <v>0.4</v>
      </c>
      <c r="F320" s="11">
        <v>10</v>
      </c>
      <c r="G320" s="11">
        <v>1</v>
      </c>
      <c r="H320" s="11">
        <v>0</v>
      </c>
      <c r="I320" s="11">
        <v>1</v>
      </c>
    </row>
    <row r="321" spans="1:9" x14ac:dyDescent="0.2">
      <c r="A321" s="11" t="s">
        <v>32</v>
      </c>
      <c r="B321" s="11" t="s">
        <v>34</v>
      </c>
      <c r="C321" s="11">
        <v>2008</v>
      </c>
      <c r="D321" s="11" t="s">
        <v>47</v>
      </c>
      <c r="E321">
        <v>0.4</v>
      </c>
      <c r="F321" s="11">
        <v>10</v>
      </c>
      <c r="G321" s="11">
        <v>1</v>
      </c>
      <c r="H321" s="11">
        <v>3</v>
      </c>
      <c r="I321" s="11">
        <v>1</v>
      </c>
    </row>
    <row r="322" spans="1:9" x14ac:dyDescent="0.2">
      <c r="A322" s="11" t="s">
        <v>32</v>
      </c>
      <c r="B322" s="11" t="s">
        <v>34</v>
      </c>
      <c r="C322" s="11">
        <v>2007</v>
      </c>
      <c r="D322" s="11" t="s">
        <v>40</v>
      </c>
      <c r="E322">
        <v>0.5</v>
      </c>
      <c r="F322" s="11">
        <v>10</v>
      </c>
      <c r="G322" s="11">
        <v>0</v>
      </c>
      <c r="H322" s="11">
        <v>0</v>
      </c>
      <c r="I322" s="11">
        <v>0</v>
      </c>
    </row>
    <row r="323" spans="1:9" x14ac:dyDescent="0.2">
      <c r="A323" s="11" t="s">
        <v>32</v>
      </c>
      <c r="B323" s="11" t="s">
        <v>34</v>
      </c>
      <c r="C323" s="11">
        <v>2007</v>
      </c>
      <c r="D323" s="11" t="s">
        <v>40</v>
      </c>
      <c r="E323">
        <v>0.5</v>
      </c>
      <c r="F323" s="11">
        <v>10</v>
      </c>
      <c r="G323" s="11">
        <v>0</v>
      </c>
      <c r="H323" s="11">
        <v>0</v>
      </c>
      <c r="I323" s="11">
        <v>0</v>
      </c>
    </row>
    <row r="324" spans="1:9" x14ac:dyDescent="0.2">
      <c r="A324" s="11" t="s">
        <v>32</v>
      </c>
      <c r="B324" s="11" t="s">
        <v>34</v>
      </c>
      <c r="C324" s="11">
        <v>2007</v>
      </c>
      <c r="D324" s="11" t="s">
        <v>40</v>
      </c>
      <c r="E324">
        <v>0.5</v>
      </c>
      <c r="F324" s="11">
        <v>10</v>
      </c>
      <c r="G324" s="11">
        <v>0</v>
      </c>
      <c r="H324" s="11">
        <v>0</v>
      </c>
      <c r="I324" s="11">
        <v>0</v>
      </c>
    </row>
    <row r="325" spans="1:9" x14ac:dyDescent="0.2">
      <c r="A325" s="11" t="s">
        <v>32</v>
      </c>
      <c r="B325" s="11" t="s">
        <v>34</v>
      </c>
      <c r="C325" s="11">
        <v>2008</v>
      </c>
      <c r="D325" s="11" t="s">
        <v>40</v>
      </c>
      <c r="E325">
        <v>0.5</v>
      </c>
      <c r="F325" s="11">
        <v>10</v>
      </c>
      <c r="G325" s="11">
        <v>0</v>
      </c>
      <c r="H325" s="11">
        <v>0</v>
      </c>
      <c r="I325" s="11">
        <v>0</v>
      </c>
    </row>
    <row r="326" spans="1:9" x14ac:dyDescent="0.2">
      <c r="A326" s="11" t="s">
        <v>32</v>
      </c>
      <c r="B326" s="11" t="s">
        <v>34</v>
      </c>
      <c r="C326" s="11">
        <v>2007</v>
      </c>
      <c r="D326" s="11" t="s">
        <v>40</v>
      </c>
      <c r="E326">
        <v>0.5</v>
      </c>
      <c r="F326" s="11">
        <v>10</v>
      </c>
      <c r="G326" s="11">
        <v>0</v>
      </c>
      <c r="H326" s="11">
        <v>0</v>
      </c>
      <c r="I326" s="11">
        <v>0</v>
      </c>
    </row>
    <row r="327" spans="1:9" x14ac:dyDescent="0.2">
      <c r="A327" s="11" t="s">
        <v>32</v>
      </c>
      <c r="B327" s="11" t="s">
        <v>34</v>
      </c>
      <c r="C327" s="11">
        <v>2008</v>
      </c>
      <c r="D327" s="11" t="s">
        <v>40</v>
      </c>
      <c r="E327">
        <v>0.5</v>
      </c>
      <c r="F327" s="11">
        <v>10</v>
      </c>
      <c r="G327" s="11">
        <v>0</v>
      </c>
      <c r="H327" s="11">
        <v>0</v>
      </c>
      <c r="I327" s="11">
        <v>0</v>
      </c>
    </row>
    <row r="328" spans="1:9" x14ac:dyDescent="0.2">
      <c r="A328" s="11" t="s">
        <v>32</v>
      </c>
      <c r="B328" s="11" t="s">
        <v>34</v>
      </c>
      <c r="C328" s="11">
        <v>2007</v>
      </c>
      <c r="D328" s="11" t="s">
        <v>40</v>
      </c>
      <c r="E328">
        <v>0.5</v>
      </c>
      <c r="F328" s="11">
        <v>10</v>
      </c>
      <c r="G328" s="11">
        <v>0</v>
      </c>
      <c r="H328" s="11">
        <v>0</v>
      </c>
      <c r="I328" s="11">
        <v>0</v>
      </c>
    </row>
    <row r="329" spans="1:9" x14ac:dyDescent="0.2">
      <c r="A329" s="11" t="s">
        <v>32</v>
      </c>
      <c r="B329" s="11" t="s">
        <v>34</v>
      </c>
      <c r="C329" s="11">
        <v>2008</v>
      </c>
      <c r="D329" s="11" t="s">
        <v>40</v>
      </c>
      <c r="E329">
        <v>0.5</v>
      </c>
      <c r="F329" s="11">
        <v>10</v>
      </c>
      <c r="G329" s="11">
        <v>0</v>
      </c>
      <c r="H329" s="11">
        <v>0</v>
      </c>
      <c r="I329" s="11">
        <v>0</v>
      </c>
    </row>
    <row r="330" spans="1:9" x14ac:dyDescent="0.2">
      <c r="A330" s="11" t="s">
        <v>32</v>
      </c>
      <c r="B330" s="11" t="s">
        <v>34</v>
      </c>
      <c r="C330" s="11">
        <v>2007</v>
      </c>
      <c r="D330" s="11" t="s">
        <v>40</v>
      </c>
      <c r="E330">
        <v>0.5</v>
      </c>
      <c r="F330" s="11">
        <v>10</v>
      </c>
      <c r="G330" s="11">
        <v>0</v>
      </c>
      <c r="H330" s="11">
        <v>0</v>
      </c>
      <c r="I330" s="11">
        <v>0</v>
      </c>
    </row>
    <row r="331" spans="1:9" x14ac:dyDescent="0.2">
      <c r="A331" s="11" t="s">
        <v>32</v>
      </c>
      <c r="B331" s="11" t="s">
        <v>34</v>
      </c>
      <c r="C331" s="11">
        <v>2008</v>
      </c>
      <c r="D331" s="11" t="s">
        <v>40</v>
      </c>
      <c r="E331">
        <v>0.5</v>
      </c>
      <c r="F331" s="11">
        <v>10</v>
      </c>
      <c r="G331" s="11">
        <v>0</v>
      </c>
      <c r="H331" s="11">
        <v>0</v>
      </c>
      <c r="I331" s="11">
        <v>0</v>
      </c>
    </row>
    <row r="332" spans="1:9" x14ac:dyDescent="0.2">
      <c r="A332" s="11" t="s">
        <v>32</v>
      </c>
      <c r="B332" s="11" t="s">
        <v>34</v>
      </c>
      <c r="C332" s="11">
        <v>2007</v>
      </c>
      <c r="D332" s="11" t="s">
        <v>40</v>
      </c>
      <c r="E332">
        <v>0.5</v>
      </c>
      <c r="F332" s="11">
        <v>10</v>
      </c>
      <c r="G332" s="11">
        <v>0</v>
      </c>
      <c r="H332" s="11">
        <v>0</v>
      </c>
      <c r="I332" s="11">
        <v>0</v>
      </c>
    </row>
    <row r="333" spans="1:9" x14ac:dyDescent="0.2">
      <c r="A333" s="11" t="s">
        <v>32</v>
      </c>
      <c r="B333" s="11" t="s">
        <v>34</v>
      </c>
      <c r="C333" s="11">
        <v>2008</v>
      </c>
      <c r="D333" s="11" t="s">
        <v>40</v>
      </c>
      <c r="E333">
        <v>0.5</v>
      </c>
      <c r="F333" s="11">
        <v>10</v>
      </c>
      <c r="G333" s="11">
        <v>0</v>
      </c>
      <c r="H333" s="11">
        <v>0</v>
      </c>
      <c r="I333" s="11">
        <v>0</v>
      </c>
    </row>
    <row r="334" spans="1:9" x14ac:dyDescent="0.2">
      <c r="A334" s="11" t="s">
        <v>32</v>
      </c>
      <c r="B334" s="11" t="s">
        <v>34</v>
      </c>
      <c r="C334" s="11">
        <v>2007</v>
      </c>
      <c r="D334" s="11" t="s">
        <v>40</v>
      </c>
      <c r="E334">
        <v>0.5</v>
      </c>
      <c r="F334" s="11">
        <v>10</v>
      </c>
      <c r="G334" s="11">
        <v>0</v>
      </c>
      <c r="H334" s="11">
        <v>0</v>
      </c>
      <c r="I334" s="11">
        <v>0</v>
      </c>
    </row>
    <row r="335" spans="1:9" x14ac:dyDescent="0.2">
      <c r="A335" s="11" t="s">
        <v>32</v>
      </c>
      <c r="B335" s="11" t="s">
        <v>34</v>
      </c>
      <c r="C335" s="11">
        <v>2008</v>
      </c>
      <c r="D335" s="11" t="s">
        <v>40</v>
      </c>
      <c r="E335">
        <v>0.5</v>
      </c>
      <c r="F335" s="11">
        <v>10</v>
      </c>
      <c r="G335" s="11">
        <v>0</v>
      </c>
      <c r="H335" s="11">
        <v>0</v>
      </c>
      <c r="I335" s="11">
        <v>0</v>
      </c>
    </row>
    <row r="336" spans="1:9" x14ac:dyDescent="0.2">
      <c r="A336" s="11" t="s">
        <v>32</v>
      </c>
      <c r="B336" s="11" t="s">
        <v>34</v>
      </c>
      <c r="C336" s="11">
        <v>2007</v>
      </c>
      <c r="D336" s="11" t="s">
        <v>40</v>
      </c>
      <c r="E336">
        <v>0.5</v>
      </c>
      <c r="F336" s="11">
        <v>10</v>
      </c>
      <c r="G336" s="11">
        <v>0</v>
      </c>
      <c r="H336" s="11">
        <v>0</v>
      </c>
      <c r="I336" s="11">
        <v>0</v>
      </c>
    </row>
    <row r="337" spans="1:9" x14ac:dyDescent="0.2">
      <c r="A337" s="11" t="s">
        <v>32</v>
      </c>
      <c r="B337" s="11" t="s">
        <v>34</v>
      </c>
      <c r="C337" s="11">
        <v>2008</v>
      </c>
      <c r="D337" s="11" t="s">
        <v>40</v>
      </c>
      <c r="E337">
        <v>0.5</v>
      </c>
      <c r="F337" s="11">
        <v>10</v>
      </c>
      <c r="G337" s="11">
        <v>1</v>
      </c>
      <c r="H337" s="11">
        <v>3</v>
      </c>
      <c r="I337" s="11">
        <v>1</v>
      </c>
    </row>
    <row r="338" spans="1:9" x14ac:dyDescent="0.2">
      <c r="A338" s="11" t="s">
        <v>32</v>
      </c>
      <c r="B338" s="11" t="s">
        <v>34</v>
      </c>
      <c r="C338" s="11">
        <v>2008</v>
      </c>
      <c r="D338" s="11" t="s">
        <v>40</v>
      </c>
      <c r="E338">
        <v>0.5</v>
      </c>
      <c r="F338" s="11">
        <v>10</v>
      </c>
      <c r="G338" s="11">
        <v>1</v>
      </c>
      <c r="H338" s="11">
        <v>3</v>
      </c>
      <c r="I338" s="11">
        <v>1</v>
      </c>
    </row>
    <row r="339" spans="1:9" x14ac:dyDescent="0.2">
      <c r="A339" s="11" t="s">
        <v>32</v>
      </c>
      <c r="B339" s="11" t="s">
        <v>34</v>
      </c>
      <c r="C339" s="11">
        <v>2007</v>
      </c>
      <c r="D339" s="11" t="s">
        <v>40</v>
      </c>
      <c r="E339">
        <v>0.5</v>
      </c>
      <c r="F339" s="11">
        <v>10</v>
      </c>
      <c r="G339" s="11">
        <v>1</v>
      </c>
      <c r="H339" s="11">
        <v>5</v>
      </c>
      <c r="I339" s="11">
        <v>1</v>
      </c>
    </row>
    <row r="340" spans="1:9" x14ac:dyDescent="0.2">
      <c r="A340" s="11" t="s">
        <v>32</v>
      </c>
      <c r="B340" s="11" t="s">
        <v>34</v>
      </c>
      <c r="C340" s="11">
        <v>2008</v>
      </c>
      <c r="D340" s="11" t="s">
        <v>40</v>
      </c>
      <c r="E340">
        <v>0.5</v>
      </c>
      <c r="F340" s="11">
        <v>10</v>
      </c>
      <c r="G340" s="11">
        <v>1</v>
      </c>
      <c r="H340" s="11">
        <v>1</v>
      </c>
      <c r="I340" s="11">
        <v>1</v>
      </c>
    </row>
    <row r="341" spans="1:9" x14ac:dyDescent="0.2">
      <c r="A341" s="11" t="s">
        <v>32</v>
      </c>
      <c r="B341" s="11" t="s">
        <v>34</v>
      </c>
      <c r="C341" s="11">
        <v>2008</v>
      </c>
      <c r="D341" s="11" t="s">
        <v>40</v>
      </c>
      <c r="E341">
        <v>0.5</v>
      </c>
      <c r="F341" s="11">
        <v>10</v>
      </c>
      <c r="G341" s="11">
        <v>1</v>
      </c>
      <c r="H341" s="11">
        <v>3</v>
      </c>
      <c r="I341" s="11">
        <v>1</v>
      </c>
    </row>
    <row r="342" spans="1:9" x14ac:dyDescent="0.2">
      <c r="A342" s="11" t="s">
        <v>32</v>
      </c>
      <c r="B342" s="11" t="s">
        <v>34</v>
      </c>
      <c r="C342" s="11">
        <v>2007</v>
      </c>
      <c r="D342" s="11" t="s">
        <v>43</v>
      </c>
      <c r="E342">
        <v>0.6</v>
      </c>
      <c r="F342" s="11">
        <v>10</v>
      </c>
      <c r="G342" s="11">
        <v>0</v>
      </c>
      <c r="H342" s="11">
        <v>0</v>
      </c>
      <c r="I342" s="11">
        <v>0</v>
      </c>
    </row>
    <row r="343" spans="1:9" x14ac:dyDescent="0.2">
      <c r="A343" s="11" t="s">
        <v>32</v>
      </c>
      <c r="B343" s="11" t="s">
        <v>34</v>
      </c>
      <c r="C343" s="11">
        <v>2007</v>
      </c>
      <c r="D343" s="11" t="s">
        <v>43</v>
      </c>
      <c r="E343">
        <v>0.6</v>
      </c>
      <c r="F343" s="11">
        <v>10</v>
      </c>
      <c r="G343" s="11">
        <v>0</v>
      </c>
      <c r="H343" s="11">
        <v>0</v>
      </c>
      <c r="I343" s="11">
        <v>0</v>
      </c>
    </row>
    <row r="344" spans="1:9" x14ac:dyDescent="0.2">
      <c r="A344" s="11" t="s">
        <v>32</v>
      </c>
      <c r="B344" s="11" t="s">
        <v>34</v>
      </c>
      <c r="C344" s="11">
        <v>2008</v>
      </c>
      <c r="D344" s="11" t="s">
        <v>43</v>
      </c>
      <c r="E344">
        <v>0.6</v>
      </c>
      <c r="F344" s="11">
        <v>10</v>
      </c>
      <c r="G344" s="11">
        <v>0</v>
      </c>
      <c r="H344" s="11">
        <v>0</v>
      </c>
      <c r="I344" s="11">
        <v>0</v>
      </c>
    </row>
    <row r="345" spans="1:9" x14ac:dyDescent="0.2">
      <c r="A345" s="11" t="s">
        <v>32</v>
      </c>
      <c r="B345" s="11" t="s">
        <v>34</v>
      </c>
      <c r="C345" s="11">
        <v>2007</v>
      </c>
      <c r="D345" s="11" t="s">
        <v>43</v>
      </c>
      <c r="E345">
        <v>0.6</v>
      </c>
      <c r="F345" s="11">
        <v>10</v>
      </c>
      <c r="G345" s="11">
        <v>0</v>
      </c>
      <c r="H345" s="11">
        <v>0</v>
      </c>
      <c r="I345" s="11">
        <v>0</v>
      </c>
    </row>
    <row r="346" spans="1:9" x14ac:dyDescent="0.2">
      <c r="A346" s="11" t="s">
        <v>32</v>
      </c>
      <c r="B346" s="11" t="s">
        <v>34</v>
      </c>
      <c r="C346" s="11">
        <v>2008</v>
      </c>
      <c r="D346" s="11" t="s">
        <v>43</v>
      </c>
      <c r="E346">
        <v>0.6</v>
      </c>
      <c r="F346" s="11">
        <v>10</v>
      </c>
      <c r="G346" s="11">
        <v>0</v>
      </c>
      <c r="H346" s="11">
        <v>0</v>
      </c>
      <c r="I346" s="11">
        <v>0</v>
      </c>
    </row>
    <row r="347" spans="1:9" x14ac:dyDescent="0.2">
      <c r="A347" s="11" t="s">
        <v>32</v>
      </c>
      <c r="B347" s="11" t="s">
        <v>34</v>
      </c>
      <c r="C347" s="11">
        <v>2007</v>
      </c>
      <c r="D347" s="11" t="s">
        <v>43</v>
      </c>
      <c r="E347">
        <v>0.6</v>
      </c>
      <c r="F347" s="11">
        <v>10</v>
      </c>
      <c r="G347" s="11">
        <v>0</v>
      </c>
      <c r="H347" s="11">
        <v>0</v>
      </c>
      <c r="I347" s="11">
        <v>0</v>
      </c>
    </row>
    <row r="348" spans="1:9" x14ac:dyDescent="0.2">
      <c r="A348" s="11" t="s">
        <v>32</v>
      </c>
      <c r="B348" s="11" t="s">
        <v>34</v>
      </c>
      <c r="C348" s="11">
        <v>2008</v>
      </c>
      <c r="D348" s="11" t="s">
        <v>43</v>
      </c>
      <c r="E348">
        <v>0.6</v>
      </c>
      <c r="F348" s="11">
        <v>10</v>
      </c>
      <c r="G348" s="11">
        <v>0</v>
      </c>
      <c r="H348" s="11">
        <v>0</v>
      </c>
      <c r="I348" s="11">
        <v>0</v>
      </c>
    </row>
    <row r="349" spans="1:9" x14ac:dyDescent="0.2">
      <c r="A349" s="11" t="s">
        <v>32</v>
      </c>
      <c r="B349" s="11" t="s">
        <v>34</v>
      </c>
      <c r="C349" s="11">
        <v>2007</v>
      </c>
      <c r="D349" s="11" t="s">
        <v>43</v>
      </c>
      <c r="E349">
        <v>0.6</v>
      </c>
      <c r="F349" s="11">
        <v>10</v>
      </c>
      <c r="G349" s="11">
        <v>0</v>
      </c>
      <c r="H349" s="11">
        <v>0</v>
      </c>
      <c r="I349" s="11">
        <v>0</v>
      </c>
    </row>
    <row r="350" spans="1:9" x14ac:dyDescent="0.2">
      <c r="A350" s="11" t="s">
        <v>32</v>
      </c>
      <c r="B350" s="11" t="s">
        <v>34</v>
      </c>
      <c r="C350" s="11">
        <v>2008</v>
      </c>
      <c r="D350" s="11" t="s">
        <v>43</v>
      </c>
      <c r="E350">
        <v>0.6</v>
      </c>
      <c r="F350" s="11">
        <v>10</v>
      </c>
      <c r="G350" s="11">
        <v>1</v>
      </c>
      <c r="H350" s="11">
        <v>6</v>
      </c>
      <c r="I350" s="11">
        <v>1</v>
      </c>
    </row>
    <row r="351" spans="1:9" x14ac:dyDescent="0.2">
      <c r="A351" s="11" t="s">
        <v>32</v>
      </c>
      <c r="B351" s="11" t="s">
        <v>34</v>
      </c>
      <c r="C351" s="11">
        <v>2008</v>
      </c>
      <c r="D351" s="11" t="s">
        <v>43</v>
      </c>
      <c r="E351">
        <v>0.6</v>
      </c>
      <c r="F351" s="11">
        <v>10</v>
      </c>
      <c r="G351" s="11">
        <v>1</v>
      </c>
      <c r="H351" s="11">
        <v>6</v>
      </c>
      <c r="I351" s="11">
        <v>1</v>
      </c>
    </row>
    <row r="352" spans="1:9" x14ac:dyDescent="0.2">
      <c r="A352" s="11" t="s">
        <v>32</v>
      </c>
      <c r="B352" s="11" t="s">
        <v>34</v>
      </c>
      <c r="C352" s="11">
        <v>2007</v>
      </c>
      <c r="D352" s="11" t="s">
        <v>43</v>
      </c>
      <c r="E352">
        <v>0.6</v>
      </c>
      <c r="F352" s="11">
        <v>10</v>
      </c>
      <c r="G352" s="11">
        <v>1</v>
      </c>
      <c r="H352" s="11">
        <v>3</v>
      </c>
      <c r="I352" s="11">
        <v>1</v>
      </c>
    </row>
    <row r="353" spans="1:9" x14ac:dyDescent="0.2">
      <c r="A353" s="11" t="s">
        <v>32</v>
      </c>
      <c r="B353" s="11" t="s">
        <v>34</v>
      </c>
      <c r="C353" s="11">
        <v>2008</v>
      </c>
      <c r="D353" s="11" t="s">
        <v>43</v>
      </c>
      <c r="E353">
        <v>0.6</v>
      </c>
      <c r="F353" s="11">
        <v>10</v>
      </c>
      <c r="G353" s="11">
        <v>1</v>
      </c>
      <c r="H353" s="11">
        <v>4</v>
      </c>
      <c r="I353" s="11">
        <v>1</v>
      </c>
    </row>
    <row r="354" spans="1:9" x14ac:dyDescent="0.2">
      <c r="A354" s="11" t="s">
        <v>32</v>
      </c>
      <c r="B354" s="11" t="s">
        <v>34</v>
      </c>
      <c r="C354" s="11">
        <v>2007</v>
      </c>
      <c r="D354" s="11" t="s">
        <v>43</v>
      </c>
      <c r="E354">
        <v>0.6</v>
      </c>
      <c r="F354" s="11">
        <v>10</v>
      </c>
      <c r="G354" s="11">
        <v>1</v>
      </c>
      <c r="H354" s="11">
        <v>5</v>
      </c>
      <c r="I354" s="11">
        <v>1</v>
      </c>
    </row>
    <row r="355" spans="1:9" x14ac:dyDescent="0.2">
      <c r="A355" s="11" t="s">
        <v>32</v>
      </c>
      <c r="B355" s="11" t="s">
        <v>34</v>
      </c>
      <c r="C355" s="11">
        <v>2008</v>
      </c>
      <c r="D355" s="11" t="s">
        <v>43</v>
      </c>
      <c r="E355">
        <v>0.6</v>
      </c>
      <c r="F355" s="11">
        <v>10</v>
      </c>
      <c r="G355" s="11">
        <v>1</v>
      </c>
      <c r="H355" s="11">
        <v>5</v>
      </c>
      <c r="I355" s="11">
        <v>1</v>
      </c>
    </row>
    <row r="356" spans="1:9" x14ac:dyDescent="0.2">
      <c r="A356" s="11" t="s">
        <v>32</v>
      </c>
      <c r="B356" s="11" t="s">
        <v>34</v>
      </c>
      <c r="C356" s="11">
        <v>2008</v>
      </c>
      <c r="D356" s="11" t="s">
        <v>43</v>
      </c>
      <c r="E356">
        <v>0.6</v>
      </c>
      <c r="F356" s="11">
        <v>10</v>
      </c>
      <c r="G356" s="11">
        <v>1</v>
      </c>
      <c r="H356" s="11">
        <v>4</v>
      </c>
      <c r="I356" s="11">
        <v>1</v>
      </c>
    </row>
    <row r="357" spans="1:9" x14ac:dyDescent="0.2">
      <c r="A357" s="11" t="s">
        <v>32</v>
      </c>
      <c r="B357" s="11" t="s">
        <v>34</v>
      </c>
      <c r="C357" s="11">
        <v>2007</v>
      </c>
      <c r="D357" s="11" t="s">
        <v>43</v>
      </c>
      <c r="E357">
        <v>0.6</v>
      </c>
      <c r="F357" s="11">
        <v>10</v>
      </c>
      <c r="G357" s="11">
        <v>1</v>
      </c>
      <c r="H357" s="11">
        <v>3</v>
      </c>
      <c r="I357" s="11">
        <v>1</v>
      </c>
    </row>
    <row r="358" spans="1:9" x14ac:dyDescent="0.2">
      <c r="A358" s="11" t="s">
        <v>32</v>
      </c>
      <c r="B358" s="11" t="s">
        <v>34</v>
      </c>
      <c r="C358" s="11">
        <v>2008</v>
      </c>
      <c r="D358" s="11" t="s">
        <v>43</v>
      </c>
      <c r="E358">
        <v>0.6</v>
      </c>
      <c r="F358" s="11">
        <v>10</v>
      </c>
      <c r="G358" s="11">
        <v>1</v>
      </c>
      <c r="H358" s="11">
        <v>2</v>
      </c>
      <c r="I358" s="11">
        <v>1</v>
      </c>
    </row>
    <row r="359" spans="1:9" x14ac:dyDescent="0.2">
      <c r="A359" s="11" t="s">
        <v>32</v>
      </c>
      <c r="B359" s="11" t="s">
        <v>34</v>
      </c>
      <c r="C359" s="11">
        <v>2007</v>
      </c>
      <c r="D359" s="11" t="s">
        <v>43</v>
      </c>
      <c r="E359">
        <v>0.6</v>
      </c>
      <c r="F359" s="11">
        <v>10</v>
      </c>
      <c r="G359" s="11">
        <v>1</v>
      </c>
      <c r="H359" s="11">
        <v>4</v>
      </c>
      <c r="I359" s="11">
        <v>1</v>
      </c>
    </row>
    <row r="360" spans="1:9" x14ac:dyDescent="0.2">
      <c r="A360" s="11" t="s">
        <v>32</v>
      </c>
      <c r="B360" s="11" t="s">
        <v>34</v>
      </c>
      <c r="C360" s="11">
        <v>2007</v>
      </c>
      <c r="D360" s="11" t="s">
        <v>43</v>
      </c>
      <c r="E360">
        <v>0.6</v>
      </c>
      <c r="F360" s="11">
        <v>10</v>
      </c>
      <c r="G360" s="11">
        <v>1</v>
      </c>
      <c r="H360" s="11">
        <v>4</v>
      </c>
      <c r="I360" s="11">
        <v>1</v>
      </c>
    </row>
    <row r="361" spans="1:9" x14ac:dyDescent="0.2">
      <c r="A361" s="11" t="s">
        <v>32</v>
      </c>
      <c r="B361" s="11" t="s">
        <v>34</v>
      </c>
      <c r="C361" s="11">
        <v>2008</v>
      </c>
      <c r="D361" s="11" t="s">
        <v>43</v>
      </c>
      <c r="E361">
        <v>0.6</v>
      </c>
      <c r="F361" s="11">
        <v>10</v>
      </c>
      <c r="G361" s="11">
        <v>1</v>
      </c>
      <c r="H361" s="11">
        <v>3</v>
      </c>
      <c r="I361" s="11">
        <v>1</v>
      </c>
    </row>
    <row r="362" spans="1:9" x14ac:dyDescent="0.2">
      <c r="A362" s="11" t="s">
        <v>32</v>
      </c>
      <c r="B362" s="11" t="s">
        <v>34</v>
      </c>
      <c r="C362" s="11">
        <v>2007</v>
      </c>
      <c r="D362" s="11" t="s">
        <v>48</v>
      </c>
      <c r="E362">
        <v>0.7</v>
      </c>
      <c r="F362" s="11">
        <v>10</v>
      </c>
      <c r="G362" s="11">
        <v>0</v>
      </c>
      <c r="H362" s="11">
        <v>0</v>
      </c>
      <c r="I362" s="11">
        <v>0</v>
      </c>
    </row>
    <row r="363" spans="1:9" x14ac:dyDescent="0.2">
      <c r="A363" s="11" t="s">
        <v>32</v>
      </c>
      <c r="B363" s="11" t="s">
        <v>34</v>
      </c>
      <c r="C363" s="11">
        <v>2007</v>
      </c>
      <c r="D363" s="11" t="s">
        <v>48</v>
      </c>
      <c r="E363">
        <v>0.7</v>
      </c>
      <c r="F363" s="11">
        <v>10</v>
      </c>
      <c r="G363" s="11">
        <v>0</v>
      </c>
      <c r="H363" s="11">
        <v>0</v>
      </c>
      <c r="I363" s="11">
        <v>0</v>
      </c>
    </row>
    <row r="364" spans="1:9" x14ac:dyDescent="0.2">
      <c r="A364" s="11" t="s">
        <v>32</v>
      </c>
      <c r="B364" s="11" t="s">
        <v>34</v>
      </c>
      <c r="C364" s="11">
        <v>2008</v>
      </c>
      <c r="D364" s="11" t="s">
        <v>48</v>
      </c>
      <c r="E364">
        <v>0.7</v>
      </c>
      <c r="F364" s="11">
        <v>10</v>
      </c>
      <c r="G364" s="11">
        <v>0</v>
      </c>
      <c r="H364" s="11">
        <v>0</v>
      </c>
      <c r="I364" s="11">
        <v>0</v>
      </c>
    </row>
    <row r="365" spans="1:9" x14ac:dyDescent="0.2">
      <c r="A365" s="11" t="s">
        <v>32</v>
      </c>
      <c r="B365" s="11" t="s">
        <v>34</v>
      </c>
      <c r="C365" s="11">
        <v>2007</v>
      </c>
      <c r="D365" s="11" t="s">
        <v>48</v>
      </c>
      <c r="E365">
        <v>0.7</v>
      </c>
      <c r="F365" s="11">
        <v>10</v>
      </c>
      <c r="G365" s="11">
        <v>0</v>
      </c>
      <c r="H365" s="11">
        <v>0</v>
      </c>
      <c r="I365" s="11">
        <v>0</v>
      </c>
    </row>
    <row r="366" spans="1:9" x14ac:dyDescent="0.2">
      <c r="A366" s="11" t="s">
        <v>32</v>
      </c>
      <c r="B366" s="11" t="s">
        <v>34</v>
      </c>
      <c r="C366" s="11">
        <v>2008</v>
      </c>
      <c r="D366" s="11" t="s">
        <v>48</v>
      </c>
      <c r="E366">
        <v>0.7</v>
      </c>
      <c r="F366" s="11">
        <v>10</v>
      </c>
      <c r="G366" s="11">
        <v>0</v>
      </c>
      <c r="H366" s="11">
        <v>0</v>
      </c>
      <c r="I366" s="11">
        <v>0</v>
      </c>
    </row>
    <row r="367" spans="1:9" x14ac:dyDescent="0.2">
      <c r="A367" s="11" t="s">
        <v>32</v>
      </c>
      <c r="B367" s="11" t="s">
        <v>34</v>
      </c>
      <c r="C367" s="11">
        <v>2007</v>
      </c>
      <c r="D367" s="11" t="s">
        <v>48</v>
      </c>
      <c r="E367">
        <v>0.7</v>
      </c>
      <c r="F367" s="11">
        <v>10</v>
      </c>
      <c r="G367" s="11">
        <v>0</v>
      </c>
      <c r="H367" s="11">
        <v>0</v>
      </c>
      <c r="I367" s="11">
        <v>0</v>
      </c>
    </row>
    <row r="368" spans="1:9" x14ac:dyDescent="0.2">
      <c r="A368" s="11" t="s">
        <v>32</v>
      </c>
      <c r="B368" s="11" t="s">
        <v>34</v>
      </c>
      <c r="C368" s="11">
        <v>2008</v>
      </c>
      <c r="D368" s="11" t="s">
        <v>48</v>
      </c>
      <c r="E368">
        <v>0.7</v>
      </c>
      <c r="F368" s="11">
        <v>10</v>
      </c>
      <c r="G368" s="11">
        <v>1</v>
      </c>
      <c r="H368" s="11">
        <v>0</v>
      </c>
      <c r="I368" s="11">
        <v>0</v>
      </c>
    </row>
    <row r="369" spans="1:9" x14ac:dyDescent="0.2">
      <c r="A369" s="11" t="s">
        <v>32</v>
      </c>
      <c r="B369" s="11" t="s">
        <v>34</v>
      </c>
      <c r="C369" s="11">
        <v>2007</v>
      </c>
      <c r="D369" s="11" t="s">
        <v>48</v>
      </c>
      <c r="E369">
        <v>0.7</v>
      </c>
      <c r="F369" s="11">
        <v>10</v>
      </c>
      <c r="G369" s="11">
        <v>1</v>
      </c>
      <c r="H369" s="11">
        <v>6</v>
      </c>
      <c r="I369" s="11">
        <v>1</v>
      </c>
    </row>
    <row r="370" spans="1:9" x14ac:dyDescent="0.2">
      <c r="A370" s="11" t="s">
        <v>32</v>
      </c>
      <c r="B370" s="11" t="s">
        <v>34</v>
      </c>
      <c r="C370" s="11">
        <v>2008</v>
      </c>
      <c r="D370" s="11" t="s">
        <v>48</v>
      </c>
      <c r="E370">
        <v>0.7</v>
      </c>
      <c r="F370" s="11">
        <v>10</v>
      </c>
      <c r="G370" s="11">
        <v>1</v>
      </c>
      <c r="H370" s="11">
        <v>0</v>
      </c>
      <c r="I370" s="11">
        <v>0</v>
      </c>
    </row>
    <row r="371" spans="1:9" x14ac:dyDescent="0.2">
      <c r="A371" s="11" t="s">
        <v>32</v>
      </c>
      <c r="B371" s="11" t="s">
        <v>34</v>
      </c>
      <c r="C371" s="11">
        <v>2007</v>
      </c>
      <c r="D371" s="11" t="s">
        <v>48</v>
      </c>
      <c r="E371">
        <v>0.7</v>
      </c>
      <c r="F371" s="11">
        <v>10</v>
      </c>
      <c r="G371" s="11">
        <v>1</v>
      </c>
      <c r="H371" s="11">
        <v>6</v>
      </c>
      <c r="I371" s="11">
        <v>1</v>
      </c>
    </row>
    <row r="372" spans="1:9" x14ac:dyDescent="0.2">
      <c r="A372" s="11" t="s">
        <v>32</v>
      </c>
      <c r="B372" s="11" t="s">
        <v>34</v>
      </c>
      <c r="C372" s="11">
        <v>2008</v>
      </c>
      <c r="D372" s="11" t="s">
        <v>48</v>
      </c>
      <c r="E372">
        <v>0.7</v>
      </c>
      <c r="F372" s="11">
        <v>10</v>
      </c>
      <c r="G372" s="11">
        <v>1</v>
      </c>
      <c r="H372" s="11">
        <v>4</v>
      </c>
      <c r="I372" s="11">
        <v>1</v>
      </c>
    </row>
    <row r="373" spans="1:9" x14ac:dyDescent="0.2">
      <c r="A373" s="11" t="s">
        <v>32</v>
      </c>
      <c r="B373" s="11" t="s">
        <v>34</v>
      </c>
      <c r="C373" s="11">
        <v>2007</v>
      </c>
      <c r="D373" s="11" t="s">
        <v>48</v>
      </c>
      <c r="E373">
        <v>0.7</v>
      </c>
      <c r="F373" s="11">
        <v>10</v>
      </c>
      <c r="G373" s="11">
        <v>1</v>
      </c>
      <c r="H373" s="11">
        <v>1</v>
      </c>
      <c r="I373" s="11">
        <v>1</v>
      </c>
    </row>
    <row r="374" spans="1:9" x14ac:dyDescent="0.2">
      <c r="A374" s="11" t="s">
        <v>32</v>
      </c>
      <c r="B374" s="11" t="s">
        <v>34</v>
      </c>
      <c r="C374" s="11">
        <v>2008</v>
      </c>
      <c r="D374" s="11" t="s">
        <v>48</v>
      </c>
      <c r="E374">
        <v>0.7</v>
      </c>
      <c r="F374" s="11">
        <v>10</v>
      </c>
      <c r="G374" s="11">
        <v>1</v>
      </c>
      <c r="H374" s="11">
        <v>5</v>
      </c>
      <c r="I374" s="11">
        <v>1</v>
      </c>
    </row>
    <row r="375" spans="1:9" x14ac:dyDescent="0.2">
      <c r="A375" s="11" t="s">
        <v>32</v>
      </c>
      <c r="B375" s="11" t="s">
        <v>34</v>
      </c>
      <c r="C375" s="11">
        <v>2007</v>
      </c>
      <c r="D375" s="11" t="s">
        <v>48</v>
      </c>
      <c r="E375">
        <v>0.7</v>
      </c>
      <c r="F375" s="11">
        <v>10</v>
      </c>
      <c r="G375" s="11">
        <v>1</v>
      </c>
      <c r="H375" s="11">
        <v>5</v>
      </c>
      <c r="I375" s="11">
        <v>1</v>
      </c>
    </row>
    <row r="376" spans="1:9" x14ac:dyDescent="0.2">
      <c r="A376" s="11" t="s">
        <v>32</v>
      </c>
      <c r="B376" s="11" t="s">
        <v>34</v>
      </c>
      <c r="C376" s="11">
        <v>2008</v>
      </c>
      <c r="D376" s="11" t="s">
        <v>48</v>
      </c>
      <c r="E376">
        <v>0.7</v>
      </c>
      <c r="F376" s="11">
        <v>10</v>
      </c>
      <c r="G376" s="11">
        <v>1</v>
      </c>
      <c r="H376" s="11">
        <v>3</v>
      </c>
      <c r="I376" s="11">
        <v>1</v>
      </c>
    </row>
    <row r="377" spans="1:9" x14ac:dyDescent="0.2">
      <c r="A377" s="11" t="s">
        <v>32</v>
      </c>
      <c r="B377" s="11" t="s">
        <v>34</v>
      </c>
      <c r="C377" s="11">
        <v>2007</v>
      </c>
      <c r="D377" s="11" t="s">
        <v>48</v>
      </c>
      <c r="E377">
        <v>0.7</v>
      </c>
      <c r="F377" s="11">
        <v>10</v>
      </c>
      <c r="G377" s="11">
        <v>1</v>
      </c>
      <c r="H377" s="11">
        <v>2</v>
      </c>
      <c r="I377" s="11">
        <v>1</v>
      </c>
    </row>
    <row r="378" spans="1:9" x14ac:dyDescent="0.2">
      <c r="A378" s="11" t="s">
        <v>32</v>
      </c>
      <c r="B378" s="11" t="s">
        <v>34</v>
      </c>
      <c r="C378" s="11">
        <v>2008</v>
      </c>
      <c r="D378" s="11" t="s">
        <v>48</v>
      </c>
      <c r="E378">
        <v>0.7</v>
      </c>
      <c r="F378" s="11">
        <v>10</v>
      </c>
      <c r="G378" s="11">
        <v>1</v>
      </c>
      <c r="H378" s="11">
        <v>3</v>
      </c>
      <c r="I378" s="11">
        <v>1</v>
      </c>
    </row>
    <row r="379" spans="1:9" x14ac:dyDescent="0.2">
      <c r="A379" s="11" t="s">
        <v>32</v>
      </c>
      <c r="B379" s="11" t="s">
        <v>34</v>
      </c>
      <c r="C379" s="11">
        <v>2008</v>
      </c>
      <c r="D379" s="11" t="s">
        <v>48</v>
      </c>
      <c r="E379">
        <v>0.7</v>
      </c>
      <c r="F379" s="11">
        <v>10</v>
      </c>
      <c r="G379" s="11">
        <v>1</v>
      </c>
      <c r="H379" s="11">
        <v>0</v>
      </c>
      <c r="I379" s="11">
        <v>0</v>
      </c>
    </row>
    <row r="380" spans="1:9" x14ac:dyDescent="0.2">
      <c r="A380" s="11" t="s">
        <v>32</v>
      </c>
      <c r="B380" s="11" t="s">
        <v>34</v>
      </c>
      <c r="C380" s="11">
        <v>2007</v>
      </c>
      <c r="D380" s="11" t="s">
        <v>48</v>
      </c>
      <c r="E380">
        <v>0.7</v>
      </c>
      <c r="F380" s="11">
        <v>10</v>
      </c>
      <c r="G380" s="11">
        <v>1</v>
      </c>
      <c r="H380" s="11">
        <v>1</v>
      </c>
      <c r="I380" s="11">
        <v>1</v>
      </c>
    </row>
    <row r="381" spans="1:9" x14ac:dyDescent="0.2">
      <c r="A381" s="11" t="s">
        <v>32</v>
      </c>
      <c r="B381" s="11" t="s">
        <v>34</v>
      </c>
      <c r="C381" s="11">
        <v>2008</v>
      </c>
      <c r="D381" s="11" t="s">
        <v>48</v>
      </c>
      <c r="E381">
        <v>0.7</v>
      </c>
      <c r="F381" s="11">
        <v>10</v>
      </c>
      <c r="G381" s="11">
        <v>1</v>
      </c>
      <c r="H381" s="11">
        <v>2</v>
      </c>
      <c r="I381" s="11">
        <v>1</v>
      </c>
    </row>
    <row r="382" spans="1:9" x14ac:dyDescent="0.2">
      <c r="A382" s="11" t="s">
        <v>32</v>
      </c>
      <c r="B382" s="11" t="s">
        <v>34</v>
      </c>
      <c r="C382" s="11">
        <v>2007</v>
      </c>
      <c r="D382" s="11" t="s">
        <v>42</v>
      </c>
      <c r="E382">
        <v>0.9</v>
      </c>
      <c r="F382" s="11">
        <v>10</v>
      </c>
      <c r="G382" s="11">
        <v>0</v>
      </c>
      <c r="H382" s="11">
        <v>0</v>
      </c>
      <c r="I382" s="11">
        <v>0</v>
      </c>
    </row>
    <row r="383" spans="1:9" x14ac:dyDescent="0.2">
      <c r="A383" s="11" t="s">
        <v>32</v>
      </c>
      <c r="B383" s="11" t="s">
        <v>34</v>
      </c>
      <c r="C383" s="11">
        <v>2008</v>
      </c>
      <c r="D383" s="11" t="s">
        <v>42</v>
      </c>
      <c r="E383">
        <v>0.9</v>
      </c>
      <c r="F383" s="11">
        <v>10</v>
      </c>
      <c r="G383" s="11">
        <v>0</v>
      </c>
      <c r="H383" s="11">
        <v>0</v>
      </c>
      <c r="I383" s="11">
        <v>0</v>
      </c>
    </row>
    <row r="384" spans="1:9" x14ac:dyDescent="0.2">
      <c r="A384" s="11" t="s">
        <v>32</v>
      </c>
      <c r="B384" s="11" t="s">
        <v>34</v>
      </c>
      <c r="C384" s="11">
        <v>2008</v>
      </c>
      <c r="D384" s="11" t="s">
        <v>42</v>
      </c>
      <c r="E384">
        <v>0.9</v>
      </c>
      <c r="F384" s="11">
        <v>10</v>
      </c>
      <c r="G384" s="11">
        <v>0</v>
      </c>
      <c r="H384" s="11">
        <v>0</v>
      </c>
      <c r="I384" s="11">
        <v>0</v>
      </c>
    </row>
    <row r="385" spans="1:9" x14ac:dyDescent="0.2">
      <c r="A385" s="11" t="s">
        <v>32</v>
      </c>
      <c r="B385" s="11" t="s">
        <v>34</v>
      </c>
      <c r="C385" s="11">
        <v>2007</v>
      </c>
      <c r="D385" s="11" t="s">
        <v>42</v>
      </c>
      <c r="E385">
        <v>0.9</v>
      </c>
      <c r="F385" s="11">
        <v>10</v>
      </c>
      <c r="G385" s="11">
        <v>0</v>
      </c>
      <c r="H385" s="11">
        <v>0</v>
      </c>
      <c r="I385" s="11">
        <v>0</v>
      </c>
    </row>
    <row r="386" spans="1:9" x14ac:dyDescent="0.2">
      <c r="A386" s="11" t="s">
        <v>32</v>
      </c>
      <c r="B386" s="11" t="s">
        <v>34</v>
      </c>
      <c r="C386" s="11">
        <v>2007</v>
      </c>
      <c r="D386" s="11" t="s">
        <v>42</v>
      </c>
      <c r="E386">
        <v>0.9</v>
      </c>
      <c r="F386" s="11">
        <v>10</v>
      </c>
      <c r="G386" s="11">
        <v>0</v>
      </c>
      <c r="H386" s="11">
        <v>0</v>
      </c>
      <c r="I386" s="11">
        <v>0</v>
      </c>
    </row>
    <row r="387" spans="1:9" x14ac:dyDescent="0.2">
      <c r="A387" s="11" t="s">
        <v>32</v>
      </c>
      <c r="B387" s="11" t="s">
        <v>34</v>
      </c>
      <c r="C387" s="11">
        <v>2008</v>
      </c>
      <c r="D387" s="11" t="s">
        <v>42</v>
      </c>
      <c r="E387">
        <v>0.9</v>
      </c>
      <c r="F387" s="11">
        <v>10</v>
      </c>
      <c r="G387" s="11">
        <v>0</v>
      </c>
      <c r="H387" s="11">
        <v>0</v>
      </c>
      <c r="I387" s="11">
        <v>0</v>
      </c>
    </row>
    <row r="388" spans="1:9" x14ac:dyDescent="0.2">
      <c r="A388" s="11" t="s">
        <v>32</v>
      </c>
      <c r="B388" s="11" t="s">
        <v>34</v>
      </c>
      <c r="C388" s="11">
        <v>2007</v>
      </c>
      <c r="D388" s="11" t="s">
        <v>42</v>
      </c>
      <c r="E388">
        <v>0.9</v>
      </c>
      <c r="F388" s="11">
        <v>10</v>
      </c>
      <c r="G388" s="11">
        <v>0</v>
      </c>
      <c r="H388" s="11">
        <v>1</v>
      </c>
      <c r="I388" s="11">
        <v>0</v>
      </c>
    </row>
    <row r="389" spans="1:9" x14ac:dyDescent="0.2">
      <c r="A389" s="11" t="s">
        <v>32</v>
      </c>
      <c r="B389" s="11" t="s">
        <v>34</v>
      </c>
      <c r="C389" s="11">
        <v>2008</v>
      </c>
      <c r="D389" s="11" t="s">
        <v>42</v>
      </c>
      <c r="E389">
        <v>0.9</v>
      </c>
      <c r="F389" s="11">
        <v>10</v>
      </c>
      <c r="G389" s="11">
        <v>0</v>
      </c>
      <c r="H389" s="11">
        <v>0</v>
      </c>
      <c r="I389" s="11">
        <v>0</v>
      </c>
    </row>
    <row r="390" spans="1:9" x14ac:dyDescent="0.2">
      <c r="A390" s="11" t="s">
        <v>32</v>
      </c>
      <c r="B390" s="11" t="s">
        <v>34</v>
      </c>
      <c r="C390" s="11">
        <v>2007</v>
      </c>
      <c r="D390" s="11" t="s">
        <v>42</v>
      </c>
      <c r="E390">
        <v>0.9</v>
      </c>
      <c r="F390" s="11">
        <v>10</v>
      </c>
      <c r="G390" s="11">
        <v>0</v>
      </c>
      <c r="H390" s="11">
        <v>0</v>
      </c>
      <c r="I390" s="11">
        <v>0</v>
      </c>
    </row>
    <row r="391" spans="1:9" x14ac:dyDescent="0.2">
      <c r="A391" s="11" t="s">
        <v>32</v>
      </c>
      <c r="B391" s="11" t="s">
        <v>34</v>
      </c>
      <c r="C391" s="11">
        <v>2008</v>
      </c>
      <c r="D391" s="11" t="s">
        <v>42</v>
      </c>
      <c r="E391">
        <v>0.9</v>
      </c>
      <c r="F391" s="11">
        <v>10</v>
      </c>
      <c r="G391" s="11">
        <v>0</v>
      </c>
      <c r="H391" s="11">
        <v>0</v>
      </c>
      <c r="I391" s="11">
        <v>0</v>
      </c>
    </row>
    <row r="392" spans="1:9" x14ac:dyDescent="0.2">
      <c r="A392" s="11" t="s">
        <v>32</v>
      </c>
      <c r="B392" s="11" t="s">
        <v>34</v>
      </c>
      <c r="C392" s="11">
        <v>2007</v>
      </c>
      <c r="D392" s="11" t="s">
        <v>42</v>
      </c>
      <c r="E392">
        <v>0.9</v>
      </c>
      <c r="F392" s="11">
        <v>10</v>
      </c>
      <c r="G392" s="11">
        <v>0</v>
      </c>
      <c r="H392" s="11">
        <v>0</v>
      </c>
      <c r="I392" s="11">
        <v>0</v>
      </c>
    </row>
    <row r="393" spans="1:9" x14ac:dyDescent="0.2">
      <c r="A393" s="11" t="s">
        <v>32</v>
      </c>
      <c r="B393" s="11" t="s">
        <v>34</v>
      </c>
      <c r="C393" s="11">
        <v>2008</v>
      </c>
      <c r="D393" s="11" t="s">
        <v>42</v>
      </c>
      <c r="E393">
        <v>0.9</v>
      </c>
      <c r="F393" s="11">
        <v>10</v>
      </c>
      <c r="G393" s="11">
        <v>1</v>
      </c>
      <c r="H393" s="11">
        <v>7</v>
      </c>
      <c r="I393" s="11">
        <v>1</v>
      </c>
    </row>
    <row r="394" spans="1:9" x14ac:dyDescent="0.2">
      <c r="A394" s="11" t="s">
        <v>32</v>
      </c>
      <c r="B394" s="11" t="s">
        <v>34</v>
      </c>
      <c r="C394" s="11">
        <v>2007</v>
      </c>
      <c r="D394" s="11" t="s">
        <v>42</v>
      </c>
      <c r="E394">
        <v>0.9</v>
      </c>
      <c r="F394" s="11">
        <v>10</v>
      </c>
      <c r="G394" s="11">
        <v>1</v>
      </c>
      <c r="H394" s="11">
        <v>3</v>
      </c>
      <c r="I394" s="11">
        <v>1</v>
      </c>
    </row>
    <row r="395" spans="1:9" x14ac:dyDescent="0.2">
      <c r="A395" s="11" t="s">
        <v>32</v>
      </c>
      <c r="B395" s="11" t="s">
        <v>34</v>
      </c>
      <c r="C395" s="11">
        <v>2008</v>
      </c>
      <c r="D395" s="11" t="s">
        <v>42</v>
      </c>
      <c r="E395">
        <v>0.9</v>
      </c>
      <c r="F395" s="11">
        <v>10</v>
      </c>
      <c r="G395" s="11">
        <v>1</v>
      </c>
      <c r="H395" s="11">
        <v>4</v>
      </c>
      <c r="I395" s="11">
        <v>1</v>
      </c>
    </row>
    <row r="396" spans="1:9" x14ac:dyDescent="0.2">
      <c r="A396" s="11" t="s">
        <v>32</v>
      </c>
      <c r="B396" s="11" t="s">
        <v>34</v>
      </c>
      <c r="C396" s="11">
        <v>2007</v>
      </c>
      <c r="D396" s="11" t="s">
        <v>42</v>
      </c>
      <c r="E396">
        <v>0.9</v>
      </c>
      <c r="F396" s="11">
        <v>10</v>
      </c>
      <c r="G396" s="11">
        <v>1</v>
      </c>
      <c r="H396" s="11">
        <v>2</v>
      </c>
      <c r="I396" s="11">
        <v>1</v>
      </c>
    </row>
    <row r="397" spans="1:9" x14ac:dyDescent="0.2">
      <c r="A397" s="11" t="s">
        <v>32</v>
      </c>
      <c r="B397" s="11" t="s">
        <v>34</v>
      </c>
      <c r="C397" s="11">
        <v>2008</v>
      </c>
      <c r="D397" s="11" t="s">
        <v>42</v>
      </c>
      <c r="E397">
        <v>0.9</v>
      </c>
      <c r="F397" s="11">
        <v>10</v>
      </c>
      <c r="G397" s="11">
        <v>1</v>
      </c>
      <c r="H397" s="11">
        <v>10</v>
      </c>
      <c r="I397" s="11">
        <v>1</v>
      </c>
    </row>
    <row r="398" spans="1:9" x14ac:dyDescent="0.2">
      <c r="A398" s="11" t="s">
        <v>32</v>
      </c>
      <c r="B398" s="11" t="s">
        <v>34</v>
      </c>
      <c r="C398" s="11">
        <v>2007</v>
      </c>
      <c r="D398" s="11" t="s">
        <v>42</v>
      </c>
      <c r="E398">
        <v>0.9</v>
      </c>
      <c r="F398" s="11">
        <v>10</v>
      </c>
      <c r="G398" s="11">
        <v>1</v>
      </c>
      <c r="H398" s="11">
        <v>0</v>
      </c>
      <c r="I398" s="11">
        <v>0</v>
      </c>
    </row>
    <row r="399" spans="1:9" x14ac:dyDescent="0.2">
      <c r="A399" s="11" t="s">
        <v>32</v>
      </c>
      <c r="B399" s="11" t="s">
        <v>34</v>
      </c>
      <c r="C399" s="11">
        <v>2008</v>
      </c>
      <c r="D399" s="11" t="s">
        <v>42</v>
      </c>
      <c r="E399">
        <v>0.9</v>
      </c>
      <c r="F399" s="11">
        <v>10</v>
      </c>
      <c r="G399" s="11">
        <v>1</v>
      </c>
      <c r="H399" s="11">
        <v>7</v>
      </c>
      <c r="I399" s="11">
        <v>1</v>
      </c>
    </row>
    <row r="400" spans="1:9" x14ac:dyDescent="0.2">
      <c r="A400" s="11" t="s">
        <v>32</v>
      </c>
      <c r="B400" s="11" t="s">
        <v>34</v>
      </c>
      <c r="C400" s="11">
        <v>2007</v>
      </c>
      <c r="D400" s="11" t="s">
        <v>42</v>
      </c>
      <c r="E400">
        <v>0.9</v>
      </c>
      <c r="F400" s="11">
        <v>10</v>
      </c>
      <c r="G400" s="11">
        <v>1</v>
      </c>
      <c r="H400" s="11">
        <v>0</v>
      </c>
      <c r="I400" s="11">
        <v>0</v>
      </c>
    </row>
    <row r="401" spans="1:14" x14ac:dyDescent="0.2">
      <c r="A401" s="11" t="s">
        <v>32</v>
      </c>
      <c r="B401" s="11" t="s">
        <v>34</v>
      </c>
      <c r="C401" s="11">
        <v>2008</v>
      </c>
      <c r="D401" s="11" t="s">
        <v>42</v>
      </c>
      <c r="E401">
        <v>0.9</v>
      </c>
      <c r="F401" s="11">
        <v>10</v>
      </c>
      <c r="G401" s="11">
        <v>1</v>
      </c>
      <c r="H401" s="11">
        <v>5</v>
      </c>
      <c r="I401" s="11">
        <v>1</v>
      </c>
    </row>
    <row r="402" spans="1:14" x14ac:dyDescent="0.2">
      <c r="A402" s="11" t="s">
        <v>38</v>
      </c>
      <c r="B402" s="11" t="s">
        <v>36</v>
      </c>
      <c r="C402" s="11">
        <v>2008</v>
      </c>
      <c r="D402" s="11" t="s">
        <v>47</v>
      </c>
      <c r="E402">
        <v>0.4</v>
      </c>
      <c r="F402" s="11">
        <v>10</v>
      </c>
      <c r="G402" s="11">
        <v>0</v>
      </c>
      <c r="H402" s="11">
        <v>0</v>
      </c>
      <c r="I402" s="11">
        <v>0</v>
      </c>
      <c r="J402" t="s">
        <v>24</v>
      </c>
    </row>
    <row r="403" spans="1:14" x14ac:dyDescent="0.2">
      <c r="A403" s="11" t="s">
        <v>38</v>
      </c>
      <c r="B403" s="11" t="s">
        <v>36</v>
      </c>
      <c r="C403" s="11">
        <v>2007</v>
      </c>
      <c r="D403" s="11" t="s">
        <v>47</v>
      </c>
      <c r="E403">
        <v>0.4</v>
      </c>
      <c r="F403" s="11">
        <v>10</v>
      </c>
      <c r="G403" s="11">
        <v>0</v>
      </c>
      <c r="H403" s="11">
        <v>0</v>
      </c>
      <c r="I403" s="11">
        <v>0</v>
      </c>
      <c r="J403" t="s">
        <v>153</v>
      </c>
    </row>
    <row r="404" spans="1:14" x14ac:dyDescent="0.2">
      <c r="A404" s="11" t="s">
        <v>38</v>
      </c>
      <c r="B404" s="11" t="s">
        <v>36</v>
      </c>
      <c r="C404" s="11">
        <v>2007</v>
      </c>
      <c r="D404" s="11" t="s">
        <v>47</v>
      </c>
      <c r="E404">
        <v>0.4</v>
      </c>
      <c r="F404" s="11">
        <v>10</v>
      </c>
      <c r="G404" s="11">
        <v>0</v>
      </c>
      <c r="H404" s="11">
        <v>0</v>
      </c>
      <c r="I404" s="11">
        <v>0</v>
      </c>
      <c r="J404" s="11" t="s">
        <v>47</v>
      </c>
      <c r="K404" s="11" t="s">
        <v>40</v>
      </c>
      <c r="L404" s="11" t="s">
        <v>43</v>
      </c>
      <c r="M404" s="11" t="s">
        <v>48</v>
      </c>
      <c r="N404" s="11" t="s">
        <v>42</v>
      </c>
    </row>
    <row r="405" spans="1:14" x14ac:dyDescent="0.2">
      <c r="A405" s="11" t="s">
        <v>38</v>
      </c>
      <c r="B405" s="11" t="s">
        <v>36</v>
      </c>
      <c r="C405" s="11">
        <v>2008</v>
      </c>
      <c r="D405" s="11" t="s">
        <v>47</v>
      </c>
      <c r="E405">
        <v>0.4</v>
      </c>
      <c r="F405" s="11">
        <v>10</v>
      </c>
      <c r="G405" s="11">
        <v>0</v>
      </c>
      <c r="H405" s="11">
        <v>0</v>
      </c>
      <c r="I405" s="11">
        <v>0</v>
      </c>
      <c r="J405">
        <f>AVERAGE(H402:H421)</f>
        <v>0.85</v>
      </c>
      <c r="K405">
        <f>AVERAGE(H422:H441)</f>
        <v>1.6</v>
      </c>
      <c r="L405">
        <f>AVERAGE(H442:H461)</f>
        <v>2.65</v>
      </c>
      <c r="M405">
        <f>AVERAGE(H462:H481)</f>
        <v>0.9</v>
      </c>
      <c r="N405">
        <f>AVERAGE(H482:H501)</f>
        <v>2.25</v>
      </c>
    </row>
    <row r="406" spans="1:14" x14ac:dyDescent="0.2">
      <c r="A406" s="11" t="s">
        <v>38</v>
      </c>
      <c r="B406" s="11" t="s">
        <v>36</v>
      </c>
      <c r="C406" s="11">
        <v>2007</v>
      </c>
      <c r="D406" s="11" t="s">
        <v>47</v>
      </c>
      <c r="E406">
        <v>0.4</v>
      </c>
      <c r="F406" s="11">
        <v>10</v>
      </c>
      <c r="G406" s="11">
        <v>0</v>
      </c>
      <c r="H406" s="11">
        <v>0</v>
      </c>
      <c r="I406" s="11">
        <v>0</v>
      </c>
    </row>
    <row r="407" spans="1:14" x14ac:dyDescent="0.2">
      <c r="A407" s="11" t="s">
        <v>38</v>
      </c>
      <c r="B407" s="11" t="s">
        <v>36</v>
      </c>
      <c r="C407" s="11">
        <v>2008</v>
      </c>
      <c r="D407" s="11" t="s">
        <v>47</v>
      </c>
      <c r="E407">
        <v>0.4</v>
      </c>
      <c r="F407" s="11">
        <v>10</v>
      </c>
      <c r="G407" s="11">
        <v>0</v>
      </c>
      <c r="H407" s="11">
        <v>0</v>
      </c>
      <c r="I407" s="11">
        <v>0</v>
      </c>
      <c r="J407" t="s">
        <v>152</v>
      </c>
    </row>
    <row r="408" spans="1:14" x14ac:dyDescent="0.2">
      <c r="A408" s="11" t="s">
        <v>38</v>
      </c>
      <c r="B408" s="11" t="s">
        <v>36</v>
      </c>
      <c r="C408" s="11">
        <v>2007</v>
      </c>
      <c r="D408" s="11" t="s">
        <v>47</v>
      </c>
      <c r="E408">
        <v>0.4</v>
      </c>
      <c r="F408" s="11">
        <v>10</v>
      </c>
      <c r="G408" s="11">
        <v>0</v>
      </c>
      <c r="H408" s="11">
        <v>0</v>
      </c>
      <c r="I408" s="11">
        <v>0</v>
      </c>
      <c r="J408" s="11" t="s">
        <v>47</v>
      </c>
      <c r="K408" s="11" t="s">
        <v>40</v>
      </c>
      <c r="L408" s="11" t="s">
        <v>43</v>
      </c>
      <c r="M408" s="11" t="s">
        <v>48</v>
      </c>
      <c r="N408" s="11" t="s">
        <v>42</v>
      </c>
    </row>
    <row r="409" spans="1:14" x14ac:dyDescent="0.2">
      <c r="A409" s="11" t="s">
        <v>38</v>
      </c>
      <c r="B409" s="11" t="s">
        <v>36</v>
      </c>
      <c r="C409" s="11">
        <v>2008</v>
      </c>
      <c r="D409" s="11" t="s">
        <v>47</v>
      </c>
      <c r="E409">
        <v>0.4</v>
      </c>
      <c r="F409" s="11">
        <v>10</v>
      </c>
      <c r="G409" s="11">
        <v>0</v>
      </c>
      <c r="H409" s="11">
        <v>0</v>
      </c>
      <c r="I409" s="11">
        <v>0</v>
      </c>
      <c r="J409">
        <f>AVERAGE(H502:H521)</f>
        <v>1.05</v>
      </c>
      <c r="K409">
        <f>AVERAGE(H522:H541)</f>
        <v>2.35</v>
      </c>
      <c r="L409">
        <f>AVERAGE(H542:H561)</f>
        <v>2.5499999999999998</v>
      </c>
      <c r="M409">
        <f>AVERAGE(H562:H581)</f>
        <v>1.95</v>
      </c>
      <c r="N409">
        <f>AVERAGE(H582:H601)</f>
        <v>2.9</v>
      </c>
    </row>
    <row r="410" spans="1:14" x14ac:dyDescent="0.2">
      <c r="A410" s="11" t="s">
        <v>38</v>
      </c>
      <c r="B410" s="11" t="s">
        <v>36</v>
      </c>
      <c r="C410" s="11">
        <v>2007</v>
      </c>
      <c r="D410" s="11" t="s">
        <v>47</v>
      </c>
      <c r="E410">
        <v>0.4</v>
      </c>
      <c r="F410" s="11">
        <v>10</v>
      </c>
      <c r="G410" s="11">
        <v>0</v>
      </c>
      <c r="H410" s="11">
        <v>0</v>
      </c>
      <c r="I410" s="11">
        <v>0</v>
      </c>
    </row>
    <row r="411" spans="1:14" x14ac:dyDescent="0.2">
      <c r="A411" s="11" t="s">
        <v>38</v>
      </c>
      <c r="B411" s="11" t="s">
        <v>36</v>
      </c>
      <c r="C411" s="11">
        <v>2008</v>
      </c>
      <c r="D411" s="11" t="s">
        <v>47</v>
      </c>
      <c r="E411">
        <v>0.4</v>
      </c>
      <c r="F411" s="11">
        <v>10</v>
      </c>
      <c r="G411" s="11">
        <v>0</v>
      </c>
      <c r="H411" s="11">
        <v>0</v>
      </c>
      <c r="I411" s="11">
        <v>0</v>
      </c>
    </row>
    <row r="412" spans="1:14" x14ac:dyDescent="0.2">
      <c r="A412" s="11" t="s">
        <v>38</v>
      </c>
      <c r="B412" s="11" t="s">
        <v>36</v>
      </c>
      <c r="C412" s="11">
        <v>2007</v>
      </c>
      <c r="D412" s="11" t="s">
        <v>47</v>
      </c>
      <c r="E412">
        <v>0.4</v>
      </c>
      <c r="F412" s="11">
        <v>10</v>
      </c>
      <c r="G412" s="11">
        <v>0</v>
      </c>
      <c r="H412" s="11">
        <v>0</v>
      </c>
      <c r="I412" s="11">
        <v>0</v>
      </c>
    </row>
    <row r="413" spans="1:14" x14ac:dyDescent="0.2">
      <c r="A413" s="11" t="s">
        <v>38</v>
      </c>
      <c r="B413" s="11" t="s">
        <v>36</v>
      </c>
      <c r="C413" s="11">
        <v>2008</v>
      </c>
      <c r="D413" s="11" t="s">
        <v>47</v>
      </c>
      <c r="E413">
        <v>0.4</v>
      </c>
      <c r="F413" s="11">
        <v>10</v>
      </c>
      <c r="G413" s="11">
        <v>1</v>
      </c>
      <c r="H413" s="11">
        <v>2</v>
      </c>
      <c r="I413" s="11">
        <v>1</v>
      </c>
    </row>
    <row r="414" spans="1:14" x14ac:dyDescent="0.2">
      <c r="A414" s="11" t="s">
        <v>38</v>
      </c>
      <c r="B414" s="11" t="s">
        <v>36</v>
      </c>
      <c r="C414" s="11">
        <v>2007</v>
      </c>
      <c r="D414" s="11" t="s">
        <v>47</v>
      </c>
      <c r="E414">
        <v>0.4</v>
      </c>
      <c r="F414" s="11">
        <v>10</v>
      </c>
      <c r="G414" s="11">
        <v>1</v>
      </c>
      <c r="H414" s="11">
        <v>1</v>
      </c>
      <c r="I414" s="11">
        <v>1</v>
      </c>
    </row>
    <row r="415" spans="1:14" x14ac:dyDescent="0.2">
      <c r="A415" s="11" t="s">
        <v>38</v>
      </c>
      <c r="B415" s="11" t="s">
        <v>36</v>
      </c>
      <c r="C415" s="11">
        <v>2008</v>
      </c>
      <c r="D415" s="11" t="s">
        <v>47</v>
      </c>
      <c r="E415">
        <v>0.4</v>
      </c>
      <c r="F415" s="11">
        <v>10</v>
      </c>
      <c r="G415" s="11">
        <v>1</v>
      </c>
      <c r="H415" s="11">
        <v>1</v>
      </c>
      <c r="I415" s="11">
        <v>1</v>
      </c>
    </row>
    <row r="416" spans="1:14" x14ac:dyDescent="0.2">
      <c r="A416" s="11" t="s">
        <v>38</v>
      </c>
      <c r="B416" s="11" t="s">
        <v>36</v>
      </c>
      <c r="C416" s="11">
        <v>2007</v>
      </c>
      <c r="D416" s="11" t="s">
        <v>47</v>
      </c>
      <c r="E416">
        <v>0.4</v>
      </c>
      <c r="F416" s="11">
        <v>10</v>
      </c>
      <c r="G416" s="11">
        <v>1</v>
      </c>
      <c r="H416" s="11">
        <v>2</v>
      </c>
      <c r="I416" s="11">
        <v>1</v>
      </c>
    </row>
    <row r="417" spans="1:9" x14ac:dyDescent="0.2">
      <c r="A417" s="11" t="s">
        <v>38</v>
      </c>
      <c r="B417" s="11" t="s">
        <v>36</v>
      </c>
      <c r="C417" s="11">
        <v>2008</v>
      </c>
      <c r="D417" s="11" t="s">
        <v>47</v>
      </c>
      <c r="E417">
        <v>0.4</v>
      </c>
      <c r="F417" s="11">
        <v>10</v>
      </c>
      <c r="G417" s="11">
        <v>1</v>
      </c>
      <c r="H417" s="11">
        <v>3</v>
      </c>
      <c r="I417" s="11">
        <v>1</v>
      </c>
    </row>
    <row r="418" spans="1:9" x14ac:dyDescent="0.2">
      <c r="A418" s="11" t="s">
        <v>38</v>
      </c>
      <c r="B418" s="11" t="s">
        <v>36</v>
      </c>
      <c r="C418" s="11">
        <v>2007</v>
      </c>
      <c r="D418" s="11" t="s">
        <v>47</v>
      </c>
      <c r="E418">
        <v>0.4</v>
      </c>
      <c r="F418" s="11">
        <v>10</v>
      </c>
      <c r="G418" s="11">
        <v>1</v>
      </c>
      <c r="H418" s="11">
        <v>1</v>
      </c>
      <c r="I418" s="11">
        <v>1</v>
      </c>
    </row>
    <row r="419" spans="1:9" x14ac:dyDescent="0.2">
      <c r="A419" s="11" t="s">
        <v>38</v>
      </c>
      <c r="B419" s="11" t="s">
        <v>36</v>
      </c>
      <c r="C419" s="11">
        <v>2008</v>
      </c>
      <c r="D419" s="11" t="s">
        <v>47</v>
      </c>
      <c r="E419">
        <v>0.4</v>
      </c>
      <c r="F419" s="11">
        <v>10</v>
      </c>
      <c r="G419" s="11">
        <v>1</v>
      </c>
      <c r="H419" s="11">
        <v>2</v>
      </c>
      <c r="I419" s="11">
        <v>1</v>
      </c>
    </row>
    <row r="420" spans="1:9" x14ac:dyDescent="0.2">
      <c r="A420" s="11" t="s">
        <v>38</v>
      </c>
      <c r="B420" s="11" t="s">
        <v>36</v>
      </c>
      <c r="C420" s="11">
        <v>2007</v>
      </c>
      <c r="D420" s="11" t="s">
        <v>47</v>
      </c>
      <c r="E420">
        <v>0.4</v>
      </c>
      <c r="F420" s="11">
        <v>10</v>
      </c>
      <c r="G420" s="11">
        <v>1</v>
      </c>
      <c r="H420" s="11">
        <v>2</v>
      </c>
      <c r="I420" s="11">
        <v>1</v>
      </c>
    </row>
    <row r="421" spans="1:9" x14ac:dyDescent="0.2">
      <c r="A421" s="11" t="s">
        <v>38</v>
      </c>
      <c r="B421" s="11" t="s">
        <v>36</v>
      </c>
      <c r="C421" s="11">
        <v>2008</v>
      </c>
      <c r="D421" s="11" t="s">
        <v>47</v>
      </c>
      <c r="E421">
        <v>0.4</v>
      </c>
      <c r="F421" s="11">
        <v>10</v>
      </c>
      <c r="G421" s="11">
        <v>1</v>
      </c>
      <c r="H421" s="11">
        <v>3</v>
      </c>
      <c r="I421" s="11">
        <v>1</v>
      </c>
    </row>
    <row r="422" spans="1:9" x14ac:dyDescent="0.2">
      <c r="A422" s="11" t="s">
        <v>38</v>
      </c>
      <c r="B422" s="11" t="s">
        <v>36</v>
      </c>
      <c r="C422" s="11">
        <v>2007</v>
      </c>
      <c r="D422" s="11" t="s">
        <v>40</v>
      </c>
      <c r="E422">
        <v>0.5</v>
      </c>
      <c r="F422" s="11">
        <v>10</v>
      </c>
      <c r="G422" s="11">
        <v>0</v>
      </c>
      <c r="H422" s="11">
        <v>0</v>
      </c>
      <c r="I422" s="11">
        <v>0</v>
      </c>
    </row>
    <row r="423" spans="1:9" x14ac:dyDescent="0.2">
      <c r="A423" s="11" t="s">
        <v>38</v>
      </c>
      <c r="B423" s="11" t="s">
        <v>36</v>
      </c>
      <c r="C423" s="11">
        <v>2008</v>
      </c>
      <c r="D423" s="11" t="s">
        <v>40</v>
      </c>
      <c r="E423">
        <v>0.5</v>
      </c>
      <c r="F423" s="11">
        <v>10</v>
      </c>
      <c r="G423" s="11">
        <v>0</v>
      </c>
      <c r="H423" s="11">
        <v>0</v>
      </c>
      <c r="I423" s="11">
        <v>0</v>
      </c>
    </row>
    <row r="424" spans="1:9" x14ac:dyDescent="0.2">
      <c r="A424" s="11" t="s">
        <v>38</v>
      </c>
      <c r="B424" s="11" t="s">
        <v>36</v>
      </c>
      <c r="C424" s="11">
        <v>2007</v>
      </c>
      <c r="D424" s="11" t="s">
        <v>40</v>
      </c>
      <c r="E424">
        <v>0.5</v>
      </c>
      <c r="F424" s="11">
        <v>10</v>
      </c>
      <c r="G424" s="11">
        <v>0</v>
      </c>
      <c r="H424" s="11">
        <v>0</v>
      </c>
      <c r="I424" s="11">
        <v>0</v>
      </c>
    </row>
    <row r="425" spans="1:9" x14ac:dyDescent="0.2">
      <c r="A425" s="11" t="s">
        <v>38</v>
      </c>
      <c r="B425" s="11" t="s">
        <v>36</v>
      </c>
      <c r="C425" s="11">
        <v>2008</v>
      </c>
      <c r="D425" s="11" t="s">
        <v>40</v>
      </c>
      <c r="E425">
        <v>0.5</v>
      </c>
      <c r="F425" s="11">
        <v>10</v>
      </c>
      <c r="G425" s="11">
        <v>0</v>
      </c>
      <c r="H425" s="11">
        <v>0</v>
      </c>
      <c r="I425" s="11">
        <v>0</v>
      </c>
    </row>
    <row r="426" spans="1:9" x14ac:dyDescent="0.2">
      <c r="A426" s="11" t="s">
        <v>38</v>
      </c>
      <c r="B426" s="11" t="s">
        <v>36</v>
      </c>
      <c r="C426" s="11">
        <v>2007</v>
      </c>
      <c r="D426" s="11" t="s">
        <v>40</v>
      </c>
      <c r="E426">
        <v>0.5</v>
      </c>
      <c r="F426" s="11">
        <v>10</v>
      </c>
      <c r="G426" s="11">
        <v>0</v>
      </c>
      <c r="H426" s="11">
        <v>1</v>
      </c>
      <c r="I426" s="11">
        <v>0</v>
      </c>
    </row>
    <row r="427" spans="1:9" x14ac:dyDescent="0.2">
      <c r="A427" s="11" t="s">
        <v>38</v>
      </c>
      <c r="B427" s="11" t="s">
        <v>36</v>
      </c>
      <c r="C427" s="11">
        <v>2008</v>
      </c>
      <c r="D427" s="11" t="s">
        <v>40</v>
      </c>
      <c r="E427">
        <v>0.5</v>
      </c>
      <c r="F427" s="11">
        <v>10</v>
      </c>
      <c r="G427" s="11">
        <v>0</v>
      </c>
      <c r="H427" s="11">
        <v>0</v>
      </c>
      <c r="I427" s="11">
        <v>0</v>
      </c>
    </row>
    <row r="428" spans="1:9" x14ac:dyDescent="0.2">
      <c r="A428" s="11" t="s">
        <v>38</v>
      </c>
      <c r="B428" s="11" t="s">
        <v>36</v>
      </c>
      <c r="C428" s="11">
        <v>2007</v>
      </c>
      <c r="D428" s="11" t="s">
        <v>40</v>
      </c>
      <c r="E428">
        <v>0.5</v>
      </c>
      <c r="F428" s="11">
        <v>10</v>
      </c>
      <c r="G428" s="11">
        <v>0</v>
      </c>
      <c r="H428" s="11">
        <v>0</v>
      </c>
      <c r="I428" s="11">
        <v>0</v>
      </c>
    </row>
    <row r="429" spans="1:9" x14ac:dyDescent="0.2">
      <c r="A429" s="11" t="s">
        <v>38</v>
      </c>
      <c r="B429" s="11" t="s">
        <v>36</v>
      </c>
      <c r="C429" s="11">
        <v>2008</v>
      </c>
      <c r="D429" s="11" t="s">
        <v>40</v>
      </c>
      <c r="E429">
        <v>0.5</v>
      </c>
      <c r="F429" s="11">
        <v>10</v>
      </c>
      <c r="G429" s="11">
        <v>0</v>
      </c>
      <c r="H429" s="11">
        <v>0</v>
      </c>
      <c r="I429" s="11">
        <v>0</v>
      </c>
    </row>
    <row r="430" spans="1:9" x14ac:dyDescent="0.2">
      <c r="A430" s="11" t="s">
        <v>38</v>
      </c>
      <c r="B430" s="11" t="s">
        <v>36</v>
      </c>
      <c r="C430" s="11">
        <v>2007</v>
      </c>
      <c r="D430" s="11" t="s">
        <v>40</v>
      </c>
      <c r="E430">
        <v>0.5</v>
      </c>
      <c r="F430" s="11">
        <v>10</v>
      </c>
      <c r="G430" s="11">
        <v>0</v>
      </c>
      <c r="H430" s="11">
        <v>0</v>
      </c>
      <c r="I430" s="11">
        <v>0</v>
      </c>
    </row>
    <row r="431" spans="1:9" x14ac:dyDescent="0.2">
      <c r="A431" s="11" t="s">
        <v>38</v>
      </c>
      <c r="B431" s="11" t="s">
        <v>36</v>
      </c>
      <c r="C431" s="11">
        <v>2008</v>
      </c>
      <c r="D431" s="11" t="s">
        <v>40</v>
      </c>
      <c r="E431">
        <v>0.5</v>
      </c>
      <c r="F431" s="11">
        <v>10</v>
      </c>
      <c r="G431" s="11">
        <v>1</v>
      </c>
      <c r="H431" s="11">
        <v>3</v>
      </c>
      <c r="I431" s="11">
        <v>1</v>
      </c>
    </row>
    <row r="432" spans="1:9" x14ac:dyDescent="0.2">
      <c r="A432" s="11" t="s">
        <v>38</v>
      </c>
      <c r="B432" s="11" t="s">
        <v>36</v>
      </c>
      <c r="C432" s="11">
        <v>2007</v>
      </c>
      <c r="D432" s="11" t="s">
        <v>40</v>
      </c>
      <c r="E432">
        <v>0.5</v>
      </c>
      <c r="F432" s="11">
        <v>10</v>
      </c>
      <c r="G432" s="11">
        <v>1</v>
      </c>
      <c r="H432" s="11">
        <v>4</v>
      </c>
      <c r="I432" s="11">
        <v>1</v>
      </c>
    </row>
    <row r="433" spans="1:9" x14ac:dyDescent="0.2">
      <c r="A433" s="11" t="s">
        <v>38</v>
      </c>
      <c r="B433" s="11" t="s">
        <v>36</v>
      </c>
      <c r="C433" s="11">
        <v>2008</v>
      </c>
      <c r="D433" s="11" t="s">
        <v>40</v>
      </c>
      <c r="E433">
        <v>0.5</v>
      </c>
      <c r="F433" s="11">
        <v>10</v>
      </c>
      <c r="G433" s="11">
        <v>1</v>
      </c>
      <c r="H433" s="11">
        <v>2</v>
      </c>
      <c r="I433" s="11">
        <v>1</v>
      </c>
    </row>
    <row r="434" spans="1:9" x14ac:dyDescent="0.2">
      <c r="A434" s="11" t="s">
        <v>38</v>
      </c>
      <c r="B434" s="11" t="s">
        <v>36</v>
      </c>
      <c r="C434" s="11">
        <v>2007</v>
      </c>
      <c r="D434" s="11" t="s">
        <v>40</v>
      </c>
      <c r="E434">
        <v>0.5</v>
      </c>
      <c r="F434" s="11">
        <v>10</v>
      </c>
      <c r="G434" s="11">
        <v>1</v>
      </c>
      <c r="H434" s="11">
        <v>2</v>
      </c>
      <c r="I434" s="11">
        <v>1</v>
      </c>
    </row>
    <row r="435" spans="1:9" x14ac:dyDescent="0.2">
      <c r="A435" s="11" t="s">
        <v>38</v>
      </c>
      <c r="B435" s="11" t="s">
        <v>36</v>
      </c>
      <c r="C435" s="11">
        <v>2008</v>
      </c>
      <c r="D435" s="11" t="s">
        <v>40</v>
      </c>
      <c r="E435">
        <v>0.5</v>
      </c>
      <c r="F435" s="11">
        <v>10</v>
      </c>
      <c r="G435" s="11">
        <v>1</v>
      </c>
      <c r="H435" s="11">
        <v>2</v>
      </c>
      <c r="I435" s="11">
        <v>1</v>
      </c>
    </row>
    <row r="436" spans="1:9" x14ac:dyDescent="0.2">
      <c r="A436" s="11" t="s">
        <v>38</v>
      </c>
      <c r="B436" s="11" t="s">
        <v>36</v>
      </c>
      <c r="C436" s="11">
        <v>2007</v>
      </c>
      <c r="D436" s="11" t="s">
        <v>40</v>
      </c>
      <c r="E436">
        <v>0.5</v>
      </c>
      <c r="F436" s="11">
        <v>10</v>
      </c>
      <c r="G436" s="11">
        <v>1</v>
      </c>
      <c r="H436" s="11">
        <v>2</v>
      </c>
      <c r="I436" s="11">
        <v>1</v>
      </c>
    </row>
    <row r="437" spans="1:9" x14ac:dyDescent="0.2">
      <c r="A437" s="11" t="s">
        <v>38</v>
      </c>
      <c r="B437" s="11" t="s">
        <v>36</v>
      </c>
      <c r="C437" s="11">
        <v>2008</v>
      </c>
      <c r="D437" s="11" t="s">
        <v>40</v>
      </c>
      <c r="E437">
        <v>0.5</v>
      </c>
      <c r="F437" s="11">
        <v>10</v>
      </c>
      <c r="G437" s="11">
        <v>1</v>
      </c>
      <c r="H437" s="11">
        <v>3</v>
      </c>
      <c r="I437" s="11">
        <v>1</v>
      </c>
    </row>
    <row r="438" spans="1:9" x14ac:dyDescent="0.2">
      <c r="A438" s="11" t="s">
        <v>38</v>
      </c>
      <c r="B438" s="11" t="s">
        <v>36</v>
      </c>
      <c r="C438" s="11">
        <v>2007</v>
      </c>
      <c r="D438" s="11" t="s">
        <v>40</v>
      </c>
      <c r="E438">
        <v>0.5</v>
      </c>
      <c r="F438" s="11">
        <v>10</v>
      </c>
      <c r="G438" s="11">
        <v>1</v>
      </c>
      <c r="H438" s="11">
        <v>5</v>
      </c>
      <c r="I438" s="11">
        <v>1</v>
      </c>
    </row>
    <row r="439" spans="1:9" x14ac:dyDescent="0.2">
      <c r="A439" s="11" t="s">
        <v>38</v>
      </c>
      <c r="B439" s="11" t="s">
        <v>36</v>
      </c>
      <c r="C439" s="11">
        <v>2008</v>
      </c>
      <c r="D439" s="11" t="s">
        <v>40</v>
      </c>
      <c r="E439">
        <v>0.5</v>
      </c>
      <c r="F439" s="11">
        <v>10</v>
      </c>
      <c r="G439" s="11">
        <v>1</v>
      </c>
      <c r="H439" s="11">
        <v>2</v>
      </c>
      <c r="I439" s="11">
        <v>1</v>
      </c>
    </row>
    <row r="440" spans="1:9" x14ac:dyDescent="0.2">
      <c r="A440" s="11" t="s">
        <v>38</v>
      </c>
      <c r="B440" s="11" t="s">
        <v>36</v>
      </c>
      <c r="C440" s="11">
        <v>2007</v>
      </c>
      <c r="D440" s="11" t="s">
        <v>40</v>
      </c>
      <c r="E440">
        <v>0.5</v>
      </c>
      <c r="F440" s="11">
        <v>10</v>
      </c>
      <c r="G440" s="11">
        <v>1</v>
      </c>
      <c r="H440" s="11">
        <v>1</v>
      </c>
      <c r="I440" s="11">
        <v>1</v>
      </c>
    </row>
    <row r="441" spans="1:9" x14ac:dyDescent="0.2">
      <c r="A441" s="11" t="s">
        <v>38</v>
      </c>
      <c r="B441" s="11" t="s">
        <v>36</v>
      </c>
      <c r="C441" s="11">
        <v>2008</v>
      </c>
      <c r="D441" s="11" t="s">
        <v>40</v>
      </c>
      <c r="E441">
        <v>0.5</v>
      </c>
      <c r="F441" s="11">
        <v>10</v>
      </c>
      <c r="G441" s="11">
        <v>1</v>
      </c>
      <c r="H441" s="11">
        <v>5</v>
      </c>
      <c r="I441" s="11">
        <v>1</v>
      </c>
    </row>
    <row r="442" spans="1:9" x14ac:dyDescent="0.2">
      <c r="A442" s="11" t="s">
        <v>38</v>
      </c>
      <c r="B442" s="11" t="s">
        <v>36</v>
      </c>
      <c r="C442" s="11">
        <v>2007</v>
      </c>
      <c r="D442" s="11" t="s">
        <v>43</v>
      </c>
      <c r="E442">
        <v>0.6</v>
      </c>
      <c r="F442" s="11">
        <v>10</v>
      </c>
      <c r="G442" s="11">
        <v>0</v>
      </c>
      <c r="H442" s="11">
        <v>0</v>
      </c>
      <c r="I442" s="11">
        <v>0</v>
      </c>
    </row>
    <row r="443" spans="1:9" x14ac:dyDescent="0.2">
      <c r="A443" s="11" t="s">
        <v>38</v>
      </c>
      <c r="B443" s="11" t="s">
        <v>36</v>
      </c>
      <c r="C443" s="11">
        <v>2007</v>
      </c>
      <c r="D443" s="11" t="s">
        <v>43</v>
      </c>
      <c r="E443">
        <v>0.6</v>
      </c>
      <c r="F443" s="11">
        <v>10</v>
      </c>
      <c r="G443" s="11">
        <v>0</v>
      </c>
      <c r="H443" s="11">
        <v>0</v>
      </c>
      <c r="I443" s="11">
        <v>0</v>
      </c>
    </row>
    <row r="444" spans="1:9" x14ac:dyDescent="0.2">
      <c r="A444" s="11" t="s">
        <v>38</v>
      </c>
      <c r="B444" s="11" t="s">
        <v>36</v>
      </c>
      <c r="C444" s="11">
        <v>2008</v>
      </c>
      <c r="D444" s="11" t="s">
        <v>43</v>
      </c>
      <c r="E444">
        <v>0.6</v>
      </c>
      <c r="F444" s="11">
        <v>10</v>
      </c>
      <c r="G444" s="11">
        <v>0</v>
      </c>
      <c r="H444" s="11">
        <v>0</v>
      </c>
      <c r="I444" s="11">
        <v>0</v>
      </c>
    </row>
    <row r="445" spans="1:9" x14ac:dyDescent="0.2">
      <c r="A445" s="11" t="s">
        <v>38</v>
      </c>
      <c r="B445" s="11" t="s">
        <v>36</v>
      </c>
      <c r="C445" s="11">
        <v>2007</v>
      </c>
      <c r="D445" s="11" t="s">
        <v>43</v>
      </c>
      <c r="E445">
        <v>0.6</v>
      </c>
      <c r="F445" s="11">
        <v>10</v>
      </c>
      <c r="G445" s="11">
        <v>0</v>
      </c>
      <c r="H445" s="11">
        <v>0</v>
      </c>
      <c r="I445" s="11">
        <v>0</v>
      </c>
    </row>
    <row r="446" spans="1:9" x14ac:dyDescent="0.2">
      <c r="A446" s="11" t="s">
        <v>38</v>
      </c>
      <c r="B446" s="11" t="s">
        <v>36</v>
      </c>
      <c r="C446" s="11">
        <v>2008</v>
      </c>
      <c r="D446" s="11" t="s">
        <v>43</v>
      </c>
      <c r="E446">
        <v>0.6</v>
      </c>
      <c r="F446" s="11">
        <v>10</v>
      </c>
      <c r="G446" s="11">
        <v>0</v>
      </c>
      <c r="H446" s="11">
        <v>0</v>
      </c>
      <c r="I446" s="11">
        <v>0</v>
      </c>
    </row>
    <row r="447" spans="1:9" x14ac:dyDescent="0.2">
      <c r="A447" s="11" t="s">
        <v>38</v>
      </c>
      <c r="B447" s="11" t="s">
        <v>36</v>
      </c>
      <c r="C447" s="11">
        <v>2007</v>
      </c>
      <c r="D447" s="11" t="s">
        <v>43</v>
      </c>
      <c r="E447">
        <v>0.6</v>
      </c>
      <c r="F447" s="11">
        <v>10</v>
      </c>
      <c r="G447" s="11">
        <v>0</v>
      </c>
      <c r="H447" s="11">
        <v>0</v>
      </c>
      <c r="I447" s="11">
        <v>0</v>
      </c>
    </row>
    <row r="448" spans="1:9" x14ac:dyDescent="0.2">
      <c r="A448" s="11" t="s">
        <v>38</v>
      </c>
      <c r="B448" s="11" t="s">
        <v>36</v>
      </c>
      <c r="C448" s="11">
        <v>2008</v>
      </c>
      <c r="D448" s="11" t="s">
        <v>43</v>
      </c>
      <c r="E448">
        <v>0.6</v>
      </c>
      <c r="F448" s="11">
        <v>10</v>
      </c>
      <c r="G448" s="11">
        <v>0</v>
      </c>
      <c r="H448" s="11">
        <v>0</v>
      </c>
      <c r="I448" s="11">
        <v>0</v>
      </c>
    </row>
    <row r="449" spans="1:9" x14ac:dyDescent="0.2">
      <c r="A449" s="11" t="s">
        <v>38</v>
      </c>
      <c r="B449" s="11" t="s">
        <v>36</v>
      </c>
      <c r="C449" s="11">
        <v>2007</v>
      </c>
      <c r="D449" s="11" t="s">
        <v>43</v>
      </c>
      <c r="E449">
        <v>0.6</v>
      </c>
      <c r="F449" s="11">
        <v>10</v>
      </c>
      <c r="G449" s="11">
        <v>0</v>
      </c>
      <c r="H449" s="11">
        <v>0</v>
      </c>
      <c r="I449" s="11">
        <v>0</v>
      </c>
    </row>
    <row r="450" spans="1:9" x14ac:dyDescent="0.2">
      <c r="A450" s="11" t="s">
        <v>38</v>
      </c>
      <c r="B450" s="11" t="s">
        <v>36</v>
      </c>
      <c r="C450" s="11">
        <v>2008</v>
      </c>
      <c r="D450" s="11" t="s">
        <v>43</v>
      </c>
      <c r="E450">
        <v>0.6</v>
      </c>
      <c r="F450" s="11">
        <v>10</v>
      </c>
      <c r="G450" s="11">
        <v>0</v>
      </c>
      <c r="H450" s="11">
        <v>0</v>
      </c>
      <c r="I450" s="11">
        <v>0</v>
      </c>
    </row>
    <row r="451" spans="1:9" x14ac:dyDescent="0.2">
      <c r="A451" s="11" t="s">
        <v>38</v>
      </c>
      <c r="B451" s="11" t="s">
        <v>36</v>
      </c>
      <c r="C451" s="11">
        <v>2008</v>
      </c>
      <c r="D451" s="11" t="s">
        <v>43</v>
      </c>
      <c r="E451">
        <v>0.6</v>
      </c>
      <c r="F451" s="11">
        <v>10</v>
      </c>
      <c r="G451" s="11">
        <v>1</v>
      </c>
      <c r="H451" s="11">
        <v>5</v>
      </c>
      <c r="I451" s="11">
        <v>1</v>
      </c>
    </row>
    <row r="452" spans="1:9" x14ac:dyDescent="0.2">
      <c r="A452" s="11" t="s">
        <v>38</v>
      </c>
      <c r="B452" s="11" t="s">
        <v>36</v>
      </c>
      <c r="C452" s="11">
        <v>2008</v>
      </c>
      <c r="D452" s="11" t="s">
        <v>43</v>
      </c>
      <c r="E452">
        <v>0.6</v>
      </c>
      <c r="F452" s="11">
        <v>10</v>
      </c>
      <c r="G452" s="11">
        <v>1</v>
      </c>
      <c r="H452" s="11">
        <v>5</v>
      </c>
      <c r="I452" s="11">
        <v>1</v>
      </c>
    </row>
    <row r="453" spans="1:9" x14ac:dyDescent="0.2">
      <c r="A453" s="11" t="s">
        <v>38</v>
      </c>
      <c r="B453" s="11" t="s">
        <v>36</v>
      </c>
      <c r="C453" s="11">
        <v>2007</v>
      </c>
      <c r="D453" s="11" t="s">
        <v>43</v>
      </c>
      <c r="E453">
        <v>0.6</v>
      </c>
      <c r="F453" s="11">
        <v>10</v>
      </c>
      <c r="G453" s="11">
        <v>1</v>
      </c>
      <c r="H453" s="11">
        <v>5</v>
      </c>
      <c r="I453" s="11">
        <v>1</v>
      </c>
    </row>
    <row r="454" spans="1:9" x14ac:dyDescent="0.2">
      <c r="A454" s="11" t="s">
        <v>38</v>
      </c>
      <c r="B454" s="11" t="s">
        <v>36</v>
      </c>
      <c r="C454" s="11">
        <v>2008</v>
      </c>
      <c r="D454" s="11" t="s">
        <v>43</v>
      </c>
      <c r="E454">
        <v>0.6</v>
      </c>
      <c r="F454" s="11">
        <v>10</v>
      </c>
      <c r="G454" s="11">
        <v>1</v>
      </c>
      <c r="H454" s="11">
        <v>6</v>
      </c>
      <c r="I454" s="11">
        <v>1</v>
      </c>
    </row>
    <row r="455" spans="1:9" x14ac:dyDescent="0.2">
      <c r="A455" s="11" t="s">
        <v>38</v>
      </c>
      <c r="B455" s="11" t="s">
        <v>36</v>
      </c>
      <c r="C455" s="11">
        <v>2007</v>
      </c>
      <c r="D455" s="11" t="s">
        <v>43</v>
      </c>
      <c r="E455">
        <v>0.6</v>
      </c>
      <c r="F455" s="11">
        <v>10</v>
      </c>
      <c r="G455" s="11">
        <v>1</v>
      </c>
      <c r="H455" s="11">
        <v>2</v>
      </c>
      <c r="I455" s="11">
        <v>1</v>
      </c>
    </row>
    <row r="456" spans="1:9" x14ac:dyDescent="0.2">
      <c r="A456" s="11" t="s">
        <v>38</v>
      </c>
      <c r="B456" s="11" t="s">
        <v>36</v>
      </c>
      <c r="C456" s="11">
        <v>2008</v>
      </c>
      <c r="D456" s="11" t="s">
        <v>43</v>
      </c>
      <c r="E456">
        <v>0.6</v>
      </c>
      <c r="F456" s="11">
        <v>10</v>
      </c>
      <c r="G456" s="11">
        <v>1</v>
      </c>
      <c r="H456" s="11">
        <v>4</v>
      </c>
      <c r="I456" s="11">
        <v>1</v>
      </c>
    </row>
    <row r="457" spans="1:9" x14ac:dyDescent="0.2">
      <c r="A457" s="11" t="s">
        <v>38</v>
      </c>
      <c r="B457" s="11" t="s">
        <v>36</v>
      </c>
      <c r="C457" s="11">
        <v>2007</v>
      </c>
      <c r="D457" s="11" t="s">
        <v>43</v>
      </c>
      <c r="E457">
        <v>0.6</v>
      </c>
      <c r="F457" s="11">
        <v>10</v>
      </c>
      <c r="G457" s="11">
        <v>1</v>
      </c>
      <c r="H457" s="11">
        <v>4</v>
      </c>
      <c r="I457" s="11">
        <v>1</v>
      </c>
    </row>
    <row r="458" spans="1:9" x14ac:dyDescent="0.2">
      <c r="A458" s="11" t="s">
        <v>38</v>
      </c>
      <c r="B458" s="11" t="s">
        <v>36</v>
      </c>
      <c r="C458" s="11">
        <v>2008</v>
      </c>
      <c r="D458" s="11" t="s">
        <v>43</v>
      </c>
      <c r="E458">
        <v>0.6</v>
      </c>
      <c r="F458" s="11">
        <v>10</v>
      </c>
      <c r="G458" s="11">
        <v>1</v>
      </c>
      <c r="H458" s="11">
        <v>6</v>
      </c>
      <c r="I458" s="11">
        <v>1</v>
      </c>
    </row>
    <row r="459" spans="1:9" x14ac:dyDescent="0.2">
      <c r="A459" s="11" t="s">
        <v>38</v>
      </c>
      <c r="B459" s="11" t="s">
        <v>36</v>
      </c>
      <c r="C459" s="11">
        <v>2008</v>
      </c>
      <c r="D459" s="11" t="s">
        <v>43</v>
      </c>
      <c r="E459">
        <v>0.6</v>
      </c>
      <c r="F459" s="11">
        <v>10</v>
      </c>
      <c r="G459" s="11">
        <v>1</v>
      </c>
      <c r="H459" s="11">
        <v>6</v>
      </c>
      <c r="I459" s="11">
        <v>1</v>
      </c>
    </row>
    <row r="460" spans="1:9" x14ac:dyDescent="0.2">
      <c r="A460" s="11" t="s">
        <v>38</v>
      </c>
      <c r="B460" s="11" t="s">
        <v>36</v>
      </c>
      <c r="C460" s="11">
        <v>2007</v>
      </c>
      <c r="D460" s="11" t="s">
        <v>43</v>
      </c>
      <c r="E460">
        <v>0.6</v>
      </c>
      <c r="F460" s="11">
        <v>10</v>
      </c>
      <c r="G460" s="11">
        <v>1</v>
      </c>
      <c r="H460" s="11">
        <v>5</v>
      </c>
      <c r="I460" s="11">
        <v>1</v>
      </c>
    </row>
    <row r="461" spans="1:9" x14ac:dyDescent="0.2">
      <c r="A461" s="11" t="s">
        <v>38</v>
      </c>
      <c r="B461" s="11" t="s">
        <v>36</v>
      </c>
      <c r="C461" s="11">
        <v>2007</v>
      </c>
      <c r="D461" s="11" t="s">
        <v>43</v>
      </c>
      <c r="E461">
        <v>0.6</v>
      </c>
      <c r="F461" s="11">
        <v>10</v>
      </c>
      <c r="G461" s="11">
        <v>1</v>
      </c>
      <c r="H461" s="11">
        <v>5</v>
      </c>
      <c r="I461" s="11">
        <v>1</v>
      </c>
    </row>
    <row r="462" spans="1:9" x14ac:dyDescent="0.2">
      <c r="A462" s="11" t="s">
        <v>38</v>
      </c>
      <c r="B462" s="11" t="s">
        <v>36</v>
      </c>
      <c r="C462" s="11">
        <v>2007</v>
      </c>
      <c r="D462" s="11" t="s">
        <v>48</v>
      </c>
      <c r="E462">
        <v>0.7</v>
      </c>
      <c r="F462" s="11">
        <v>10</v>
      </c>
      <c r="G462" s="11">
        <v>0</v>
      </c>
      <c r="H462" s="11">
        <v>0</v>
      </c>
      <c r="I462" s="11">
        <v>0</v>
      </c>
    </row>
    <row r="463" spans="1:9" x14ac:dyDescent="0.2">
      <c r="A463" s="11" t="s">
        <v>38</v>
      </c>
      <c r="B463" s="11" t="s">
        <v>36</v>
      </c>
      <c r="C463" s="11">
        <v>2008</v>
      </c>
      <c r="D463" s="11" t="s">
        <v>48</v>
      </c>
      <c r="E463">
        <v>0.7</v>
      </c>
      <c r="F463" s="11">
        <v>10</v>
      </c>
      <c r="G463" s="11">
        <v>0</v>
      </c>
      <c r="H463" s="11">
        <v>0</v>
      </c>
      <c r="I463" s="11">
        <v>0</v>
      </c>
    </row>
    <row r="464" spans="1:9" x14ac:dyDescent="0.2">
      <c r="A464" s="11" t="s">
        <v>38</v>
      </c>
      <c r="B464" s="11" t="s">
        <v>36</v>
      </c>
      <c r="C464" s="11">
        <v>2007</v>
      </c>
      <c r="D464" s="11" t="s">
        <v>48</v>
      </c>
      <c r="E464">
        <v>0.7</v>
      </c>
      <c r="F464" s="11">
        <v>10</v>
      </c>
      <c r="G464" s="11">
        <v>0</v>
      </c>
      <c r="H464" s="11">
        <v>0</v>
      </c>
      <c r="I464" s="11">
        <v>0</v>
      </c>
    </row>
    <row r="465" spans="1:9" x14ac:dyDescent="0.2">
      <c r="A465" s="11" t="s">
        <v>38</v>
      </c>
      <c r="B465" s="11" t="s">
        <v>36</v>
      </c>
      <c r="C465" s="11">
        <v>2008</v>
      </c>
      <c r="D465" s="11" t="s">
        <v>48</v>
      </c>
      <c r="E465">
        <v>0.7</v>
      </c>
      <c r="F465" s="11">
        <v>10</v>
      </c>
      <c r="G465" s="11">
        <v>0</v>
      </c>
      <c r="H465" s="11">
        <v>2</v>
      </c>
      <c r="I465" s="11">
        <v>0</v>
      </c>
    </row>
    <row r="466" spans="1:9" x14ac:dyDescent="0.2">
      <c r="A466" s="11" t="s">
        <v>38</v>
      </c>
      <c r="B466" s="11" t="s">
        <v>36</v>
      </c>
      <c r="C466" s="11">
        <v>2007</v>
      </c>
      <c r="D466" s="11" t="s">
        <v>48</v>
      </c>
      <c r="E466">
        <v>0.7</v>
      </c>
      <c r="F466" s="11">
        <v>10</v>
      </c>
      <c r="G466" s="11">
        <v>0</v>
      </c>
      <c r="H466" s="11">
        <v>0</v>
      </c>
      <c r="I466" s="11">
        <v>0</v>
      </c>
    </row>
    <row r="467" spans="1:9" x14ac:dyDescent="0.2">
      <c r="A467" s="11" t="s">
        <v>38</v>
      </c>
      <c r="B467" s="11" t="s">
        <v>36</v>
      </c>
      <c r="C467" s="11">
        <v>2008</v>
      </c>
      <c r="D467" s="11" t="s">
        <v>48</v>
      </c>
      <c r="E467">
        <v>0.7</v>
      </c>
      <c r="F467" s="11">
        <v>10</v>
      </c>
      <c r="G467" s="11">
        <v>0</v>
      </c>
      <c r="H467" s="11">
        <v>0</v>
      </c>
      <c r="I467" s="11">
        <v>0</v>
      </c>
    </row>
    <row r="468" spans="1:9" x14ac:dyDescent="0.2">
      <c r="A468" s="11" t="s">
        <v>38</v>
      </c>
      <c r="B468" s="11" t="s">
        <v>36</v>
      </c>
      <c r="C468" s="11">
        <v>2007</v>
      </c>
      <c r="D468" s="11" t="s">
        <v>48</v>
      </c>
      <c r="E468">
        <v>0.7</v>
      </c>
      <c r="F468" s="11">
        <v>10</v>
      </c>
      <c r="G468" s="11">
        <v>0</v>
      </c>
      <c r="H468" s="11">
        <v>0</v>
      </c>
      <c r="I468" s="11">
        <v>0</v>
      </c>
    </row>
    <row r="469" spans="1:9" x14ac:dyDescent="0.2">
      <c r="A469" s="11" t="s">
        <v>38</v>
      </c>
      <c r="B469" s="11" t="s">
        <v>36</v>
      </c>
      <c r="C469" s="11">
        <v>2008</v>
      </c>
      <c r="D469" s="11" t="s">
        <v>48</v>
      </c>
      <c r="E469">
        <v>0.7</v>
      </c>
      <c r="F469" s="11">
        <v>10</v>
      </c>
      <c r="G469" s="11">
        <v>0</v>
      </c>
      <c r="H469" s="11">
        <v>1</v>
      </c>
      <c r="I469" s="11">
        <v>0</v>
      </c>
    </row>
    <row r="470" spans="1:9" x14ac:dyDescent="0.2">
      <c r="A470" s="11" t="s">
        <v>38</v>
      </c>
      <c r="B470" s="11" t="s">
        <v>36</v>
      </c>
      <c r="C470" s="11">
        <v>2007</v>
      </c>
      <c r="D470" s="11" t="s">
        <v>48</v>
      </c>
      <c r="E470">
        <v>0.7</v>
      </c>
      <c r="F470" s="11">
        <v>10</v>
      </c>
      <c r="G470" s="11">
        <v>0</v>
      </c>
      <c r="H470" s="11">
        <v>0</v>
      </c>
      <c r="I470" s="11">
        <v>0</v>
      </c>
    </row>
    <row r="471" spans="1:9" x14ac:dyDescent="0.2">
      <c r="A471" s="11" t="s">
        <v>38</v>
      </c>
      <c r="B471" s="11" t="s">
        <v>36</v>
      </c>
      <c r="C471" s="11">
        <v>2008</v>
      </c>
      <c r="D471" s="11" t="s">
        <v>48</v>
      </c>
      <c r="E471">
        <v>0.7</v>
      </c>
      <c r="F471" s="11">
        <v>10</v>
      </c>
      <c r="G471" s="11">
        <v>0</v>
      </c>
      <c r="H471" s="11">
        <v>0</v>
      </c>
      <c r="I471" s="11">
        <v>0</v>
      </c>
    </row>
    <row r="472" spans="1:9" x14ac:dyDescent="0.2">
      <c r="A472" s="11" t="s">
        <v>38</v>
      </c>
      <c r="B472" s="11" t="s">
        <v>36</v>
      </c>
      <c r="C472" s="11">
        <v>2007</v>
      </c>
      <c r="D472" s="11" t="s">
        <v>48</v>
      </c>
      <c r="E472">
        <v>0.7</v>
      </c>
      <c r="F472" s="11">
        <v>10</v>
      </c>
      <c r="G472" s="11">
        <v>0</v>
      </c>
      <c r="H472" s="11">
        <v>0</v>
      </c>
      <c r="I472" s="11">
        <v>0</v>
      </c>
    </row>
    <row r="473" spans="1:9" x14ac:dyDescent="0.2">
      <c r="A473" s="11" t="s">
        <v>38</v>
      </c>
      <c r="B473" s="11" t="s">
        <v>36</v>
      </c>
      <c r="C473" s="11">
        <v>2008</v>
      </c>
      <c r="D473" s="11" t="s">
        <v>48</v>
      </c>
      <c r="E473">
        <v>0.7</v>
      </c>
      <c r="F473" s="11">
        <v>10</v>
      </c>
      <c r="G473" s="11">
        <v>0</v>
      </c>
      <c r="H473" s="11">
        <v>1</v>
      </c>
      <c r="I473" s="11">
        <v>0</v>
      </c>
    </row>
    <row r="474" spans="1:9" x14ac:dyDescent="0.2">
      <c r="A474" s="11" t="s">
        <v>38</v>
      </c>
      <c r="B474" s="11" t="s">
        <v>36</v>
      </c>
      <c r="C474" s="11">
        <v>2007</v>
      </c>
      <c r="D474" s="11" t="s">
        <v>48</v>
      </c>
      <c r="E474">
        <v>0.7</v>
      </c>
      <c r="F474" s="11">
        <v>10</v>
      </c>
      <c r="G474" s="11">
        <v>0</v>
      </c>
      <c r="H474" s="11">
        <v>0</v>
      </c>
      <c r="I474" s="11">
        <v>0</v>
      </c>
    </row>
    <row r="475" spans="1:9" x14ac:dyDescent="0.2">
      <c r="A475" s="11" t="s">
        <v>38</v>
      </c>
      <c r="B475" s="11" t="s">
        <v>36</v>
      </c>
      <c r="C475" s="11">
        <v>2008</v>
      </c>
      <c r="D475" s="11" t="s">
        <v>48</v>
      </c>
      <c r="E475">
        <v>0.7</v>
      </c>
      <c r="F475" s="11">
        <v>10</v>
      </c>
      <c r="G475" s="11">
        <v>0</v>
      </c>
      <c r="H475" s="11">
        <v>0</v>
      </c>
      <c r="I475" s="11">
        <v>0</v>
      </c>
    </row>
    <row r="476" spans="1:9" x14ac:dyDescent="0.2">
      <c r="A476" s="11" t="s">
        <v>38</v>
      </c>
      <c r="B476" s="11" t="s">
        <v>36</v>
      </c>
      <c r="C476" s="11">
        <v>2007</v>
      </c>
      <c r="D476" s="11" t="s">
        <v>48</v>
      </c>
      <c r="E476">
        <v>0.7</v>
      </c>
      <c r="F476" s="11">
        <v>10</v>
      </c>
      <c r="G476" s="11">
        <v>0</v>
      </c>
      <c r="H476" s="11">
        <v>0</v>
      </c>
      <c r="I476" s="11">
        <v>0</v>
      </c>
    </row>
    <row r="477" spans="1:9" x14ac:dyDescent="0.2">
      <c r="A477" s="11" t="s">
        <v>38</v>
      </c>
      <c r="B477" s="11" t="s">
        <v>36</v>
      </c>
      <c r="C477" s="11">
        <v>2008</v>
      </c>
      <c r="D477" s="11" t="s">
        <v>48</v>
      </c>
      <c r="E477">
        <v>0.7</v>
      </c>
      <c r="F477" s="11">
        <v>10</v>
      </c>
      <c r="G477" s="11">
        <v>1</v>
      </c>
      <c r="H477" s="11">
        <v>4</v>
      </c>
      <c r="I477" s="11">
        <v>1</v>
      </c>
    </row>
    <row r="478" spans="1:9" x14ac:dyDescent="0.2">
      <c r="A478" s="11" t="s">
        <v>38</v>
      </c>
      <c r="B478" s="11" t="s">
        <v>36</v>
      </c>
      <c r="C478" s="11">
        <v>2007</v>
      </c>
      <c r="D478" s="11" t="s">
        <v>48</v>
      </c>
      <c r="E478">
        <v>0.7</v>
      </c>
      <c r="F478" s="11">
        <v>10</v>
      </c>
      <c r="G478" s="11">
        <v>1</v>
      </c>
      <c r="H478" s="11">
        <v>2</v>
      </c>
      <c r="I478" s="11">
        <v>1</v>
      </c>
    </row>
    <row r="479" spans="1:9" x14ac:dyDescent="0.2">
      <c r="A479" s="11" t="s">
        <v>38</v>
      </c>
      <c r="B479" s="11" t="s">
        <v>36</v>
      </c>
      <c r="C479" s="11">
        <v>2008</v>
      </c>
      <c r="D479" s="11" t="s">
        <v>48</v>
      </c>
      <c r="E479">
        <v>0.7</v>
      </c>
      <c r="F479" s="11">
        <v>10</v>
      </c>
      <c r="G479" s="11">
        <v>1</v>
      </c>
      <c r="H479" s="11">
        <v>5</v>
      </c>
      <c r="I479" s="11">
        <v>1</v>
      </c>
    </row>
    <row r="480" spans="1:9" x14ac:dyDescent="0.2">
      <c r="A480" s="11" t="s">
        <v>38</v>
      </c>
      <c r="B480" s="11" t="s">
        <v>36</v>
      </c>
      <c r="C480" s="11">
        <v>2007</v>
      </c>
      <c r="D480" s="11" t="s">
        <v>48</v>
      </c>
      <c r="E480">
        <v>0.7</v>
      </c>
      <c r="F480" s="11">
        <v>10</v>
      </c>
      <c r="G480" s="11">
        <v>1</v>
      </c>
      <c r="H480" s="11">
        <v>0</v>
      </c>
      <c r="I480" s="11">
        <v>0</v>
      </c>
    </row>
    <row r="481" spans="1:9" x14ac:dyDescent="0.2">
      <c r="A481" s="11" t="s">
        <v>38</v>
      </c>
      <c r="B481" s="11" t="s">
        <v>36</v>
      </c>
      <c r="C481" s="11">
        <v>2008</v>
      </c>
      <c r="D481" s="11" t="s">
        <v>48</v>
      </c>
      <c r="E481">
        <v>0.7</v>
      </c>
      <c r="F481" s="11">
        <v>10</v>
      </c>
      <c r="G481" s="11">
        <v>1</v>
      </c>
      <c r="H481" s="11">
        <v>3</v>
      </c>
      <c r="I481" s="11">
        <v>1</v>
      </c>
    </row>
    <row r="482" spans="1:9" x14ac:dyDescent="0.2">
      <c r="A482" s="11" t="s">
        <v>38</v>
      </c>
      <c r="B482" s="11" t="s">
        <v>36</v>
      </c>
      <c r="C482" s="11">
        <v>2008</v>
      </c>
      <c r="D482" s="11" t="s">
        <v>42</v>
      </c>
      <c r="E482">
        <v>0.9</v>
      </c>
      <c r="F482" s="11">
        <v>10</v>
      </c>
      <c r="G482" s="11">
        <v>0</v>
      </c>
      <c r="H482" s="11">
        <v>0</v>
      </c>
      <c r="I482" s="11">
        <v>0</v>
      </c>
    </row>
    <row r="483" spans="1:9" x14ac:dyDescent="0.2">
      <c r="A483" s="11" t="s">
        <v>38</v>
      </c>
      <c r="B483" s="11" t="s">
        <v>36</v>
      </c>
      <c r="C483" s="11">
        <v>2007</v>
      </c>
      <c r="D483" s="11" t="s">
        <v>42</v>
      </c>
      <c r="E483">
        <v>0.9</v>
      </c>
      <c r="F483" s="11">
        <v>10</v>
      </c>
      <c r="G483" s="11">
        <v>0</v>
      </c>
      <c r="H483" s="11">
        <v>0</v>
      </c>
      <c r="I483" s="11">
        <v>0</v>
      </c>
    </row>
    <row r="484" spans="1:9" x14ac:dyDescent="0.2">
      <c r="A484" s="11" t="s">
        <v>38</v>
      </c>
      <c r="B484" s="11" t="s">
        <v>36</v>
      </c>
      <c r="C484" s="11">
        <v>2008</v>
      </c>
      <c r="D484" s="11" t="s">
        <v>42</v>
      </c>
      <c r="E484">
        <v>0.9</v>
      </c>
      <c r="F484" s="11">
        <v>10</v>
      </c>
      <c r="G484" s="11">
        <v>0</v>
      </c>
      <c r="H484" s="11">
        <v>0</v>
      </c>
      <c r="I484" s="11">
        <v>0</v>
      </c>
    </row>
    <row r="485" spans="1:9" x14ac:dyDescent="0.2">
      <c r="A485" s="11" t="s">
        <v>38</v>
      </c>
      <c r="B485" s="11" t="s">
        <v>36</v>
      </c>
      <c r="C485" s="11">
        <v>2007</v>
      </c>
      <c r="D485" s="11" t="s">
        <v>42</v>
      </c>
      <c r="E485">
        <v>0.9</v>
      </c>
      <c r="F485" s="11">
        <v>10</v>
      </c>
      <c r="G485" s="11">
        <v>0</v>
      </c>
      <c r="H485" s="11">
        <v>0</v>
      </c>
      <c r="I485" s="11">
        <v>0</v>
      </c>
    </row>
    <row r="486" spans="1:9" x14ac:dyDescent="0.2">
      <c r="A486" s="11" t="s">
        <v>38</v>
      </c>
      <c r="B486" s="11" t="s">
        <v>36</v>
      </c>
      <c r="C486" s="11">
        <v>2008</v>
      </c>
      <c r="D486" s="11" t="s">
        <v>42</v>
      </c>
      <c r="E486">
        <v>0.9</v>
      </c>
      <c r="F486" s="11">
        <v>10</v>
      </c>
      <c r="G486" s="11">
        <v>0</v>
      </c>
      <c r="H486" s="11">
        <v>0</v>
      </c>
      <c r="I486" s="11">
        <v>0</v>
      </c>
    </row>
    <row r="487" spans="1:9" x14ac:dyDescent="0.2">
      <c r="A487" s="11" t="s">
        <v>38</v>
      </c>
      <c r="B487" s="11" t="s">
        <v>36</v>
      </c>
      <c r="C487" s="11">
        <v>2007</v>
      </c>
      <c r="D487" s="11" t="s">
        <v>42</v>
      </c>
      <c r="E487">
        <v>0.9</v>
      </c>
      <c r="F487" s="11">
        <v>10</v>
      </c>
      <c r="G487" s="11">
        <v>0</v>
      </c>
      <c r="H487" s="11">
        <v>1</v>
      </c>
      <c r="I487" s="11">
        <v>0</v>
      </c>
    </row>
    <row r="488" spans="1:9" x14ac:dyDescent="0.2">
      <c r="A488" s="11" t="s">
        <v>38</v>
      </c>
      <c r="B488" s="11" t="s">
        <v>36</v>
      </c>
      <c r="C488" s="11">
        <v>2008</v>
      </c>
      <c r="D488" s="11" t="s">
        <v>42</v>
      </c>
      <c r="E488">
        <v>0.9</v>
      </c>
      <c r="F488" s="11">
        <v>10</v>
      </c>
      <c r="G488" s="11">
        <v>0</v>
      </c>
      <c r="H488" s="11">
        <v>0</v>
      </c>
      <c r="I488" s="11">
        <v>0</v>
      </c>
    </row>
    <row r="489" spans="1:9" x14ac:dyDescent="0.2">
      <c r="A489" s="11" t="s">
        <v>38</v>
      </c>
      <c r="B489" s="11" t="s">
        <v>36</v>
      </c>
      <c r="C489" s="11">
        <v>2007</v>
      </c>
      <c r="D489" s="11" t="s">
        <v>42</v>
      </c>
      <c r="E489">
        <v>0.9</v>
      </c>
      <c r="F489" s="11">
        <v>10</v>
      </c>
      <c r="G489" s="11">
        <v>0</v>
      </c>
      <c r="H489" s="11">
        <v>0</v>
      </c>
      <c r="I489" s="11">
        <v>0</v>
      </c>
    </row>
    <row r="490" spans="1:9" x14ac:dyDescent="0.2">
      <c r="A490" s="11" t="s">
        <v>38</v>
      </c>
      <c r="B490" s="11" t="s">
        <v>36</v>
      </c>
      <c r="C490" s="11">
        <v>2008</v>
      </c>
      <c r="D490" s="11" t="s">
        <v>42</v>
      </c>
      <c r="E490">
        <v>0.9</v>
      </c>
      <c r="F490" s="11">
        <v>10</v>
      </c>
      <c r="G490" s="11">
        <v>0</v>
      </c>
      <c r="H490" s="11">
        <v>0</v>
      </c>
      <c r="I490" s="11">
        <v>0</v>
      </c>
    </row>
    <row r="491" spans="1:9" x14ac:dyDescent="0.2">
      <c r="A491" s="11" t="s">
        <v>38</v>
      </c>
      <c r="B491" s="11" t="s">
        <v>36</v>
      </c>
      <c r="C491" s="11">
        <v>2007</v>
      </c>
      <c r="D491" s="11" t="s">
        <v>42</v>
      </c>
      <c r="E491">
        <v>0.9</v>
      </c>
      <c r="F491" s="11">
        <v>10</v>
      </c>
      <c r="G491" s="11">
        <v>0</v>
      </c>
      <c r="H491" s="11">
        <v>0</v>
      </c>
      <c r="I491" s="11">
        <v>0</v>
      </c>
    </row>
    <row r="492" spans="1:9" x14ac:dyDescent="0.2">
      <c r="A492" s="11" t="s">
        <v>38</v>
      </c>
      <c r="B492" s="11" t="s">
        <v>36</v>
      </c>
      <c r="C492" s="11">
        <v>2008</v>
      </c>
      <c r="D492" s="11" t="s">
        <v>42</v>
      </c>
      <c r="E492">
        <v>0.9</v>
      </c>
      <c r="F492" s="11">
        <v>10</v>
      </c>
      <c r="G492" s="11">
        <v>1</v>
      </c>
      <c r="H492" s="11">
        <v>1</v>
      </c>
      <c r="I492" s="11">
        <v>0</v>
      </c>
    </row>
    <row r="493" spans="1:9" x14ac:dyDescent="0.2">
      <c r="A493" s="11" t="s">
        <v>38</v>
      </c>
      <c r="B493" s="11" t="s">
        <v>36</v>
      </c>
      <c r="C493" s="11">
        <v>2007</v>
      </c>
      <c r="D493" s="11" t="s">
        <v>42</v>
      </c>
      <c r="E493">
        <v>0.9</v>
      </c>
      <c r="F493" s="11">
        <v>10</v>
      </c>
      <c r="G493" s="11">
        <v>1</v>
      </c>
      <c r="H493" s="11">
        <v>0</v>
      </c>
      <c r="I493" s="11">
        <v>0</v>
      </c>
    </row>
    <row r="494" spans="1:9" x14ac:dyDescent="0.2">
      <c r="A494" s="11" t="s">
        <v>38</v>
      </c>
      <c r="B494" s="11" t="s">
        <v>36</v>
      </c>
      <c r="C494" s="11">
        <v>2008</v>
      </c>
      <c r="D494" s="11" t="s">
        <v>42</v>
      </c>
      <c r="E494">
        <v>0.9</v>
      </c>
      <c r="F494" s="11">
        <v>10</v>
      </c>
      <c r="G494" s="11">
        <v>1</v>
      </c>
      <c r="H494" s="11">
        <v>2</v>
      </c>
      <c r="I494" s="11">
        <v>1</v>
      </c>
    </row>
    <row r="495" spans="1:9" x14ac:dyDescent="0.2">
      <c r="A495" s="11" t="s">
        <v>38</v>
      </c>
      <c r="B495" s="11" t="s">
        <v>36</v>
      </c>
      <c r="C495" s="11">
        <v>2007</v>
      </c>
      <c r="D495" s="11" t="s">
        <v>42</v>
      </c>
      <c r="E495">
        <v>0.9</v>
      </c>
      <c r="F495" s="11">
        <v>10</v>
      </c>
      <c r="G495" s="11">
        <v>1</v>
      </c>
      <c r="H495" s="11">
        <v>10</v>
      </c>
      <c r="I495" s="11">
        <v>1</v>
      </c>
    </row>
    <row r="496" spans="1:9" x14ac:dyDescent="0.2">
      <c r="A496" s="11" t="s">
        <v>38</v>
      </c>
      <c r="B496" s="11" t="s">
        <v>36</v>
      </c>
      <c r="C496" s="11">
        <v>2008</v>
      </c>
      <c r="D496" s="11" t="s">
        <v>42</v>
      </c>
      <c r="E496">
        <v>0.9</v>
      </c>
      <c r="F496" s="11">
        <v>10</v>
      </c>
      <c r="G496" s="11">
        <v>1</v>
      </c>
      <c r="H496" s="11">
        <v>8</v>
      </c>
      <c r="I496" s="11">
        <v>1</v>
      </c>
    </row>
    <row r="497" spans="1:9" x14ac:dyDescent="0.2">
      <c r="A497" s="11" t="s">
        <v>38</v>
      </c>
      <c r="B497" s="11" t="s">
        <v>36</v>
      </c>
      <c r="C497" s="11">
        <v>2007</v>
      </c>
      <c r="D497" s="11" t="s">
        <v>42</v>
      </c>
      <c r="E497">
        <v>0.9</v>
      </c>
      <c r="F497" s="11">
        <v>10</v>
      </c>
      <c r="G497" s="11">
        <v>1</v>
      </c>
      <c r="H497" s="11">
        <v>2</v>
      </c>
      <c r="I497" s="11">
        <v>1</v>
      </c>
    </row>
    <row r="498" spans="1:9" x14ac:dyDescent="0.2">
      <c r="A498" s="11" t="s">
        <v>38</v>
      </c>
      <c r="B498" s="11" t="s">
        <v>36</v>
      </c>
      <c r="C498" s="11">
        <v>2008</v>
      </c>
      <c r="D498" s="11" t="s">
        <v>42</v>
      </c>
      <c r="E498">
        <v>0.9</v>
      </c>
      <c r="F498" s="11">
        <v>10</v>
      </c>
      <c r="G498" s="11">
        <v>1</v>
      </c>
      <c r="H498" s="11">
        <v>9</v>
      </c>
      <c r="I498" s="11">
        <v>1</v>
      </c>
    </row>
    <row r="499" spans="1:9" x14ac:dyDescent="0.2">
      <c r="A499" s="11" t="s">
        <v>38</v>
      </c>
      <c r="B499" s="11" t="s">
        <v>36</v>
      </c>
      <c r="C499" s="11">
        <v>2007</v>
      </c>
      <c r="D499" s="11" t="s">
        <v>42</v>
      </c>
      <c r="E499">
        <v>0.9</v>
      </c>
      <c r="F499" s="11">
        <v>10</v>
      </c>
      <c r="G499" s="11">
        <v>1</v>
      </c>
      <c r="H499" s="11">
        <v>5</v>
      </c>
      <c r="I499" s="11">
        <v>1</v>
      </c>
    </row>
    <row r="500" spans="1:9" x14ac:dyDescent="0.2">
      <c r="A500" s="11" t="s">
        <v>38</v>
      </c>
      <c r="B500" s="11" t="s">
        <v>36</v>
      </c>
      <c r="C500" s="11">
        <v>2008</v>
      </c>
      <c r="D500" s="11" t="s">
        <v>42</v>
      </c>
      <c r="E500">
        <v>0.9</v>
      </c>
      <c r="F500" s="11">
        <v>10</v>
      </c>
      <c r="G500" s="11">
        <v>1</v>
      </c>
      <c r="H500" s="11">
        <v>7</v>
      </c>
      <c r="I500" s="11">
        <v>1</v>
      </c>
    </row>
    <row r="501" spans="1:9" x14ac:dyDescent="0.2">
      <c r="A501" s="11" t="s">
        <v>38</v>
      </c>
      <c r="B501" s="11" t="s">
        <v>36</v>
      </c>
      <c r="C501" s="11">
        <v>2007</v>
      </c>
      <c r="D501" s="11" t="s">
        <v>42</v>
      </c>
      <c r="E501">
        <v>0.9</v>
      </c>
      <c r="F501" s="11">
        <v>10</v>
      </c>
      <c r="G501" s="11">
        <v>1</v>
      </c>
      <c r="H501" s="11">
        <v>0</v>
      </c>
      <c r="I501" s="11">
        <v>0</v>
      </c>
    </row>
    <row r="502" spans="1:9" x14ac:dyDescent="0.2">
      <c r="A502" s="11" t="s">
        <v>39</v>
      </c>
      <c r="B502" s="11" t="s">
        <v>36</v>
      </c>
      <c r="C502" s="11">
        <v>2007</v>
      </c>
      <c r="D502" s="11" t="s">
        <v>47</v>
      </c>
      <c r="E502">
        <v>0.4</v>
      </c>
      <c r="F502" s="11">
        <v>10</v>
      </c>
      <c r="G502" s="11">
        <v>0</v>
      </c>
      <c r="H502" s="11">
        <v>0</v>
      </c>
      <c r="I502" s="11">
        <v>0</v>
      </c>
    </row>
    <row r="503" spans="1:9" x14ac:dyDescent="0.2">
      <c r="A503" s="11" t="s">
        <v>39</v>
      </c>
      <c r="B503" s="11" t="s">
        <v>36</v>
      </c>
      <c r="C503" s="11">
        <v>2007</v>
      </c>
      <c r="D503" s="11" t="s">
        <v>47</v>
      </c>
      <c r="E503">
        <v>0.4</v>
      </c>
      <c r="F503" s="11">
        <v>10</v>
      </c>
      <c r="G503" s="11">
        <v>0</v>
      </c>
      <c r="H503" s="11">
        <v>0</v>
      </c>
      <c r="I503" s="11">
        <v>0</v>
      </c>
    </row>
    <row r="504" spans="1:9" x14ac:dyDescent="0.2">
      <c r="A504" s="11" t="s">
        <v>39</v>
      </c>
      <c r="B504" s="11" t="s">
        <v>36</v>
      </c>
      <c r="C504" s="11">
        <v>2007</v>
      </c>
      <c r="D504" s="11" t="s">
        <v>47</v>
      </c>
      <c r="E504">
        <v>0.4</v>
      </c>
      <c r="F504" s="11">
        <v>10</v>
      </c>
      <c r="G504" s="11">
        <v>0</v>
      </c>
      <c r="H504" s="11">
        <v>0</v>
      </c>
      <c r="I504" s="11">
        <v>0</v>
      </c>
    </row>
    <row r="505" spans="1:9" x14ac:dyDescent="0.2">
      <c r="A505" s="11" t="s">
        <v>39</v>
      </c>
      <c r="B505" s="11" t="s">
        <v>36</v>
      </c>
      <c r="C505" s="11">
        <v>2008</v>
      </c>
      <c r="D505" s="11" t="s">
        <v>47</v>
      </c>
      <c r="E505">
        <v>0.4</v>
      </c>
      <c r="F505" s="11">
        <v>10</v>
      </c>
      <c r="G505" s="11">
        <v>0</v>
      </c>
      <c r="H505" s="11">
        <v>0</v>
      </c>
      <c r="I505" s="11">
        <v>0</v>
      </c>
    </row>
    <row r="506" spans="1:9" x14ac:dyDescent="0.2">
      <c r="A506" s="11" t="s">
        <v>39</v>
      </c>
      <c r="B506" s="11" t="s">
        <v>36</v>
      </c>
      <c r="C506" s="11">
        <v>2007</v>
      </c>
      <c r="D506" s="11" t="s">
        <v>47</v>
      </c>
      <c r="E506">
        <v>0.4</v>
      </c>
      <c r="F506" s="11">
        <v>10</v>
      </c>
      <c r="G506" s="11">
        <v>0</v>
      </c>
      <c r="H506" s="11">
        <v>0</v>
      </c>
      <c r="I506" s="11">
        <v>0</v>
      </c>
    </row>
    <row r="507" spans="1:9" x14ac:dyDescent="0.2">
      <c r="A507" s="11" t="s">
        <v>39</v>
      </c>
      <c r="B507" s="11" t="s">
        <v>36</v>
      </c>
      <c r="C507" s="11">
        <v>2008</v>
      </c>
      <c r="D507" s="11" t="s">
        <v>47</v>
      </c>
      <c r="E507">
        <v>0.4</v>
      </c>
      <c r="F507" s="11">
        <v>10</v>
      </c>
      <c r="G507" s="11">
        <v>0</v>
      </c>
      <c r="H507" s="11">
        <v>0</v>
      </c>
      <c r="I507" s="11">
        <v>0</v>
      </c>
    </row>
    <row r="508" spans="1:9" x14ac:dyDescent="0.2">
      <c r="A508" s="11" t="s">
        <v>39</v>
      </c>
      <c r="B508" s="11" t="s">
        <v>36</v>
      </c>
      <c r="C508" s="11">
        <v>2008</v>
      </c>
      <c r="D508" s="11" t="s">
        <v>47</v>
      </c>
      <c r="E508">
        <v>0.4</v>
      </c>
      <c r="F508" s="11">
        <v>10</v>
      </c>
      <c r="G508" s="11">
        <v>0</v>
      </c>
      <c r="H508" s="11">
        <v>0</v>
      </c>
      <c r="I508" s="11">
        <v>0</v>
      </c>
    </row>
    <row r="509" spans="1:9" x14ac:dyDescent="0.2">
      <c r="A509" s="11" t="s">
        <v>39</v>
      </c>
      <c r="B509" s="11" t="s">
        <v>36</v>
      </c>
      <c r="C509" s="11">
        <v>2007</v>
      </c>
      <c r="D509" s="11" t="s">
        <v>47</v>
      </c>
      <c r="E509">
        <v>0.4</v>
      </c>
      <c r="F509" s="11">
        <v>10</v>
      </c>
      <c r="G509" s="11">
        <v>0</v>
      </c>
      <c r="H509" s="11">
        <v>0</v>
      </c>
      <c r="I509" s="11">
        <v>0</v>
      </c>
    </row>
    <row r="510" spans="1:9" x14ac:dyDescent="0.2">
      <c r="A510" s="11" t="s">
        <v>39</v>
      </c>
      <c r="B510" s="11" t="s">
        <v>36</v>
      </c>
      <c r="C510" s="11">
        <v>2008</v>
      </c>
      <c r="D510" s="11" t="s">
        <v>47</v>
      </c>
      <c r="E510">
        <v>0.4</v>
      </c>
      <c r="F510" s="11">
        <v>10</v>
      </c>
      <c r="G510" s="11">
        <v>1</v>
      </c>
      <c r="H510" s="11">
        <v>1</v>
      </c>
      <c r="I510" s="11">
        <v>1</v>
      </c>
    </row>
    <row r="511" spans="1:9" x14ac:dyDescent="0.2">
      <c r="A511" s="11" t="s">
        <v>39</v>
      </c>
      <c r="B511" s="11" t="s">
        <v>36</v>
      </c>
      <c r="C511" s="11">
        <v>2008</v>
      </c>
      <c r="D511" s="11" t="s">
        <v>47</v>
      </c>
      <c r="E511">
        <v>0.4</v>
      </c>
      <c r="F511" s="11">
        <v>10</v>
      </c>
      <c r="G511" s="11">
        <v>1</v>
      </c>
      <c r="H511" s="11">
        <v>3</v>
      </c>
      <c r="I511" s="11">
        <v>1</v>
      </c>
    </row>
    <row r="512" spans="1:9" x14ac:dyDescent="0.2">
      <c r="A512" s="11" t="s">
        <v>39</v>
      </c>
      <c r="B512" s="11" t="s">
        <v>36</v>
      </c>
      <c r="C512" s="11">
        <v>2007</v>
      </c>
      <c r="D512" s="11" t="s">
        <v>47</v>
      </c>
      <c r="E512">
        <v>0.4</v>
      </c>
      <c r="F512" s="11">
        <v>10</v>
      </c>
      <c r="G512" s="11">
        <v>1</v>
      </c>
      <c r="H512" s="11">
        <v>3</v>
      </c>
      <c r="I512" s="11">
        <v>1</v>
      </c>
    </row>
    <row r="513" spans="1:9" x14ac:dyDescent="0.2">
      <c r="A513" s="11" t="s">
        <v>39</v>
      </c>
      <c r="B513" s="11" t="s">
        <v>36</v>
      </c>
      <c r="C513" s="11">
        <v>2008</v>
      </c>
      <c r="D513" s="11" t="s">
        <v>47</v>
      </c>
      <c r="E513">
        <v>0.4</v>
      </c>
      <c r="F513" s="11">
        <v>10</v>
      </c>
      <c r="G513" s="11">
        <v>1</v>
      </c>
      <c r="H513" s="11">
        <v>2</v>
      </c>
      <c r="I513" s="11">
        <v>1</v>
      </c>
    </row>
    <row r="514" spans="1:9" x14ac:dyDescent="0.2">
      <c r="A514" s="11" t="s">
        <v>39</v>
      </c>
      <c r="B514" s="11" t="s">
        <v>36</v>
      </c>
      <c r="C514" s="11">
        <v>2008</v>
      </c>
      <c r="D514" s="11" t="s">
        <v>47</v>
      </c>
      <c r="E514">
        <v>0.4</v>
      </c>
      <c r="F514" s="11">
        <v>10</v>
      </c>
      <c r="G514" s="11">
        <v>1</v>
      </c>
      <c r="H514" s="11">
        <v>1</v>
      </c>
      <c r="I514" s="11">
        <v>1</v>
      </c>
    </row>
    <row r="515" spans="1:9" x14ac:dyDescent="0.2">
      <c r="A515" s="11" t="s">
        <v>39</v>
      </c>
      <c r="B515" s="11" t="s">
        <v>36</v>
      </c>
      <c r="C515" s="11">
        <v>2007</v>
      </c>
      <c r="D515" s="11" t="s">
        <v>47</v>
      </c>
      <c r="E515">
        <v>0.4</v>
      </c>
      <c r="F515" s="11">
        <v>10</v>
      </c>
      <c r="G515" s="11">
        <v>1</v>
      </c>
      <c r="H515" s="11">
        <v>0</v>
      </c>
      <c r="I515" s="11">
        <v>0</v>
      </c>
    </row>
    <row r="516" spans="1:9" x14ac:dyDescent="0.2">
      <c r="A516" s="11" t="s">
        <v>39</v>
      </c>
      <c r="B516" s="11" t="s">
        <v>36</v>
      </c>
      <c r="C516" s="11">
        <v>2008</v>
      </c>
      <c r="D516" s="11" t="s">
        <v>47</v>
      </c>
      <c r="E516">
        <v>0.4</v>
      </c>
      <c r="F516" s="11">
        <v>10</v>
      </c>
      <c r="G516" s="11">
        <v>1</v>
      </c>
      <c r="H516" s="11">
        <v>1</v>
      </c>
      <c r="I516" s="11">
        <v>1</v>
      </c>
    </row>
    <row r="517" spans="1:9" x14ac:dyDescent="0.2">
      <c r="A517" s="11" t="s">
        <v>39</v>
      </c>
      <c r="B517" s="11" t="s">
        <v>36</v>
      </c>
      <c r="C517" s="11">
        <v>2007</v>
      </c>
      <c r="D517" s="11" t="s">
        <v>47</v>
      </c>
      <c r="E517">
        <v>0.4</v>
      </c>
      <c r="F517" s="11">
        <v>10</v>
      </c>
      <c r="G517" s="11">
        <v>1</v>
      </c>
      <c r="H517" s="11">
        <v>3</v>
      </c>
      <c r="I517" s="11">
        <v>1</v>
      </c>
    </row>
    <row r="518" spans="1:9" x14ac:dyDescent="0.2">
      <c r="A518" s="11" t="s">
        <v>39</v>
      </c>
      <c r="B518" s="11" t="s">
        <v>36</v>
      </c>
      <c r="C518" s="11">
        <v>2007</v>
      </c>
      <c r="D518" s="11" t="s">
        <v>47</v>
      </c>
      <c r="E518">
        <v>0.4</v>
      </c>
      <c r="F518" s="11">
        <v>10</v>
      </c>
      <c r="G518" s="11">
        <v>1</v>
      </c>
      <c r="H518" s="11">
        <v>2</v>
      </c>
      <c r="I518" s="11">
        <v>1</v>
      </c>
    </row>
    <row r="519" spans="1:9" x14ac:dyDescent="0.2">
      <c r="A519" s="11" t="s">
        <v>39</v>
      </c>
      <c r="B519" s="11" t="s">
        <v>36</v>
      </c>
      <c r="C519" s="11">
        <v>2008</v>
      </c>
      <c r="D519" s="11" t="s">
        <v>47</v>
      </c>
      <c r="E519">
        <v>0.4</v>
      </c>
      <c r="F519" s="11">
        <v>10</v>
      </c>
      <c r="G519" s="11">
        <v>1</v>
      </c>
      <c r="H519" s="11">
        <v>1</v>
      </c>
      <c r="I519" s="11">
        <v>1</v>
      </c>
    </row>
    <row r="520" spans="1:9" x14ac:dyDescent="0.2">
      <c r="A520" s="11" t="s">
        <v>39</v>
      </c>
      <c r="B520" s="11" t="s">
        <v>36</v>
      </c>
      <c r="C520" s="11">
        <v>2008</v>
      </c>
      <c r="D520" s="11" t="s">
        <v>47</v>
      </c>
      <c r="E520">
        <v>0.4</v>
      </c>
      <c r="F520" s="11">
        <v>10</v>
      </c>
      <c r="G520" s="11">
        <v>1</v>
      </c>
      <c r="H520" s="11">
        <v>3</v>
      </c>
      <c r="I520" s="11">
        <v>1</v>
      </c>
    </row>
    <row r="521" spans="1:9" x14ac:dyDescent="0.2">
      <c r="A521" s="11" t="s">
        <v>39</v>
      </c>
      <c r="B521" s="11" t="s">
        <v>36</v>
      </c>
      <c r="C521" s="11">
        <v>2007</v>
      </c>
      <c r="D521" s="11" t="s">
        <v>47</v>
      </c>
      <c r="E521">
        <v>0.4</v>
      </c>
      <c r="F521" s="11">
        <v>10</v>
      </c>
      <c r="G521" s="11">
        <v>1</v>
      </c>
      <c r="H521" s="11">
        <v>1</v>
      </c>
      <c r="I521" s="11">
        <v>1</v>
      </c>
    </row>
    <row r="522" spans="1:9" x14ac:dyDescent="0.2">
      <c r="A522" s="11" t="s">
        <v>39</v>
      </c>
      <c r="B522" s="11" t="s">
        <v>36</v>
      </c>
      <c r="C522" s="11">
        <v>2007</v>
      </c>
      <c r="D522" s="11" t="s">
        <v>40</v>
      </c>
      <c r="E522">
        <v>0.5</v>
      </c>
      <c r="F522" s="11">
        <v>10</v>
      </c>
      <c r="G522" s="11">
        <v>0</v>
      </c>
      <c r="H522" s="11">
        <v>0</v>
      </c>
      <c r="I522" s="11">
        <v>0</v>
      </c>
    </row>
    <row r="523" spans="1:9" x14ac:dyDescent="0.2">
      <c r="A523" s="11" t="s">
        <v>39</v>
      </c>
      <c r="B523" s="11" t="s">
        <v>36</v>
      </c>
      <c r="C523" s="11">
        <v>2008</v>
      </c>
      <c r="D523" s="11" t="s">
        <v>40</v>
      </c>
      <c r="E523">
        <v>0.5</v>
      </c>
      <c r="F523" s="11">
        <v>10</v>
      </c>
      <c r="G523" s="11">
        <v>0</v>
      </c>
      <c r="H523" s="11">
        <v>0</v>
      </c>
      <c r="I523" s="11">
        <v>0</v>
      </c>
    </row>
    <row r="524" spans="1:9" x14ac:dyDescent="0.2">
      <c r="A524" s="11" t="s">
        <v>39</v>
      </c>
      <c r="B524" s="11" t="s">
        <v>36</v>
      </c>
      <c r="C524" s="11">
        <v>2007</v>
      </c>
      <c r="D524" s="11" t="s">
        <v>40</v>
      </c>
      <c r="E524">
        <v>0.5</v>
      </c>
      <c r="F524" s="11">
        <v>10</v>
      </c>
      <c r="G524" s="11">
        <v>0</v>
      </c>
      <c r="H524" s="11">
        <v>0</v>
      </c>
      <c r="I524" s="11">
        <v>0</v>
      </c>
    </row>
    <row r="525" spans="1:9" x14ac:dyDescent="0.2">
      <c r="A525" s="11" t="s">
        <v>39</v>
      </c>
      <c r="B525" s="11" t="s">
        <v>36</v>
      </c>
      <c r="C525" s="11">
        <v>2008</v>
      </c>
      <c r="D525" s="11" t="s">
        <v>40</v>
      </c>
      <c r="E525">
        <v>0.5</v>
      </c>
      <c r="F525" s="11">
        <v>10</v>
      </c>
      <c r="G525" s="11">
        <v>0</v>
      </c>
      <c r="H525" s="11">
        <v>0</v>
      </c>
      <c r="I525" s="11">
        <v>0</v>
      </c>
    </row>
    <row r="526" spans="1:9" x14ac:dyDescent="0.2">
      <c r="A526" s="11" t="s">
        <v>39</v>
      </c>
      <c r="B526" s="11" t="s">
        <v>36</v>
      </c>
      <c r="C526" s="11">
        <v>2007</v>
      </c>
      <c r="D526" s="11" t="s">
        <v>40</v>
      </c>
      <c r="E526">
        <v>0.5</v>
      </c>
      <c r="F526" s="11">
        <v>10</v>
      </c>
      <c r="G526" s="11">
        <v>0</v>
      </c>
      <c r="H526" s="11">
        <v>0</v>
      </c>
      <c r="I526" s="11">
        <v>0</v>
      </c>
    </row>
    <row r="527" spans="1:9" x14ac:dyDescent="0.2">
      <c r="A527" s="11" t="s">
        <v>39</v>
      </c>
      <c r="B527" s="11" t="s">
        <v>36</v>
      </c>
      <c r="C527" s="11">
        <v>2008</v>
      </c>
      <c r="D527" s="11" t="s">
        <v>40</v>
      </c>
      <c r="E527">
        <v>0.5</v>
      </c>
      <c r="F527" s="11">
        <v>10</v>
      </c>
      <c r="G527" s="11">
        <v>1</v>
      </c>
      <c r="H527" s="11">
        <v>2</v>
      </c>
      <c r="I527" s="11">
        <v>1</v>
      </c>
    </row>
    <row r="528" spans="1:9" x14ac:dyDescent="0.2">
      <c r="A528" s="11" t="s">
        <v>39</v>
      </c>
      <c r="B528" s="11" t="s">
        <v>36</v>
      </c>
      <c r="C528" s="11">
        <v>2007</v>
      </c>
      <c r="D528" s="11" t="s">
        <v>40</v>
      </c>
      <c r="E528">
        <v>0.5</v>
      </c>
      <c r="F528" s="11">
        <v>10</v>
      </c>
      <c r="G528" s="11">
        <v>1</v>
      </c>
      <c r="H528" s="11">
        <v>5</v>
      </c>
      <c r="I528" s="11">
        <v>1</v>
      </c>
    </row>
    <row r="529" spans="1:9" x14ac:dyDescent="0.2">
      <c r="A529" s="11" t="s">
        <v>39</v>
      </c>
      <c r="B529" s="11" t="s">
        <v>36</v>
      </c>
      <c r="C529" s="11">
        <v>2008</v>
      </c>
      <c r="D529" s="11" t="s">
        <v>40</v>
      </c>
      <c r="E529">
        <v>0.5</v>
      </c>
      <c r="F529" s="11">
        <v>10</v>
      </c>
      <c r="G529" s="11">
        <v>1</v>
      </c>
      <c r="H529" s="11">
        <v>4</v>
      </c>
      <c r="I529" s="11">
        <v>1</v>
      </c>
    </row>
    <row r="530" spans="1:9" x14ac:dyDescent="0.2">
      <c r="A530" s="11" t="s">
        <v>39</v>
      </c>
      <c r="B530" s="11" t="s">
        <v>36</v>
      </c>
      <c r="C530" s="11">
        <v>2007</v>
      </c>
      <c r="D530" s="11" t="s">
        <v>40</v>
      </c>
      <c r="E530">
        <v>0.5</v>
      </c>
      <c r="F530" s="11">
        <v>10</v>
      </c>
      <c r="G530" s="11">
        <v>1</v>
      </c>
      <c r="H530" s="11">
        <v>1</v>
      </c>
      <c r="I530" s="11">
        <v>0</v>
      </c>
    </row>
    <row r="531" spans="1:9" x14ac:dyDescent="0.2">
      <c r="A531" s="11" t="s">
        <v>39</v>
      </c>
      <c r="B531" s="11" t="s">
        <v>36</v>
      </c>
      <c r="C531" s="11">
        <v>2008</v>
      </c>
      <c r="D531" s="11" t="s">
        <v>40</v>
      </c>
      <c r="E531">
        <v>0.5</v>
      </c>
      <c r="F531" s="11">
        <v>10</v>
      </c>
      <c r="G531" s="11">
        <v>1</v>
      </c>
      <c r="H531" s="11">
        <v>5</v>
      </c>
      <c r="I531" s="11">
        <v>1</v>
      </c>
    </row>
    <row r="532" spans="1:9" x14ac:dyDescent="0.2">
      <c r="A532" s="11" t="s">
        <v>39</v>
      </c>
      <c r="B532" s="11" t="s">
        <v>36</v>
      </c>
      <c r="C532" s="11">
        <v>2007</v>
      </c>
      <c r="D532" s="11" t="s">
        <v>40</v>
      </c>
      <c r="E532">
        <v>0.5</v>
      </c>
      <c r="F532" s="11">
        <v>10</v>
      </c>
      <c r="G532" s="11">
        <v>1</v>
      </c>
      <c r="H532" s="11">
        <v>5</v>
      </c>
      <c r="I532" s="11">
        <v>1</v>
      </c>
    </row>
    <row r="533" spans="1:9" x14ac:dyDescent="0.2">
      <c r="A533" s="11" t="s">
        <v>39</v>
      </c>
      <c r="B533" s="11" t="s">
        <v>36</v>
      </c>
      <c r="C533" s="11">
        <v>2008</v>
      </c>
      <c r="D533" s="11" t="s">
        <v>40</v>
      </c>
      <c r="E533">
        <v>0.5</v>
      </c>
      <c r="F533" s="11">
        <v>10</v>
      </c>
      <c r="G533" s="11">
        <v>1</v>
      </c>
      <c r="H533" s="11">
        <v>4</v>
      </c>
      <c r="I533" s="11">
        <v>1</v>
      </c>
    </row>
    <row r="534" spans="1:9" x14ac:dyDescent="0.2">
      <c r="A534" s="11" t="s">
        <v>39</v>
      </c>
      <c r="B534" s="11" t="s">
        <v>36</v>
      </c>
      <c r="C534" s="11">
        <v>2007</v>
      </c>
      <c r="D534" s="11" t="s">
        <v>40</v>
      </c>
      <c r="E534">
        <v>0.5</v>
      </c>
      <c r="F534" s="11">
        <v>10</v>
      </c>
      <c r="G534" s="11">
        <v>1</v>
      </c>
      <c r="H534" s="11">
        <v>3</v>
      </c>
      <c r="I534" s="11">
        <v>1</v>
      </c>
    </row>
    <row r="535" spans="1:9" x14ac:dyDescent="0.2">
      <c r="A535" s="11" t="s">
        <v>39</v>
      </c>
      <c r="B535" s="11" t="s">
        <v>36</v>
      </c>
      <c r="C535" s="11">
        <v>2008</v>
      </c>
      <c r="D535" s="11" t="s">
        <v>40</v>
      </c>
      <c r="E535">
        <v>0.5</v>
      </c>
      <c r="F535" s="11">
        <v>10</v>
      </c>
      <c r="G535" s="11">
        <v>1</v>
      </c>
      <c r="H535" s="11">
        <v>1</v>
      </c>
      <c r="I535" s="11">
        <v>1</v>
      </c>
    </row>
    <row r="536" spans="1:9" x14ac:dyDescent="0.2">
      <c r="A536" s="11" t="s">
        <v>39</v>
      </c>
      <c r="B536" s="11" t="s">
        <v>36</v>
      </c>
      <c r="C536" s="11">
        <v>2007</v>
      </c>
      <c r="D536" s="11" t="s">
        <v>40</v>
      </c>
      <c r="E536">
        <v>0.5</v>
      </c>
      <c r="F536" s="11">
        <v>10</v>
      </c>
      <c r="G536" s="11">
        <v>1</v>
      </c>
      <c r="H536" s="11">
        <v>1</v>
      </c>
      <c r="I536" s="11">
        <v>1</v>
      </c>
    </row>
    <row r="537" spans="1:9" x14ac:dyDescent="0.2">
      <c r="A537" s="11" t="s">
        <v>39</v>
      </c>
      <c r="B537" s="11" t="s">
        <v>36</v>
      </c>
      <c r="C537" s="11">
        <v>2008</v>
      </c>
      <c r="D537" s="11" t="s">
        <v>40</v>
      </c>
      <c r="E537">
        <v>0.5</v>
      </c>
      <c r="F537" s="11">
        <v>10</v>
      </c>
      <c r="G537" s="11">
        <v>1</v>
      </c>
      <c r="H537" s="11">
        <v>5</v>
      </c>
      <c r="I537" s="11">
        <v>1</v>
      </c>
    </row>
    <row r="538" spans="1:9" x14ac:dyDescent="0.2">
      <c r="A538" s="11" t="s">
        <v>39</v>
      </c>
      <c r="B538" s="11" t="s">
        <v>36</v>
      </c>
      <c r="C538" s="11">
        <v>2007</v>
      </c>
      <c r="D538" s="11" t="s">
        <v>40</v>
      </c>
      <c r="E538">
        <v>0.5</v>
      </c>
      <c r="F538" s="11">
        <v>10</v>
      </c>
      <c r="G538" s="11">
        <v>1</v>
      </c>
      <c r="H538" s="11">
        <v>1</v>
      </c>
      <c r="I538" s="11">
        <v>1</v>
      </c>
    </row>
    <row r="539" spans="1:9" x14ac:dyDescent="0.2">
      <c r="A539" s="11" t="s">
        <v>39</v>
      </c>
      <c r="B539" s="11" t="s">
        <v>36</v>
      </c>
      <c r="C539" s="11">
        <v>2008</v>
      </c>
      <c r="D539" s="11" t="s">
        <v>40</v>
      </c>
      <c r="E539">
        <v>0.5</v>
      </c>
      <c r="F539" s="11">
        <v>10</v>
      </c>
      <c r="G539" s="11">
        <v>1</v>
      </c>
      <c r="H539" s="11">
        <v>5</v>
      </c>
      <c r="I539" s="11">
        <v>1</v>
      </c>
    </row>
    <row r="540" spans="1:9" x14ac:dyDescent="0.2">
      <c r="A540" s="11" t="s">
        <v>39</v>
      </c>
      <c r="B540" s="11" t="s">
        <v>36</v>
      </c>
      <c r="C540" s="11">
        <v>2007</v>
      </c>
      <c r="D540" s="11" t="s">
        <v>40</v>
      </c>
      <c r="E540">
        <v>0.5</v>
      </c>
      <c r="F540" s="11">
        <v>10</v>
      </c>
      <c r="G540" s="11">
        <v>1</v>
      </c>
      <c r="H540" s="11">
        <v>1</v>
      </c>
      <c r="I540" s="11">
        <v>0</v>
      </c>
    </row>
    <row r="541" spans="1:9" x14ac:dyDescent="0.2">
      <c r="A541" s="11" t="s">
        <v>39</v>
      </c>
      <c r="B541" s="11" t="s">
        <v>36</v>
      </c>
      <c r="C541" s="11">
        <v>2008</v>
      </c>
      <c r="D541" s="11" t="s">
        <v>40</v>
      </c>
      <c r="E541">
        <v>0.5</v>
      </c>
      <c r="F541" s="11">
        <v>10</v>
      </c>
      <c r="G541" s="11">
        <v>1</v>
      </c>
      <c r="H541" s="11">
        <v>4</v>
      </c>
      <c r="I541" s="11">
        <v>1</v>
      </c>
    </row>
    <row r="542" spans="1:9" x14ac:dyDescent="0.2">
      <c r="A542" s="11" t="s">
        <v>39</v>
      </c>
      <c r="B542" s="11" t="s">
        <v>36</v>
      </c>
      <c r="C542" s="11">
        <v>2008</v>
      </c>
      <c r="D542" s="11" t="s">
        <v>43</v>
      </c>
      <c r="E542">
        <v>0.6</v>
      </c>
      <c r="F542" s="11">
        <v>10</v>
      </c>
      <c r="G542" s="11">
        <v>0</v>
      </c>
      <c r="H542" s="11">
        <v>0</v>
      </c>
      <c r="I542" s="11">
        <v>0</v>
      </c>
    </row>
    <row r="543" spans="1:9" x14ac:dyDescent="0.2">
      <c r="A543" s="11" t="s">
        <v>39</v>
      </c>
      <c r="B543" s="11" t="s">
        <v>36</v>
      </c>
      <c r="C543" s="11">
        <v>2007</v>
      </c>
      <c r="D543" s="11" t="s">
        <v>43</v>
      </c>
      <c r="E543">
        <v>0.6</v>
      </c>
      <c r="F543" s="11">
        <v>10</v>
      </c>
      <c r="G543" s="11">
        <v>0</v>
      </c>
      <c r="H543" s="11">
        <v>0</v>
      </c>
      <c r="I543" s="11">
        <v>0</v>
      </c>
    </row>
    <row r="544" spans="1:9" x14ac:dyDescent="0.2">
      <c r="A544" s="11" t="s">
        <v>39</v>
      </c>
      <c r="B544" s="11" t="s">
        <v>36</v>
      </c>
      <c r="C544" s="11">
        <v>2008</v>
      </c>
      <c r="D544" s="11" t="s">
        <v>43</v>
      </c>
      <c r="E544">
        <v>0.6</v>
      </c>
      <c r="F544" s="11">
        <v>10</v>
      </c>
      <c r="G544" s="11">
        <v>0</v>
      </c>
      <c r="H544" s="11">
        <v>0</v>
      </c>
      <c r="I544" s="11">
        <v>0</v>
      </c>
    </row>
    <row r="545" spans="1:9" x14ac:dyDescent="0.2">
      <c r="A545" s="11" t="s">
        <v>39</v>
      </c>
      <c r="B545" s="11" t="s">
        <v>36</v>
      </c>
      <c r="C545" s="11">
        <v>2007</v>
      </c>
      <c r="D545" s="11" t="s">
        <v>43</v>
      </c>
      <c r="E545">
        <v>0.6</v>
      </c>
      <c r="F545" s="11">
        <v>10</v>
      </c>
      <c r="G545" s="11">
        <v>0</v>
      </c>
      <c r="H545" s="11">
        <v>0</v>
      </c>
      <c r="I545" s="11">
        <v>0</v>
      </c>
    </row>
    <row r="546" spans="1:9" x14ac:dyDescent="0.2">
      <c r="A546" s="11" t="s">
        <v>39</v>
      </c>
      <c r="B546" s="11" t="s">
        <v>36</v>
      </c>
      <c r="C546" s="11">
        <v>2008</v>
      </c>
      <c r="D546" s="11" t="s">
        <v>43</v>
      </c>
      <c r="E546">
        <v>0.6</v>
      </c>
      <c r="F546" s="11">
        <v>10</v>
      </c>
      <c r="G546" s="11">
        <v>0</v>
      </c>
      <c r="H546" s="11">
        <v>0</v>
      </c>
      <c r="I546" s="11">
        <v>0</v>
      </c>
    </row>
    <row r="547" spans="1:9" x14ac:dyDescent="0.2">
      <c r="A547" s="11" t="s">
        <v>39</v>
      </c>
      <c r="B547" s="11" t="s">
        <v>36</v>
      </c>
      <c r="C547" s="11">
        <v>2007</v>
      </c>
      <c r="D547" s="11" t="s">
        <v>43</v>
      </c>
      <c r="E547">
        <v>0.6</v>
      </c>
      <c r="F547" s="11">
        <v>10</v>
      </c>
      <c r="G547" s="11">
        <v>0</v>
      </c>
      <c r="H547" s="11">
        <v>0</v>
      </c>
      <c r="I547" s="11">
        <v>0</v>
      </c>
    </row>
    <row r="548" spans="1:9" x14ac:dyDescent="0.2">
      <c r="A548" s="11" t="s">
        <v>39</v>
      </c>
      <c r="B548" s="11" t="s">
        <v>36</v>
      </c>
      <c r="C548" s="11">
        <v>2008</v>
      </c>
      <c r="D548" s="11" t="s">
        <v>43</v>
      </c>
      <c r="E548">
        <v>0.6</v>
      </c>
      <c r="F548" s="11">
        <v>10</v>
      </c>
      <c r="G548" s="11">
        <v>1</v>
      </c>
      <c r="H548" s="11">
        <v>2</v>
      </c>
      <c r="I548" s="11">
        <v>1</v>
      </c>
    </row>
    <row r="549" spans="1:9" x14ac:dyDescent="0.2">
      <c r="A549" s="11" t="s">
        <v>39</v>
      </c>
      <c r="B549" s="11" t="s">
        <v>36</v>
      </c>
      <c r="C549" s="11">
        <v>2007</v>
      </c>
      <c r="D549" s="11" t="s">
        <v>43</v>
      </c>
      <c r="E549">
        <v>0.6</v>
      </c>
      <c r="F549" s="11">
        <v>10</v>
      </c>
      <c r="G549" s="11">
        <v>1</v>
      </c>
      <c r="H549" s="11">
        <v>2</v>
      </c>
      <c r="I549" s="11">
        <v>1</v>
      </c>
    </row>
    <row r="550" spans="1:9" x14ac:dyDescent="0.2">
      <c r="A550" s="11" t="s">
        <v>39</v>
      </c>
      <c r="B550" s="11" t="s">
        <v>36</v>
      </c>
      <c r="C550" s="11">
        <v>2008</v>
      </c>
      <c r="D550" s="11" t="s">
        <v>43</v>
      </c>
      <c r="E550">
        <v>0.6</v>
      </c>
      <c r="F550" s="11">
        <v>10</v>
      </c>
      <c r="G550" s="11">
        <v>1</v>
      </c>
      <c r="H550" s="11">
        <v>4</v>
      </c>
      <c r="I550" s="11">
        <v>1</v>
      </c>
    </row>
    <row r="551" spans="1:9" x14ac:dyDescent="0.2">
      <c r="A551" s="11" t="s">
        <v>39</v>
      </c>
      <c r="B551" s="11" t="s">
        <v>36</v>
      </c>
      <c r="C551" s="11">
        <v>2007</v>
      </c>
      <c r="D551" s="11" t="s">
        <v>43</v>
      </c>
      <c r="E551">
        <v>0.6</v>
      </c>
      <c r="F551" s="11">
        <v>10</v>
      </c>
      <c r="G551" s="11">
        <v>1</v>
      </c>
      <c r="H551" s="11">
        <v>6</v>
      </c>
      <c r="I551" s="11">
        <v>1</v>
      </c>
    </row>
    <row r="552" spans="1:9" x14ac:dyDescent="0.2">
      <c r="A552" s="11" t="s">
        <v>39</v>
      </c>
      <c r="B552" s="11" t="s">
        <v>36</v>
      </c>
      <c r="C552" s="11">
        <v>2008</v>
      </c>
      <c r="D552" s="11" t="s">
        <v>43</v>
      </c>
      <c r="E552">
        <v>0.6</v>
      </c>
      <c r="F552" s="11">
        <v>10</v>
      </c>
      <c r="G552" s="11">
        <v>1</v>
      </c>
      <c r="H552" s="11">
        <v>4</v>
      </c>
      <c r="I552" s="11">
        <v>1</v>
      </c>
    </row>
    <row r="553" spans="1:9" x14ac:dyDescent="0.2">
      <c r="A553" s="11" t="s">
        <v>39</v>
      </c>
      <c r="B553" s="11" t="s">
        <v>36</v>
      </c>
      <c r="C553" s="11">
        <v>2007</v>
      </c>
      <c r="D553" s="11" t="s">
        <v>43</v>
      </c>
      <c r="E553">
        <v>0.6</v>
      </c>
      <c r="F553" s="11">
        <v>10</v>
      </c>
      <c r="G553" s="11">
        <v>1</v>
      </c>
      <c r="H553" s="11">
        <v>2</v>
      </c>
      <c r="I553" s="11">
        <v>1</v>
      </c>
    </row>
    <row r="554" spans="1:9" x14ac:dyDescent="0.2">
      <c r="A554" s="11" t="s">
        <v>39</v>
      </c>
      <c r="B554" s="11" t="s">
        <v>36</v>
      </c>
      <c r="C554" s="11">
        <v>2008</v>
      </c>
      <c r="D554" s="11" t="s">
        <v>43</v>
      </c>
      <c r="E554">
        <v>0.6</v>
      </c>
      <c r="F554" s="11">
        <v>10</v>
      </c>
      <c r="G554" s="11">
        <v>1</v>
      </c>
      <c r="H554" s="11">
        <v>4</v>
      </c>
      <c r="I554" s="11">
        <v>1</v>
      </c>
    </row>
    <row r="555" spans="1:9" x14ac:dyDescent="0.2">
      <c r="A555" s="11" t="s">
        <v>39</v>
      </c>
      <c r="B555" s="11" t="s">
        <v>36</v>
      </c>
      <c r="C555" s="11">
        <v>2007</v>
      </c>
      <c r="D555" s="11" t="s">
        <v>43</v>
      </c>
      <c r="E555">
        <v>0.6</v>
      </c>
      <c r="F555" s="11">
        <v>10</v>
      </c>
      <c r="G555" s="11">
        <v>1</v>
      </c>
      <c r="H555" s="11">
        <v>3</v>
      </c>
      <c r="I555" s="11">
        <v>1</v>
      </c>
    </row>
    <row r="556" spans="1:9" x14ac:dyDescent="0.2">
      <c r="A556" s="11" t="s">
        <v>39</v>
      </c>
      <c r="B556" s="11" t="s">
        <v>36</v>
      </c>
      <c r="C556" s="11">
        <v>2008</v>
      </c>
      <c r="D556" s="11" t="s">
        <v>43</v>
      </c>
      <c r="E556">
        <v>0.6</v>
      </c>
      <c r="F556" s="11">
        <v>10</v>
      </c>
      <c r="G556" s="11">
        <v>1</v>
      </c>
      <c r="H556" s="11">
        <v>5</v>
      </c>
      <c r="I556" s="11">
        <v>1</v>
      </c>
    </row>
    <row r="557" spans="1:9" x14ac:dyDescent="0.2">
      <c r="A557" s="11" t="s">
        <v>39</v>
      </c>
      <c r="B557" s="11" t="s">
        <v>36</v>
      </c>
      <c r="C557" s="11">
        <v>2007</v>
      </c>
      <c r="D557" s="11" t="s">
        <v>43</v>
      </c>
      <c r="E557">
        <v>0.6</v>
      </c>
      <c r="F557" s="11">
        <v>10</v>
      </c>
      <c r="G557" s="11">
        <v>1</v>
      </c>
      <c r="H557" s="11">
        <v>4</v>
      </c>
      <c r="I557" s="11">
        <v>1</v>
      </c>
    </row>
    <row r="558" spans="1:9" x14ac:dyDescent="0.2">
      <c r="A558" s="11" t="s">
        <v>39</v>
      </c>
      <c r="B558" s="11" t="s">
        <v>36</v>
      </c>
      <c r="C558" s="11">
        <v>2008</v>
      </c>
      <c r="D558" s="11" t="s">
        <v>43</v>
      </c>
      <c r="E558">
        <v>0.6</v>
      </c>
      <c r="F558" s="11">
        <v>10</v>
      </c>
      <c r="G558" s="11">
        <v>1</v>
      </c>
      <c r="H558" s="11">
        <v>2</v>
      </c>
      <c r="I558" s="11">
        <v>1</v>
      </c>
    </row>
    <row r="559" spans="1:9" x14ac:dyDescent="0.2">
      <c r="A559" s="11" t="s">
        <v>39</v>
      </c>
      <c r="B559" s="11" t="s">
        <v>36</v>
      </c>
      <c r="C559" s="11">
        <v>2007</v>
      </c>
      <c r="D559" s="11" t="s">
        <v>43</v>
      </c>
      <c r="E559">
        <v>0.6</v>
      </c>
      <c r="F559" s="11">
        <v>10</v>
      </c>
      <c r="G559" s="11">
        <v>1</v>
      </c>
      <c r="H559" s="11">
        <v>4</v>
      </c>
      <c r="I559" s="11">
        <v>1</v>
      </c>
    </row>
    <row r="560" spans="1:9" x14ac:dyDescent="0.2">
      <c r="A560" s="11" t="s">
        <v>39</v>
      </c>
      <c r="B560" s="11" t="s">
        <v>36</v>
      </c>
      <c r="C560" s="11">
        <v>2008</v>
      </c>
      <c r="D560" s="11" t="s">
        <v>43</v>
      </c>
      <c r="E560">
        <v>0.6</v>
      </c>
      <c r="F560" s="11">
        <v>10</v>
      </c>
      <c r="G560" s="11">
        <v>1</v>
      </c>
      <c r="H560" s="11">
        <v>6</v>
      </c>
      <c r="I560" s="11">
        <v>1</v>
      </c>
    </row>
    <row r="561" spans="1:9" x14ac:dyDescent="0.2">
      <c r="A561" s="11" t="s">
        <v>39</v>
      </c>
      <c r="B561" s="11" t="s">
        <v>36</v>
      </c>
      <c r="C561" s="11">
        <v>2007</v>
      </c>
      <c r="D561" s="11" t="s">
        <v>43</v>
      </c>
      <c r="E561">
        <v>0.6</v>
      </c>
      <c r="F561" s="11">
        <v>10</v>
      </c>
      <c r="G561" s="11">
        <v>1</v>
      </c>
      <c r="H561" s="11">
        <v>3</v>
      </c>
      <c r="I561" s="11">
        <v>1</v>
      </c>
    </row>
    <row r="562" spans="1:9" x14ac:dyDescent="0.2">
      <c r="A562" s="11" t="s">
        <v>39</v>
      </c>
      <c r="B562" s="11" t="s">
        <v>36</v>
      </c>
      <c r="C562" s="11">
        <v>2007</v>
      </c>
      <c r="D562" s="11" t="s">
        <v>48</v>
      </c>
      <c r="E562">
        <v>0.7</v>
      </c>
      <c r="F562" s="11">
        <v>10</v>
      </c>
      <c r="G562" s="11">
        <v>0</v>
      </c>
      <c r="H562" s="11">
        <v>0</v>
      </c>
      <c r="I562" s="11">
        <v>0</v>
      </c>
    </row>
    <row r="563" spans="1:9" x14ac:dyDescent="0.2">
      <c r="A563" s="11" t="s">
        <v>39</v>
      </c>
      <c r="B563" s="11" t="s">
        <v>36</v>
      </c>
      <c r="C563" s="11">
        <v>2008</v>
      </c>
      <c r="D563" s="11" t="s">
        <v>48</v>
      </c>
      <c r="E563">
        <v>0.7</v>
      </c>
      <c r="F563" s="11">
        <v>10</v>
      </c>
      <c r="G563" s="11">
        <v>0</v>
      </c>
      <c r="H563" s="11">
        <v>0</v>
      </c>
      <c r="I563" s="11">
        <v>0</v>
      </c>
    </row>
    <row r="564" spans="1:9" x14ac:dyDescent="0.2">
      <c r="A564" s="11" t="s">
        <v>39</v>
      </c>
      <c r="B564" s="11" t="s">
        <v>36</v>
      </c>
      <c r="C564" s="11">
        <v>2007</v>
      </c>
      <c r="D564" s="11" t="s">
        <v>48</v>
      </c>
      <c r="E564">
        <v>0.7</v>
      </c>
      <c r="F564" s="11">
        <v>10</v>
      </c>
      <c r="G564" s="11">
        <v>0</v>
      </c>
      <c r="H564" s="11">
        <v>0</v>
      </c>
      <c r="I564" s="11">
        <v>0</v>
      </c>
    </row>
    <row r="565" spans="1:9" x14ac:dyDescent="0.2">
      <c r="A565" s="11" t="s">
        <v>39</v>
      </c>
      <c r="B565" s="11" t="s">
        <v>36</v>
      </c>
      <c r="C565" s="11">
        <v>2008</v>
      </c>
      <c r="D565" s="11" t="s">
        <v>48</v>
      </c>
      <c r="E565">
        <v>0.7</v>
      </c>
      <c r="F565" s="11">
        <v>10</v>
      </c>
      <c r="G565" s="11">
        <v>0</v>
      </c>
      <c r="H565" s="11">
        <v>1</v>
      </c>
      <c r="I565" s="11">
        <v>0</v>
      </c>
    </row>
    <row r="566" spans="1:9" x14ac:dyDescent="0.2">
      <c r="A566" s="11" t="s">
        <v>39</v>
      </c>
      <c r="B566" s="11" t="s">
        <v>36</v>
      </c>
      <c r="C566" s="11">
        <v>2007</v>
      </c>
      <c r="D566" s="11" t="s">
        <v>48</v>
      </c>
      <c r="E566">
        <v>0.7</v>
      </c>
      <c r="F566" s="11">
        <v>10</v>
      </c>
      <c r="G566" s="11">
        <v>0</v>
      </c>
      <c r="H566" s="11">
        <v>0</v>
      </c>
      <c r="I566" s="11">
        <v>0</v>
      </c>
    </row>
    <row r="567" spans="1:9" x14ac:dyDescent="0.2">
      <c r="A567" s="11" t="s">
        <v>39</v>
      </c>
      <c r="B567" s="11" t="s">
        <v>36</v>
      </c>
      <c r="C567" s="11">
        <v>2008</v>
      </c>
      <c r="D567" s="11" t="s">
        <v>48</v>
      </c>
      <c r="E567">
        <v>0.7</v>
      </c>
      <c r="F567" s="11">
        <v>10</v>
      </c>
      <c r="G567" s="11">
        <v>0</v>
      </c>
      <c r="H567" s="11">
        <v>0</v>
      </c>
      <c r="I567" s="11">
        <v>0</v>
      </c>
    </row>
    <row r="568" spans="1:9" x14ac:dyDescent="0.2">
      <c r="A568" s="11" t="s">
        <v>39</v>
      </c>
      <c r="B568" s="11" t="s">
        <v>36</v>
      </c>
      <c r="C568" s="11">
        <v>2007</v>
      </c>
      <c r="D568" s="11" t="s">
        <v>48</v>
      </c>
      <c r="E568">
        <v>0.7</v>
      </c>
      <c r="F568" s="11">
        <v>10</v>
      </c>
      <c r="G568" s="11">
        <v>0</v>
      </c>
      <c r="H568" s="11">
        <v>0</v>
      </c>
      <c r="I568" s="11">
        <v>0</v>
      </c>
    </row>
    <row r="569" spans="1:9" x14ac:dyDescent="0.2">
      <c r="A569" s="11" t="s">
        <v>39</v>
      </c>
      <c r="B569" s="11" t="s">
        <v>36</v>
      </c>
      <c r="C569" s="11">
        <v>2008</v>
      </c>
      <c r="D569" s="11" t="s">
        <v>48</v>
      </c>
      <c r="E569">
        <v>0.7</v>
      </c>
      <c r="F569" s="11">
        <v>10</v>
      </c>
      <c r="G569" s="11">
        <v>1</v>
      </c>
      <c r="H569" s="11">
        <v>1</v>
      </c>
      <c r="I569" s="11">
        <v>1</v>
      </c>
    </row>
    <row r="570" spans="1:9" x14ac:dyDescent="0.2">
      <c r="A570" s="11" t="s">
        <v>39</v>
      </c>
      <c r="B570" s="11" t="s">
        <v>36</v>
      </c>
      <c r="C570" s="11">
        <v>2008</v>
      </c>
      <c r="D570" s="11" t="s">
        <v>48</v>
      </c>
      <c r="E570">
        <v>0.7</v>
      </c>
      <c r="F570" s="11">
        <v>10</v>
      </c>
      <c r="G570" s="11">
        <v>1</v>
      </c>
      <c r="H570" s="11">
        <v>3</v>
      </c>
      <c r="I570" s="11">
        <v>1</v>
      </c>
    </row>
    <row r="571" spans="1:9" x14ac:dyDescent="0.2">
      <c r="A571" s="11" t="s">
        <v>39</v>
      </c>
      <c r="B571" s="11" t="s">
        <v>36</v>
      </c>
      <c r="C571" s="11">
        <v>2007</v>
      </c>
      <c r="D571" s="11" t="s">
        <v>48</v>
      </c>
      <c r="E571">
        <v>0.7</v>
      </c>
      <c r="F571" s="11">
        <v>10</v>
      </c>
      <c r="G571" s="11">
        <v>1</v>
      </c>
      <c r="H571" s="11">
        <v>3</v>
      </c>
      <c r="I571" s="11">
        <v>1</v>
      </c>
    </row>
    <row r="572" spans="1:9" x14ac:dyDescent="0.2">
      <c r="A572" s="11" t="s">
        <v>39</v>
      </c>
      <c r="B572" s="11" t="s">
        <v>36</v>
      </c>
      <c r="C572" s="11">
        <v>2008</v>
      </c>
      <c r="D572" s="11" t="s">
        <v>48</v>
      </c>
      <c r="E572">
        <v>0.7</v>
      </c>
      <c r="F572" s="11">
        <v>10</v>
      </c>
      <c r="G572" s="11">
        <v>1</v>
      </c>
      <c r="H572" s="11">
        <v>1</v>
      </c>
      <c r="I572" s="11">
        <v>1</v>
      </c>
    </row>
    <row r="573" spans="1:9" x14ac:dyDescent="0.2">
      <c r="A573" s="11" t="s">
        <v>39</v>
      </c>
      <c r="B573" s="11" t="s">
        <v>36</v>
      </c>
      <c r="C573" s="11">
        <v>2007</v>
      </c>
      <c r="D573" s="11" t="s">
        <v>48</v>
      </c>
      <c r="E573">
        <v>0.7</v>
      </c>
      <c r="F573" s="11">
        <v>10</v>
      </c>
      <c r="G573" s="11">
        <v>1</v>
      </c>
      <c r="H573" s="11">
        <v>3</v>
      </c>
      <c r="I573" s="11">
        <v>1</v>
      </c>
    </row>
    <row r="574" spans="1:9" x14ac:dyDescent="0.2">
      <c r="A574" s="11" t="s">
        <v>39</v>
      </c>
      <c r="B574" s="11" t="s">
        <v>36</v>
      </c>
      <c r="C574" s="11">
        <v>2008</v>
      </c>
      <c r="D574" s="11" t="s">
        <v>48</v>
      </c>
      <c r="E574">
        <v>0.7</v>
      </c>
      <c r="F574" s="11">
        <v>10</v>
      </c>
      <c r="G574" s="11">
        <v>1</v>
      </c>
      <c r="H574" s="11">
        <v>3</v>
      </c>
      <c r="I574" s="11">
        <v>1</v>
      </c>
    </row>
    <row r="575" spans="1:9" x14ac:dyDescent="0.2">
      <c r="A575" s="11" t="s">
        <v>39</v>
      </c>
      <c r="B575" s="11" t="s">
        <v>36</v>
      </c>
      <c r="C575" s="11">
        <v>2007</v>
      </c>
      <c r="D575" s="11" t="s">
        <v>48</v>
      </c>
      <c r="E575">
        <v>0.7</v>
      </c>
      <c r="F575" s="11">
        <v>10</v>
      </c>
      <c r="G575" s="11">
        <v>1</v>
      </c>
      <c r="H575" s="11">
        <v>6</v>
      </c>
      <c r="I575" s="11">
        <v>1</v>
      </c>
    </row>
    <row r="576" spans="1:9" x14ac:dyDescent="0.2">
      <c r="A576" s="11" t="s">
        <v>39</v>
      </c>
      <c r="B576" s="11" t="s">
        <v>36</v>
      </c>
      <c r="C576" s="11">
        <v>2008</v>
      </c>
      <c r="D576" s="11" t="s">
        <v>48</v>
      </c>
      <c r="E576">
        <v>0.7</v>
      </c>
      <c r="F576" s="11">
        <v>10</v>
      </c>
      <c r="G576" s="11">
        <v>1</v>
      </c>
      <c r="H576" s="11">
        <v>4</v>
      </c>
      <c r="I576" s="11">
        <v>1</v>
      </c>
    </row>
    <row r="577" spans="1:9" x14ac:dyDescent="0.2">
      <c r="A577" s="11" t="s">
        <v>39</v>
      </c>
      <c r="B577" s="11" t="s">
        <v>36</v>
      </c>
      <c r="C577" s="11">
        <v>2007</v>
      </c>
      <c r="D577" s="11" t="s">
        <v>48</v>
      </c>
      <c r="E577">
        <v>0.7</v>
      </c>
      <c r="F577" s="11">
        <v>10</v>
      </c>
      <c r="G577" s="11">
        <v>1</v>
      </c>
      <c r="H577" s="11">
        <v>3</v>
      </c>
      <c r="I577" s="11">
        <v>1</v>
      </c>
    </row>
    <row r="578" spans="1:9" x14ac:dyDescent="0.2">
      <c r="A578" s="11" t="s">
        <v>39</v>
      </c>
      <c r="B578" s="11" t="s">
        <v>36</v>
      </c>
      <c r="C578" s="11">
        <v>2008</v>
      </c>
      <c r="D578" s="11" t="s">
        <v>48</v>
      </c>
      <c r="E578">
        <v>0.7</v>
      </c>
      <c r="F578" s="11">
        <v>10</v>
      </c>
      <c r="G578" s="11">
        <v>1</v>
      </c>
      <c r="H578" s="11">
        <v>2</v>
      </c>
      <c r="I578" s="11">
        <v>1</v>
      </c>
    </row>
    <row r="579" spans="1:9" x14ac:dyDescent="0.2">
      <c r="A579" s="11" t="s">
        <v>39</v>
      </c>
      <c r="B579" s="11" t="s">
        <v>36</v>
      </c>
      <c r="C579" s="11">
        <v>2007</v>
      </c>
      <c r="D579" s="11" t="s">
        <v>48</v>
      </c>
      <c r="E579">
        <v>0.7</v>
      </c>
      <c r="F579" s="11">
        <v>10</v>
      </c>
      <c r="G579" s="11">
        <v>1</v>
      </c>
      <c r="H579" s="11">
        <v>3</v>
      </c>
      <c r="I579" s="11">
        <v>1</v>
      </c>
    </row>
    <row r="580" spans="1:9" x14ac:dyDescent="0.2">
      <c r="A580" s="11" t="s">
        <v>39</v>
      </c>
      <c r="B580" s="11" t="s">
        <v>36</v>
      </c>
      <c r="C580" s="11">
        <v>2008</v>
      </c>
      <c r="D580" s="11" t="s">
        <v>48</v>
      </c>
      <c r="E580">
        <v>0.7</v>
      </c>
      <c r="F580" s="11">
        <v>10</v>
      </c>
      <c r="G580" s="11">
        <v>1</v>
      </c>
      <c r="H580" s="11">
        <v>6</v>
      </c>
      <c r="I580" s="11">
        <v>1</v>
      </c>
    </row>
    <row r="581" spans="1:9" x14ac:dyDescent="0.2">
      <c r="A581" s="11" t="s">
        <v>39</v>
      </c>
      <c r="B581" s="11" t="s">
        <v>36</v>
      </c>
      <c r="C581" s="11">
        <v>2007</v>
      </c>
      <c r="D581" s="11" t="s">
        <v>48</v>
      </c>
      <c r="E581">
        <v>0.7</v>
      </c>
      <c r="F581" s="11">
        <v>10</v>
      </c>
      <c r="G581" s="11">
        <v>1</v>
      </c>
      <c r="H581" s="11">
        <v>0</v>
      </c>
      <c r="I581" s="11">
        <v>0</v>
      </c>
    </row>
    <row r="582" spans="1:9" x14ac:dyDescent="0.2">
      <c r="A582" s="11" t="s">
        <v>39</v>
      </c>
      <c r="B582" s="11" t="s">
        <v>36</v>
      </c>
      <c r="C582" s="11">
        <v>2008</v>
      </c>
      <c r="D582" s="11" t="s">
        <v>42</v>
      </c>
      <c r="E582">
        <v>0.9</v>
      </c>
      <c r="F582" s="11">
        <v>10</v>
      </c>
      <c r="G582" s="11">
        <v>0</v>
      </c>
      <c r="H582" s="11">
        <v>0</v>
      </c>
      <c r="I582" s="11">
        <v>0</v>
      </c>
    </row>
    <row r="583" spans="1:9" x14ac:dyDescent="0.2">
      <c r="A583" s="11" t="s">
        <v>39</v>
      </c>
      <c r="B583" s="11" t="s">
        <v>36</v>
      </c>
      <c r="C583" s="11">
        <v>2008</v>
      </c>
      <c r="D583" s="11" t="s">
        <v>42</v>
      </c>
      <c r="E583">
        <v>0.9</v>
      </c>
      <c r="F583" s="11">
        <v>10</v>
      </c>
      <c r="G583" s="11">
        <v>0</v>
      </c>
      <c r="H583" s="11">
        <v>0</v>
      </c>
      <c r="I583" s="11">
        <v>0</v>
      </c>
    </row>
    <row r="584" spans="1:9" x14ac:dyDescent="0.2">
      <c r="A584" s="11" t="s">
        <v>39</v>
      </c>
      <c r="B584" s="11" t="s">
        <v>36</v>
      </c>
      <c r="C584" s="11">
        <v>2008</v>
      </c>
      <c r="D584" s="11" t="s">
        <v>42</v>
      </c>
      <c r="E584">
        <v>0.9</v>
      </c>
      <c r="F584" s="11">
        <v>10</v>
      </c>
      <c r="G584" s="11">
        <v>0</v>
      </c>
      <c r="H584" s="11">
        <v>0</v>
      </c>
      <c r="I584" s="11">
        <v>0</v>
      </c>
    </row>
    <row r="585" spans="1:9" x14ac:dyDescent="0.2">
      <c r="A585" s="11" t="s">
        <v>39</v>
      </c>
      <c r="B585" s="11" t="s">
        <v>36</v>
      </c>
      <c r="C585" s="11">
        <v>2007</v>
      </c>
      <c r="D585" s="11" t="s">
        <v>42</v>
      </c>
      <c r="E585">
        <v>0.9</v>
      </c>
      <c r="F585" s="11">
        <v>10</v>
      </c>
      <c r="G585" s="11">
        <v>0</v>
      </c>
      <c r="H585" s="11">
        <v>0</v>
      </c>
      <c r="I585" s="11">
        <v>0</v>
      </c>
    </row>
    <row r="586" spans="1:9" x14ac:dyDescent="0.2">
      <c r="A586" s="11" t="s">
        <v>39</v>
      </c>
      <c r="B586" s="11" t="s">
        <v>36</v>
      </c>
      <c r="C586" s="11">
        <v>2008</v>
      </c>
      <c r="D586" s="11" t="s">
        <v>42</v>
      </c>
      <c r="E586">
        <v>0.9</v>
      </c>
      <c r="F586" s="11">
        <v>10</v>
      </c>
      <c r="G586" s="11">
        <v>0</v>
      </c>
      <c r="H586" s="11">
        <v>0</v>
      </c>
      <c r="I586" s="11">
        <v>0</v>
      </c>
    </row>
    <row r="587" spans="1:9" x14ac:dyDescent="0.2">
      <c r="A587" s="11" t="s">
        <v>39</v>
      </c>
      <c r="B587" s="11" t="s">
        <v>36</v>
      </c>
      <c r="C587" s="11">
        <v>2007</v>
      </c>
      <c r="D587" s="11" t="s">
        <v>42</v>
      </c>
      <c r="E587">
        <v>0.9</v>
      </c>
      <c r="F587" s="11">
        <v>10</v>
      </c>
      <c r="G587" s="11">
        <v>0</v>
      </c>
      <c r="H587" s="11">
        <v>0</v>
      </c>
      <c r="I587" s="11">
        <v>0</v>
      </c>
    </row>
    <row r="588" spans="1:9" x14ac:dyDescent="0.2">
      <c r="A588" s="11" t="s">
        <v>39</v>
      </c>
      <c r="B588" s="11" t="s">
        <v>36</v>
      </c>
      <c r="C588" s="11">
        <v>2008</v>
      </c>
      <c r="D588" s="11" t="s">
        <v>42</v>
      </c>
      <c r="E588">
        <v>0.9</v>
      </c>
      <c r="F588" s="11">
        <v>10</v>
      </c>
      <c r="G588" s="11">
        <v>1</v>
      </c>
      <c r="H588" s="11">
        <v>3</v>
      </c>
      <c r="I588" s="11">
        <v>1</v>
      </c>
    </row>
    <row r="589" spans="1:9" x14ac:dyDescent="0.2">
      <c r="A589" s="11" t="s">
        <v>39</v>
      </c>
      <c r="B589" s="11" t="s">
        <v>36</v>
      </c>
      <c r="C589" s="11">
        <v>2007</v>
      </c>
      <c r="D589" s="11" t="s">
        <v>42</v>
      </c>
      <c r="E589">
        <v>0.9</v>
      </c>
      <c r="F589" s="11">
        <v>10</v>
      </c>
      <c r="G589" s="11">
        <v>1</v>
      </c>
      <c r="H589" s="11">
        <v>1</v>
      </c>
      <c r="I589" s="11">
        <v>1</v>
      </c>
    </row>
    <row r="590" spans="1:9" x14ac:dyDescent="0.2">
      <c r="A590" s="11" t="s">
        <v>39</v>
      </c>
      <c r="B590" s="11" t="s">
        <v>36</v>
      </c>
      <c r="C590" s="11">
        <v>2007</v>
      </c>
      <c r="D590" s="11" t="s">
        <v>42</v>
      </c>
      <c r="E590">
        <v>0.9</v>
      </c>
      <c r="F590" s="11">
        <v>10</v>
      </c>
      <c r="G590" s="11">
        <v>1</v>
      </c>
      <c r="H590" s="11">
        <v>8</v>
      </c>
      <c r="I590" s="11">
        <v>1</v>
      </c>
    </row>
    <row r="591" spans="1:9" x14ac:dyDescent="0.2">
      <c r="A591" s="11" t="s">
        <v>39</v>
      </c>
      <c r="B591" s="11" t="s">
        <v>36</v>
      </c>
      <c r="C591" s="11">
        <v>2007</v>
      </c>
      <c r="D591" s="11" t="s">
        <v>42</v>
      </c>
      <c r="E591">
        <v>0.9</v>
      </c>
      <c r="F591" s="11">
        <v>10</v>
      </c>
      <c r="G591" s="11">
        <v>1</v>
      </c>
      <c r="H591" s="11">
        <v>3</v>
      </c>
      <c r="I591" s="11">
        <v>1</v>
      </c>
    </row>
    <row r="592" spans="1:9" x14ac:dyDescent="0.2">
      <c r="A592" s="11" t="s">
        <v>39</v>
      </c>
      <c r="B592" s="11" t="s">
        <v>36</v>
      </c>
      <c r="C592" s="11">
        <v>2007</v>
      </c>
      <c r="D592" s="11" t="s">
        <v>42</v>
      </c>
      <c r="E592">
        <v>0.9</v>
      </c>
      <c r="F592" s="11">
        <v>10</v>
      </c>
      <c r="G592" s="11">
        <v>1</v>
      </c>
      <c r="H592" s="11">
        <v>8</v>
      </c>
      <c r="I592" s="11">
        <v>1</v>
      </c>
    </row>
    <row r="593" spans="1:14" x14ac:dyDescent="0.2">
      <c r="A593" s="11" t="s">
        <v>39</v>
      </c>
      <c r="B593" s="11" t="s">
        <v>36</v>
      </c>
      <c r="C593" s="11">
        <v>2008</v>
      </c>
      <c r="D593" s="11" t="s">
        <v>42</v>
      </c>
      <c r="E593">
        <v>0.9</v>
      </c>
      <c r="F593" s="11">
        <v>10</v>
      </c>
      <c r="G593" s="11">
        <v>1</v>
      </c>
      <c r="H593" s="11">
        <v>0</v>
      </c>
      <c r="I593" s="11">
        <v>0</v>
      </c>
    </row>
    <row r="594" spans="1:14" x14ac:dyDescent="0.2">
      <c r="A594" s="11" t="s">
        <v>39</v>
      </c>
      <c r="B594" s="11" t="s">
        <v>36</v>
      </c>
      <c r="C594" s="11">
        <v>2007</v>
      </c>
      <c r="D594" s="11" t="s">
        <v>42</v>
      </c>
      <c r="E594">
        <v>0.9</v>
      </c>
      <c r="F594" s="11">
        <v>10</v>
      </c>
      <c r="G594" s="11">
        <v>1</v>
      </c>
      <c r="H594" s="11">
        <v>0</v>
      </c>
      <c r="I594" s="11">
        <v>0</v>
      </c>
    </row>
    <row r="595" spans="1:14" x14ac:dyDescent="0.2">
      <c r="A595" s="11" t="s">
        <v>39</v>
      </c>
      <c r="B595" s="11" t="s">
        <v>36</v>
      </c>
      <c r="C595" s="11">
        <v>2008</v>
      </c>
      <c r="D595" s="11" t="s">
        <v>42</v>
      </c>
      <c r="E595">
        <v>0.9</v>
      </c>
      <c r="F595" s="11">
        <v>10</v>
      </c>
      <c r="G595" s="11">
        <v>1</v>
      </c>
      <c r="H595" s="11">
        <v>0</v>
      </c>
      <c r="I595" s="11">
        <v>0</v>
      </c>
    </row>
    <row r="596" spans="1:14" x14ac:dyDescent="0.2">
      <c r="A596" s="11" t="s">
        <v>39</v>
      </c>
      <c r="B596" s="11" t="s">
        <v>36</v>
      </c>
      <c r="C596" s="11">
        <v>2007</v>
      </c>
      <c r="D596" s="11" t="s">
        <v>42</v>
      </c>
      <c r="E596">
        <v>0.9</v>
      </c>
      <c r="F596" s="11">
        <v>10</v>
      </c>
      <c r="G596" s="11">
        <v>1</v>
      </c>
      <c r="H596" s="11">
        <v>5</v>
      </c>
      <c r="I596" s="11">
        <v>1</v>
      </c>
    </row>
    <row r="597" spans="1:14" x14ac:dyDescent="0.2">
      <c r="A597" s="11" t="s">
        <v>39</v>
      </c>
      <c r="B597" s="11" t="s">
        <v>36</v>
      </c>
      <c r="C597" s="11">
        <v>2008</v>
      </c>
      <c r="D597" s="11" t="s">
        <v>42</v>
      </c>
      <c r="E597">
        <v>0.9</v>
      </c>
      <c r="F597" s="11">
        <v>10</v>
      </c>
      <c r="G597" s="11">
        <v>1</v>
      </c>
      <c r="H597" s="11">
        <v>6</v>
      </c>
      <c r="I597" s="11">
        <v>1</v>
      </c>
    </row>
    <row r="598" spans="1:14" x14ac:dyDescent="0.2">
      <c r="A598" s="11" t="s">
        <v>39</v>
      </c>
      <c r="B598" s="11" t="s">
        <v>36</v>
      </c>
      <c r="C598" s="11">
        <v>2007</v>
      </c>
      <c r="D598" s="11" t="s">
        <v>42</v>
      </c>
      <c r="E598">
        <v>0.9</v>
      </c>
      <c r="F598" s="11">
        <v>10</v>
      </c>
      <c r="G598" s="11">
        <v>1</v>
      </c>
      <c r="H598" s="11">
        <v>5</v>
      </c>
      <c r="I598" s="11">
        <v>1</v>
      </c>
    </row>
    <row r="599" spans="1:14" x14ac:dyDescent="0.2">
      <c r="A599" s="11" t="s">
        <v>39</v>
      </c>
      <c r="B599" s="11" t="s">
        <v>36</v>
      </c>
      <c r="C599" s="11">
        <v>2008</v>
      </c>
      <c r="D599" s="11" t="s">
        <v>42</v>
      </c>
      <c r="E599">
        <v>0.9</v>
      </c>
      <c r="F599" s="11">
        <v>10</v>
      </c>
      <c r="G599" s="11">
        <v>1</v>
      </c>
      <c r="H599" s="11">
        <v>3</v>
      </c>
      <c r="I599" s="11">
        <v>1</v>
      </c>
    </row>
    <row r="600" spans="1:14" x14ac:dyDescent="0.2">
      <c r="A600" s="11" t="s">
        <v>39</v>
      </c>
      <c r="B600" s="11" t="s">
        <v>36</v>
      </c>
      <c r="C600" s="11">
        <v>2007</v>
      </c>
      <c r="D600" s="11" t="s">
        <v>42</v>
      </c>
      <c r="E600">
        <v>0.9</v>
      </c>
      <c r="F600" s="11">
        <v>10</v>
      </c>
      <c r="G600" s="11">
        <v>1</v>
      </c>
      <c r="H600" s="11">
        <v>9</v>
      </c>
      <c r="I600" s="11">
        <v>1</v>
      </c>
    </row>
    <row r="601" spans="1:14" x14ac:dyDescent="0.2">
      <c r="A601" s="11" t="s">
        <v>39</v>
      </c>
      <c r="B601" s="11" t="s">
        <v>36</v>
      </c>
      <c r="C601" s="11">
        <v>2008</v>
      </c>
      <c r="D601" s="11" t="s">
        <v>42</v>
      </c>
      <c r="E601">
        <v>0.9</v>
      </c>
      <c r="F601" s="11">
        <v>10</v>
      </c>
      <c r="G601" s="11">
        <v>1</v>
      </c>
      <c r="H601" s="11">
        <v>7</v>
      </c>
      <c r="I601" s="11">
        <v>1</v>
      </c>
    </row>
    <row r="602" spans="1:14" x14ac:dyDescent="0.2">
      <c r="A602" s="11" t="s">
        <v>31</v>
      </c>
      <c r="B602" s="11" t="s">
        <v>34</v>
      </c>
      <c r="C602" s="11">
        <v>2007</v>
      </c>
      <c r="D602" s="11" t="s">
        <v>47</v>
      </c>
      <c r="E602">
        <v>0.4</v>
      </c>
      <c r="F602" s="11">
        <v>20</v>
      </c>
      <c r="G602" s="11">
        <v>0</v>
      </c>
      <c r="H602" s="11">
        <v>0</v>
      </c>
      <c r="I602" s="11">
        <v>0</v>
      </c>
    </row>
    <row r="603" spans="1:14" x14ac:dyDescent="0.2">
      <c r="A603" s="11" t="s">
        <v>31</v>
      </c>
      <c r="B603" s="11" t="s">
        <v>34</v>
      </c>
      <c r="C603" s="11">
        <v>2008</v>
      </c>
      <c r="D603" s="11" t="s">
        <v>47</v>
      </c>
      <c r="E603">
        <v>0.4</v>
      </c>
      <c r="F603" s="11">
        <v>20</v>
      </c>
      <c r="G603" s="11">
        <v>0</v>
      </c>
      <c r="H603" s="11">
        <v>0</v>
      </c>
      <c r="I603" s="11">
        <v>0</v>
      </c>
    </row>
    <row r="604" spans="1:14" x14ac:dyDescent="0.2">
      <c r="A604" s="11" t="s">
        <v>31</v>
      </c>
      <c r="B604" s="11" t="s">
        <v>34</v>
      </c>
      <c r="C604" s="11">
        <v>2007</v>
      </c>
      <c r="D604" s="11" t="s">
        <v>47</v>
      </c>
      <c r="E604">
        <v>0.4</v>
      </c>
      <c r="F604" s="11">
        <v>20</v>
      </c>
      <c r="G604" s="11">
        <v>0</v>
      </c>
      <c r="H604" s="11">
        <v>0</v>
      </c>
      <c r="I604" s="11">
        <v>0</v>
      </c>
    </row>
    <row r="605" spans="1:14" x14ac:dyDescent="0.2">
      <c r="A605" s="11" t="s">
        <v>31</v>
      </c>
      <c r="B605" s="11" t="s">
        <v>34</v>
      </c>
      <c r="C605" s="11">
        <v>2008</v>
      </c>
      <c r="D605" s="11" t="s">
        <v>47</v>
      </c>
      <c r="E605">
        <v>0.4</v>
      </c>
      <c r="F605" s="11">
        <v>20</v>
      </c>
      <c r="G605" s="11">
        <v>0</v>
      </c>
      <c r="H605" s="11">
        <v>0</v>
      </c>
      <c r="I605" s="11">
        <v>0</v>
      </c>
    </row>
    <row r="606" spans="1:14" x14ac:dyDescent="0.2">
      <c r="A606" s="11" t="s">
        <v>31</v>
      </c>
      <c r="B606" s="11" t="s">
        <v>34</v>
      </c>
      <c r="C606" s="11">
        <v>2007</v>
      </c>
      <c r="D606" s="11" t="s">
        <v>47</v>
      </c>
      <c r="E606">
        <v>0.4</v>
      </c>
      <c r="F606" s="11">
        <v>20</v>
      </c>
      <c r="G606" s="11">
        <v>0</v>
      </c>
      <c r="H606" s="11">
        <v>0</v>
      </c>
      <c r="I606" s="11">
        <v>0</v>
      </c>
    </row>
    <row r="607" spans="1:14" x14ac:dyDescent="0.2">
      <c r="A607" s="11" t="s">
        <v>31</v>
      </c>
      <c r="B607" s="11" t="s">
        <v>34</v>
      </c>
      <c r="C607" s="11">
        <v>2008</v>
      </c>
      <c r="D607" s="11" t="s">
        <v>47</v>
      </c>
      <c r="E607">
        <v>0.4</v>
      </c>
      <c r="F607" s="11">
        <v>20</v>
      </c>
      <c r="G607" s="11">
        <v>0</v>
      </c>
      <c r="H607" s="11">
        <v>0</v>
      </c>
      <c r="I607" s="11">
        <v>0</v>
      </c>
      <c r="J607" s="11"/>
      <c r="K607" s="11"/>
      <c r="L607" s="11"/>
      <c r="M607" s="11"/>
      <c r="N607" s="11"/>
    </row>
    <row r="608" spans="1:14" x14ac:dyDescent="0.2">
      <c r="A608" s="11" t="s">
        <v>31</v>
      </c>
      <c r="B608" s="11" t="s">
        <v>34</v>
      </c>
      <c r="C608" s="11">
        <v>2007</v>
      </c>
      <c r="D608" s="11" t="s">
        <v>47</v>
      </c>
      <c r="E608">
        <v>0.4</v>
      </c>
      <c r="F608" s="11">
        <v>20</v>
      </c>
      <c r="G608" s="11">
        <v>0</v>
      </c>
      <c r="H608" s="11">
        <v>0</v>
      </c>
      <c r="I608" s="11">
        <v>0</v>
      </c>
    </row>
    <row r="609" spans="1:9" x14ac:dyDescent="0.2">
      <c r="A609" s="11" t="s">
        <v>31</v>
      </c>
      <c r="B609" s="11" t="s">
        <v>34</v>
      </c>
      <c r="C609" s="11">
        <v>2008</v>
      </c>
      <c r="D609" s="11" t="s">
        <v>47</v>
      </c>
      <c r="E609">
        <v>0.4</v>
      </c>
      <c r="F609" s="11">
        <v>20</v>
      </c>
      <c r="G609" s="11">
        <v>0</v>
      </c>
      <c r="H609" s="11">
        <v>0</v>
      </c>
      <c r="I609" s="11">
        <v>0</v>
      </c>
    </row>
    <row r="610" spans="1:9" x14ac:dyDescent="0.2">
      <c r="A610" s="11" t="s">
        <v>31</v>
      </c>
      <c r="B610" s="11" t="s">
        <v>34</v>
      </c>
      <c r="C610" s="11">
        <v>2007</v>
      </c>
      <c r="D610" s="11" t="s">
        <v>47</v>
      </c>
      <c r="E610">
        <v>0.4</v>
      </c>
      <c r="F610" s="11">
        <v>20</v>
      </c>
      <c r="G610" s="11">
        <v>0</v>
      </c>
      <c r="H610" s="11">
        <v>0</v>
      </c>
      <c r="I610" s="11">
        <v>0</v>
      </c>
    </row>
    <row r="611" spans="1:9" x14ac:dyDescent="0.2">
      <c r="A611" s="11" t="s">
        <v>31</v>
      </c>
      <c r="B611" s="11" t="s">
        <v>34</v>
      </c>
      <c r="C611" s="11">
        <v>2008</v>
      </c>
      <c r="D611" s="11" t="s">
        <v>47</v>
      </c>
      <c r="E611">
        <v>0.4</v>
      </c>
      <c r="F611" s="11">
        <v>20</v>
      </c>
      <c r="G611" s="11">
        <v>0</v>
      </c>
      <c r="H611" s="11">
        <v>0</v>
      </c>
      <c r="I611" s="11">
        <v>0</v>
      </c>
    </row>
    <row r="612" spans="1:9" x14ac:dyDescent="0.2">
      <c r="A612" s="11" t="s">
        <v>31</v>
      </c>
      <c r="B612" s="11" t="s">
        <v>34</v>
      </c>
      <c r="C612" s="11">
        <v>2007</v>
      </c>
      <c r="D612" s="11" t="s">
        <v>47</v>
      </c>
      <c r="E612">
        <v>0.4</v>
      </c>
      <c r="F612" s="11">
        <v>20</v>
      </c>
      <c r="G612" s="11">
        <v>0</v>
      </c>
      <c r="H612" s="11">
        <v>0</v>
      </c>
      <c r="I612" s="11">
        <v>0</v>
      </c>
    </row>
    <row r="613" spans="1:9" x14ac:dyDescent="0.2">
      <c r="A613" s="11" t="s">
        <v>31</v>
      </c>
      <c r="B613" s="11" t="s">
        <v>34</v>
      </c>
      <c r="C613" s="11">
        <v>2008</v>
      </c>
      <c r="D613" s="11" t="s">
        <v>47</v>
      </c>
      <c r="E613">
        <v>0.4</v>
      </c>
      <c r="F613" s="11">
        <v>20</v>
      </c>
      <c r="G613" s="11">
        <v>0</v>
      </c>
      <c r="H613" s="11">
        <v>0</v>
      </c>
      <c r="I613" s="11">
        <v>0</v>
      </c>
    </row>
    <row r="614" spans="1:9" x14ac:dyDescent="0.2">
      <c r="A614" s="11" t="s">
        <v>31</v>
      </c>
      <c r="B614" s="11" t="s">
        <v>34</v>
      </c>
      <c r="C614" s="11">
        <v>2007</v>
      </c>
      <c r="D614" s="11" t="s">
        <v>47</v>
      </c>
      <c r="E614">
        <v>0.4</v>
      </c>
      <c r="F614" s="11">
        <v>20</v>
      </c>
      <c r="G614" s="11">
        <v>0</v>
      </c>
      <c r="H614" s="11">
        <v>0</v>
      </c>
      <c r="I614" s="11">
        <v>0</v>
      </c>
    </row>
    <row r="615" spans="1:9" x14ac:dyDescent="0.2">
      <c r="A615" s="11" t="s">
        <v>31</v>
      </c>
      <c r="B615" s="11" t="s">
        <v>34</v>
      </c>
      <c r="C615" s="11">
        <v>2008</v>
      </c>
      <c r="D615" s="11" t="s">
        <v>47</v>
      </c>
      <c r="E615">
        <v>0.4</v>
      </c>
      <c r="F615" s="11">
        <v>20</v>
      </c>
      <c r="G615" s="11">
        <v>1</v>
      </c>
      <c r="H615" s="11">
        <v>7</v>
      </c>
      <c r="I615" s="11">
        <v>1</v>
      </c>
    </row>
    <row r="616" spans="1:9" x14ac:dyDescent="0.2">
      <c r="A616" s="11" t="s">
        <v>31</v>
      </c>
      <c r="B616" s="11" t="s">
        <v>34</v>
      </c>
      <c r="C616" s="11">
        <v>2007</v>
      </c>
      <c r="D616" s="11" t="s">
        <v>47</v>
      </c>
      <c r="E616">
        <v>0.4</v>
      </c>
      <c r="F616" s="11">
        <v>20</v>
      </c>
      <c r="G616" s="11">
        <v>1</v>
      </c>
      <c r="H616" s="11">
        <v>5</v>
      </c>
      <c r="I616" s="11">
        <v>1</v>
      </c>
    </row>
    <row r="617" spans="1:9" x14ac:dyDescent="0.2">
      <c r="A617" s="11" t="s">
        <v>31</v>
      </c>
      <c r="B617" s="11" t="s">
        <v>34</v>
      </c>
      <c r="C617" s="11">
        <v>2008</v>
      </c>
      <c r="D617" s="11" t="s">
        <v>47</v>
      </c>
      <c r="E617">
        <v>0.4</v>
      </c>
      <c r="F617" s="11">
        <v>20</v>
      </c>
      <c r="G617" s="11">
        <v>1</v>
      </c>
      <c r="H617" s="11">
        <v>7</v>
      </c>
      <c r="I617" s="11">
        <v>1</v>
      </c>
    </row>
    <row r="618" spans="1:9" x14ac:dyDescent="0.2">
      <c r="A618" s="11" t="s">
        <v>31</v>
      </c>
      <c r="B618" s="11" t="s">
        <v>34</v>
      </c>
      <c r="C618" s="11">
        <v>2007</v>
      </c>
      <c r="D618" s="11" t="s">
        <v>47</v>
      </c>
      <c r="E618">
        <v>0.4</v>
      </c>
      <c r="F618" s="11">
        <v>20</v>
      </c>
      <c r="G618" s="11">
        <v>1</v>
      </c>
      <c r="H618" s="11">
        <v>2</v>
      </c>
      <c r="I618" s="11">
        <v>1</v>
      </c>
    </row>
    <row r="619" spans="1:9" x14ac:dyDescent="0.2">
      <c r="A619" s="11" t="s">
        <v>31</v>
      </c>
      <c r="B619" s="11" t="s">
        <v>34</v>
      </c>
      <c r="C619" s="11">
        <v>2008</v>
      </c>
      <c r="D619" s="11" t="s">
        <v>47</v>
      </c>
      <c r="E619">
        <v>0.4</v>
      </c>
      <c r="F619" s="11">
        <v>20</v>
      </c>
      <c r="G619" s="11">
        <v>1</v>
      </c>
      <c r="H619" s="11">
        <v>1</v>
      </c>
      <c r="I619" s="11">
        <v>1</v>
      </c>
    </row>
    <row r="620" spans="1:9" x14ac:dyDescent="0.2">
      <c r="A620" s="11" t="s">
        <v>31</v>
      </c>
      <c r="B620" s="11" t="s">
        <v>34</v>
      </c>
      <c r="C620" s="11">
        <v>2007</v>
      </c>
      <c r="D620" s="11" t="s">
        <v>47</v>
      </c>
      <c r="E620">
        <v>0.4</v>
      </c>
      <c r="F620" s="11">
        <v>20</v>
      </c>
      <c r="G620" s="11">
        <v>1</v>
      </c>
      <c r="H620" s="11">
        <v>4</v>
      </c>
      <c r="I620" s="11">
        <v>1</v>
      </c>
    </row>
    <row r="621" spans="1:9" x14ac:dyDescent="0.2">
      <c r="A621" s="11" t="s">
        <v>31</v>
      </c>
      <c r="B621" s="11" t="s">
        <v>34</v>
      </c>
      <c r="C621" s="11">
        <v>2008</v>
      </c>
      <c r="D621" s="11" t="s">
        <v>47</v>
      </c>
      <c r="E621">
        <v>0.4</v>
      </c>
      <c r="F621" s="11">
        <v>20</v>
      </c>
      <c r="G621" s="11">
        <v>1</v>
      </c>
      <c r="H621" s="11">
        <v>4</v>
      </c>
      <c r="I621" s="11">
        <v>1</v>
      </c>
    </row>
    <row r="622" spans="1:9" x14ac:dyDescent="0.2">
      <c r="A622" s="11" t="s">
        <v>31</v>
      </c>
      <c r="B622" s="11" t="s">
        <v>34</v>
      </c>
      <c r="C622" s="11">
        <v>2007</v>
      </c>
      <c r="D622" s="11" t="s">
        <v>40</v>
      </c>
      <c r="E622">
        <v>0.5</v>
      </c>
      <c r="F622" s="11">
        <v>20</v>
      </c>
      <c r="G622" s="11">
        <v>0</v>
      </c>
      <c r="H622" s="11">
        <v>0</v>
      </c>
      <c r="I622" s="11">
        <v>0</v>
      </c>
    </row>
    <row r="623" spans="1:9" x14ac:dyDescent="0.2">
      <c r="A623" s="11" t="s">
        <v>31</v>
      </c>
      <c r="B623" s="11" t="s">
        <v>34</v>
      </c>
      <c r="C623" s="11">
        <v>2007</v>
      </c>
      <c r="D623" s="11" t="s">
        <v>40</v>
      </c>
      <c r="E623">
        <v>0.5</v>
      </c>
      <c r="F623" s="11">
        <v>20</v>
      </c>
      <c r="G623" s="11">
        <v>0</v>
      </c>
      <c r="H623" s="11">
        <v>0</v>
      </c>
      <c r="I623" s="11">
        <v>0</v>
      </c>
    </row>
    <row r="624" spans="1:9" x14ac:dyDescent="0.2">
      <c r="A624" s="11" t="s">
        <v>31</v>
      </c>
      <c r="B624" s="11" t="s">
        <v>34</v>
      </c>
      <c r="C624" s="11">
        <v>2007</v>
      </c>
      <c r="D624" s="11" t="s">
        <v>40</v>
      </c>
      <c r="E624">
        <v>0.5</v>
      </c>
      <c r="F624" s="11">
        <v>20</v>
      </c>
      <c r="G624" s="11">
        <v>0</v>
      </c>
      <c r="H624" s="11">
        <v>0</v>
      </c>
      <c r="I624" s="11">
        <v>0</v>
      </c>
    </row>
    <row r="625" spans="1:9" x14ac:dyDescent="0.2">
      <c r="A625" s="11" t="s">
        <v>31</v>
      </c>
      <c r="B625" s="11" t="s">
        <v>34</v>
      </c>
      <c r="C625" s="11">
        <v>2008</v>
      </c>
      <c r="D625" s="11" t="s">
        <v>40</v>
      </c>
      <c r="E625">
        <v>0.5</v>
      </c>
      <c r="F625" s="11">
        <v>20</v>
      </c>
      <c r="G625" s="11">
        <v>0</v>
      </c>
      <c r="H625" s="11">
        <v>0</v>
      </c>
      <c r="I625" s="11">
        <v>0</v>
      </c>
    </row>
    <row r="626" spans="1:9" x14ac:dyDescent="0.2">
      <c r="A626" s="11" t="s">
        <v>31</v>
      </c>
      <c r="B626" s="11" t="s">
        <v>34</v>
      </c>
      <c r="C626" s="11">
        <v>2008</v>
      </c>
      <c r="D626" s="11" t="s">
        <v>40</v>
      </c>
      <c r="E626">
        <v>0.5</v>
      </c>
      <c r="F626" s="11">
        <v>20</v>
      </c>
      <c r="G626" s="11">
        <v>0</v>
      </c>
      <c r="H626" s="11">
        <v>0</v>
      </c>
      <c r="I626" s="11">
        <v>0</v>
      </c>
    </row>
    <row r="627" spans="1:9" x14ac:dyDescent="0.2">
      <c r="A627" s="11" t="s">
        <v>31</v>
      </c>
      <c r="B627" s="11" t="s">
        <v>34</v>
      </c>
      <c r="C627" s="11">
        <v>2008</v>
      </c>
      <c r="D627" s="11" t="s">
        <v>40</v>
      </c>
      <c r="E627">
        <v>0.5</v>
      </c>
      <c r="F627" s="11">
        <v>20</v>
      </c>
      <c r="G627" s="11">
        <v>0</v>
      </c>
      <c r="H627" s="11">
        <v>0</v>
      </c>
      <c r="I627" s="11">
        <v>0</v>
      </c>
    </row>
    <row r="628" spans="1:9" x14ac:dyDescent="0.2">
      <c r="A628" s="11" t="s">
        <v>31</v>
      </c>
      <c r="B628" s="11" t="s">
        <v>34</v>
      </c>
      <c r="C628" s="11">
        <v>2007</v>
      </c>
      <c r="D628" s="11" t="s">
        <v>40</v>
      </c>
      <c r="E628">
        <v>0.5</v>
      </c>
      <c r="F628" s="11">
        <v>20</v>
      </c>
      <c r="G628" s="11">
        <v>0</v>
      </c>
      <c r="H628" s="11">
        <v>0</v>
      </c>
      <c r="I628" s="11">
        <v>0</v>
      </c>
    </row>
    <row r="629" spans="1:9" x14ac:dyDescent="0.2">
      <c r="A629" s="11" t="s">
        <v>31</v>
      </c>
      <c r="B629" s="11" t="s">
        <v>34</v>
      </c>
      <c r="C629" s="11">
        <v>2008</v>
      </c>
      <c r="D629" s="11" t="s">
        <v>40</v>
      </c>
      <c r="E629">
        <v>0.5</v>
      </c>
      <c r="F629" s="11">
        <v>20</v>
      </c>
      <c r="G629" s="11">
        <v>1</v>
      </c>
      <c r="H629" s="11">
        <v>6</v>
      </c>
      <c r="I629" s="11">
        <v>1</v>
      </c>
    </row>
    <row r="630" spans="1:9" x14ac:dyDescent="0.2">
      <c r="A630" s="11" t="s">
        <v>31</v>
      </c>
      <c r="B630" s="11" t="s">
        <v>34</v>
      </c>
      <c r="C630" s="11">
        <v>2008</v>
      </c>
      <c r="D630" s="11" t="s">
        <v>40</v>
      </c>
      <c r="E630">
        <v>0.5</v>
      </c>
      <c r="F630" s="11">
        <v>20</v>
      </c>
      <c r="G630" s="11">
        <v>1</v>
      </c>
      <c r="H630" s="11">
        <v>6</v>
      </c>
      <c r="I630" s="11">
        <v>1</v>
      </c>
    </row>
    <row r="631" spans="1:9" x14ac:dyDescent="0.2">
      <c r="A631" s="11" t="s">
        <v>31</v>
      </c>
      <c r="B631" s="11" t="s">
        <v>34</v>
      </c>
      <c r="C631" s="11">
        <v>2008</v>
      </c>
      <c r="D631" s="11" t="s">
        <v>40</v>
      </c>
      <c r="E631">
        <v>0.5</v>
      </c>
      <c r="F631" s="11">
        <v>20</v>
      </c>
      <c r="G631" s="11">
        <v>1</v>
      </c>
      <c r="H631" s="11">
        <v>6</v>
      </c>
      <c r="I631" s="11">
        <v>1</v>
      </c>
    </row>
    <row r="632" spans="1:9" x14ac:dyDescent="0.2">
      <c r="A632" s="11" t="s">
        <v>31</v>
      </c>
      <c r="B632" s="11" t="s">
        <v>34</v>
      </c>
      <c r="C632" s="11">
        <v>2008</v>
      </c>
      <c r="D632" s="11" t="s">
        <v>40</v>
      </c>
      <c r="E632">
        <v>0.5</v>
      </c>
      <c r="F632" s="11">
        <v>20</v>
      </c>
      <c r="G632" s="11">
        <v>1</v>
      </c>
      <c r="H632" s="11">
        <v>8</v>
      </c>
      <c r="I632" s="11">
        <v>1</v>
      </c>
    </row>
    <row r="633" spans="1:9" x14ac:dyDescent="0.2">
      <c r="A633" s="11" t="s">
        <v>31</v>
      </c>
      <c r="B633" s="11" t="s">
        <v>34</v>
      </c>
      <c r="C633" s="11">
        <v>2007</v>
      </c>
      <c r="D633" s="11" t="s">
        <v>40</v>
      </c>
      <c r="E633">
        <v>0.5</v>
      </c>
      <c r="F633" s="11">
        <v>20</v>
      </c>
      <c r="G633" s="11">
        <v>1</v>
      </c>
      <c r="H633" s="11">
        <v>8</v>
      </c>
      <c r="I633" s="11">
        <v>1</v>
      </c>
    </row>
    <row r="634" spans="1:9" x14ac:dyDescent="0.2">
      <c r="A634" s="11" t="s">
        <v>31</v>
      </c>
      <c r="B634" s="11" t="s">
        <v>34</v>
      </c>
      <c r="C634" s="11">
        <v>2008</v>
      </c>
      <c r="D634" s="11" t="s">
        <v>40</v>
      </c>
      <c r="E634">
        <v>0.5</v>
      </c>
      <c r="F634" s="11">
        <v>20</v>
      </c>
      <c r="G634" s="11">
        <v>1</v>
      </c>
      <c r="H634" s="11">
        <v>4</v>
      </c>
      <c r="I634" s="11">
        <v>1</v>
      </c>
    </row>
    <row r="635" spans="1:9" x14ac:dyDescent="0.2">
      <c r="A635" s="11" t="s">
        <v>31</v>
      </c>
      <c r="B635" s="11" t="s">
        <v>34</v>
      </c>
      <c r="C635" s="11">
        <v>2007</v>
      </c>
      <c r="D635" s="11" t="s">
        <v>40</v>
      </c>
      <c r="E635">
        <v>0.5</v>
      </c>
      <c r="F635" s="11">
        <v>20</v>
      </c>
      <c r="G635" s="11">
        <v>1</v>
      </c>
      <c r="H635" s="11">
        <v>7</v>
      </c>
      <c r="I635" s="11">
        <v>1</v>
      </c>
    </row>
    <row r="636" spans="1:9" x14ac:dyDescent="0.2">
      <c r="A636" s="11" t="s">
        <v>31</v>
      </c>
      <c r="B636" s="11" t="s">
        <v>34</v>
      </c>
      <c r="C636" s="11">
        <v>2008</v>
      </c>
      <c r="D636" s="11" t="s">
        <v>40</v>
      </c>
      <c r="E636">
        <v>0.5</v>
      </c>
      <c r="F636" s="11">
        <v>20</v>
      </c>
      <c r="G636" s="11">
        <v>1</v>
      </c>
      <c r="H636" s="11">
        <v>8</v>
      </c>
      <c r="I636" s="11">
        <v>1</v>
      </c>
    </row>
    <row r="637" spans="1:9" x14ac:dyDescent="0.2">
      <c r="A637" s="11" t="s">
        <v>31</v>
      </c>
      <c r="B637" s="11" t="s">
        <v>34</v>
      </c>
      <c r="C637" s="11">
        <v>2007</v>
      </c>
      <c r="D637" s="11" t="s">
        <v>40</v>
      </c>
      <c r="E637">
        <v>0.5</v>
      </c>
      <c r="F637" s="11">
        <v>20</v>
      </c>
      <c r="G637" s="11">
        <v>1</v>
      </c>
      <c r="H637" s="11">
        <v>3</v>
      </c>
      <c r="I637" s="11">
        <v>1</v>
      </c>
    </row>
    <row r="638" spans="1:9" x14ac:dyDescent="0.2">
      <c r="A638" s="11" t="s">
        <v>31</v>
      </c>
      <c r="B638" s="11" t="s">
        <v>34</v>
      </c>
      <c r="C638" s="11">
        <v>2008</v>
      </c>
      <c r="D638" s="11" t="s">
        <v>40</v>
      </c>
      <c r="E638">
        <v>0.5</v>
      </c>
      <c r="F638" s="11">
        <v>20</v>
      </c>
      <c r="G638" s="11">
        <v>1</v>
      </c>
      <c r="H638" s="11">
        <v>3</v>
      </c>
      <c r="I638" s="11">
        <v>1</v>
      </c>
    </row>
    <row r="639" spans="1:9" x14ac:dyDescent="0.2">
      <c r="A639" s="11" t="s">
        <v>31</v>
      </c>
      <c r="B639" s="11" t="s">
        <v>34</v>
      </c>
      <c r="C639" s="11">
        <v>2007</v>
      </c>
      <c r="D639" s="11" t="s">
        <v>40</v>
      </c>
      <c r="E639">
        <v>0.5</v>
      </c>
      <c r="F639" s="11">
        <v>20</v>
      </c>
      <c r="G639" s="11">
        <v>1</v>
      </c>
      <c r="H639" s="11">
        <v>7</v>
      </c>
      <c r="I639" s="11">
        <v>1</v>
      </c>
    </row>
    <row r="640" spans="1:9" x14ac:dyDescent="0.2">
      <c r="A640" s="11" t="s">
        <v>31</v>
      </c>
      <c r="B640" s="11" t="s">
        <v>34</v>
      </c>
      <c r="C640" s="11">
        <v>2007</v>
      </c>
      <c r="D640" s="11" t="s">
        <v>40</v>
      </c>
      <c r="E640">
        <v>0.5</v>
      </c>
      <c r="F640" s="11">
        <v>20</v>
      </c>
      <c r="G640" s="11">
        <v>1</v>
      </c>
      <c r="H640" s="11">
        <v>4</v>
      </c>
      <c r="I640" s="11">
        <v>1</v>
      </c>
    </row>
    <row r="641" spans="1:16" x14ac:dyDescent="0.2">
      <c r="A641" s="11" t="s">
        <v>31</v>
      </c>
      <c r="B641" s="11" t="s">
        <v>34</v>
      </c>
      <c r="C641" s="11">
        <v>2007</v>
      </c>
      <c r="D641" s="11" t="s">
        <v>40</v>
      </c>
      <c r="E641">
        <v>0.5</v>
      </c>
      <c r="F641" s="11">
        <v>20</v>
      </c>
      <c r="G641" s="11">
        <v>1</v>
      </c>
      <c r="H641" s="11">
        <v>6</v>
      </c>
      <c r="I641" s="11">
        <v>1</v>
      </c>
    </row>
    <row r="642" spans="1:16" x14ac:dyDescent="0.2">
      <c r="A642" s="11" t="s">
        <v>31</v>
      </c>
      <c r="B642" s="11" t="s">
        <v>34</v>
      </c>
      <c r="C642" s="11">
        <v>2007</v>
      </c>
      <c r="D642" s="11" t="s">
        <v>43</v>
      </c>
      <c r="E642">
        <v>0.6</v>
      </c>
      <c r="F642" s="11">
        <v>20</v>
      </c>
      <c r="G642" s="11">
        <v>0</v>
      </c>
      <c r="H642" s="11">
        <v>0</v>
      </c>
      <c r="I642" s="11">
        <v>0</v>
      </c>
    </row>
    <row r="643" spans="1:16" x14ac:dyDescent="0.2">
      <c r="A643" s="11" t="s">
        <v>31</v>
      </c>
      <c r="B643" s="11" t="s">
        <v>34</v>
      </c>
      <c r="C643" s="11">
        <v>2008</v>
      </c>
      <c r="D643" s="11" t="s">
        <v>43</v>
      </c>
      <c r="E643">
        <v>0.6</v>
      </c>
      <c r="F643" s="11">
        <v>20</v>
      </c>
      <c r="G643" s="11">
        <v>0</v>
      </c>
      <c r="H643" s="11">
        <v>0</v>
      </c>
      <c r="I643" s="11">
        <v>0</v>
      </c>
    </row>
    <row r="644" spans="1:16" x14ac:dyDescent="0.2">
      <c r="A644" s="11" t="s">
        <v>31</v>
      </c>
      <c r="B644" s="11" t="s">
        <v>34</v>
      </c>
      <c r="C644" s="11">
        <v>2008</v>
      </c>
      <c r="D644" s="11" t="s">
        <v>43</v>
      </c>
      <c r="E644">
        <v>0.6</v>
      </c>
      <c r="F644" s="11">
        <v>20</v>
      </c>
      <c r="G644" s="11">
        <v>0</v>
      </c>
      <c r="H644" s="11">
        <v>0</v>
      </c>
      <c r="I644" s="11">
        <v>0</v>
      </c>
    </row>
    <row r="645" spans="1:16" x14ac:dyDescent="0.2">
      <c r="A645" s="11" t="s">
        <v>31</v>
      </c>
      <c r="B645" s="11" t="s">
        <v>34</v>
      </c>
      <c r="C645" s="11">
        <v>2008</v>
      </c>
      <c r="D645" s="11" t="s">
        <v>43</v>
      </c>
      <c r="E645">
        <v>0.6</v>
      </c>
      <c r="F645" s="11">
        <v>20</v>
      </c>
      <c r="G645" s="11">
        <v>0</v>
      </c>
      <c r="H645" s="11">
        <v>0</v>
      </c>
      <c r="I645" s="11">
        <v>0</v>
      </c>
    </row>
    <row r="646" spans="1:16" x14ac:dyDescent="0.2">
      <c r="A646" s="11" t="s">
        <v>31</v>
      </c>
      <c r="B646" s="11" t="s">
        <v>34</v>
      </c>
      <c r="C646" s="11">
        <v>2007</v>
      </c>
      <c r="D646" s="11" t="s">
        <v>43</v>
      </c>
      <c r="E646">
        <v>0.6</v>
      </c>
      <c r="F646" s="11">
        <v>20</v>
      </c>
      <c r="G646" s="11">
        <v>0</v>
      </c>
      <c r="H646" s="11">
        <v>0</v>
      </c>
      <c r="I646" s="11">
        <v>0</v>
      </c>
      <c r="K646" t="s">
        <v>30</v>
      </c>
      <c r="L646" t="s">
        <v>24</v>
      </c>
      <c r="M646" t="s">
        <v>154</v>
      </c>
      <c r="N646" t="s">
        <v>155</v>
      </c>
      <c r="O646" t="s">
        <v>157</v>
      </c>
      <c r="P646" t="s">
        <v>159</v>
      </c>
    </row>
    <row r="647" spans="1:16" x14ac:dyDescent="0.2">
      <c r="A647" s="11" t="s">
        <v>31</v>
      </c>
      <c r="B647" s="11" t="s">
        <v>34</v>
      </c>
      <c r="C647" s="11">
        <v>2008</v>
      </c>
      <c r="D647" s="11" t="s">
        <v>43</v>
      </c>
      <c r="E647">
        <v>0.6</v>
      </c>
      <c r="F647" s="11">
        <v>20</v>
      </c>
      <c r="G647" s="11">
        <v>0</v>
      </c>
      <c r="H647" s="11">
        <v>0</v>
      </c>
      <c r="I647" s="11">
        <v>0</v>
      </c>
      <c r="J647" s="11" t="s">
        <v>47</v>
      </c>
      <c r="K647">
        <f>AVERAGE(H646:H652)</f>
        <v>4</v>
      </c>
      <c r="L647">
        <f>AVERAGE(H943:H950)</f>
        <v>1.25</v>
      </c>
      <c r="M647">
        <f>AVERAGE(H847:H850)</f>
        <v>1.5</v>
      </c>
      <c r="N647">
        <f>AVERAGE(H1031:H1045)</f>
        <v>3.8666666666666667</v>
      </c>
      <c r="O647">
        <f>AVERAGE(H735:H748)</f>
        <v>4.5</v>
      </c>
      <c r="P647">
        <f>AVERAGE(H1131:H1147)</f>
        <v>3.8235294117647061</v>
      </c>
    </row>
    <row r="648" spans="1:16" x14ac:dyDescent="0.2">
      <c r="A648" s="11" t="s">
        <v>31</v>
      </c>
      <c r="B648" s="11" t="s">
        <v>34</v>
      </c>
      <c r="C648" s="11">
        <v>2007</v>
      </c>
      <c r="D648" s="11" t="s">
        <v>43</v>
      </c>
      <c r="E648">
        <v>0.6</v>
      </c>
      <c r="F648" s="11">
        <v>20</v>
      </c>
      <c r="G648" s="11">
        <v>0</v>
      </c>
      <c r="H648" s="11">
        <v>0</v>
      </c>
      <c r="I648" s="11">
        <v>0</v>
      </c>
      <c r="J648" s="11" t="s">
        <v>40</v>
      </c>
      <c r="K648">
        <f>AVERAGE(H653:H665)</f>
        <v>5</v>
      </c>
      <c r="L648">
        <f>AVERAGE(H951:H962)</f>
        <v>6.5</v>
      </c>
      <c r="M648">
        <f>AVERAGE(H851:H860)</f>
        <v>6</v>
      </c>
      <c r="N648">
        <f>AVERAGE(H1046:H1060)</f>
        <v>4.1333333333333337</v>
      </c>
      <c r="O648">
        <f>AVERAGE(H749:H762)</f>
        <v>6.4285714285714288</v>
      </c>
      <c r="P648">
        <f>AVERAGE(H1148:H1161)</f>
        <v>6</v>
      </c>
    </row>
    <row r="649" spans="1:16" x14ac:dyDescent="0.2">
      <c r="A649" s="11" t="s">
        <v>31</v>
      </c>
      <c r="B649" s="11" t="s">
        <v>34</v>
      </c>
      <c r="C649" s="11">
        <v>2008</v>
      </c>
      <c r="D649" s="11" t="s">
        <v>43</v>
      </c>
      <c r="E649">
        <v>0.6</v>
      </c>
      <c r="F649" s="11">
        <v>20</v>
      </c>
      <c r="G649" s="11">
        <v>1</v>
      </c>
      <c r="H649" s="11">
        <v>7</v>
      </c>
      <c r="I649" s="11">
        <v>1</v>
      </c>
      <c r="J649" s="11" t="s">
        <v>43</v>
      </c>
      <c r="K649">
        <f>AVERAGE(H666:H678)</f>
        <v>5.3076923076923075</v>
      </c>
      <c r="L649">
        <f>AVERAGE(H963:H974)</f>
        <v>3.6666666666666665</v>
      </c>
      <c r="M649">
        <f>AVERAGE(H861:H872)</f>
        <v>4.083333333333333</v>
      </c>
      <c r="N649">
        <f>AVERAGE(H1061:H1072)</f>
        <v>7.083333333333333</v>
      </c>
      <c r="O649">
        <f>AVERAGE(H763:H779)</f>
        <v>4.882352941176471</v>
      </c>
      <c r="P649">
        <f>AVERAGE(H1162:H1177)</f>
        <v>2.375</v>
      </c>
    </row>
    <row r="650" spans="1:16" x14ac:dyDescent="0.2">
      <c r="A650" s="11" t="s">
        <v>31</v>
      </c>
      <c r="B650" s="11" t="s">
        <v>34</v>
      </c>
      <c r="C650" s="11">
        <v>2007</v>
      </c>
      <c r="D650" s="11" t="s">
        <v>43</v>
      </c>
      <c r="E650">
        <v>0.6</v>
      </c>
      <c r="F650" s="11">
        <v>20</v>
      </c>
      <c r="G650" s="11">
        <v>1</v>
      </c>
      <c r="H650" s="11">
        <v>7</v>
      </c>
      <c r="I650" s="11">
        <v>1</v>
      </c>
      <c r="J650" s="11" t="s">
        <v>48</v>
      </c>
      <c r="K650">
        <f>AVERAGE(H679:H689)</f>
        <v>2.2727272727272729</v>
      </c>
      <c r="L650">
        <f>AVERAGE(H975:H988)</f>
        <v>4.7857142857142856</v>
      </c>
      <c r="M650">
        <f>AVERAGE(H873:H887)</f>
        <v>4.4666666666666668</v>
      </c>
      <c r="N650">
        <f>AVERAGE(H975:H988)</f>
        <v>4.7857142857142856</v>
      </c>
      <c r="O650">
        <f>AVERAGE(H780:H790)</f>
        <v>1.3636363636363635</v>
      </c>
      <c r="P650">
        <f>AVERAGE(H1178:H1185)</f>
        <v>3.625</v>
      </c>
    </row>
    <row r="651" spans="1:16" x14ac:dyDescent="0.2">
      <c r="A651" s="11" t="s">
        <v>31</v>
      </c>
      <c r="B651" s="11" t="s">
        <v>34</v>
      </c>
      <c r="C651" s="11">
        <v>2008</v>
      </c>
      <c r="D651" s="11" t="s">
        <v>43</v>
      </c>
      <c r="E651">
        <v>0.6</v>
      </c>
      <c r="F651" s="11">
        <v>20</v>
      </c>
      <c r="G651" s="11">
        <v>1</v>
      </c>
      <c r="H651" s="11">
        <v>4</v>
      </c>
      <c r="I651" s="11">
        <v>1</v>
      </c>
      <c r="J651" s="11" t="s">
        <v>42</v>
      </c>
      <c r="K651">
        <f>AVERAGE(H690:H701)</f>
        <v>8.9166666666666661</v>
      </c>
      <c r="L651">
        <f>AVERAGE(H989:H1001)</f>
        <v>8.6923076923076916</v>
      </c>
      <c r="M651">
        <f>AVERAGE(H888:H901)</f>
        <v>9.1428571428571423</v>
      </c>
      <c r="N651">
        <f>AVERAGE(H1091:H1101)</f>
        <v>7.7272727272727275</v>
      </c>
      <c r="O651">
        <f>AVERAGE(H791:H801)</f>
        <v>7.2727272727272725</v>
      </c>
      <c r="P651">
        <f>AVERAGE(H1186:H1201)</f>
        <v>8.25</v>
      </c>
    </row>
    <row r="652" spans="1:16" x14ac:dyDescent="0.2">
      <c r="A652" s="11" t="s">
        <v>31</v>
      </c>
      <c r="B652" s="11" t="s">
        <v>34</v>
      </c>
      <c r="C652" s="11">
        <v>2008</v>
      </c>
      <c r="D652" s="11" t="s">
        <v>43</v>
      </c>
      <c r="E652">
        <v>0.6</v>
      </c>
      <c r="F652" s="11">
        <v>20</v>
      </c>
      <c r="G652" s="11">
        <v>1</v>
      </c>
      <c r="H652" s="11">
        <v>10</v>
      </c>
      <c r="I652" s="11">
        <v>1</v>
      </c>
    </row>
    <row r="653" spans="1:16" x14ac:dyDescent="0.2">
      <c r="A653" s="11" t="s">
        <v>31</v>
      </c>
      <c r="B653" s="11" t="s">
        <v>34</v>
      </c>
      <c r="C653" s="11">
        <v>2007</v>
      </c>
      <c r="D653" s="11" t="s">
        <v>43</v>
      </c>
      <c r="E653">
        <v>0.6</v>
      </c>
      <c r="F653" s="11">
        <v>20</v>
      </c>
      <c r="G653" s="11">
        <v>1</v>
      </c>
      <c r="H653" s="11">
        <v>3</v>
      </c>
      <c r="I653" s="11">
        <v>1</v>
      </c>
    </row>
    <row r="654" spans="1:16" x14ac:dyDescent="0.2">
      <c r="A654" s="11" t="s">
        <v>31</v>
      </c>
      <c r="B654" s="11" t="s">
        <v>34</v>
      </c>
      <c r="C654" s="11">
        <v>2007</v>
      </c>
      <c r="D654" s="11" t="s">
        <v>43</v>
      </c>
      <c r="E654">
        <v>0.6</v>
      </c>
      <c r="F654" s="11">
        <v>20</v>
      </c>
      <c r="G654" s="11">
        <v>1</v>
      </c>
      <c r="H654" s="11">
        <v>4</v>
      </c>
      <c r="I654" s="11">
        <v>1</v>
      </c>
    </row>
    <row r="655" spans="1:16" x14ac:dyDescent="0.2">
      <c r="A655" s="11" t="s">
        <v>31</v>
      </c>
      <c r="B655" s="11" t="s">
        <v>34</v>
      </c>
      <c r="C655" s="11">
        <v>2008</v>
      </c>
      <c r="D655" s="11" t="s">
        <v>43</v>
      </c>
      <c r="E655">
        <v>0.6</v>
      </c>
      <c r="F655" s="11">
        <v>20</v>
      </c>
      <c r="G655" s="11">
        <v>1</v>
      </c>
      <c r="H655" s="11">
        <v>10</v>
      </c>
      <c r="I655" s="11">
        <v>1</v>
      </c>
    </row>
    <row r="656" spans="1:16" x14ac:dyDescent="0.2">
      <c r="A656" s="11" t="s">
        <v>31</v>
      </c>
      <c r="B656" s="11" t="s">
        <v>34</v>
      </c>
      <c r="C656" s="11">
        <v>2007</v>
      </c>
      <c r="D656" s="11" t="s">
        <v>43</v>
      </c>
      <c r="E656">
        <v>0.6</v>
      </c>
      <c r="F656" s="11">
        <v>20</v>
      </c>
      <c r="G656" s="11">
        <v>1</v>
      </c>
      <c r="H656" s="11">
        <v>6</v>
      </c>
      <c r="I656" s="11">
        <v>1</v>
      </c>
    </row>
    <row r="657" spans="1:9" x14ac:dyDescent="0.2">
      <c r="A657" s="11" t="s">
        <v>31</v>
      </c>
      <c r="B657" s="11" t="s">
        <v>34</v>
      </c>
      <c r="C657" s="11">
        <v>2008</v>
      </c>
      <c r="D657" s="11" t="s">
        <v>43</v>
      </c>
      <c r="E657">
        <v>0.6</v>
      </c>
      <c r="F657" s="11">
        <v>20</v>
      </c>
      <c r="G657" s="11">
        <v>1</v>
      </c>
      <c r="H657" s="11">
        <v>6</v>
      </c>
      <c r="I657" s="11">
        <v>1</v>
      </c>
    </row>
    <row r="658" spans="1:9" x14ac:dyDescent="0.2">
      <c r="A658" s="11" t="s">
        <v>31</v>
      </c>
      <c r="B658" s="11" t="s">
        <v>34</v>
      </c>
      <c r="C658" s="11">
        <v>2007</v>
      </c>
      <c r="D658" s="11" t="s">
        <v>43</v>
      </c>
      <c r="E658">
        <v>0.6</v>
      </c>
      <c r="F658" s="11">
        <v>20</v>
      </c>
      <c r="G658" s="11">
        <v>1</v>
      </c>
      <c r="H658" s="11">
        <v>7</v>
      </c>
      <c r="I658" s="11">
        <v>1</v>
      </c>
    </row>
    <row r="659" spans="1:9" x14ac:dyDescent="0.2">
      <c r="A659" s="11" t="s">
        <v>31</v>
      </c>
      <c r="B659" s="11" t="s">
        <v>34</v>
      </c>
      <c r="C659" s="11">
        <v>2008</v>
      </c>
      <c r="D659" s="11" t="s">
        <v>43</v>
      </c>
      <c r="E659">
        <v>0.6</v>
      </c>
      <c r="F659" s="11">
        <v>20</v>
      </c>
      <c r="G659" s="11">
        <v>1</v>
      </c>
      <c r="H659" s="11">
        <v>9</v>
      </c>
      <c r="I659" s="11">
        <v>1</v>
      </c>
    </row>
    <row r="660" spans="1:9" x14ac:dyDescent="0.2">
      <c r="A660" s="11" t="s">
        <v>31</v>
      </c>
      <c r="B660" s="11" t="s">
        <v>34</v>
      </c>
      <c r="C660" s="11">
        <v>2007</v>
      </c>
      <c r="D660" s="11" t="s">
        <v>43</v>
      </c>
      <c r="E660">
        <v>0.6</v>
      </c>
      <c r="F660" s="11">
        <v>20</v>
      </c>
      <c r="G660" s="11">
        <v>1</v>
      </c>
      <c r="H660" s="11">
        <v>10</v>
      </c>
      <c r="I660" s="11">
        <v>1</v>
      </c>
    </row>
    <row r="661" spans="1:9" x14ac:dyDescent="0.2">
      <c r="A661" s="11" t="s">
        <v>31</v>
      </c>
      <c r="B661" s="11" t="s">
        <v>34</v>
      </c>
      <c r="C661" s="11">
        <v>2007</v>
      </c>
      <c r="D661" s="11" t="s">
        <v>43</v>
      </c>
      <c r="E661">
        <v>0.6</v>
      </c>
      <c r="F661" s="11">
        <v>20</v>
      </c>
      <c r="G661" s="11">
        <v>1</v>
      </c>
      <c r="H661" s="11">
        <v>10</v>
      </c>
      <c r="I661" s="11">
        <v>1</v>
      </c>
    </row>
    <row r="662" spans="1:9" x14ac:dyDescent="0.2">
      <c r="A662" s="11" t="s">
        <v>31</v>
      </c>
      <c r="B662" s="11" t="s">
        <v>34</v>
      </c>
      <c r="C662" s="11">
        <v>2008</v>
      </c>
      <c r="D662" s="11" t="s">
        <v>48</v>
      </c>
      <c r="E662">
        <v>0.7</v>
      </c>
      <c r="F662" s="11">
        <v>20</v>
      </c>
      <c r="G662" s="11">
        <v>0</v>
      </c>
      <c r="H662" s="11">
        <v>0</v>
      </c>
      <c r="I662" s="11">
        <v>0</v>
      </c>
    </row>
    <row r="663" spans="1:9" x14ac:dyDescent="0.2">
      <c r="A663" s="11" t="s">
        <v>31</v>
      </c>
      <c r="B663" s="11" t="s">
        <v>34</v>
      </c>
      <c r="C663" s="11">
        <v>2007</v>
      </c>
      <c r="D663" s="11" t="s">
        <v>48</v>
      </c>
      <c r="E663">
        <v>0.7</v>
      </c>
      <c r="F663" s="11">
        <v>20</v>
      </c>
      <c r="G663" s="11">
        <v>0</v>
      </c>
      <c r="H663" s="11">
        <v>0</v>
      </c>
      <c r="I663" s="11">
        <v>0</v>
      </c>
    </row>
    <row r="664" spans="1:9" x14ac:dyDescent="0.2">
      <c r="A664" s="11" t="s">
        <v>31</v>
      </c>
      <c r="B664" s="11" t="s">
        <v>34</v>
      </c>
      <c r="C664" s="11">
        <v>2007</v>
      </c>
      <c r="D664" s="11" t="s">
        <v>48</v>
      </c>
      <c r="E664">
        <v>0.7</v>
      </c>
      <c r="F664" s="11">
        <v>20</v>
      </c>
      <c r="G664" s="11">
        <v>0</v>
      </c>
      <c r="H664" s="11">
        <v>0</v>
      </c>
      <c r="I664" s="11">
        <v>0</v>
      </c>
    </row>
    <row r="665" spans="1:9" x14ac:dyDescent="0.2">
      <c r="A665" s="11" t="s">
        <v>31</v>
      </c>
      <c r="B665" s="11" t="s">
        <v>34</v>
      </c>
      <c r="C665" s="11">
        <v>2008</v>
      </c>
      <c r="D665" s="11" t="s">
        <v>48</v>
      </c>
      <c r="E665">
        <v>0.7</v>
      </c>
      <c r="F665" s="11">
        <v>20</v>
      </c>
      <c r="G665" s="11">
        <v>0</v>
      </c>
      <c r="H665" s="11">
        <v>0</v>
      </c>
      <c r="I665" s="11">
        <v>0</v>
      </c>
    </row>
    <row r="666" spans="1:9" x14ac:dyDescent="0.2">
      <c r="A666" s="11" t="s">
        <v>31</v>
      </c>
      <c r="B666" s="11" t="s">
        <v>34</v>
      </c>
      <c r="C666" s="11">
        <v>2007</v>
      </c>
      <c r="D666" s="11" t="s">
        <v>48</v>
      </c>
      <c r="E666">
        <v>0.7</v>
      </c>
      <c r="F666" s="11">
        <v>20</v>
      </c>
      <c r="G666" s="11">
        <v>0</v>
      </c>
      <c r="H666" s="11">
        <v>0</v>
      </c>
      <c r="I666" s="11">
        <v>0</v>
      </c>
    </row>
    <row r="667" spans="1:9" x14ac:dyDescent="0.2">
      <c r="A667" s="11" t="s">
        <v>31</v>
      </c>
      <c r="B667" s="11" t="s">
        <v>34</v>
      </c>
      <c r="C667" s="11">
        <v>2008</v>
      </c>
      <c r="D667" s="11" t="s">
        <v>48</v>
      </c>
      <c r="E667">
        <v>0.7</v>
      </c>
      <c r="F667" s="11">
        <v>20</v>
      </c>
      <c r="G667" s="11">
        <v>0</v>
      </c>
      <c r="H667" s="11">
        <v>0</v>
      </c>
      <c r="I667" s="11">
        <v>0</v>
      </c>
    </row>
    <row r="668" spans="1:9" x14ac:dyDescent="0.2">
      <c r="A668" s="11" t="s">
        <v>31</v>
      </c>
      <c r="B668" s="11" t="s">
        <v>34</v>
      </c>
      <c r="C668" s="11">
        <v>2007</v>
      </c>
      <c r="D668" s="11" t="s">
        <v>48</v>
      </c>
      <c r="E668">
        <v>0.7</v>
      </c>
      <c r="F668" s="11">
        <v>20</v>
      </c>
      <c r="G668" s="11">
        <v>0</v>
      </c>
      <c r="H668" s="11">
        <v>0</v>
      </c>
      <c r="I668" s="11">
        <v>0</v>
      </c>
    </row>
    <row r="669" spans="1:9" x14ac:dyDescent="0.2">
      <c r="A669" s="11" t="s">
        <v>31</v>
      </c>
      <c r="B669" s="11" t="s">
        <v>34</v>
      </c>
      <c r="C669" s="11">
        <v>2008</v>
      </c>
      <c r="D669" s="11" t="s">
        <v>48</v>
      </c>
      <c r="E669">
        <v>0.7</v>
      </c>
      <c r="F669" s="11">
        <v>20</v>
      </c>
      <c r="G669" s="11">
        <v>0</v>
      </c>
      <c r="H669" s="11">
        <v>0</v>
      </c>
      <c r="I669" s="11">
        <v>0</v>
      </c>
    </row>
    <row r="670" spans="1:9" x14ac:dyDescent="0.2">
      <c r="A670" s="11" t="s">
        <v>31</v>
      </c>
      <c r="B670" s="11" t="s">
        <v>34</v>
      </c>
      <c r="C670" s="11">
        <v>2007</v>
      </c>
      <c r="D670" s="11" t="s">
        <v>48</v>
      </c>
      <c r="E670">
        <v>0.7</v>
      </c>
      <c r="F670" s="11">
        <v>20</v>
      </c>
      <c r="G670" s="11">
        <v>0</v>
      </c>
      <c r="H670" s="11">
        <v>0</v>
      </c>
      <c r="I670" s="11">
        <v>0</v>
      </c>
    </row>
    <row r="671" spans="1:9" x14ac:dyDescent="0.2">
      <c r="A671" s="11" t="s">
        <v>31</v>
      </c>
      <c r="B671" s="11" t="s">
        <v>34</v>
      </c>
      <c r="C671" s="11">
        <v>2008</v>
      </c>
      <c r="D671" s="11" t="s">
        <v>48</v>
      </c>
      <c r="E671">
        <v>0.7</v>
      </c>
      <c r="F671" s="11">
        <v>20</v>
      </c>
      <c r="G671" s="11">
        <v>1</v>
      </c>
      <c r="H671" s="11">
        <v>10</v>
      </c>
      <c r="I671" s="11">
        <v>1</v>
      </c>
    </row>
    <row r="672" spans="1:9" x14ac:dyDescent="0.2">
      <c r="A672" s="11" t="s">
        <v>31</v>
      </c>
      <c r="B672" s="11" t="s">
        <v>34</v>
      </c>
      <c r="C672" s="11">
        <v>2007</v>
      </c>
      <c r="D672" s="11" t="s">
        <v>48</v>
      </c>
      <c r="E672">
        <v>0.7</v>
      </c>
      <c r="F672" s="11">
        <v>20</v>
      </c>
      <c r="G672" s="11">
        <v>1</v>
      </c>
      <c r="H672" s="11">
        <v>10</v>
      </c>
      <c r="I672" s="11">
        <v>1</v>
      </c>
    </row>
    <row r="673" spans="1:9" x14ac:dyDescent="0.2">
      <c r="A673" s="11" t="s">
        <v>31</v>
      </c>
      <c r="B673" s="11" t="s">
        <v>34</v>
      </c>
      <c r="C673" s="11">
        <v>2008</v>
      </c>
      <c r="D673" s="11" t="s">
        <v>48</v>
      </c>
      <c r="E673">
        <v>0.7</v>
      </c>
      <c r="F673" s="11">
        <v>20</v>
      </c>
      <c r="G673" s="11">
        <v>1</v>
      </c>
      <c r="H673" s="11">
        <v>10</v>
      </c>
      <c r="I673" s="11">
        <v>1</v>
      </c>
    </row>
    <row r="674" spans="1:9" x14ac:dyDescent="0.2">
      <c r="A674" s="11" t="s">
        <v>31</v>
      </c>
      <c r="B674" s="11" t="s">
        <v>34</v>
      </c>
      <c r="C674" s="11">
        <v>2007</v>
      </c>
      <c r="D674" s="11" t="s">
        <v>48</v>
      </c>
      <c r="E674">
        <v>0.7</v>
      </c>
      <c r="F674" s="11">
        <v>20</v>
      </c>
      <c r="G674" s="11">
        <v>1</v>
      </c>
      <c r="H674" s="11">
        <v>7</v>
      </c>
      <c r="I674" s="11">
        <v>1</v>
      </c>
    </row>
    <row r="675" spans="1:9" x14ac:dyDescent="0.2">
      <c r="A675" s="11" t="s">
        <v>31</v>
      </c>
      <c r="B675" s="11" t="s">
        <v>34</v>
      </c>
      <c r="C675" s="11">
        <v>2008</v>
      </c>
      <c r="D675" s="11" t="s">
        <v>48</v>
      </c>
      <c r="E675">
        <v>0.7</v>
      </c>
      <c r="F675" s="11">
        <v>20</v>
      </c>
      <c r="G675" s="11">
        <v>1</v>
      </c>
      <c r="H675" s="11">
        <v>10</v>
      </c>
      <c r="I675" s="11">
        <v>1</v>
      </c>
    </row>
    <row r="676" spans="1:9" x14ac:dyDescent="0.2">
      <c r="A676" s="11" t="s">
        <v>31</v>
      </c>
      <c r="B676" s="11" t="s">
        <v>34</v>
      </c>
      <c r="C676" s="11">
        <v>2007</v>
      </c>
      <c r="D676" s="11" t="s">
        <v>48</v>
      </c>
      <c r="E676">
        <v>0.7</v>
      </c>
      <c r="F676" s="11">
        <v>20</v>
      </c>
      <c r="G676" s="11">
        <v>1</v>
      </c>
      <c r="H676" s="11">
        <v>11</v>
      </c>
      <c r="I676" s="11">
        <v>1</v>
      </c>
    </row>
    <row r="677" spans="1:9" x14ac:dyDescent="0.2">
      <c r="A677" s="11" t="s">
        <v>31</v>
      </c>
      <c r="B677" s="11" t="s">
        <v>34</v>
      </c>
      <c r="C677" s="11">
        <v>2008</v>
      </c>
      <c r="D677" s="11" t="s">
        <v>48</v>
      </c>
      <c r="E677">
        <v>0.7</v>
      </c>
      <c r="F677" s="11">
        <v>20</v>
      </c>
      <c r="G677" s="11">
        <v>1</v>
      </c>
      <c r="H677" s="11">
        <v>3</v>
      </c>
      <c r="I677" s="11">
        <v>1</v>
      </c>
    </row>
    <row r="678" spans="1:9" x14ac:dyDescent="0.2">
      <c r="A678" s="11" t="s">
        <v>31</v>
      </c>
      <c r="B678" s="11" t="s">
        <v>34</v>
      </c>
      <c r="C678" s="11">
        <v>2007</v>
      </c>
      <c r="D678" s="11" t="s">
        <v>48</v>
      </c>
      <c r="E678">
        <v>0.7</v>
      </c>
      <c r="F678" s="11">
        <v>20</v>
      </c>
      <c r="G678" s="11">
        <v>1</v>
      </c>
      <c r="H678" s="11">
        <v>8</v>
      </c>
      <c r="I678" s="11">
        <v>1</v>
      </c>
    </row>
    <row r="679" spans="1:9" x14ac:dyDescent="0.2">
      <c r="A679" s="11" t="s">
        <v>31</v>
      </c>
      <c r="B679" s="11" t="s">
        <v>34</v>
      </c>
      <c r="C679" s="11">
        <v>2008</v>
      </c>
      <c r="D679" s="11" t="s">
        <v>48</v>
      </c>
      <c r="E679">
        <v>0.7</v>
      </c>
      <c r="F679" s="11">
        <v>20</v>
      </c>
      <c r="G679" s="11">
        <v>1</v>
      </c>
      <c r="H679" s="11">
        <v>13</v>
      </c>
      <c r="I679" s="11">
        <v>1</v>
      </c>
    </row>
    <row r="680" spans="1:9" x14ac:dyDescent="0.2">
      <c r="A680" s="11" t="s">
        <v>31</v>
      </c>
      <c r="B680" s="11" t="s">
        <v>34</v>
      </c>
      <c r="C680" s="11">
        <v>2007</v>
      </c>
      <c r="D680" s="11" t="s">
        <v>48</v>
      </c>
      <c r="E680">
        <v>0.7</v>
      </c>
      <c r="F680" s="11">
        <v>20</v>
      </c>
      <c r="G680" s="11">
        <v>1</v>
      </c>
      <c r="H680" s="11">
        <v>9</v>
      </c>
      <c r="I680" s="11">
        <v>1</v>
      </c>
    </row>
    <row r="681" spans="1:9" x14ac:dyDescent="0.2">
      <c r="A681" s="11" t="s">
        <v>31</v>
      </c>
      <c r="B681" s="11" t="s">
        <v>34</v>
      </c>
      <c r="C681" s="11">
        <v>2008</v>
      </c>
      <c r="D681" s="11" t="s">
        <v>48</v>
      </c>
      <c r="E681">
        <v>0.7</v>
      </c>
      <c r="F681" s="11">
        <v>20</v>
      </c>
      <c r="G681" s="11">
        <v>1</v>
      </c>
      <c r="H681" s="11">
        <v>3</v>
      </c>
      <c r="I681" s="11">
        <v>1</v>
      </c>
    </row>
    <row r="682" spans="1:9" x14ac:dyDescent="0.2">
      <c r="A682" s="11" t="s">
        <v>31</v>
      </c>
      <c r="B682" s="11" t="s">
        <v>34</v>
      </c>
      <c r="C682" s="11">
        <v>2007</v>
      </c>
      <c r="D682" s="11" t="s">
        <v>42</v>
      </c>
      <c r="E682">
        <v>0.9</v>
      </c>
      <c r="F682" s="11">
        <v>20</v>
      </c>
      <c r="G682" s="11">
        <v>0</v>
      </c>
      <c r="H682" s="11">
        <v>0</v>
      </c>
      <c r="I682" s="11">
        <v>0</v>
      </c>
    </row>
    <row r="683" spans="1:9" x14ac:dyDescent="0.2">
      <c r="A683" s="11" t="s">
        <v>31</v>
      </c>
      <c r="B683" s="11" t="s">
        <v>34</v>
      </c>
      <c r="C683" s="11">
        <v>2007</v>
      </c>
      <c r="D683" s="11" t="s">
        <v>42</v>
      </c>
      <c r="E683">
        <v>0.9</v>
      </c>
      <c r="F683" s="11">
        <v>20</v>
      </c>
      <c r="G683" s="11">
        <v>0</v>
      </c>
      <c r="H683" s="11">
        <v>0</v>
      </c>
      <c r="I683" s="11">
        <v>0</v>
      </c>
    </row>
    <row r="684" spans="1:9" x14ac:dyDescent="0.2">
      <c r="A684" s="11" t="s">
        <v>31</v>
      </c>
      <c r="B684" s="11" t="s">
        <v>34</v>
      </c>
      <c r="C684" s="11">
        <v>2008</v>
      </c>
      <c r="D684" s="11" t="s">
        <v>42</v>
      </c>
      <c r="E684">
        <v>0.9</v>
      </c>
      <c r="F684" s="11">
        <v>20</v>
      </c>
      <c r="G684" s="11">
        <v>0</v>
      </c>
      <c r="H684" s="11">
        <v>0</v>
      </c>
      <c r="I684" s="11">
        <v>0</v>
      </c>
    </row>
    <row r="685" spans="1:9" x14ac:dyDescent="0.2">
      <c r="A685" s="11" t="s">
        <v>31</v>
      </c>
      <c r="B685" s="11" t="s">
        <v>34</v>
      </c>
      <c r="C685" s="11">
        <v>2007</v>
      </c>
      <c r="D685" s="11" t="s">
        <v>42</v>
      </c>
      <c r="E685">
        <v>0.9</v>
      </c>
      <c r="F685" s="11">
        <v>20</v>
      </c>
      <c r="G685" s="11">
        <v>0</v>
      </c>
      <c r="H685" s="11">
        <v>0</v>
      </c>
      <c r="I685" s="11">
        <v>0</v>
      </c>
    </row>
    <row r="686" spans="1:9" x14ac:dyDescent="0.2">
      <c r="A686" s="11" t="s">
        <v>31</v>
      </c>
      <c r="B686" s="11" t="s">
        <v>34</v>
      </c>
      <c r="C686" s="11">
        <v>2007</v>
      </c>
      <c r="D686" s="11" t="s">
        <v>42</v>
      </c>
      <c r="E686">
        <v>0.9</v>
      </c>
      <c r="F686" s="11">
        <v>20</v>
      </c>
      <c r="G686" s="11">
        <v>0</v>
      </c>
      <c r="H686" s="11">
        <v>0</v>
      </c>
      <c r="I686" s="11">
        <v>0</v>
      </c>
    </row>
    <row r="687" spans="1:9" x14ac:dyDescent="0.2">
      <c r="A687" s="11" t="s">
        <v>31</v>
      </c>
      <c r="B687" s="11" t="s">
        <v>34</v>
      </c>
      <c r="C687" s="11">
        <v>2008</v>
      </c>
      <c r="D687" s="11" t="s">
        <v>42</v>
      </c>
      <c r="E687">
        <v>0.9</v>
      </c>
      <c r="F687" s="11">
        <v>20</v>
      </c>
      <c r="G687" s="11">
        <v>0</v>
      </c>
      <c r="H687" s="11">
        <v>0</v>
      </c>
      <c r="I687" s="11">
        <v>0</v>
      </c>
    </row>
    <row r="688" spans="1:9" x14ac:dyDescent="0.2">
      <c r="A688" s="11" t="s">
        <v>31</v>
      </c>
      <c r="B688" s="11" t="s">
        <v>34</v>
      </c>
      <c r="C688" s="11">
        <v>2008</v>
      </c>
      <c r="D688" s="11" t="s">
        <v>42</v>
      </c>
      <c r="E688">
        <v>0.9</v>
      </c>
      <c r="F688" s="11">
        <v>20</v>
      </c>
      <c r="G688" s="11">
        <v>0</v>
      </c>
      <c r="H688" s="11">
        <v>0</v>
      </c>
      <c r="I688" s="11">
        <v>0</v>
      </c>
    </row>
    <row r="689" spans="1:9" x14ac:dyDescent="0.2">
      <c r="A689" s="11" t="s">
        <v>31</v>
      </c>
      <c r="B689" s="11" t="s">
        <v>34</v>
      </c>
      <c r="C689" s="11">
        <v>2008</v>
      </c>
      <c r="D689" s="11" t="s">
        <v>42</v>
      </c>
      <c r="E689">
        <v>0.9</v>
      </c>
      <c r="F689" s="11">
        <v>20</v>
      </c>
      <c r="G689" s="11">
        <v>0</v>
      </c>
      <c r="H689" s="11">
        <v>0</v>
      </c>
      <c r="I689" s="11">
        <v>0</v>
      </c>
    </row>
    <row r="690" spans="1:9" x14ac:dyDescent="0.2">
      <c r="A690" s="11" t="s">
        <v>31</v>
      </c>
      <c r="B690" s="11" t="s">
        <v>34</v>
      </c>
      <c r="C690" s="11">
        <v>2008</v>
      </c>
      <c r="D690" s="11" t="s">
        <v>42</v>
      </c>
      <c r="E690">
        <v>0.9</v>
      </c>
      <c r="F690" s="11">
        <v>20</v>
      </c>
      <c r="G690" s="11">
        <v>1</v>
      </c>
      <c r="H690" s="11">
        <v>15</v>
      </c>
      <c r="I690" s="11">
        <v>1</v>
      </c>
    </row>
    <row r="691" spans="1:9" x14ac:dyDescent="0.2">
      <c r="A691" s="11" t="s">
        <v>31</v>
      </c>
      <c r="B691" s="11" t="s">
        <v>34</v>
      </c>
      <c r="C691" s="11">
        <v>2008</v>
      </c>
      <c r="D691" s="11" t="s">
        <v>42</v>
      </c>
      <c r="E691">
        <v>0.9</v>
      </c>
      <c r="F691" s="11">
        <v>20</v>
      </c>
      <c r="G691" s="11">
        <v>1</v>
      </c>
      <c r="H691" s="11">
        <v>15</v>
      </c>
      <c r="I691" s="11">
        <v>1</v>
      </c>
    </row>
    <row r="692" spans="1:9" x14ac:dyDescent="0.2">
      <c r="A692" s="11" t="s">
        <v>31</v>
      </c>
      <c r="B692" s="11" t="s">
        <v>34</v>
      </c>
      <c r="C692" s="11">
        <v>2008</v>
      </c>
      <c r="D692" s="11" t="s">
        <v>42</v>
      </c>
      <c r="E692">
        <v>0.9</v>
      </c>
      <c r="F692" s="11">
        <v>20</v>
      </c>
      <c r="G692" s="11">
        <v>1</v>
      </c>
      <c r="H692" s="11">
        <v>8</v>
      </c>
      <c r="I692" s="11">
        <v>1</v>
      </c>
    </row>
    <row r="693" spans="1:9" x14ac:dyDescent="0.2">
      <c r="A693" s="11" t="s">
        <v>31</v>
      </c>
      <c r="B693" s="11" t="s">
        <v>34</v>
      </c>
      <c r="C693" s="11">
        <v>2007</v>
      </c>
      <c r="D693" s="11" t="s">
        <v>42</v>
      </c>
      <c r="E693">
        <v>0.9</v>
      </c>
      <c r="F693" s="11">
        <v>20</v>
      </c>
      <c r="G693" s="11">
        <v>1</v>
      </c>
      <c r="H693" s="11">
        <v>14</v>
      </c>
      <c r="I693" s="11">
        <v>1</v>
      </c>
    </row>
    <row r="694" spans="1:9" x14ac:dyDescent="0.2">
      <c r="A694" s="11" t="s">
        <v>31</v>
      </c>
      <c r="B694" s="11" t="s">
        <v>34</v>
      </c>
      <c r="C694" s="11">
        <v>2008</v>
      </c>
      <c r="D694" s="11" t="s">
        <v>42</v>
      </c>
      <c r="E694">
        <v>0.9</v>
      </c>
      <c r="F694" s="11">
        <v>20</v>
      </c>
      <c r="G694" s="11">
        <v>1</v>
      </c>
      <c r="H694" s="11">
        <v>4</v>
      </c>
      <c r="I694" s="11">
        <v>1</v>
      </c>
    </row>
    <row r="695" spans="1:9" x14ac:dyDescent="0.2">
      <c r="A695" s="11" t="s">
        <v>31</v>
      </c>
      <c r="B695" s="11" t="s">
        <v>34</v>
      </c>
      <c r="C695" s="11">
        <v>2007</v>
      </c>
      <c r="D695" s="11" t="s">
        <v>42</v>
      </c>
      <c r="E695">
        <v>0.9</v>
      </c>
      <c r="F695" s="11">
        <v>20</v>
      </c>
      <c r="G695" s="11">
        <v>1</v>
      </c>
      <c r="H695" s="11">
        <v>4</v>
      </c>
      <c r="I695" s="11">
        <v>1</v>
      </c>
    </row>
    <row r="696" spans="1:9" x14ac:dyDescent="0.2">
      <c r="A696" s="11" t="s">
        <v>31</v>
      </c>
      <c r="B696" s="11" t="s">
        <v>34</v>
      </c>
      <c r="C696" s="11">
        <v>2008</v>
      </c>
      <c r="D696" s="11" t="s">
        <v>42</v>
      </c>
      <c r="E696">
        <v>0.9</v>
      </c>
      <c r="F696" s="11">
        <v>20</v>
      </c>
      <c r="G696" s="11">
        <v>1</v>
      </c>
      <c r="H696" s="11">
        <v>15</v>
      </c>
      <c r="I696" s="11">
        <v>1</v>
      </c>
    </row>
    <row r="697" spans="1:9" x14ac:dyDescent="0.2">
      <c r="A697" s="11" t="s">
        <v>31</v>
      </c>
      <c r="B697" s="11" t="s">
        <v>34</v>
      </c>
      <c r="C697" s="11">
        <v>2007</v>
      </c>
      <c r="D697" s="11" t="s">
        <v>42</v>
      </c>
      <c r="E697">
        <v>0.9</v>
      </c>
      <c r="F697" s="11">
        <v>20</v>
      </c>
      <c r="G697" s="11">
        <v>1</v>
      </c>
      <c r="H697" s="11">
        <v>1</v>
      </c>
      <c r="I697" s="11">
        <v>0</v>
      </c>
    </row>
    <row r="698" spans="1:9" x14ac:dyDescent="0.2">
      <c r="A698" s="11" t="s">
        <v>31</v>
      </c>
      <c r="B698" s="11" t="s">
        <v>34</v>
      </c>
      <c r="C698" s="11">
        <v>2007</v>
      </c>
      <c r="D698" s="11" t="s">
        <v>42</v>
      </c>
      <c r="E698">
        <v>0.9</v>
      </c>
      <c r="F698" s="11">
        <v>20</v>
      </c>
      <c r="G698" s="11">
        <v>1</v>
      </c>
      <c r="H698" s="11">
        <v>4</v>
      </c>
      <c r="I698" s="11">
        <v>1</v>
      </c>
    </row>
    <row r="699" spans="1:9" x14ac:dyDescent="0.2">
      <c r="A699" s="11" t="s">
        <v>31</v>
      </c>
      <c r="B699" s="11" t="s">
        <v>34</v>
      </c>
      <c r="C699" s="11">
        <v>2007</v>
      </c>
      <c r="D699" s="11" t="s">
        <v>42</v>
      </c>
      <c r="E699">
        <v>0.9</v>
      </c>
      <c r="F699" s="11">
        <v>20</v>
      </c>
      <c r="G699" s="11">
        <v>1</v>
      </c>
      <c r="H699" s="11">
        <v>3</v>
      </c>
      <c r="I699" s="11">
        <v>1</v>
      </c>
    </row>
    <row r="700" spans="1:9" x14ac:dyDescent="0.2">
      <c r="A700" s="11" t="s">
        <v>31</v>
      </c>
      <c r="B700" s="11" t="s">
        <v>34</v>
      </c>
      <c r="C700" s="11">
        <v>2008</v>
      </c>
      <c r="D700" s="11" t="s">
        <v>42</v>
      </c>
      <c r="E700">
        <v>0.9</v>
      </c>
      <c r="F700" s="11">
        <v>20</v>
      </c>
      <c r="G700" s="11">
        <v>1</v>
      </c>
      <c r="H700" s="11">
        <v>15</v>
      </c>
      <c r="I700" s="11">
        <v>1</v>
      </c>
    </row>
    <row r="701" spans="1:9" x14ac:dyDescent="0.2">
      <c r="A701" s="11" t="s">
        <v>31</v>
      </c>
      <c r="B701" s="11" t="s">
        <v>34</v>
      </c>
      <c r="C701" s="11">
        <v>2007</v>
      </c>
      <c r="D701" s="11" t="s">
        <v>42</v>
      </c>
      <c r="E701">
        <v>0.9</v>
      </c>
      <c r="F701" s="11">
        <v>20</v>
      </c>
      <c r="G701" s="11">
        <v>1</v>
      </c>
      <c r="H701" s="11">
        <v>9</v>
      </c>
      <c r="I701" s="11">
        <v>1</v>
      </c>
    </row>
    <row r="702" spans="1:9" x14ac:dyDescent="0.2">
      <c r="A702" s="11" t="s">
        <v>37</v>
      </c>
      <c r="B702" s="11" t="s">
        <v>36</v>
      </c>
      <c r="C702" s="11">
        <v>2008</v>
      </c>
      <c r="D702" s="11" t="s">
        <v>47</v>
      </c>
      <c r="E702">
        <v>0.4</v>
      </c>
      <c r="F702" s="11">
        <v>20</v>
      </c>
      <c r="G702" s="11">
        <v>0</v>
      </c>
      <c r="H702" s="11">
        <v>0</v>
      </c>
      <c r="I702" s="11">
        <v>0</v>
      </c>
    </row>
    <row r="703" spans="1:9" x14ac:dyDescent="0.2">
      <c r="A703" s="11" t="s">
        <v>37</v>
      </c>
      <c r="B703" s="11" t="s">
        <v>36</v>
      </c>
      <c r="C703" s="11">
        <v>2008</v>
      </c>
      <c r="D703" s="11" t="s">
        <v>47</v>
      </c>
      <c r="E703">
        <v>0.4</v>
      </c>
      <c r="F703" s="11">
        <v>20</v>
      </c>
      <c r="G703" s="11">
        <v>0</v>
      </c>
      <c r="H703" s="11">
        <v>0</v>
      </c>
      <c r="I703" s="11">
        <v>0</v>
      </c>
    </row>
    <row r="704" spans="1:9" x14ac:dyDescent="0.2">
      <c r="A704" s="11" t="s">
        <v>37</v>
      </c>
      <c r="B704" s="11" t="s">
        <v>36</v>
      </c>
      <c r="C704" s="11">
        <v>2008</v>
      </c>
      <c r="D704" s="11" t="s">
        <v>47</v>
      </c>
      <c r="E704">
        <v>0.4</v>
      </c>
      <c r="F704" s="11">
        <v>20</v>
      </c>
      <c r="G704" s="11">
        <v>0</v>
      </c>
      <c r="H704" s="11">
        <v>0</v>
      </c>
      <c r="I704" s="11">
        <v>0</v>
      </c>
    </row>
    <row r="705" spans="1:9" x14ac:dyDescent="0.2">
      <c r="A705" s="11" t="s">
        <v>37</v>
      </c>
      <c r="B705" s="11" t="s">
        <v>36</v>
      </c>
      <c r="C705" s="11">
        <v>2007</v>
      </c>
      <c r="D705" s="11" t="s">
        <v>47</v>
      </c>
      <c r="E705">
        <v>0.4</v>
      </c>
      <c r="F705" s="11">
        <v>20</v>
      </c>
      <c r="G705" s="11">
        <v>0</v>
      </c>
      <c r="H705" s="11">
        <v>0</v>
      </c>
      <c r="I705" s="11">
        <v>0</v>
      </c>
    </row>
    <row r="706" spans="1:9" x14ac:dyDescent="0.2">
      <c r="A706" s="11" t="s">
        <v>37</v>
      </c>
      <c r="B706" s="11" t="s">
        <v>36</v>
      </c>
      <c r="C706" s="11">
        <v>2007</v>
      </c>
      <c r="D706" s="11" t="s">
        <v>47</v>
      </c>
      <c r="E706">
        <v>0.4</v>
      </c>
      <c r="F706" s="11">
        <v>20</v>
      </c>
      <c r="G706" s="11">
        <v>0</v>
      </c>
      <c r="H706" s="11">
        <v>0</v>
      </c>
      <c r="I706" s="11">
        <v>0</v>
      </c>
    </row>
    <row r="707" spans="1:9" x14ac:dyDescent="0.2">
      <c r="A707" s="11" t="s">
        <v>37</v>
      </c>
      <c r="B707" s="11" t="s">
        <v>36</v>
      </c>
      <c r="C707" s="11">
        <v>2007</v>
      </c>
      <c r="D707" s="11" t="s">
        <v>47</v>
      </c>
      <c r="E707">
        <v>0.4</v>
      </c>
      <c r="F707" s="11">
        <v>20</v>
      </c>
      <c r="G707" s="11">
        <v>0</v>
      </c>
      <c r="H707" s="11">
        <v>0</v>
      </c>
      <c r="I707" s="11">
        <v>0</v>
      </c>
    </row>
    <row r="708" spans="1:9" x14ac:dyDescent="0.2">
      <c r="A708" s="11" t="s">
        <v>37</v>
      </c>
      <c r="B708" s="11" t="s">
        <v>36</v>
      </c>
      <c r="C708" s="11">
        <v>2007</v>
      </c>
      <c r="D708" s="11" t="s">
        <v>47</v>
      </c>
      <c r="E708">
        <v>0.4</v>
      </c>
      <c r="F708" s="11">
        <v>20</v>
      </c>
      <c r="G708" s="11">
        <v>1</v>
      </c>
      <c r="H708" s="11">
        <v>6</v>
      </c>
      <c r="I708" s="11">
        <v>1</v>
      </c>
    </row>
    <row r="709" spans="1:9" x14ac:dyDescent="0.2">
      <c r="A709" s="11" t="s">
        <v>37</v>
      </c>
      <c r="B709" s="11" t="s">
        <v>36</v>
      </c>
      <c r="C709" s="11">
        <v>2007</v>
      </c>
      <c r="D709" s="11" t="s">
        <v>47</v>
      </c>
      <c r="E709">
        <v>0.4</v>
      </c>
      <c r="F709" s="11">
        <v>20</v>
      </c>
      <c r="G709" s="11">
        <v>1</v>
      </c>
      <c r="H709" s="11">
        <v>5</v>
      </c>
      <c r="I709" s="11">
        <v>1</v>
      </c>
    </row>
    <row r="710" spans="1:9" x14ac:dyDescent="0.2">
      <c r="A710" s="11" t="s">
        <v>37</v>
      </c>
      <c r="B710" s="11" t="s">
        <v>36</v>
      </c>
      <c r="C710" s="11">
        <v>2008</v>
      </c>
      <c r="D710" s="11" t="s">
        <v>47</v>
      </c>
      <c r="E710">
        <v>0.4</v>
      </c>
      <c r="F710" s="11">
        <v>20</v>
      </c>
      <c r="G710" s="11">
        <v>1</v>
      </c>
      <c r="H710" s="11">
        <v>6</v>
      </c>
      <c r="I710" s="11">
        <v>1</v>
      </c>
    </row>
    <row r="711" spans="1:9" x14ac:dyDescent="0.2">
      <c r="A711" s="11" t="s">
        <v>37</v>
      </c>
      <c r="B711" s="11" t="s">
        <v>36</v>
      </c>
      <c r="C711" s="11">
        <v>2007</v>
      </c>
      <c r="D711" s="11" t="s">
        <v>47</v>
      </c>
      <c r="E711">
        <v>0.4</v>
      </c>
      <c r="F711" s="11">
        <v>20</v>
      </c>
      <c r="G711" s="11">
        <v>1</v>
      </c>
      <c r="H711" s="11">
        <v>0</v>
      </c>
      <c r="I711" s="11">
        <v>0</v>
      </c>
    </row>
    <row r="712" spans="1:9" x14ac:dyDescent="0.2">
      <c r="A712" s="11" t="s">
        <v>37</v>
      </c>
      <c r="B712" s="11" t="s">
        <v>36</v>
      </c>
      <c r="C712" s="11">
        <v>2007</v>
      </c>
      <c r="D712" s="11" t="s">
        <v>47</v>
      </c>
      <c r="E712">
        <v>0.4</v>
      </c>
      <c r="F712" s="11">
        <v>20</v>
      </c>
      <c r="G712" s="11">
        <v>1</v>
      </c>
      <c r="H712" s="11">
        <v>7</v>
      </c>
      <c r="I712" s="11">
        <v>1</v>
      </c>
    </row>
    <row r="713" spans="1:9" x14ac:dyDescent="0.2">
      <c r="A713" s="11" t="s">
        <v>37</v>
      </c>
      <c r="B713" s="11" t="s">
        <v>36</v>
      </c>
      <c r="C713" s="11">
        <v>2008</v>
      </c>
      <c r="D713" s="11" t="s">
        <v>47</v>
      </c>
      <c r="E713">
        <v>0.4</v>
      </c>
      <c r="F713" s="11">
        <v>20</v>
      </c>
      <c r="G713" s="11">
        <v>1</v>
      </c>
      <c r="H713" s="11">
        <v>6</v>
      </c>
      <c r="I713" s="11">
        <v>1</v>
      </c>
    </row>
    <row r="714" spans="1:9" x14ac:dyDescent="0.2">
      <c r="A714" s="11" t="s">
        <v>37</v>
      </c>
      <c r="B714" s="11" t="s">
        <v>36</v>
      </c>
      <c r="C714" s="11">
        <v>2007</v>
      </c>
      <c r="D714" s="11" t="s">
        <v>47</v>
      </c>
      <c r="E714">
        <v>0.4</v>
      </c>
      <c r="F714" s="11">
        <v>20</v>
      </c>
      <c r="G714" s="11">
        <v>1</v>
      </c>
      <c r="H714" s="11">
        <v>0</v>
      </c>
      <c r="I714" s="11">
        <v>1</v>
      </c>
    </row>
    <row r="715" spans="1:9" x14ac:dyDescent="0.2">
      <c r="A715" s="11" t="s">
        <v>37</v>
      </c>
      <c r="B715" s="11" t="s">
        <v>36</v>
      </c>
      <c r="C715" s="11">
        <v>2008</v>
      </c>
      <c r="D715" s="11" t="s">
        <v>47</v>
      </c>
      <c r="E715">
        <v>0.4</v>
      </c>
      <c r="F715" s="11">
        <v>20</v>
      </c>
      <c r="G715" s="11">
        <v>1</v>
      </c>
      <c r="H715" s="11">
        <v>5</v>
      </c>
      <c r="I715" s="11">
        <v>1</v>
      </c>
    </row>
    <row r="716" spans="1:9" x14ac:dyDescent="0.2">
      <c r="A716" s="11" t="s">
        <v>37</v>
      </c>
      <c r="B716" s="11" t="s">
        <v>36</v>
      </c>
      <c r="C716" s="11">
        <v>2008</v>
      </c>
      <c r="D716" s="11" t="s">
        <v>47</v>
      </c>
      <c r="E716">
        <v>0.4</v>
      </c>
      <c r="F716" s="11">
        <v>20</v>
      </c>
      <c r="G716" s="11">
        <v>1</v>
      </c>
      <c r="H716" s="11">
        <v>2</v>
      </c>
      <c r="I716" s="11">
        <v>1</v>
      </c>
    </row>
    <row r="717" spans="1:9" x14ac:dyDescent="0.2">
      <c r="A717" s="11" t="s">
        <v>37</v>
      </c>
      <c r="B717" s="11" t="s">
        <v>36</v>
      </c>
      <c r="C717" s="11">
        <v>2007</v>
      </c>
      <c r="D717" s="11" t="s">
        <v>47</v>
      </c>
      <c r="E717">
        <v>0.4</v>
      </c>
      <c r="F717" s="11">
        <v>20</v>
      </c>
      <c r="G717" s="11">
        <v>1</v>
      </c>
      <c r="H717" s="11">
        <v>4</v>
      </c>
      <c r="I717" s="11">
        <v>1</v>
      </c>
    </row>
    <row r="718" spans="1:9" x14ac:dyDescent="0.2">
      <c r="A718" s="11" t="s">
        <v>37</v>
      </c>
      <c r="B718" s="11" t="s">
        <v>36</v>
      </c>
      <c r="C718" s="11">
        <v>2008</v>
      </c>
      <c r="D718" s="11" t="s">
        <v>47</v>
      </c>
      <c r="E718">
        <v>0.4</v>
      </c>
      <c r="F718" s="11">
        <v>20</v>
      </c>
      <c r="G718" s="11">
        <v>1</v>
      </c>
      <c r="H718" s="11">
        <v>7</v>
      </c>
      <c r="I718" s="11">
        <v>1</v>
      </c>
    </row>
    <row r="719" spans="1:9" x14ac:dyDescent="0.2">
      <c r="A719" s="11" t="s">
        <v>37</v>
      </c>
      <c r="B719" s="11" t="s">
        <v>36</v>
      </c>
      <c r="C719" s="11">
        <v>2007</v>
      </c>
      <c r="D719" s="11" t="s">
        <v>47</v>
      </c>
      <c r="E719">
        <v>0.4</v>
      </c>
      <c r="F719" s="11">
        <v>20</v>
      </c>
      <c r="G719" s="11">
        <v>1</v>
      </c>
      <c r="H719" s="11">
        <v>1</v>
      </c>
      <c r="I719" s="11">
        <v>0</v>
      </c>
    </row>
    <row r="720" spans="1:9" x14ac:dyDescent="0.2">
      <c r="A720" s="11" t="s">
        <v>37</v>
      </c>
      <c r="B720" s="11" t="s">
        <v>36</v>
      </c>
      <c r="C720" s="11">
        <v>2008</v>
      </c>
      <c r="D720" s="11" t="s">
        <v>47</v>
      </c>
      <c r="E720">
        <v>0.4</v>
      </c>
      <c r="F720" s="11">
        <v>20</v>
      </c>
      <c r="G720" s="11">
        <v>1</v>
      </c>
      <c r="H720" s="11">
        <v>1</v>
      </c>
      <c r="I720" s="11">
        <v>1</v>
      </c>
    </row>
    <row r="721" spans="1:9" x14ac:dyDescent="0.2">
      <c r="A721" s="11" t="s">
        <v>37</v>
      </c>
      <c r="B721" s="11" t="s">
        <v>36</v>
      </c>
      <c r="C721" s="11">
        <v>2008</v>
      </c>
      <c r="D721" s="11" t="s">
        <v>47</v>
      </c>
      <c r="E721">
        <v>0.4</v>
      </c>
      <c r="F721" s="11">
        <v>20</v>
      </c>
      <c r="G721" s="11">
        <v>1</v>
      </c>
      <c r="H721" s="11">
        <v>0</v>
      </c>
      <c r="I721" s="11">
        <v>1</v>
      </c>
    </row>
    <row r="722" spans="1:9" x14ac:dyDescent="0.2">
      <c r="A722" s="11" t="s">
        <v>37</v>
      </c>
      <c r="B722" s="11" t="s">
        <v>36</v>
      </c>
      <c r="C722" s="11">
        <v>2008</v>
      </c>
      <c r="D722" s="11" t="s">
        <v>40</v>
      </c>
      <c r="E722">
        <v>0.5</v>
      </c>
      <c r="F722" s="11">
        <v>20</v>
      </c>
      <c r="G722" s="11">
        <v>0</v>
      </c>
      <c r="H722" s="11">
        <v>0</v>
      </c>
      <c r="I722" s="11">
        <v>0</v>
      </c>
    </row>
    <row r="723" spans="1:9" x14ac:dyDescent="0.2">
      <c r="A723" s="11" t="s">
        <v>37</v>
      </c>
      <c r="B723" s="11" t="s">
        <v>36</v>
      </c>
      <c r="C723" s="11">
        <v>2007</v>
      </c>
      <c r="D723" s="11" t="s">
        <v>40</v>
      </c>
      <c r="E723">
        <v>0.5</v>
      </c>
      <c r="F723" s="11">
        <v>20</v>
      </c>
      <c r="G723" s="11">
        <v>0</v>
      </c>
      <c r="H723" s="11">
        <v>0</v>
      </c>
      <c r="I723" s="11">
        <v>0</v>
      </c>
    </row>
    <row r="724" spans="1:9" x14ac:dyDescent="0.2">
      <c r="A724" s="11" t="s">
        <v>37</v>
      </c>
      <c r="B724" s="11" t="s">
        <v>36</v>
      </c>
      <c r="C724" s="11">
        <v>2008</v>
      </c>
      <c r="D724" s="11" t="s">
        <v>40</v>
      </c>
      <c r="E724">
        <v>0.5</v>
      </c>
      <c r="F724" s="11">
        <v>20</v>
      </c>
      <c r="G724" s="11">
        <v>0</v>
      </c>
      <c r="H724" s="11">
        <v>2</v>
      </c>
      <c r="I724" s="11">
        <v>0</v>
      </c>
    </row>
    <row r="725" spans="1:9" x14ac:dyDescent="0.2">
      <c r="A725" s="11" t="s">
        <v>37</v>
      </c>
      <c r="B725" s="11" t="s">
        <v>36</v>
      </c>
      <c r="C725" s="11">
        <v>2007</v>
      </c>
      <c r="D725" s="11" t="s">
        <v>40</v>
      </c>
      <c r="E725">
        <v>0.5</v>
      </c>
      <c r="F725" s="11">
        <v>20</v>
      </c>
      <c r="G725" s="11">
        <v>0</v>
      </c>
      <c r="H725" s="11">
        <v>0</v>
      </c>
      <c r="I725" s="11">
        <v>0</v>
      </c>
    </row>
    <row r="726" spans="1:9" x14ac:dyDescent="0.2">
      <c r="A726" s="11" t="s">
        <v>37</v>
      </c>
      <c r="B726" s="11" t="s">
        <v>36</v>
      </c>
      <c r="C726" s="11">
        <v>2008</v>
      </c>
      <c r="D726" s="11" t="s">
        <v>40</v>
      </c>
      <c r="E726">
        <v>0.5</v>
      </c>
      <c r="F726" s="11">
        <v>20</v>
      </c>
      <c r="G726" s="11">
        <v>0</v>
      </c>
      <c r="H726" s="11">
        <v>0</v>
      </c>
      <c r="I726" s="11">
        <v>0</v>
      </c>
    </row>
    <row r="727" spans="1:9" x14ac:dyDescent="0.2">
      <c r="A727" s="11" t="s">
        <v>37</v>
      </c>
      <c r="B727" s="11" t="s">
        <v>36</v>
      </c>
      <c r="C727" s="11">
        <v>2007</v>
      </c>
      <c r="D727" s="11" t="s">
        <v>40</v>
      </c>
      <c r="E727">
        <v>0.5</v>
      </c>
      <c r="F727" s="11">
        <v>20</v>
      </c>
      <c r="G727" s="11">
        <v>0</v>
      </c>
      <c r="H727" s="11">
        <v>1</v>
      </c>
      <c r="I727" s="11">
        <v>0</v>
      </c>
    </row>
    <row r="728" spans="1:9" x14ac:dyDescent="0.2">
      <c r="A728" s="11" t="s">
        <v>37</v>
      </c>
      <c r="B728" s="11" t="s">
        <v>36</v>
      </c>
      <c r="C728" s="11">
        <v>2008</v>
      </c>
      <c r="D728" s="11" t="s">
        <v>40</v>
      </c>
      <c r="E728">
        <v>0.5</v>
      </c>
      <c r="F728" s="11">
        <v>20</v>
      </c>
      <c r="G728" s="11">
        <v>1</v>
      </c>
      <c r="H728" s="11">
        <v>8</v>
      </c>
      <c r="I728" s="11">
        <v>1</v>
      </c>
    </row>
    <row r="729" spans="1:9" x14ac:dyDescent="0.2">
      <c r="A729" s="11" t="s">
        <v>37</v>
      </c>
      <c r="B729" s="11" t="s">
        <v>36</v>
      </c>
      <c r="C729" s="11">
        <v>2007</v>
      </c>
      <c r="D729" s="11" t="s">
        <v>40</v>
      </c>
      <c r="E729">
        <v>0.5</v>
      </c>
      <c r="F729" s="11">
        <v>20</v>
      </c>
      <c r="G729" s="11">
        <v>1</v>
      </c>
      <c r="H729" s="11">
        <v>8</v>
      </c>
      <c r="I729" s="11">
        <v>1</v>
      </c>
    </row>
    <row r="730" spans="1:9" x14ac:dyDescent="0.2">
      <c r="A730" s="11" t="s">
        <v>37</v>
      </c>
      <c r="B730" s="11" t="s">
        <v>36</v>
      </c>
      <c r="C730" s="11">
        <v>2008</v>
      </c>
      <c r="D730" s="11" t="s">
        <v>40</v>
      </c>
      <c r="E730">
        <v>0.5</v>
      </c>
      <c r="F730" s="11">
        <v>20</v>
      </c>
      <c r="G730" s="11">
        <v>1</v>
      </c>
      <c r="H730" s="11">
        <v>7</v>
      </c>
      <c r="I730" s="11">
        <v>1</v>
      </c>
    </row>
    <row r="731" spans="1:9" x14ac:dyDescent="0.2">
      <c r="A731" s="11" t="s">
        <v>37</v>
      </c>
      <c r="B731" s="11" t="s">
        <v>36</v>
      </c>
      <c r="C731" s="11">
        <v>2007</v>
      </c>
      <c r="D731" s="11" t="s">
        <v>40</v>
      </c>
      <c r="E731">
        <v>0.5</v>
      </c>
      <c r="F731" s="11">
        <v>20</v>
      </c>
      <c r="G731" s="11">
        <v>1</v>
      </c>
      <c r="H731" s="11">
        <v>2</v>
      </c>
      <c r="I731" s="11">
        <v>1</v>
      </c>
    </row>
    <row r="732" spans="1:9" x14ac:dyDescent="0.2">
      <c r="A732" s="11" t="s">
        <v>37</v>
      </c>
      <c r="B732" s="11" t="s">
        <v>36</v>
      </c>
      <c r="C732" s="11">
        <v>2008</v>
      </c>
      <c r="D732" s="11" t="s">
        <v>40</v>
      </c>
      <c r="E732">
        <v>0.5</v>
      </c>
      <c r="F732" s="11">
        <v>20</v>
      </c>
      <c r="G732" s="11">
        <v>1</v>
      </c>
      <c r="H732" s="11">
        <v>4</v>
      </c>
      <c r="I732" s="11">
        <v>1</v>
      </c>
    </row>
    <row r="733" spans="1:9" x14ac:dyDescent="0.2">
      <c r="A733" s="11" t="s">
        <v>37</v>
      </c>
      <c r="B733" s="11" t="s">
        <v>36</v>
      </c>
      <c r="C733" s="11">
        <v>2007</v>
      </c>
      <c r="D733" s="11" t="s">
        <v>40</v>
      </c>
      <c r="E733">
        <v>0.5</v>
      </c>
      <c r="F733" s="11">
        <v>20</v>
      </c>
      <c r="G733" s="11">
        <v>1</v>
      </c>
      <c r="H733" s="11">
        <v>4</v>
      </c>
      <c r="I733" s="11">
        <v>1</v>
      </c>
    </row>
    <row r="734" spans="1:9" x14ac:dyDescent="0.2">
      <c r="A734" s="11" t="s">
        <v>37</v>
      </c>
      <c r="B734" s="11" t="s">
        <v>36</v>
      </c>
      <c r="C734" s="11">
        <v>2008</v>
      </c>
      <c r="D734" s="11" t="s">
        <v>40</v>
      </c>
      <c r="E734">
        <v>0.5</v>
      </c>
      <c r="F734" s="11">
        <v>20</v>
      </c>
      <c r="G734" s="11">
        <v>1</v>
      </c>
      <c r="H734" s="11">
        <v>5</v>
      </c>
      <c r="I734" s="11">
        <v>1</v>
      </c>
    </row>
    <row r="735" spans="1:9" x14ac:dyDescent="0.2">
      <c r="A735" s="11" t="s">
        <v>37</v>
      </c>
      <c r="B735" s="11" t="s">
        <v>36</v>
      </c>
      <c r="C735" s="11">
        <v>2007</v>
      </c>
      <c r="D735" s="11" t="s">
        <v>40</v>
      </c>
      <c r="E735">
        <v>0.5</v>
      </c>
      <c r="F735" s="11">
        <v>20</v>
      </c>
      <c r="G735" s="11">
        <v>1</v>
      </c>
      <c r="H735" s="11">
        <v>2</v>
      </c>
      <c r="I735" s="11">
        <v>1</v>
      </c>
    </row>
    <row r="736" spans="1:9" x14ac:dyDescent="0.2">
      <c r="A736" s="11" t="s">
        <v>37</v>
      </c>
      <c r="B736" s="11" t="s">
        <v>36</v>
      </c>
      <c r="C736" s="11">
        <v>2008</v>
      </c>
      <c r="D736" s="11" t="s">
        <v>40</v>
      </c>
      <c r="E736">
        <v>0.5</v>
      </c>
      <c r="F736" s="11">
        <v>20</v>
      </c>
      <c r="G736" s="11">
        <v>1</v>
      </c>
      <c r="H736" s="11">
        <v>3</v>
      </c>
      <c r="I736" s="11">
        <v>1</v>
      </c>
    </row>
    <row r="737" spans="1:9" x14ac:dyDescent="0.2">
      <c r="A737" s="11" t="s">
        <v>37</v>
      </c>
      <c r="B737" s="11" t="s">
        <v>36</v>
      </c>
      <c r="C737" s="11">
        <v>2007</v>
      </c>
      <c r="D737" s="11" t="s">
        <v>40</v>
      </c>
      <c r="E737">
        <v>0.5</v>
      </c>
      <c r="F737" s="11">
        <v>20</v>
      </c>
      <c r="G737" s="11">
        <v>1</v>
      </c>
      <c r="H737" s="11">
        <v>6</v>
      </c>
      <c r="I737" s="11">
        <v>1</v>
      </c>
    </row>
    <row r="738" spans="1:9" x14ac:dyDescent="0.2">
      <c r="A738" s="11" t="s">
        <v>37</v>
      </c>
      <c r="B738" s="11" t="s">
        <v>36</v>
      </c>
      <c r="C738" s="11">
        <v>2008</v>
      </c>
      <c r="D738" s="11" t="s">
        <v>40</v>
      </c>
      <c r="E738">
        <v>0.5</v>
      </c>
      <c r="F738" s="11">
        <v>20</v>
      </c>
      <c r="G738" s="11">
        <v>1</v>
      </c>
      <c r="H738" s="11">
        <v>4</v>
      </c>
      <c r="I738" s="11">
        <v>1</v>
      </c>
    </row>
    <row r="739" spans="1:9" x14ac:dyDescent="0.2">
      <c r="A739" s="11" t="s">
        <v>37</v>
      </c>
      <c r="B739" s="11" t="s">
        <v>36</v>
      </c>
      <c r="C739" s="11">
        <v>2007</v>
      </c>
      <c r="D739" s="11" t="s">
        <v>40</v>
      </c>
      <c r="E739">
        <v>0.5</v>
      </c>
      <c r="F739" s="11">
        <v>20</v>
      </c>
      <c r="G739" s="11">
        <v>1</v>
      </c>
      <c r="H739" s="11">
        <v>7</v>
      </c>
      <c r="I739" s="11">
        <v>1</v>
      </c>
    </row>
    <row r="740" spans="1:9" x14ac:dyDescent="0.2">
      <c r="A740" s="11" t="s">
        <v>37</v>
      </c>
      <c r="B740" s="11" t="s">
        <v>36</v>
      </c>
      <c r="C740" s="11">
        <v>2008</v>
      </c>
      <c r="D740" s="11" t="s">
        <v>40</v>
      </c>
      <c r="E740">
        <v>0.5</v>
      </c>
      <c r="F740" s="11">
        <v>20</v>
      </c>
      <c r="G740" s="11">
        <v>1</v>
      </c>
      <c r="H740" s="11">
        <v>6</v>
      </c>
      <c r="I740" s="11">
        <v>1</v>
      </c>
    </row>
    <row r="741" spans="1:9" x14ac:dyDescent="0.2">
      <c r="A741" s="11" t="s">
        <v>37</v>
      </c>
      <c r="B741" s="11" t="s">
        <v>36</v>
      </c>
      <c r="C741" s="11">
        <v>2007</v>
      </c>
      <c r="D741" s="11" t="s">
        <v>40</v>
      </c>
      <c r="E741">
        <v>0.5</v>
      </c>
      <c r="F741" s="11">
        <v>20</v>
      </c>
      <c r="G741" s="11">
        <v>1</v>
      </c>
      <c r="H741" s="11">
        <v>4</v>
      </c>
      <c r="I741" s="11">
        <v>1</v>
      </c>
    </row>
    <row r="742" spans="1:9" x14ac:dyDescent="0.2">
      <c r="A742" s="11" t="s">
        <v>37</v>
      </c>
      <c r="B742" s="11" t="s">
        <v>36</v>
      </c>
      <c r="C742" s="11">
        <v>2008</v>
      </c>
      <c r="D742" s="11" t="s">
        <v>43</v>
      </c>
      <c r="E742">
        <v>0.6</v>
      </c>
      <c r="F742" s="11">
        <v>20</v>
      </c>
      <c r="G742" s="11">
        <v>0</v>
      </c>
      <c r="H742" s="11">
        <v>0</v>
      </c>
      <c r="I742" s="11">
        <v>0</v>
      </c>
    </row>
    <row r="743" spans="1:9" x14ac:dyDescent="0.2">
      <c r="A743" s="11" t="s">
        <v>37</v>
      </c>
      <c r="B743" s="11" t="s">
        <v>36</v>
      </c>
      <c r="C743" s="11">
        <v>2008</v>
      </c>
      <c r="D743" s="11" t="s">
        <v>43</v>
      </c>
      <c r="E743">
        <v>0.6</v>
      </c>
      <c r="F743" s="11">
        <v>20</v>
      </c>
      <c r="G743" s="11">
        <v>0</v>
      </c>
      <c r="H743" s="11">
        <v>0</v>
      </c>
      <c r="I743" s="11">
        <v>0</v>
      </c>
    </row>
    <row r="744" spans="1:9" x14ac:dyDescent="0.2">
      <c r="A744" s="11" t="s">
        <v>37</v>
      </c>
      <c r="B744" s="11" t="s">
        <v>36</v>
      </c>
      <c r="C744" s="11">
        <v>2007</v>
      </c>
      <c r="D744" s="11" t="s">
        <v>43</v>
      </c>
      <c r="E744">
        <v>0.6</v>
      </c>
      <c r="F744" s="11">
        <v>20</v>
      </c>
      <c r="G744" s="11">
        <v>0</v>
      </c>
      <c r="H744" s="11">
        <v>1</v>
      </c>
      <c r="I744" s="11">
        <v>0</v>
      </c>
    </row>
    <row r="745" spans="1:9" x14ac:dyDescent="0.2">
      <c r="A745" s="11" t="s">
        <v>37</v>
      </c>
      <c r="B745" s="11" t="s">
        <v>36</v>
      </c>
      <c r="C745" s="11">
        <v>2008</v>
      </c>
      <c r="D745" s="11" t="s">
        <v>43</v>
      </c>
      <c r="E745">
        <v>0.6</v>
      </c>
      <c r="F745" s="11">
        <v>20</v>
      </c>
      <c r="G745" s="11">
        <v>1</v>
      </c>
      <c r="H745" s="11">
        <v>10</v>
      </c>
      <c r="I745" s="11">
        <v>1</v>
      </c>
    </row>
    <row r="746" spans="1:9" x14ac:dyDescent="0.2">
      <c r="A746" s="11" t="s">
        <v>37</v>
      </c>
      <c r="B746" s="11" t="s">
        <v>36</v>
      </c>
      <c r="C746" s="11">
        <v>2007</v>
      </c>
      <c r="D746" s="11" t="s">
        <v>43</v>
      </c>
      <c r="E746">
        <v>0.6</v>
      </c>
      <c r="F746" s="11">
        <v>20</v>
      </c>
      <c r="G746" s="11">
        <v>1</v>
      </c>
      <c r="H746" s="11">
        <v>9</v>
      </c>
      <c r="I746" s="11">
        <v>1</v>
      </c>
    </row>
    <row r="747" spans="1:9" x14ac:dyDescent="0.2">
      <c r="A747" s="11" t="s">
        <v>37</v>
      </c>
      <c r="B747" s="11" t="s">
        <v>36</v>
      </c>
      <c r="C747" s="11">
        <v>2007</v>
      </c>
      <c r="D747" s="11" t="s">
        <v>43</v>
      </c>
      <c r="E747">
        <v>0.6</v>
      </c>
      <c r="F747" s="11">
        <v>20</v>
      </c>
      <c r="G747" s="11">
        <v>1</v>
      </c>
      <c r="H747" s="11">
        <v>4</v>
      </c>
      <c r="I747" s="11">
        <v>1</v>
      </c>
    </row>
    <row r="748" spans="1:9" x14ac:dyDescent="0.2">
      <c r="A748" s="11" t="s">
        <v>37</v>
      </c>
      <c r="B748" s="11" t="s">
        <v>36</v>
      </c>
      <c r="C748" s="11">
        <v>2007</v>
      </c>
      <c r="D748" s="11" t="s">
        <v>43</v>
      </c>
      <c r="E748">
        <v>0.6</v>
      </c>
      <c r="F748" s="11">
        <v>20</v>
      </c>
      <c r="G748" s="11">
        <v>1</v>
      </c>
      <c r="H748" s="11">
        <v>7</v>
      </c>
      <c r="I748" s="11">
        <v>1</v>
      </c>
    </row>
    <row r="749" spans="1:9" x14ac:dyDescent="0.2">
      <c r="A749" s="11" t="s">
        <v>37</v>
      </c>
      <c r="B749" s="11" t="s">
        <v>36</v>
      </c>
      <c r="C749" s="11">
        <v>2008</v>
      </c>
      <c r="D749" s="11" t="s">
        <v>43</v>
      </c>
      <c r="E749">
        <v>0.6</v>
      </c>
      <c r="F749" s="11">
        <v>20</v>
      </c>
      <c r="G749" s="11">
        <v>1</v>
      </c>
      <c r="H749" s="11">
        <v>6</v>
      </c>
      <c r="I749" s="11">
        <v>1</v>
      </c>
    </row>
    <row r="750" spans="1:9" x14ac:dyDescent="0.2">
      <c r="A750" s="11" t="s">
        <v>37</v>
      </c>
      <c r="B750" s="11" t="s">
        <v>36</v>
      </c>
      <c r="C750" s="11">
        <v>2007</v>
      </c>
      <c r="D750" s="11" t="s">
        <v>43</v>
      </c>
      <c r="E750">
        <v>0.6</v>
      </c>
      <c r="F750" s="11">
        <v>20</v>
      </c>
      <c r="G750" s="11">
        <v>1</v>
      </c>
      <c r="H750" s="11">
        <v>8</v>
      </c>
      <c r="I750" s="11">
        <v>1</v>
      </c>
    </row>
    <row r="751" spans="1:9" x14ac:dyDescent="0.2">
      <c r="A751" s="11" t="s">
        <v>37</v>
      </c>
      <c r="B751" s="11" t="s">
        <v>36</v>
      </c>
      <c r="C751" s="11">
        <v>2008</v>
      </c>
      <c r="D751" s="11" t="s">
        <v>43</v>
      </c>
      <c r="E751">
        <v>0.6</v>
      </c>
      <c r="F751" s="11">
        <v>20</v>
      </c>
      <c r="G751" s="11">
        <v>1</v>
      </c>
      <c r="H751" s="11">
        <v>8</v>
      </c>
      <c r="I751" s="11">
        <v>1</v>
      </c>
    </row>
    <row r="752" spans="1:9" x14ac:dyDescent="0.2">
      <c r="A752" s="11" t="s">
        <v>37</v>
      </c>
      <c r="B752" s="11" t="s">
        <v>36</v>
      </c>
      <c r="C752" s="11">
        <v>2007</v>
      </c>
      <c r="D752" s="11" t="s">
        <v>43</v>
      </c>
      <c r="E752">
        <v>0.6</v>
      </c>
      <c r="F752" s="11">
        <v>20</v>
      </c>
      <c r="G752" s="11">
        <v>1</v>
      </c>
      <c r="H752" s="11">
        <v>8</v>
      </c>
      <c r="I752" s="11">
        <v>1</v>
      </c>
    </row>
    <row r="753" spans="1:9" x14ac:dyDescent="0.2">
      <c r="A753" s="11" t="s">
        <v>37</v>
      </c>
      <c r="B753" s="11" t="s">
        <v>36</v>
      </c>
      <c r="C753" s="11">
        <v>2008</v>
      </c>
      <c r="D753" s="11" t="s">
        <v>43</v>
      </c>
      <c r="E753">
        <v>0.6</v>
      </c>
      <c r="F753" s="11">
        <v>20</v>
      </c>
      <c r="G753" s="11">
        <v>1</v>
      </c>
      <c r="H753" s="11">
        <v>4</v>
      </c>
      <c r="I753" s="11">
        <v>1</v>
      </c>
    </row>
    <row r="754" spans="1:9" x14ac:dyDescent="0.2">
      <c r="A754" s="11" t="s">
        <v>37</v>
      </c>
      <c r="B754" s="11" t="s">
        <v>36</v>
      </c>
      <c r="C754" s="11">
        <v>2007</v>
      </c>
      <c r="D754" s="11" t="s">
        <v>43</v>
      </c>
      <c r="E754">
        <v>0.6</v>
      </c>
      <c r="F754" s="11">
        <v>20</v>
      </c>
      <c r="G754" s="11">
        <v>1</v>
      </c>
      <c r="H754" s="11">
        <v>9</v>
      </c>
      <c r="I754" s="11">
        <v>1</v>
      </c>
    </row>
    <row r="755" spans="1:9" x14ac:dyDescent="0.2">
      <c r="A755" s="11" t="s">
        <v>37</v>
      </c>
      <c r="B755" s="11" t="s">
        <v>36</v>
      </c>
      <c r="C755" s="11">
        <v>2008</v>
      </c>
      <c r="D755" s="11" t="s">
        <v>43</v>
      </c>
      <c r="E755">
        <v>0.6</v>
      </c>
      <c r="F755" s="11">
        <v>20</v>
      </c>
      <c r="G755" s="11">
        <v>1</v>
      </c>
      <c r="H755" s="11">
        <v>8</v>
      </c>
      <c r="I755" s="11">
        <v>1</v>
      </c>
    </row>
    <row r="756" spans="1:9" x14ac:dyDescent="0.2">
      <c r="A756" s="11" t="s">
        <v>37</v>
      </c>
      <c r="B756" s="11" t="s">
        <v>36</v>
      </c>
      <c r="C756" s="11">
        <v>2007</v>
      </c>
      <c r="D756" s="11" t="s">
        <v>43</v>
      </c>
      <c r="E756">
        <v>0.6</v>
      </c>
      <c r="F756" s="11">
        <v>20</v>
      </c>
      <c r="G756" s="11">
        <v>1</v>
      </c>
      <c r="H756" s="11">
        <v>3</v>
      </c>
      <c r="I756" s="11">
        <v>1</v>
      </c>
    </row>
    <row r="757" spans="1:9" x14ac:dyDescent="0.2">
      <c r="A757" s="11" t="s">
        <v>37</v>
      </c>
      <c r="B757" s="11" t="s">
        <v>36</v>
      </c>
      <c r="C757" s="11">
        <v>2008</v>
      </c>
      <c r="D757" s="11" t="s">
        <v>43</v>
      </c>
      <c r="E757">
        <v>0.6</v>
      </c>
      <c r="F757" s="11">
        <v>20</v>
      </c>
      <c r="G757" s="11">
        <v>1</v>
      </c>
      <c r="H757" s="11">
        <v>7</v>
      </c>
      <c r="I757" s="11">
        <v>1</v>
      </c>
    </row>
    <row r="758" spans="1:9" x14ac:dyDescent="0.2">
      <c r="A758" s="11" t="s">
        <v>37</v>
      </c>
      <c r="B758" s="11" t="s">
        <v>36</v>
      </c>
      <c r="C758" s="11">
        <v>2007</v>
      </c>
      <c r="D758" s="11" t="s">
        <v>43</v>
      </c>
      <c r="E758">
        <v>0.6</v>
      </c>
      <c r="F758" s="11">
        <v>20</v>
      </c>
      <c r="G758" s="11">
        <v>1</v>
      </c>
      <c r="H758" s="11">
        <v>5</v>
      </c>
      <c r="I758" s="11">
        <v>1</v>
      </c>
    </row>
    <row r="759" spans="1:9" x14ac:dyDescent="0.2">
      <c r="A759" s="11" t="s">
        <v>37</v>
      </c>
      <c r="B759" s="11" t="s">
        <v>36</v>
      </c>
      <c r="C759" s="11">
        <v>2008</v>
      </c>
      <c r="D759" s="11" t="s">
        <v>43</v>
      </c>
      <c r="E759">
        <v>0.6</v>
      </c>
      <c r="F759" s="11">
        <v>20</v>
      </c>
      <c r="G759" s="11">
        <v>1</v>
      </c>
      <c r="H759" s="11">
        <v>4</v>
      </c>
      <c r="I759" s="11">
        <v>1</v>
      </c>
    </row>
    <row r="760" spans="1:9" x14ac:dyDescent="0.2">
      <c r="A760" s="11" t="s">
        <v>37</v>
      </c>
      <c r="B760" s="11" t="s">
        <v>36</v>
      </c>
      <c r="C760" s="11">
        <v>2007</v>
      </c>
      <c r="D760" s="11" t="s">
        <v>43</v>
      </c>
      <c r="E760">
        <v>0.6</v>
      </c>
      <c r="F760" s="11">
        <v>20</v>
      </c>
      <c r="G760" s="11">
        <v>1</v>
      </c>
      <c r="H760" s="11">
        <v>10</v>
      </c>
      <c r="I760" s="11">
        <v>1</v>
      </c>
    </row>
    <row r="761" spans="1:9" x14ac:dyDescent="0.2">
      <c r="A761" s="11" t="s">
        <v>37</v>
      </c>
      <c r="B761" s="11" t="s">
        <v>36</v>
      </c>
      <c r="C761" s="11">
        <v>2008</v>
      </c>
      <c r="D761" s="11" t="s">
        <v>43</v>
      </c>
      <c r="E761">
        <v>0.6</v>
      </c>
      <c r="F761" s="11">
        <v>20</v>
      </c>
      <c r="G761" s="11">
        <v>1</v>
      </c>
      <c r="H761" s="11">
        <v>10</v>
      </c>
      <c r="I761" s="11">
        <v>1</v>
      </c>
    </row>
    <row r="762" spans="1:9" x14ac:dyDescent="0.2">
      <c r="A762" s="11" t="s">
        <v>37</v>
      </c>
      <c r="B762" s="11" t="s">
        <v>36</v>
      </c>
      <c r="C762" s="11">
        <v>2007</v>
      </c>
      <c r="D762" s="11" t="s">
        <v>48</v>
      </c>
      <c r="E762">
        <v>0.7</v>
      </c>
      <c r="F762" s="11">
        <v>20</v>
      </c>
      <c r="G762" s="11">
        <v>0</v>
      </c>
      <c r="H762" s="11">
        <v>0</v>
      </c>
      <c r="I762" s="11">
        <v>0</v>
      </c>
    </row>
    <row r="763" spans="1:9" x14ac:dyDescent="0.2">
      <c r="A763" s="11" t="s">
        <v>37</v>
      </c>
      <c r="B763" s="11" t="s">
        <v>36</v>
      </c>
      <c r="C763" s="11">
        <v>2007</v>
      </c>
      <c r="D763" s="11" t="s">
        <v>48</v>
      </c>
      <c r="E763">
        <v>0.7</v>
      </c>
      <c r="F763" s="11">
        <v>20</v>
      </c>
      <c r="G763" s="11">
        <v>0</v>
      </c>
      <c r="H763" s="11">
        <v>3</v>
      </c>
      <c r="I763" s="11">
        <v>0</v>
      </c>
    </row>
    <row r="764" spans="1:9" x14ac:dyDescent="0.2">
      <c r="A764" s="11" t="s">
        <v>37</v>
      </c>
      <c r="B764" s="11" t="s">
        <v>36</v>
      </c>
      <c r="C764" s="11">
        <v>2008</v>
      </c>
      <c r="D764" s="11" t="s">
        <v>48</v>
      </c>
      <c r="E764">
        <v>0.7</v>
      </c>
      <c r="F764" s="11">
        <v>20</v>
      </c>
      <c r="G764" s="11">
        <v>0</v>
      </c>
      <c r="H764" s="11">
        <v>0</v>
      </c>
      <c r="I764" s="11">
        <v>0</v>
      </c>
    </row>
    <row r="765" spans="1:9" x14ac:dyDescent="0.2">
      <c r="A765" s="11" t="s">
        <v>37</v>
      </c>
      <c r="B765" s="11" t="s">
        <v>36</v>
      </c>
      <c r="C765" s="11">
        <v>2008</v>
      </c>
      <c r="D765" s="11" t="s">
        <v>48</v>
      </c>
      <c r="E765">
        <v>0.7</v>
      </c>
      <c r="F765" s="11">
        <v>20</v>
      </c>
      <c r="G765" s="11">
        <v>0</v>
      </c>
      <c r="H765" s="11">
        <v>0</v>
      </c>
      <c r="I765" s="11">
        <v>0</v>
      </c>
    </row>
    <row r="766" spans="1:9" x14ac:dyDescent="0.2">
      <c r="A766" s="11" t="s">
        <v>37</v>
      </c>
      <c r="B766" s="11" t="s">
        <v>36</v>
      </c>
      <c r="C766" s="11">
        <v>2007</v>
      </c>
      <c r="D766" s="11" t="s">
        <v>48</v>
      </c>
      <c r="E766">
        <v>0.7</v>
      </c>
      <c r="F766" s="11">
        <v>20</v>
      </c>
      <c r="G766" s="11">
        <v>0</v>
      </c>
      <c r="H766" s="11">
        <v>0</v>
      </c>
      <c r="I766" s="11">
        <v>0</v>
      </c>
    </row>
    <row r="767" spans="1:9" x14ac:dyDescent="0.2">
      <c r="A767" s="11" t="s">
        <v>37</v>
      </c>
      <c r="B767" s="11" t="s">
        <v>36</v>
      </c>
      <c r="C767" s="11">
        <v>2008</v>
      </c>
      <c r="D767" s="11" t="s">
        <v>48</v>
      </c>
      <c r="E767">
        <v>0.7</v>
      </c>
      <c r="F767" s="11">
        <v>20</v>
      </c>
      <c r="G767" s="11">
        <v>0</v>
      </c>
      <c r="H767" s="11">
        <v>1</v>
      </c>
      <c r="I767" s="11">
        <v>0</v>
      </c>
    </row>
    <row r="768" spans="1:9" x14ac:dyDescent="0.2">
      <c r="A768" s="11" t="s">
        <v>37</v>
      </c>
      <c r="B768" s="11" t="s">
        <v>36</v>
      </c>
      <c r="C768" s="11">
        <v>2007</v>
      </c>
      <c r="D768" s="11" t="s">
        <v>48</v>
      </c>
      <c r="E768">
        <v>0.7</v>
      </c>
      <c r="F768" s="11">
        <v>20</v>
      </c>
      <c r="G768" s="11">
        <v>0</v>
      </c>
      <c r="H768" s="11">
        <v>0</v>
      </c>
      <c r="I768" s="11">
        <v>0</v>
      </c>
    </row>
    <row r="769" spans="1:9" x14ac:dyDescent="0.2">
      <c r="A769" s="11" t="s">
        <v>37</v>
      </c>
      <c r="B769" s="11" t="s">
        <v>36</v>
      </c>
      <c r="C769" s="11">
        <v>2008</v>
      </c>
      <c r="D769" s="11" t="s">
        <v>48</v>
      </c>
      <c r="E769">
        <v>0.7</v>
      </c>
      <c r="F769" s="11">
        <v>20</v>
      </c>
      <c r="G769" s="11">
        <v>0</v>
      </c>
      <c r="H769" s="11">
        <v>0</v>
      </c>
      <c r="I769" s="11">
        <v>0</v>
      </c>
    </row>
    <row r="770" spans="1:9" x14ac:dyDescent="0.2">
      <c r="A770" s="11" t="s">
        <v>37</v>
      </c>
      <c r="B770" s="11" t="s">
        <v>36</v>
      </c>
      <c r="C770" s="11">
        <v>2007</v>
      </c>
      <c r="D770" s="11" t="s">
        <v>48</v>
      </c>
      <c r="E770">
        <v>0.7</v>
      </c>
      <c r="F770" s="11">
        <v>20</v>
      </c>
      <c r="G770" s="11">
        <v>0</v>
      </c>
      <c r="H770" s="11">
        <v>0</v>
      </c>
      <c r="I770" s="11">
        <v>0</v>
      </c>
    </row>
    <row r="771" spans="1:9" x14ac:dyDescent="0.2">
      <c r="A771" s="11" t="s">
        <v>37</v>
      </c>
      <c r="B771" s="11" t="s">
        <v>36</v>
      </c>
      <c r="C771" s="11">
        <v>2008</v>
      </c>
      <c r="D771" s="11" t="s">
        <v>48</v>
      </c>
      <c r="E771">
        <v>0.7</v>
      </c>
      <c r="F771" s="11">
        <v>20</v>
      </c>
      <c r="G771" s="11">
        <v>1</v>
      </c>
      <c r="H771" s="11">
        <v>13</v>
      </c>
      <c r="I771" s="11">
        <v>1</v>
      </c>
    </row>
    <row r="772" spans="1:9" x14ac:dyDescent="0.2">
      <c r="A772" s="11" t="s">
        <v>37</v>
      </c>
      <c r="B772" s="11" t="s">
        <v>36</v>
      </c>
      <c r="C772" s="11">
        <v>2008</v>
      </c>
      <c r="D772" s="11" t="s">
        <v>48</v>
      </c>
      <c r="E772">
        <v>0.7</v>
      </c>
      <c r="F772" s="11">
        <v>20</v>
      </c>
      <c r="G772" s="11">
        <v>1</v>
      </c>
      <c r="H772" s="11">
        <v>6</v>
      </c>
      <c r="I772" s="11">
        <v>1</v>
      </c>
    </row>
    <row r="773" spans="1:9" x14ac:dyDescent="0.2">
      <c r="A773" s="11" t="s">
        <v>37</v>
      </c>
      <c r="B773" s="11" t="s">
        <v>36</v>
      </c>
      <c r="C773" s="11">
        <v>2007</v>
      </c>
      <c r="D773" s="11" t="s">
        <v>48</v>
      </c>
      <c r="E773">
        <v>0.7</v>
      </c>
      <c r="F773" s="11">
        <v>20</v>
      </c>
      <c r="G773" s="11">
        <v>1</v>
      </c>
      <c r="H773" s="11">
        <v>6</v>
      </c>
      <c r="I773" s="11">
        <v>1</v>
      </c>
    </row>
    <row r="774" spans="1:9" x14ac:dyDescent="0.2">
      <c r="A774" s="11" t="s">
        <v>37</v>
      </c>
      <c r="B774" s="11" t="s">
        <v>36</v>
      </c>
      <c r="C774" s="11">
        <v>2008</v>
      </c>
      <c r="D774" s="11" t="s">
        <v>48</v>
      </c>
      <c r="E774">
        <v>0.7</v>
      </c>
      <c r="F774" s="11">
        <v>20</v>
      </c>
      <c r="G774" s="11">
        <v>1</v>
      </c>
      <c r="H774" s="11">
        <v>6</v>
      </c>
      <c r="I774" s="11">
        <v>1</v>
      </c>
    </row>
    <row r="775" spans="1:9" x14ac:dyDescent="0.2">
      <c r="A775" s="11" t="s">
        <v>37</v>
      </c>
      <c r="B775" s="11" t="s">
        <v>36</v>
      </c>
      <c r="C775" s="11">
        <v>2007</v>
      </c>
      <c r="D775" s="11" t="s">
        <v>48</v>
      </c>
      <c r="E775">
        <v>0.7</v>
      </c>
      <c r="F775" s="11">
        <v>20</v>
      </c>
      <c r="G775" s="11">
        <v>1</v>
      </c>
      <c r="H775" s="11">
        <v>11</v>
      </c>
      <c r="I775" s="11">
        <v>1</v>
      </c>
    </row>
    <row r="776" spans="1:9" x14ac:dyDescent="0.2">
      <c r="A776" s="11" t="s">
        <v>37</v>
      </c>
      <c r="B776" s="11" t="s">
        <v>36</v>
      </c>
      <c r="C776" s="11">
        <v>2008</v>
      </c>
      <c r="D776" s="11" t="s">
        <v>48</v>
      </c>
      <c r="E776">
        <v>0.7</v>
      </c>
      <c r="F776" s="11">
        <v>20</v>
      </c>
      <c r="G776" s="11">
        <v>1</v>
      </c>
      <c r="H776" s="11">
        <v>8</v>
      </c>
      <c r="I776" s="11">
        <v>1</v>
      </c>
    </row>
    <row r="777" spans="1:9" x14ac:dyDescent="0.2">
      <c r="A777" s="11" t="s">
        <v>37</v>
      </c>
      <c r="B777" s="11" t="s">
        <v>36</v>
      </c>
      <c r="C777" s="11">
        <v>2007</v>
      </c>
      <c r="D777" s="11" t="s">
        <v>48</v>
      </c>
      <c r="E777">
        <v>0.7</v>
      </c>
      <c r="F777" s="11">
        <v>20</v>
      </c>
      <c r="G777" s="11">
        <v>1</v>
      </c>
      <c r="H777" s="11">
        <v>10</v>
      </c>
      <c r="I777" s="11">
        <v>1</v>
      </c>
    </row>
    <row r="778" spans="1:9" x14ac:dyDescent="0.2">
      <c r="A778" s="11" t="s">
        <v>37</v>
      </c>
      <c r="B778" s="11" t="s">
        <v>36</v>
      </c>
      <c r="C778" s="11">
        <v>2008</v>
      </c>
      <c r="D778" s="11" t="s">
        <v>48</v>
      </c>
      <c r="E778">
        <v>0.7</v>
      </c>
      <c r="F778" s="11">
        <v>20</v>
      </c>
      <c r="G778" s="11">
        <v>1</v>
      </c>
      <c r="H778" s="11">
        <v>8</v>
      </c>
      <c r="I778" s="11">
        <v>1</v>
      </c>
    </row>
    <row r="779" spans="1:9" x14ac:dyDescent="0.2">
      <c r="A779" s="11" t="s">
        <v>37</v>
      </c>
      <c r="B779" s="11" t="s">
        <v>36</v>
      </c>
      <c r="C779" s="11">
        <v>2008</v>
      </c>
      <c r="D779" s="11" t="s">
        <v>48</v>
      </c>
      <c r="E779">
        <v>0.7</v>
      </c>
      <c r="F779" s="11">
        <v>20</v>
      </c>
      <c r="G779" s="11">
        <v>1</v>
      </c>
      <c r="H779" s="11">
        <v>11</v>
      </c>
      <c r="I779" s="11">
        <v>1</v>
      </c>
    </row>
    <row r="780" spans="1:9" x14ac:dyDescent="0.2">
      <c r="A780" s="11" t="s">
        <v>37</v>
      </c>
      <c r="B780" s="11" t="s">
        <v>36</v>
      </c>
      <c r="C780" s="11">
        <v>2007</v>
      </c>
      <c r="D780" s="11" t="s">
        <v>48</v>
      </c>
      <c r="E780">
        <v>0.7</v>
      </c>
      <c r="F780" s="11">
        <v>20</v>
      </c>
      <c r="G780" s="11">
        <v>1</v>
      </c>
      <c r="H780" s="11">
        <v>10</v>
      </c>
      <c r="I780" s="11">
        <v>1</v>
      </c>
    </row>
    <row r="781" spans="1:9" x14ac:dyDescent="0.2">
      <c r="A781" s="11" t="s">
        <v>37</v>
      </c>
      <c r="B781" s="11" t="s">
        <v>36</v>
      </c>
      <c r="C781" s="11">
        <v>2007</v>
      </c>
      <c r="D781" s="11" t="s">
        <v>48</v>
      </c>
      <c r="E781">
        <v>0.7</v>
      </c>
      <c r="F781" s="11">
        <v>20</v>
      </c>
      <c r="G781" s="11">
        <v>1</v>
      </c>
      <c r="H781" s="11">
        <v>5</v>
      </c>
      <c r="I781" s="11">
        <v>1</v>
      </c>
    </row>
    <row r="782" spans="1:9" x14ac:dyDescent="0.2">
      <c r="A782" s="11" t="s">
        <v>37</v>
      </c>
      <c r="B782" s="11" t="s">
        <v>36</v>
      </c>
      <c r="C782" s="11">
        <v>2007</v>
      </c>
      <c r="D782" s="11" t="s">
        <v>42</v>
      </c>
      <c r="E782">
        <v>0.9</v>
      </c>
      <c r="F782" s="11">
        <v>20</v>
      </c>
      <c r="G782" s="11">
        <v>0</v>
      </c>
      <c r="H782" s="11">
        <v>0</v>
      </c>
      <c r="I782" s="11">
        <v>0</v>
      </c>
    </row>
    <row r="783" spans="1:9" x14ac:dyDescent="0.2">
      <c r="A783" s="11" t="s">
        <v>37</v>
      </c>
      <c r="B783" s="11" t="s">
        <v>36</v>
      </c>
      <c r="C783" s="11">
        <v>2007</v>
      </c>
      <c r="D783" s="11" t="s">
        <v>42</v>
      </c>
      <c r="E783">
        <v>0.9</v>
      </c>
      <c r="F783" s="11">
        <v>20</v>
      </c>
      <c r="G783" s="11">
        <v>0</v>
      </c>
      <c r="H783" s="11">
        <v>0</v>
      </c>
      <c r="I783" s="11">
        <v>0</v>
      </c>
    </row>
    <row r="784" spans="1:9" x14ac:dyDescent="0.2">
      <c r="A784" s="11" t="s">
        <v>37</v>
      </c>
      <c r="B784" s="11" t="s">
        <v>36</v>
      </c>
      <c r="C784" s="11">
        <v>2008</v>
      </c>
      <c r="D784" s="11" t="s">
        <v>42</v>
      </c>
      <c r="E784">
        <v>0.9</v>
      </c>
      <c r="F784" s="11">
        <v>20</v>
      </c>
      <c r="G784" s="11">
        <v>0</v>
      </c>
      <c r="H784" s="11">
        <v>0</v>
      </c>
      <c r="I784" s="11">
        <v>0</v>
      </c>
    </row>
    <row r="785" spans="1:9" x14ac:dyDescent="0.2">
      <c r="A785" s="11" t="s">
        <v>37</v>
      </c>
      <c r="B785" s="11" t="s">
        <v>36</v>
      </c>
      <c r="C785" s="11">
        <v>2008</v>
      </c>
      <c r="D785" s="11" t="s">
        <v>42</v>
      </c>
      <c r="E785">
        <v>0.9</v>
      </c>
      <c r="F785" s="11">
        <v>20</v>
      </c>
      <c r="G785" s="11">
        <v>0</v>
      </c>
      <c r="H785" s="11">
        <v>0</v>
      </c>
      <c r="I785" s="11">
        <v>0</v>
      </c>
    </row>
    <row r="786" spans="1:9" x14ac:dyDescent="0.2">
      <c r="A786" s="11" t="s">
        <v>37</v>
      </c>
      <c r="B786" s="11" t="s">
        <v>36</v>
      </c>
      <c r="C786" s="11">
        <v>2008</v>
      </c>
      <c r="D786" s="11" t="s">
        <v>42</v>
      </c>
      <c r="E786">
        <v>0.9</v>
      </c>
      <c r="F786" s="11">
        <v>20</v>
      </c>
      <c r="G786" s="11">
        <v>0</v>
      </c>
      <c r="H786" s="11">
        <v>0</v>
      </c>
      <c r="I786" s="11">
        <v>0</v>
      </c>
    </row>
    <row r="787" spans="1:9" x14ac:dyDescent="0.2">
      <c r="A787" s="11" t="s">
        <v>37</v>
      </c>
      <c r="B787" s="11" t="s">
        <v>36</v>
      </c>
      <c r="C787" s="11">
        <v>2008</v>
      </c>
      <c r="D787" s="11" t="s">
        <v>42</v>
      </c>
      <c r="E787">
        <v>0.9</v>
      </c>
      <c r="F787" s="11">
        <v>20</v>
      </c>
      <c r="G787" s="11">
        <v>0</v>
      </c>
      <c r="H787" s="11">
        <v>0</v>
      </c>
      <c r="I787" s="11">
        <v>0</v>
      </c>
    </row>
    <row r="788" spans="1:9" x14ac:dyDescent="0.2">
      <c r="A788" s="11" t="s">
        <v>37</v>
      </c>
      <c r="B788" s="11" t="s">
        <v>36</v>
      </c>
      <c r="C788" s="11">
        <v>2007</v>
      </c>
      <c r="D788" s="11" t="s">
        <v>42</v>
      </c>
      <c r="E788">
        <v>0.9</v>
      </c>
      <c r="F788" s="11">
        <v>20</v>
      </c>
      <c r="G788" s="11">
        <v>0</v>
      </c>
      <c r="H788" s="11">
        <v>0</v>
      </c>
      <c r="I788" s="11">
        <v>0</v>
      </c>
    </row>
    <row r="789" spans="1:9" x14ac:dyDescent="0.2">
      <c r="A789" s="11" t="s">
        <v>37</v>
      </c>
      <c r="B789" s="11" t="s">
        <v>36</v>
      </c>
      <c r="C789" s="11">
        <v>2008</v>
      </c>
      <c r="D789" s="11" t="s">
        <v>42</v>
      </c>
      <c r="E789">
        <v>0.9</v>
      </c>
      <c r="F789" s="11">
        <v>20</v>
      </c>
      <c r="G789" s="11">
        <v>0</v>
      </c>
      <c r="H789" s="11">
        <v>0</v>
      </c>
      <c r="I789" s="11">
        <v>0</v>
      </c>
    </row>
    <row r="790" spans="1:9" x14ac:dyDescent="0.2">
      <c r="A790" s="11" t="s">
        <v>37</v>
      </c>
      <c r="B790" s="11" t="s">
        <v>36</v>
      </c>
      <c r="C790" s="11">
        <v>2007</v>
      </c>
      <c r="D790" s="11" t="s">
        <v>42</v>
      </c>
      <c r="E790">
        <v>0.9</v>
      </c>
      <c r="F790" s="11">
        <v>20</v>
      </c>
      <c r="G790" s="11">
        <v>0</v>
      </c>
      <c r="H790" s="11">
        <v>0</v>
      </c>
      <c r="I790" s="11">
        <v>0</v>
      </c>
    </row>
    <row r="791" spans="1:9" x14ac:dyDescent="0.2">
      <c r="A791" s="11" t="s">
        <v>37</v>
      </c>
      <c r="B791" s="11" t="s">
        <v>36</v>
      </c>
      <c r="C791" s="11">
        <v>2008</v>
      </c>
      <c r="D791" s="11" t="s">
        <v>42</v>
      </c>
      <c r="E791">
        <v>0.9</v>
      </c>
      <c r="F791" s="11">
        <v>20</v>
      </c>
      <c r="G791" s="11">
        <v>1</v>
      </c>
      <c r="H791" s="11">
        <v>14</v>
      </c>
      <c r="I791" s="11">
        <v>1</v>
      </c>
    </row>
    <row r="792" spans="1:9" x14ac:dyDescent="0.2">
      <c r="A792" s="11" t="s">
        <v>37</v>
      </c>
      <c r="B792" s="11" t="s">
        <v>36</v>
      </c>
      <c r="C792" s="11">
        <v>2007</v>
      </c>
      <c r="D792" s="11" t="s">
        <v>42</v>
      </c>
      <c r="E792">
        <v>0.9</v>
      </c>
      <c r="F792" s="11">
        <v>20</v>
      </c>
      <c r="G792" s="11">
        <v>1</v>
      </c>
      <c r="H792" s="11">
        <v>7</v>
      </c>
      <c r="I792" s="11">
        <v>1</v>
      </c>
    </row>
    <row r="793" spans="1:9" x14ac:dyDescent="0.2">
      <c r="A793" s="11" t="s">
        <v>37</v>
      </c>
      <c r="B793" s="11" t="s">
        <v>36</v>
      </c>
      <c r="C793" s="11">
        <v>2008</v>
      </c>
      <c r="D793" s="11" t="s">
        <v>42</v>
      </c>
      <c r="E793">
        <v>0.9</v>
      </c>
      <c r="F793" s="11">
        <v>20</v>
      </c>
      <c r="G793" s="11">
        <v>1</v>
      </c>
      <c r="H793" s="11">
        <v>9</v>
      </c>
      <c r="I793" s="11">
        <v>1</v>
      </c>
    </row>
    <row r="794" spans="1:9" x14ac:dyDescent="0.2">
      <c r="A794" s="11" t="s">
        <v>37</v>
      </c>
      <c r="B794" s="11" t="s">
        <v>36</v>
      </c>
      <c r="C794" s="11">
        <v>2008</v>
      </c>
      <c r="D794" s="11" t="s">
        <v>42</v>
      </c>
      <c r="E794">
        <v>0.9</v>
      </c>
      <c r="F794" s="11">
        <v>20</v>
      </c>
      <c r="G794" s="11">
        <v>1</v>
      </c>
      <c r="H794" s="11">
        <v>13</v>
      </c>
      <c r="I794" s="11">
        <v>1</v>
      </c>
    </row>
    <row r="795" spans="1:9" x14ac:dyDescent="0.2">
      <c r="A795" s="11" t="s">
        <v>37</v>
      </c>
      <c r="B795" s="11" t="s">
        <v>36</v>
      </c>
      <c r="C795" s="11">
        <v>2007</v>
      </c>
      <c r="D795" s="11" t="s">
        <v>42</v>
      </c>
      <c r="E795">
        <v>0.9</v>
      </c>
      <c r="F795" s="11">
        <v>20</v>
      </c>
      <c r="G795" s="11">
        <v>1</v>
      </c>
      <c r="H795" s="11">
        <v>8</v>
      </c>
      <c r="I795" s="11">
        <v>1</v>
      </c>
    </row>
    <row r="796" spans="1:9" x14ac:dyDescent="0.2">
      <c r="A796" s="11" t="s">
        <v>37</v>
      </c>
      <c r="B796" s="11" t="s">
        <v>36</v>
      </c>
      <c r="C796" s="11">
        <v>2008</v>
      </c>
      <c r="D796" s="11" t="s">
        <v>42</v>
      </c>
      <c r="E796">
        <v>0.9</v>
      </c>
      <c r="F796" s="11">
        <v>20</v>
      </c>
      <c r="G796" s="11">
        <v>1</v>
      </c>
      <c r="H796" s="11">
        <v>6</v>
      </c>
      <c r="I796" s="11">
        <v>1</v>
      </c>
    </row>
    <row r="797" spans="1:9" x14ac:dyDescent="0.2">
      <c r="A797" s="11" t="s">
        <v>37</v>
      </c>
      <c r="B797" s="11" t="s">
        <v>36</v>
      </c>
      <c r="C797" s="11">
        <v>2007</v>
      </c>
      <c r="D797" s="11" t="s">
        <v>42</v>
      </c>
      <c r="E797">
        <v>0.9</v>
      </c>
      <c r="F797" s="11">
        <v>20</v>
      </c>
      <c r="G797" s="11">
        <v>1</v>
      </c>
      <c r="H797" s="11">
        <v>7</v>
      </c>
      <c r="I797" s="11">
        <v>1</v>
      </c>
    </row>
    <row r="798" spans="1:9" x14ac:dyDescent="0.2">
      <c r="A798" s="11" t="s">
        <v>37</v>
      </c>
      <c r="B798" s="11" t="s">
        <v>36</v>
      </c>
      <c r="C798" s="11">
        <v>2007</v>
      </c>
      <c r="D798" s="11" t="s">
        <v>42</v>
      </c>
      <c r="E798">
        <v>0.9</v>
      </c>
      <c r="F798" s="11">
        <v>20</v>
      </c>
      <c r="G798" s="11">
        <v>1</v>
      </c>
      <c r="H798" s="11">
        <v>8</v>
      </c>
      <c r="I798" s="11">
        <v>1</v>
      </c>
    </row>
    <row r="799" spans="1:9" x14ac:dyDescent="0.2">
      <c r="A799" s="11" t="s">
        <v>37</v>
      </c>
      <c r="B799" s="11" t="s">
        <v>36</v>
      </c>
      <c r="C799" s="11">
        <v>2007</v>
      </c>
      <c r="D799" s="11" t="s">
        <v>42</v>
      </c>
      <c r="E799">
        <v>0.9</v>
      </c>
      <c r="F799" s="11">
        <v>20</v>
      </c>
      <c r="G799" s="11">
        <v>1</v>
      </c>
      <c r="H799" s="11">
        <v>5</v>
      </c>
      <c r="I799" s="11">
        <v>1</v>
      </c>
    </row>
    <row r="800" spans="1:9" x14ac:dyDescent="0.2">
      <c r="A800" s="11" t="s">
        <v>37</v>
      </c>
      <c r="B800" s="11" t="s">
        <v>36</v>
      </c>
      <c r="C800" s="11">
        <v>2008</v>
      </c>
      <c r="D800" s="11" t="s">
        <v>42</v>
      </c>
      <c r="E800">
        <v>0.9</v>
      </c>
      <c r="F800" s="11">
        <v>20</v>
      </c>
      <c r="G800" s="11">
        <v>1</v>
      </c>
      <c r="H800" s="11">
        <v>2</v>
      </c>
      <c r="I800" s="11">
        <v>0</v>
      </c>
    </row>
    <row r="801" spans="1:24" x14ac:dyDescent="0.2">
      <c r="A801" s="11" t="s">
        <v>37</v>
      </c>
      <c r="B801" s="11" t="s">
        <v>36</v>
      </c>
      <c r="C801" s="11">
        <v>2007</v>
      </c>
      <c r="D801" s="11" t="s">
        <v>42</v>
      </c>
      <c r="E801">
        <v>0.9</v>
      </c>
      <c r="F801" s="11">
        <v>20</v>
      </c>
      <c r="G801" s="11">
        <v>1</v>
      </c>
      <c r="H801" s="11">
        <v>1</v>
      </c>
      <c r="I801" s="11">
        <v>0</v>
      </c>
      <c r="J801" t="s">
        <v>155</v>
      </c>
      <c r="O801" t="s">
        <v>157</v>
      </c>
    </row>
    <row r="802" spans="1:24" x14ac:dyDescent="0.2">
      <c r="A802" s="11" t="s">
        <v>33</v>
      </c>
      <c r="B802" s="11" t="s">
        <v>34</v>
      </c>
      <c r="C802" s="11">
        <v>2007</v>
      </c>
      <c r="D802" s="11" t="s">
        <v>47</v>
      </c>
      <c r="E802">
        <v>0.4</v>
      </c>
      <c r="F802" s="11">
        <v>20</v>
      </c>
      <c r="G802" s="11">
        <v>0</v>
      </c>
      <c r="H802" s="11">
        <v>0</v>
      </c>
      <c r="I802" s="11">
        <v>0</v>
      </c>
      <c r="J802" t="s">
        <v>153</v>
      </c>
      <c r="O802" t="s">
        <v>153</v>
      </c>
      <c r="T802" t="s">
        <v>156</v>
      </c>
    </row>
    <row r="803" spans="1:24" x14ac:dyDescent="0.2">
      <c r="A803" s="11" t="s">
        <v>33</v>
      </c>
      <c r="B803" s="11" t="s">
        <v>34</v>
      </c>
      <c r="C803" s="11">
        <v>2008</v>
      </c>
      <c r="D803" s="11" t="s">
        <v>47</v>
      </c>
      <c r="E803">
        <v>0.4</v>
      </c>
      <c r="F803" s="11">
        <v>20</v>
      </c>
      <c r="G803" s="11">
        <v>0</v>
      </c>
      <c r="H803" s="11">
        <v>0</v>
      </c>
      <c r="I803" s="11">
        <v>0</v>
      </c>
      <c r="J803" s="11" t="s">
        <v>47</v>
      </c>
      <c r="K803" s="11" t="s">
        <v>40</v>
      </c>
      <c r="L803" s="11" t="s">
        <v>43</v>
      </c>
      <c r="M803" s="11" t="s">
        <v>48</v>
      </c>
      <c r="N803" s="11" t="s">
        <v>42</v>
      </c>
      <c r="O803" t="s">
        <v>47</v>
      </c>
      <c r="P803" t="s">
        <v>40</v>
      </c>
      <c r="Q803" t="s">
        <v>43</v>
      </c>
      <c r="R803" t="s">
        <v>48</v>
      </c>
      <c r="S803" t="s">
        <v>42</v>
      </c>
      <c r="T803" t="s">
        <v>153</v>
      </c>
    </row>
    <row r="804" spans="1:24" x14ac:dyDescent="0.2">
      <c r="A804" s="11" t="s">
        <v>33</v>
      </c>
      <c r="B804" s="11" t="s">
        <v>34</v>
      </c>
      <c r="C804" s="11">
        <v>2008</v>
      </c>
      <c r="D804" s="11" t="s">
        <v>47</v>
      </c>
      <c r="E804">
        <v>0.4</v>
      </c>
      <c r="F804" s="11">
        <v>20</v>
      </c>
      <c r="G804" s="11">
        <v>0</v>
      </c>
      <c r="H804" s="11">
        <v>0</v>
      </c>
      <c r="I804" s="11">
        <v>0</v>
      </c>
      <c r="J804">
        <f>AVERAGE(H802:H821)</f>
        <v>0.95</v>
      </c>
      <c r="K804">
        <f>AVERAGE(H822:H841)</f>
        <v>2.2999999999999998</v>
      </c>
      <c r="L804">
        <f>AVERAGE(H842:H861)</f>
        <v>3.8</v>
      </c>
      <c r="M804">
        <f>AVERAGE(H862:H881)</f>
        <v>5.35</v>
      </c>
      <c r="N804">
        <f>AVERAGE(H882:H901)</f>
        <v>6.4</v>
      </c>
      <c r="O804">
        <v>0.85</v>
      </c>
      <c r="P804">
        <v>1.05</v>
      </c>
      <c r="Q804">
        <v>1.4</v>
      </c>
      <c r="R804">
        <v>2.5</v>
      </c>
      <c r="S804">
        <v>2.2000000000000002</v>
      </c>
      <c r="T804" s="11" t="s">
        <v>47</v>
      </c>
      <c r="U804" s="11" t="s">
        <v>40</v>
      </c>
      <c r="V804" s="11" t="s">
        <v>43</v>
      </c>
      <c r="W804" s="11" t="s">
        <v>48</v>
      </c>
      <c r="X804" s="11" t="s">
        <v>42</v>
      </c>
    </row>
    <row r="805" spans="1:24" x14ac:dyDescent="0.2">
      <c r="A805" s="11" t="s">
        <v>33</v>
      </c>
      <c r="B805" s="11" t="s">
        <v>34</v>
      </c>
      <c r="C805" s="11">
        <v>2007</v>
      </c>
      <c r="D805" s="11" t="s">
        <v>47</v>
      </c>
      <c r="E805">
        <v>0.4</v>
      </c>
      <c r="F805" s="11">
        <v>20</v>
      </c>
      <c r="G805" s="11">
        <v>0</v>
      </c>
      <c r="H805" s="11">
        <v>0</v>
      </c>
      <c r="I805" s="11">
        <v>0</v>
      </c>
      <c r="T805">
        <v>1.05</v>
      </c>
      <c r="U805">
        <v>2.35</v>
      </c>
      <c r="V805">
        <v>2.5499999999999998</v>
      </c>
      <c r="W805">
        <v>1.95</v>
      </c>
      <c r="X805">
        <v>2.9</v>
      </c>
    </row>
    <row r="806" spans="1:24" x14ac:dyDescent="0.2">
      <c r="A806" s="11" t="s">
        <v>33</v>
      </c>
      <c r="B806" s="11" t="s">
        <v>34</v>
      </c>
      <c r="C806" s="11">
        <v>2008</v>
      </c>
      <c r="D806" s="11" t="s">
        <v>47</v>
      </c>
      <c r="E806">
        <v>0.4</v>
      </c>
      <c r="F806" s="11">
        <v>20</v>
      </c>
      <c r="G806" s="11">
        <v>0</v>
      </c>
      <c r="H806" s="11">
        <v>0</v>
      </c>
      <c r="I806" s="11">
        <v>0</v>
      </c>
      <c r="J806" t="s">
        <v>152</v>
      </c>
      <c r="O806" t="s">
        <v>152</v>
      </c>
    </row>
    <row r="807" spans="1:24" x14ac:dyDescent="0.2">
      <c r="A807" s="11" t="s">
        <v>33</v>
      </c>
      <c r="B807" s="11" t="s">
        <v>34</v>
      </c>
      <c r="C807" s="11">
        <v>2007</v>
      </c>
      <c r="D807" s="11" t="s">
        <v>47</v>
      </c>
      <c r="E807">
        <v>0.4</v>
      </c>
      <c r="F807" s="11">
        <v>20</v>
      </c>
      <c r="G807" s="11">
        <v>0</v>
      </c>
      <c r="H807" s="11">
        <v>0</v>
      </c>
      <c r="I807" s="11">
        <v>0</v>
      </c>
      <c r="J807" s="11" t="s">
        <v>47</v>
      </c>
      <c r="K807" s="11" t="s">
        <v>40</v>
      </c>
      <c r="L807" s="11" t="s">
        <v>43</v>
      </c>
      <c r="M807" s="11" t="s">
        <v>48</v>
      </c>
      <c r="N807" s="11" t="s">
        <v>42</v>
      </c>
      <c r="O807" t="s">
        <v>47</v>
      </c>
      <c r="P807" t="s">
        <v>40</v>
      </c>
      <c r="Q807" t="s">
        <v>43</v>
      </c>
      <c r="R807" t="s">
        <v>48</v>
      </c>
      <c r="S807" t="s">
        <v>42</v>
      </c>
      <c r="T807" t="s">
        <v>152</v>
      </c>
    </row>
    <row r="808" spans="1:24" x14ac:dyDescent="0.2">
      <c r="A808" s="11" t="s">
        <v>33</v>
      </c>
      <c r="B808" s="11" t="s">
        <v>34</v>
      </c>
      <c r="C808" s="11">
        <v>2008</v>
      </c>
      <c r="D808" s="11" t="s">
        <v>47</v>
      </c>
      <c r="E808">
        <v>0.4</v>
      </c>
      <c r="F808" s="11">
        <v>20</v>
      </c>
      <c r="G808" s="11">
        <v>0</v>
      </c>
      <c r="H808" s="11">
        <v>0</v>
      </c>
      <c r="I808" s="11">
        <v>0</v>
      </c>
      <c r="J808">
        <f>AVERAGE(H902:H921)</f>
        <v>1.35</v>
      </c>
      <c r="K808">
        <f>AVERAGE(H922:H941)</f>
        <v>2.5</v>
      </c>
      <c r="L808">
        <f>AVERAGE(H942:H961)</f>
        <v>4.3</v>
      </c>
      <c r="M808">
        <f>AVERAGE(H962:H981)</f>
        <v>5.65</v>
      </c>
      <c r="N808">
        <f>AVERAGE(H982:H1001)</f>
        <v>5.65</v>
      </c>
      <c r="O808">
        <v>2.5</v>
      </c>
      <c r="P808">
        <v>3.65</v>
      </c>
      <c r="Q808">
        <v>6.05</v>
      </c>
      <c r="R808">
        <v>4.9000000000000004</v>
      </c>
      <c r="S808">
        <v>4</v>
      </c>
      <c r="T808" s="11" t="s">
        <v>47</v>
      </c>
      <c r="U808" s="11" t="s">
        <v>40</v>
      </c>
      <c r="V808" s="11" t="s">
        <v>43</v>
      </c>
      <c r="W808" s="11" t="s">
        <v>48</v>
      </c>
      <c r="X808" s="11" t="s">
        <v>42</v>
      </c>
    </row>
    <row r="809" spans="1:24" x14ac:dyDescent="0.2">
      <c r="A809" s="11" t="s">
        <v>33</v>
      </c>
      <c r="B809" s="11" t="s">
        <v>34</v>
      </c>
      <c r="C809" s="11">
        <v>2007</v>
      </c>
      <c r="D809" s="11" t="s">
        <v>47</v>
      </c>
      <c r="E809">
        <v>0.4</v>
      </c>
      <c r="F809" s="11">
        <v>20</v>
      </c>
      <c r="G809" s="11">
        <v>0</v>
      </c>
      <c r="H809" s="11">
        <v>0</v>
      </c>
      <c r="I809" s="11">
        <v>0</v>
      </c>
      <c r="T809">
        <v>2.95</v>
      </c>
      <c r="U809">
        <v>2.7</v>
      </c>
      <c r="V809">
        <v>5.15</v>
      </c>
      <c r="W809">
        <v>3.35</v>
      </c>
      <c r="X809">
        <v>6.6</v>
      </c>
    </row>
    <row r="810" spans="1:24" x14ac:dyDescent="0.2">
      <c r="A810" s="11" t="s">
        <v>33</v>
      </c>
      <c r="B810" s="11" t="s">
        <v>34</v>
      </c>
      <c r="C810" s="11">
        <v>2008</v>
      </c>
      <c r="D810" s="11" t="s">
        <v>47</v>
      </c>
      <c r="E810">
        <v>0.4</v>
      </c>
      <c r="F810" s="11">
        <v>20</v>
      </c>
      <c r="G810" s="11">
        <v>0</v>
      </c>
      <c r="H810" s="11">
        <v>0</v>
      </c>
      <c r="I810" s="11">
        <v>0</v>
      </c>
    </row>
    <row r="811" spans="1:24" x14ac:dyDescent="0.2">
      <c r="A811" s="11" t="s">
        <v>33</v>
      </c>
      <c r="B811" s="11" t="s">
        <v>34</v>
      </c>
      <c r="C811" s="11">
        <v>2007</v>
      </c>
      <c r="D811" s="11" t="s">
        <v>47</v>
      </c>
      <c r="E811">
        <v>0.4</v>
      </c>
      <c r="F811" s="11">
        <v>20</v>
      </c>
      <c r="G811" s="11">
        <v>0</v>
      </c>
      <c r="H811" s="11">
        <v>0</v>
      </c>
      <c r="I811" s="11">
        <v>0</v>
      </c>
    </row>
    <row r="812" spans="1:24" x14ac:dyDescent="0.2">
      <c r="A812" s="11" t="s">
        <v>33</v>
      </c>
      <c r="B812" s="11" t="s">
        <v>34</v>
      </c>
      <c r="C812" s="11">
        <v>2008</v>
      </c>
      <c r="D812" s="11" t="s">
        <v>47</v>
      </c>
      <c r="E812">
        <v>0.4</v>
      </c>
      <c r="F812" s="11">
        <v>20</v>
      </c>
      <c r="G812" s="11">
        <v>0</v>
      </c>
      <c r="H812" s="11">
        <v>0</v>
      </c>
      <c r="I812" s="11">
        <v>0</v>
      </c>
    </row>
    <row r="813" spans="1:24" x14ac:dyDescent="0.2">
      <c r="A813" s="11" t="s">
        <v>33</v>
      </c>
      <c r="B813" s="11" t="s">
        <v>34</v>
      </c>
      <c r="C813" s="11">
        <v>2007</v>
      </c>
      <c r="D813" s="11" t="s">
        <v>47</v>
      </c>
      <c r="E813">
        <v>0.4</v>
      </c>
      <c r="F813" s="11">
        <v>20</v>
      </c>
      <c r="G813" s="11">
        <v>0</v>
      </c>
      <c r="H813" s="11">
        <v>0</v>
      </c>
      <c r="I813" s="11">
        <v>0</v>
      </c>
    </row>
    <row r="814" spans="1:24" x14ac:dyDescent="0.2">
      <c r="A814" s="11" t="s">
        <v>33</v>
      </c>
      <c r="B814" s="11" t="s">
        <v>34</v>
      </c>
      <c r="C814" s="11">
        <v>2008</v>
      </c>
      <c r="D814" s="11" t="s">
        <v>47</v>
      </c>
      <c r="E814">
        <v>0.4</v>
      </c>
      <c r="F814" s="11">
        <v>20</v>
      </c>
      <c r="G814" s="11">
        <v>0</v>
      </c>
      <c r="H814" s="11">
        <v>0</v>
      </c>
      <c r="I814" s="11">
        <v>0</v>
      </c>
    </row>
    <row r="815" spans="1:24" x14ac:dyDescent="0.2">
      <c r="A815" s="11" t="s">
        <v>33</v>
      </c>
      <c r="B815" s="11" t="s">
        <v>34</v>
      </c>
      <c r="C815" s="11">
        <v>2007</v>
      </c>
      <c r="D815" s="11" t="s">
        <v>47</v>
      </c>
      <c r="E815">
        <v>0.4</v>
      </c>
      <c r="F815" s="11">
        <v>20</v>
      </c>
      <c r="G815" s="11">
        <v>0</v>
      </c>
      <c r="H815" s="11">
        <v>0</v>
      </c>
      <c r="I815" s="11">
        <v>0</v>
      </c>
    </row>
    <row r="816" spans="1:24" x14ac:dyDescent="0.2">
      <c r="A816" s="11" t="s">
        <v>33</v>
      </c>
      <c r="B816" s="11" t="s">
        <v>34</v>
      </c>
      <c r="C816" s="11">
        <v>2008</v>
      </c>
      <c r="D816" s="11" t="s">
        <v>47</v>
      </c>
      <c r="E816">
        <v>0.4</v>
      </c>
      <c r="F816" s="11">
        <v>20</v>
      </c>
      <c r="G816" s="11">
        <v>0</v>
      </c>
      <c r="H816" s="11">
        <v>0</v>
      </c>
      <c r="I816" s="11">
        <v>0</v>
      </c>
    </row>
    <row r="817" spans="1:9" x14ac:dyDescent="0.2">
      <c r="A817" s="11" t="s">
        <v>33</v>
      </c>
      <c r="B817" s="11" t="s">
        <v>34</v>
      </c>
      <c r="C817" s="11">
        <v>2007</v>
      </c>
      <c r="D817" s="11" t="s">
        <v>47</v>
      </c>
      <c r="E817">
        <v>0.4</v>
      </c>
      <c r="F817" s="11">
        <v>20</v>
      </c>
      <c r="G817" s="11">
        <v>0</v>
      </c>
      <c r="H817" s="11">
        <v>0</v>
      </c>
      <c r="I817" s="11">
        <v>0</v>
      </c>
    </row>
    <row r="818" spans="1:9" x14ac:dyDescent="0.2">
      <c r="A818" s="11" t="s">
        <v>33</v>
      </c>
      <c r="B818" s="11" t="s">
        <v>34</v>
      </c>
      <c r="C818" s="11">
        <v>2008</v>
      </c>
      <c r="D818" s="11" t="s">
        <v>47</v>
      </c>
      <c r="E818">
        <v>0.4</v>
      </c>
      <c r="F818" s="11">
        <v>20</v>
      </c>
      <c r="G818" s="11">
        <v>1</v>
      </c>
      <c r="H818" s="11">
        <v>7</v>
      </c>
      <c r="I818" s="11">
        <v>1</v>
      </c>
    </row>
    <row r="819" spans="1:9" x14ac:dyDescent="0.2">
      <c r="A819" s="11" t="s">
        <v>33</v>
      </c>
      <c r="B819" s="11" t="s">
        <v>34</v>
      </c>
      <c r="C819" s="11">
        <v>2008</v>
      </c>
      <c r="D819" s="11" t="s">
        <v>47</v>
      </c>
      <c r="E819">
        <v>0.4</v>
      </c>
      <c r="F819" s="11">
        <v>20</v>
      </c>
      <c r="G819" s="11">
        <v>1</v>
      </c>
      <c r="H819" s="11">
        <v>7</v>
      </c>
      <c r="I819" s="11">
        <v>1</v>
      </c>
    </row>
    <row r="820" spans="1:9" x14ac:dyDescent="0.2">
      <c r="A820" s="11" t="s">
        <v>33</v>
      </c>
      <c r="B820" s="11" t="s">
        <v>34</v>
      </c>
      <c r="C820" s="11">
        <v>2007</v>
      </c>
      <c r="D820" s="11" t="s">
        <v>47</v>
      </c>
      <c r="E820">
        <v>0.4</v>
      </c>
      <c r="F820" s="11">
        <v>20</v>
      </c>
      <c r="G820" s="11">
        <v>1</v>
      </c>
      <c r="H820" s="11">
        <v>0</v>
      </c>
      <c r="I820" s="11">
        <v>0</v>
      </c>
    </row>
    <row r="821" spans="1:9" x14ac:dyDescent="0.2">
      <c r="A821" s="11" t="s">
        <v>33</v>
      </c>
      <c r="B821" s="11" t="s">
        <v>34</v>
      </c>
      <c r="C821" s="11">
        <v>2007</v>
      </c>
      <c r="D821" s="11" t="s">
        <v>47</v>
      </c>
      <c r="E821">
        <v>0.4</v>
      </c>
      <c r="F821" s="11">
        <v>20</v>
      </c>
      <c r="G821" s="11">
        <v>1</v>
      </c>
      <c r="H821" s="11">
        <v>5</v>
      </c>
      <c r="I821" s="11">
        <v>1</v>
      </c>
    </row>
    <row r="822" spans="1:9" x14ac:dyDescent="0.2">
      <c r="A822" s="11" t="s">
        <v>33</v>
      </c>
      <c r="B822" s="11" t="s">
        <v>34</v>
      </c>
      <c r="C822" s="11">
        <v>2008</v>
      </c>
      <c r="D822" s="11" t="s">
        <v>40</v>
      </c>
      <c r="E822">
        <v>0.5</v>
      </c>
      <c r="F822" s="11">
        <v>20</v>
      </c>
      <c r="G822" s="11">
        <v>0</v>
      </c>
      <c r="H822" s="11">
        <v>0</v>
      </c>
      <c r="I822" s="11">
        <v>0</v>
      </c>
    </row>
    <row r="823" spans="1:9" x14ac:dyDescent="0.2">
      <c r="A823" s="11" t="s">
        <v>33</v>
      </c>
      <c r="B823" s="11" t="s">
        <v>34</v>
      </c>
      <c r="C823" s="11">
        <v>2007</v>
      </c>
      <c r="D823" s="11" t="s">
        <v>40</v>
      </c>
      <c r="E823">
        <v>0.5</v>
      </c>
      <c r="F823" s="11">
        <v>20</v>
      </c>
      <c r="G823" s="11">
        <v>0</v>
      </c>
      <c r="H823" s="11">
        <v>0</v>
      </c>
      <c r="I823" s="11">
        <v>0</v>
      </c>
    </row>
    <row r="824" spans="1:9" x14ac:dyDescent="0.2">
      <c r="A824" s="11" t="s">
        <v>33</v>
      </c>
      <c r="B824" s="11" t="s">
        <v>34</v>
      </c>
      <c r="C824" s="11">
        <v>2008</v>
      </c>
      <c r="D824" s="11" t="s">
        <v>40</v>
      </c>
      <c r="E824">
        <v>0.5</v>
      </c>
      <c r="F824" s="11">
        <v>20</v>
      </c>
      <c r="G824" s="11">
        <v>0</v>
      </c>
      <c r="H824" s="11">
        <v>0</v>
      </c>
      <c r="I824" s="11">
        <v>0</v>
      </c>
    </row>
    <row r="825" spans="1:9" x14ac:dyDescent="0.2">
      <c r="A825" s="11" t="s">
        <v>33</v>
      </c>
      <c r="B825" s="11" t="s">
        <v>34</v>
      </c>
      <c r="C825" s="11">
        <v>2007</v>
      </c>
      <c r="D825" s="11" t="s">
        <v>40</v>
      </c>
      <c r="E825">
        <v>0.5</v>
      </c>
      <c r="F825" s="11">
        <v>20</v>
      </c>
      <c r="G825" s="11">
        <v>0</v>
      </c>
      <c r="H825" s="11">
        <v>0</v>
      </c>
      <c r="I825" s="11">
        <v>0</v>
      </c>
    </row>
    <row r="826" spans="1:9" x14ac:dyDescent="0.2">
      <c r="A826" s="11" t="s">
        <v>33</v>
      </c>
      <c r="B826" s="11" t="s">
        <v>34</v>
      </c>
      <c r="C826" s="11">
        <v>2008</v>
      </c>
      <c r="D826" s="11" t="s">
        <v>40</v>
      </c>
      <c r="E826">
        <v>0.5</v>
      </c>
      <c r="F826" s="11">
        <v>20</v>
      </c>
      <c r="G826" s="11">
        <v>0</v>
      </c>
      <c r="H826" s="11">
        <v>0</v>
      </c>
      <c r="I826" s="11">
        <v>0</v>
      </c>
    </row>
    <row r="827" spans="1:9" x14ac:dyDescent="0.2">
      <c r="A827" s="11" t="s">
        <v>33</v>
      </c>
      <c r="B827" s="11" t="s">
        <v>34</v>
      </c>
      <c r="C827" s="11">
        <v>2007</v>
      </c>
      <c r="D827" s="11" t="s">
        <v>40</v>
      </c>
      <c r="E827">
        <v>0.5</v>
      </c>
      <c r="F827" s="11">
        <v>20</v>
      </c>
      <c r="G827" s="11">
        <v>0</v>
      </c>
      <c r="H827" s="11">
        <v>1</v>
      </c>
      <c r="I827" s="11">
        <v>0</v>
      </c>
    </row>
    <row r="828" spans="1:9" x14ac:dyDescent="0.2">
      <c r="A828" s="11" t="s">
        <v>33</v>
      </c>
      <c r="B828" s="11" t="s">
        <v>34</v>
      </c>
      <c r="C828" s="11">
        <v>2008</v>
      </c>
      <c r="D828" s="11" t="s">
        <v>40</v>
      </c>
      <c r="E828">
        <v>0.5</v>
      </c>
      <c r="F828" s="11">
        <v>20</v>
      </c>
      <c r="G828" s="11">
        <v>0</v>
      </c>
      <c r="H828" s="11">
        <v>0</v>
      </c>
      <c r="I828" s="11">
        <v>0</v>
      </c>
    </row>
    <row r="829" spans="1:9" x14ac:dyDescent="0.2">
      <c r="A829" s="11" t="s">
        <v>33</v>
      </c>
      <c r="B829" s="11" t="s">
        <v>34</v>
      </c>
      <c r="C829" s="11">
        <v>2007</v>
      </c>
      <c r="D829" s="11" t="s">
        <v>40</v>
      </c>
      <c r="E829">
        <v>0.5</v>
      </c>
      <c r="F829" s="11">
        <v>20</v>
      </c>
      <c r="G829" s="11">
        <v>0</v>
      </c>
      <c r="H829" s="11">
        <v>0</v>
      </c>
      <c r="I829" s="11">
        <v>0</v>
      </c>
    </row>
    <row r="830" spans="1:9" x14ac:dyDescent="0.2">
      <c r="A830" s="11" t="s">
        <v>33</v>
      </c>
      <c r="B830" s="11" t="s">
        <v>34</v>
      </c>
      <c r="C830" s="11">
        <v>2008</v>
      </c>
      <c r="D830" s="11" t="s">
        <v>40</v>
      </c>
      <c r="E830">
        <v>0.5</v>
      </c>
      <c r="F830" s="11">
        <v>20</v>
      </c>
      <c r="G830" s="11">
        <v>0</v>
      </c>
      <c r="H830" s="11">
        <v>0</v>
      </c>
      <c r="I830" s="11">
        <v>0</v>
      </c>
    </row>
    <row r="831" spans="1:9" x14ac:dyDescent="0.2">
      <c r="A831" s="11" t="s">
        <v>33</v>
      </c>
      <c r="B831" s="11" t="s">
        <v>34</v>
      </c>
      <c r="C831" s="11">
        <v>2007</v>
      </c>
      <c r="D831" s="11" t="s">
        <v>40</v>
      </c>
      <c r="E831">
        <v>0.5</v>
      </c>
      <c r="F831" s="11">
        <v>20</v>
      </c>
      <c r="G831" s="11">
        <v>0</v>
      </c>
      <c r="H831" s="11">
        <v>0</v>
      </c>
      <c r="I831" s="11">
        <v>0</v>
      </c>
    </row>
    <row r="832" spans="1:9" x14ac:dyDescent="0.2">
      <c r="A832" s="11" t="s">
        <v>33</v>
      </c>
      <c r="B832" s="11" t="s">
        <v>34</v>
      </c>
      <c r="C832" s="11">
        <v>2008</v>
      </c>
      <c r="D832" s="11" t="s">
        <v>40</v>
      </c>
      <c r="E832">
        <v>0.5</v>
      </c>
      <c r="F832" s="11">
        <v>20</v>
      </c>
      <c r="G832" s="11">
        <v>1</v>
      </c>
      <c r="H832" s="11">
        <v>7</v>
      </c>
      <c r="I832" s="11">
        <v>1</v>
      </c>
    </row>
    <row r="833" spans="1:9" x14ac:dyDescent="0.2">
      <c r="A833" s="11" t="s">
        <v>33</v>
      </c>
      <c r="B833" s="11" t="s">
        <v>34</v>
      </c>
      <c r="C833" s="11">
        <v>2007</v>
      </c>
      <c r="D833" s="11" t="s">
        <v>40</v>
      </c>
      <c r="E833">
        <v>0.5</v>
      </c>
      <c r="F833" s="11">
        <v>20</v>
      </c>
      <c r="G833" s="11">
        <v>1</v>
      </c>
      <c r="H833" s="11">
        <v>3</v>
      </c>
      <c r="I833" s="11">
        <v>1</v>
      </c>
    </row>
    <row r="834" spans="1:9" x14ac:dyDescent="0.2">
      <c r="A834" s="11" t="s">
        <v>33</v>
      </c>
      <c r="B834" s="11" t="s">
        <v>34</v>
      </c>
      <c r="C834" s="11">
        <v>2008</v>
      </c>
      <c r="D834" s="11" t="s">
        <v>40</v>
      </c>
      <c r="E834">
        <v>0.5</v>
      </c>
      <c r="F834" s="11">
        <v>20</v>
      </c>
      <c r="G834" s="11">
        <v>1</v>
      </c>
      <c r="H834" s="11">
        <v>3</v>
      </c>
      <c r="I834" s="11">
        <v>1</v>
      </c>
    </row>
    <row r="835" spans="1:9" x14ac:dyDescent="0.2">
      <c r="A835" s="11" t="s">
        <v>33</v>
      </c>
      <c r="B835" s="11" t="s">
        <v>34</v>
      </c>
      <c r="C835" s="11">
        <v>2007</v>
      </c>
      <c r="D835" s="11" t="s">
        <v>40</v>
      </c>
      <c r="E835">
        <v>0.5</v>
      </c>
      <c r="F835" s="11">
        <v>20</v>
      </c>
      <c r="G835" s="11">
        <v>1</v>
      </c>
      <c r="H835" s="11">
        <v>6</v>
      </c>
      <c r="I835" s="11">
        <v>1</v>
      </c>
    </row>
    <row r="836" spans="1:9" x14ac:dyDescent="0.2">
      <c r="A836" s="11" t="s">
        <v>33</v>
      </c>
      <c r="B836" s="11" t="s">
        <v>34</v>
      </c>
      <c r="C836" s="11">
        <v>2008</v>
      </c>
      <c r="D836" s="11" t="s">
        <v>40</v>
      </c>
      <c r="E836">
        <v>0.5</v>
      </c>
      <c r="F836" s="11">
        <v>20</v>
      </c>
      <c r="G836" s="11">
        <v>1</v>
      </c>
      <c r="H836" s="11">
        <v>3</v>
      </c>
      <c r="I836" s="11">
        <v>1</v>
      </c>
    </row>
    <row r="837" spans="1:9" x14ac:dyDescent="0.2">
      <c r="A837" s="11" t="s">
        <v>33</v>
      </c>
      <c r="B837" s="11" t="s">
        <v>34</v>
      </c>
      <c r="C837" s="11">
        <v>2007</v>
      </c>
      <c r="D837" s="11" t="s">
        <v>40</v>
      </c>
      <c r="E837">
        <v>0.5</v>
      </c>
      <c r="F837" s="11">
        <v>20</v>
      </c>
      <c r="G837" s="11">
        <v>1</v>
      </c>
      <c r="H837" s="11">
        <v>4</v>
      </c>
      <c r="I837" s="11">
        <v>1</v>
      </c>
    </row>
    <row r="838" spans="1:9" x14ac:dyDescent="0.2">
      <c r="A838" s="11" t="s">
        <v>33</v>
      </c>
      <c r="B838" s="11" t="s">
        <v>34</v>
      </c>
      <c r="C838" s="11">
        <v>2008</v>
      </c>
      <c r="D838" s="11" t="s">
        <v>40</v>
      </c>
      <c r="E838">
        <v>0.5</v>
      </c>
      <c r="F838" s="11">
        <v>20</v>
      </c>
      <c r="G838" s="11">
        <v>1</v>
      </c>
      <c r="H838" s="11">
        <v>5</v>
      </c>
      <c r="I838" s="11">
        <v>1</v>
      </c>
    </row>
    <row r="839" spans="1:9" x14ac:dyDescent="0.2">
      <c r="A839" s="11" t="s">
        <v>33</v>
      </c>
      <c r="B839" s="11" t="s">
        <v>34</v>
      </c>
      <c r="C839" s="11">
        <v>2007</v>
      </c>
      <c r="D839" s="11" t="s">
        <v>40</v>
      </c>
      <c r="E839">
        <v>0.5</v>
      </c>
      <c r="F839" s="11">
        <v>20</v>
      </c>
      <c r="G839" s="11">
        <v>1</v>
      </c>
      <c r="H839" s="11">
        <v>5</v>
      </c>
      <c r="I839" s="11">
        <v>1</v>
      </c>
    </row>
    <row r="840" spans="1:9" x14ac:dyDescent="0.2">
      <c r="A840" s="11" t="s">
        <v>33</v>
      </c>
      <c r="B840" s="11" t="s">
        <v>34</v>
      </c>
      <c r="C840" s="11">
        <v>2008</v>
      </c>
      <c r="D840" s="11" t="s">
        <v>40</v>
      </c>
      <c r="E840">
        <v>0.5</v>
      </c>
      <c r="F840" s="11">
        <v>20</v>
      </c>
      <c r="G840" s="11">
        <v>1</v>
      </c>
      <c r="H840" s="11">
        <v>2</v>
      </c>
      <c r="I840" s="11">
        <v>1</v>
      </c>
    </row>
    <row r="841" spans="1:9" x14ac:dyDescent="0.2">
      <c r="A841" s="11" t="s">
        <v>33</v>
      </c>
      <c r="B841" s="11" t="s">
        <v>34</v>
      </c>
      <c r="C841" s="11">
        <v>2007</v>
      </c>
      <c r="D841" s="11" t="s">
        <v>40</v>
      </c>
      <c r="E841">
        <v>0.5</v>
      </c>
      <c r="F841" s="11">
        <v>20</v>
      </c>
      <c r="G841" s="11">
        <v>1</v>
      </c>
      <c r="H841" s="11">
        <v>7</v>
      </c>
      <c r="I841" s="11">
        <v>1</v>
      </c>
    </row>
    <row r="842" spans="1:9" x14ac:dyDescent="0.2">
      <c r="A842" s="11" t="s">
        <v>33</v>
      </c>
      <c r="B842" s="11" t="s">
        <v>34</v>
      </c>
      <c r="C842" s="11">
        <v>2007</v>
      </c>
      <c r="D842" s="11" t="s">
        <v>43</v>
      </c>
      <c r="E842">
        <v>0.6</v>
      </c>
      <c r="F842" s="11">
        <v>20</v>
      </c>
      <c r="G842" s="11">
        <v>0</v>
      </c>
      <c r="H842" s="11">
        <v>0</v>
      </c>
      <c r="I842" s="11">
        <v>0</v>
      </c>
    </row>
    <row r="843" spans="1:9" x14ac:dyDescent="0.2">
      <c r="A843" s="11" t="s">
        <v>33</v>
      </c>
      <c r="B843" s="11" t="s">
        <v>34</v>
      </c>
      <c r="C843" s="11">
        <v>2008</v>
      </c>
      <c r="D843" s="11" t="s">
        <v>43</v>
      </c>
      <c r="E843">
        <v>0.6</v>
      </c>
      <c r="F843" s="11">
        <v>20</v>
      </c>
      <c r="G843" s="11">
        <v>0</v>
      </c>
      <c r="H843" s="11">
        <v>0</v>
      </c>
      <c r="I843" s="11">
        <v>0</v>
      </c>
    </row>
    <row r="844" spans="1:9" x14ac:dyDescent="0.2">
      <c r="A844" s="11" t="s">
        <v>33</v>
      </c>
      <c r="B844" s="11" t="s">
        <v>34</v>
      </c>
      <c r="C844" s="11">
        <v>2007</v>
      </c>
      <c r="D844" s="11" t="s">
        <v>43</v>
      </c>
      <c r="E844">
        <v>0.6</v>
      </c>
      <c r="F844" s="11">
        <v>20</v>
      </c>
      <c r="G844" s="11">
        <v>0</v>
      </c>
      <c r="H844" s="11">
        <v>1</v>
      </c>
      <c r="I844" s="11">
        <v>0</v>
      </c>
    </row>
    <row r="845" spans="1:9" x14ac:dyDescent="0.2">
      <c r="A845" s="11" t="s">
        <v>33</v>
      </c>
      <c r="B845" s="11" t="s">
        <v>34</v>
      </c>
      <c r="C845" s="11">
        <v>2008</v>
      </c>
      <c r="D845" s="11" t="s">
        <v>43</v>
      </c>
      <c r="E845">
        <v>0.6</v>
      </c>
      <c r="F845" s="11">
        <v>20</v>
      </c>
      <c r="G845" s="11">
        <v>0</v>
      </c>
      <c r="H845" s="11">
        <v>0</v>
      </c>
      <c r="I845" s="11">
        <v>0</v>
      </c>
    </row>
    <row r="846" spans="1:9" x14ac:dyDescent="0.2">
      <c r="A846" s="11" t="s">
        <v>33</v>
      </c>
      <c r="B846" s="11" t="s">
        <v>34</v>
      </c>
      <c r="C846" s="11">
        <v>2007</v>
      </c>
      <c r="D846" s="11" t="s">
        <v>43</v>
      </c>
      <c r="E846">
        <v>0.6</v>
      </c>
      <c r="F846" s="11">
        <v>20</v>
      </c>
      <c r="G846" s="11">
        <v>0</v>
      </c>
      <c r="H846" s="11">
        <v>0</v>
      </c>
      <c r="I846" s="11">
        <v>0</v>
      </c>
    </row>
    <row r="847" spans="1:9" x14ac:dyDescent="0.2">
      <c r="A847" s="11" t="s">
        <v>33</v>
      </c>
      <c r="B847" s="11" t="s">
        <v>34</v>
      </c>
      <c r="C847" s="11">
        <v>2007</v>
      </c>
      <c r="D847" s="11" t="s">
        <v>43</v>
      </c>
      <c r="E847">
        <v>0.6</v>
      </c>
      <c r="F847" s="11">
        <v>20</v>
      </c>
      <c r="G847" s="11">
        <v>0</v>
      </c>
      <c r="H847" s="11">
        <v>0</v>
      </c>
      <c r="I847" s="11">
        <v>0</v>
      </c>
    </row>
    <row r="848" spans="1:9" x14ac:dyDescent="0.2">
      <c r="A848" s="11" t="s">
        <v>33</v>
      </c>
      <c r="B848" s="11" t="s">
        <v>34</v>
      </c>
      <c r="C848" s="11">
        <v>2007</v>
      </c>
      <c r="D848" s="11" t="s">
        <v>43</v>
      </c>
      <c r="E848">
        <v>0.6</v>
      </c>
      <c r="F848" s="11">
        <v>20</v>
      </c>
      <c r="G848" s="11">
        <v>0</v>
      </c>
      <c r="H848" s="11">
        <v>0</v>
      </c>
      <c r="I848" s="11">
        <v>0</v>
      </c>
    </row>
    <row r="849" spans="1:9" x14ac:dyDescent="0.2">
      <c r="A849" s="11" t="s">
        <v>33</v>
      </c>
      <c r="B849" s="11" t="s">
        <v>34</v>
      </c>
      <c r="C849" s="11">
        <v>2007</v>
      </c>
      <c r="D849" s="11" t="s">
        <v>43</v>
      </c>
      <c r="E849">
        <v>0.6</v>
      </c>
      <c r="F849" s="11">
        <v>20</v>
      </c>
      <c r="G849" s="11">
        <v>0</v>
      </c>
      <c r="H849" s="11">
        <v>0</v>
      </c>
      <c r="I849" s="11">
        <v>0</v>
      </c>
    </row>
    <row r="850" spans="1:9" x14ac:dyDescent="0.2">
      <c r="A850" s="11" t="s">
        <v>33</v>
      </c>
      <c r="B850" s="11" t="s">
        <v>34</v>
      </c>
      <c r="C850" s="11">
        <v>2008</v>
      </c>
      <c r="D850" s="11" t="s">
        <v>43</v>
      </c>
      <c r="E850">
        <v>0.6</v>
      </c>
      <c r="F850" s="11">
        <v>20</v>
      </c>
      <c r="G850" s="11">
        <v>1</v>
      </c>
      <c r="H850" s="11">
        <v>6</v>
      </c>
      <c r="I850" s="11">
        <v>1</v>
      </c>
    </row>
    <row r="851" spans="1:9" x14ac:dyDescent="0.2">
      <c r="A851" s="11" t="s">
        <v>33</v>
      </c>
      <c r="B851" s="11" t="s">
        <v>34</v>
      </c>
      <c r="C851" s="11">
        <v>2008</v>
      </c>
      <c r="D851" s="11" t="s">
        <v>43</v>
      </c>
      <c r="E851">
        <v>0.6</v>
      </c>
      <c r="F851" s="11">
        <v>20</v>
      </c>
      <c r="G851" s="11">
        <v>1</v>
      </c>
      <c r="H851" s="11">
        <v>4</v>
      </c>
      <c r="I851" s="11">
        <v>1</v>
      </c>
    </row>
    <row r="852" spans="1:9" x14ac:dyDescent="0.2">
      <c r="A852" s="11" t="s">
        <v>33</v>
      </c>
      <c r="B852" s="11" t="s">
        <v>34</v>
      </c>
      <c r="C852" s="11">
        <v>2007</v>
      </c>
      <c r="D852" s="11" t="s">
        <v>43</v>
      </c>
      <c r="E852">
        <v>0.6</v>
      </c>
      <c r="F852" s="11">
        <v>20</v>
      </c>
      <c r="G852" s="11">
        <v>1</v>
      </c>
      <c r="H852" s="11">
        <v>6</v>
      </c>
      <c r="I852" s="11">
        <v>1</v>
      </c>
    </row>
    <row r="853" spans="1:9" x14ac:dyDescent="0.2">
      <c r="A853" s="11" t="s">
        <v>33</v>
      </c>
      <c r="B853" s="11" t="s">
        <v>34</v>
      </c>
      <c r="C853" s="11">
        <v>2008</v>
      </c>
      <c r="D853" s="11" t="s">
        <v>43</v>
      </c>
      <c r="E853">
        <v>0.6</v>
      </c>
      <c r="F853" s="11">
        <v>20</v>
      </c>
      <c r="G853" s="11">
        <v>1</v>
      </c>
      <c r="H853" s="11">
        <v>4</v>
      </c>
      <c r="I853" s="11">
        <v>1</v>
      </c>
    </row>
    <row r="854" spans="1:9" x14ac:dyDescent="0.2">
      <c r="A854" s="11" t="s">
        <v>33</v>
      </c>
      <c r="B854" s="11" t="s">
        <v>34</v>
      </c>
      <c r="C854" s="11">
        <v>2007</v>
      </c>
      <c r="D854" s="11" t="s">
        <v>43</v>
      </c>
      <c r="E854">
        <v>0.6</v>
      </c>
      <c r="F854" s="11">
        <v>20</v>
      </c>
      <c r="G854" s="11">
        <v>1</v>
      </c>
      <c r="H854" s="11">
        <v>9</v>
      </c>
      <c r="I854" s="11">
        <v>1</v>
      </c>
    </row>
    <row r="855" spans="1:9" x14ac:dyDescent="0.2">
      <c r="A855" s="11" t="s">
        <v>33</v>
      </c>
      <c r="B855" s="11" t="s">
        <v>34</v>
      </c>
      <c r="C855" s="11">
        <v>2008</v>
      </c>
      <c r="D855" s="11" t="s">
        <v>43</v>
      </c>
      <c r="E855">
        <v>0.6</v>
      </c>
      <c r="F855" s="11">
        <v>20</v>
      </c>
      <c r="G855" s="11">
        <v>1</v>
      </c>
      <c r="H855" s="11">
        <v>7</v>
      </c>
      <c r="I855" s="11">
        <v>1</v>
      </c>
    </row>
    <row r="856" spans="1:9" x14ac:dyDescent="0.2">
      <c r="A856" s="11" t="s">
        <v>33</v>
      </c>
      <c r="B856" s="11" t="s">
        <v>34</v>
      </c>
      <c r="C856" s="11">
        <v>2008</v>
      </c>
      <c r="D856" s="11" t="s">
        <v>43</v>
      </c>
      <c r="E856">
        <v>0.6</v>
      </c>
      <c r="F856" s="11">
        <v>20</v>
      </c>
      <c r="G856" s="11">
        <v>1</v>
      </c>
      <c r="H856" s="11">
        <v>8</v>
      </c>
      <c r="I856" s="11">
        <v>1</v>
      </c>
    </row>
    <row r="857" spans="1:9" x14ac:dyDescent="0.2">
      <c r="A857" s="11" t="s">
        <v>33</v>
      </c>
      <c r="B857" s="11" t="s">
        <v>34</v>
      </c>
      <c r="C857" s="11">
        <v>2008</v>
      </c>
      <c r="D857" s="11" t="s">
        <v>43</v>
      </c>
      <c r="E857">
        <v>0.6</v>
      </c>
      <c r="F857" s="11">
        <v>20</v>
      </c>
      <c r="G857" s="11">
        <v>1</v>
      </c>
      <c r="H857" s="11">
        <v>5</v>
      </c>
      <c r="I857" s="11">
        <v>1</v>
      </c>
    </row>
    <row r="858" spans="1:9" x14ac:dyDescent="0.2">
      <c r="A858" s="11" t="s">
        <v>33</v>
      </c>
      <c r="B858" s="11" t="s">
        <v>34</v>
      </c>
      <c r="C858" s="11">
        <v>2008</v>
      </c>
      <c r="D858" s="11" t="s">
        <v>43</v>
      </c>
      <c r="E858">
        <v>0.6</v>
      </c>
      <c r="F858" s="11">
        <v>20</v>
      </c>
      <c r="G858" s="11">
        <v>1</v>
      </c>
      <c r="H858" s="11">
        <v>0</v>
      </c>
      <c r="I858" s="11">
        <v>1</v>
      </c>
    </row>
    <row r="859" spans="1:9" x14ac:dyDescent="0.2">
      <c r="A859" s="11" t="s">
        <v>33</v>
      </c>
      <c r="B859" s="11" t="s">
        <v>34</v>
      </c>
      <c r="C859" s="11">
        <v>2007</v>
      </c>
      <c r="D859" s="11" t="s">
        <v>43</v>
      </c>
      <c r="E859">
        <v>0.6</v>
      </c>
      <c r="F859" s="11">
        <v>20</v>
      </c>
      <c r="G859" s="11">
        <v>1</v>
      </c>
      <c r="H859" s="11">
        <v>7</v>
      </c>
      <c r="I859" s="11">
        <v>1</v>
      </c>
    </row>
    <row r="860" spans="1:9" x14ac:dyDescent="0.2">
      <c r="A860" s="11" t="s">
        <v>33</v>
      </c>
      <c r="B860" s="11" t="s">
        <v>34</v>
      </c>
      <c r="C860" s="11">
        <v>2008</v>
      </c>
      <c r="D860" s="11" t="s">
        <v>43</v>
      </c>
      <c r="E860">
        <v>0.6</v>
      </c>
      <c r="F860" s="11">
        <v>20</v>
      </c>
      <c r="G860" s="11">
        <v>1</v>
      </c>
      <c r="H860" s="11">
        <v>10</v>
      </c>
      <c r="I860" s="11">
        <v>1</v>
      </c>
    </row>
    <row r="861" spans="1:9" x14ac:dyDescent="0.2">
      <c r="A861" s="11" t="s">
        <v>33</v>
      </c>
      <c r="B861" s="11" t="s">
        <v>34</v>
      </c>
      <c r="C861" s="11">
        <v>2007</v>
      </c>
      <c r="D861" s="11" t="s">
        <v>43</v>
      </c>
      <c r="E861">
        <v>0.6</v>
      </c>
      <c r="F861" s="11">
        <v>20</v>
      </c>
      <c r="G861" s="11">
        <v>1</v>
      </c>
      <c r="H861" s="11">
        <v>9</v>
      </c>
      <c r="I861" s="11">
        <v>1</v>
      </c>
    </row>
    <row r="862" spans="1:9" x14ac:dyDescent="0.2">
      <c r="A862" s="11" t="s">
        <v>33</v>
      </c>
      <c r="B862" s="11" t="s">
        <v>34</v>
      </c>
      <c r="C862" s="11">
        <v>2007</v>
      </c>
      <c r="D862" s="11" t="s">
        <v>48</v>
      </c>
      <c r="E862">
        <v>0.7</v>
      </c>
      <c r="F862" s="11">
        <v>20</v>
      </c>
      <c r="G862" s="11">
        <v>0</v>
      </c>
      <c r="H862" s="11">
        <v>0</v>
      </c>
      <c r="I862" s="11">
        <v>0</v>
      </c>
    </row>
    <row r="863" spans="1:9" x14ac:dyDescent="0.2">
      <c r="A863" s="11" t="s">
        <v>33</v>
      </c>
      <c r="B863" s="11" t="s">
        <v>34</v>
      </c>
      <c r="C863" s="11">
        <v>2008</v>
      </c>
      <c r="D863" s="11" t="s">
        <v>48</v>
      </c>
      <c r="E863">
        <v>0.7</v>
      </c>
      <c r="F863" s="11">
        <v>20</v>
      </c>
      <c r="G863" s="11">
        <v>0</v>
      </c>
      <c r="H863" s="11">
        <v>0</v>
      </c>
      <c r="I863" s="11">
        <v>0</v>
      </c>
    </row>
    <row r="864" spans="1:9" x14ac:dyDescent="0.2">
      <c r="A864" s="11" t="s">
        <v>33</v>
      </c>
      <c r="B864" s="11" t="s">
        <v>34</v>
      </c>
      <c r="C864" s="11">
        <v>2007</v>
      </c>
      <c r="D864" s="11" t="s">
        <v>48</v>
      </c>
      <c r="E864">
        <v>0.7</v>
      </c>
      <c r="F864" s="11">
        <v>20</v>
      </c>
      <c r="G864" s="11">
        <v>0</v>
      </c>
      <c r="H864" s="11">
        <v>0</v>
      </c>
      <c r="I864" s="11">
        <v>0</v>
      </c>
    </row>
    <row r="865" spans="1:9" x14ac:dyDescent="0.2">
      <c r="A865" s="11" t="s">
        <v>33</v>
      </c>
      <c r="B865" s="11" t="s">
        <v>34</v>
      </c>
      <c r="C865" s="11">
        <v>2008</v>
      </c>
      <c r="D865" s="11" t="s">
        <v>48</v>
      </c>
      <c r="E865">
        <v>0.7</v>
      </c>
      <c r="F865" s="11">
        <v>20</v>
      </c>
      <c r="G865" s="11">
        <v>0</v>
      </c>
      <c r="H865" s="11">
        <v>0</v>
      </c>
      <c r="I865" s="11">
        <v>0</v>
      </c>
    </row>
    <row r="866" spans="1:9" x14ac:dyDescent="0.2">
      <c r="A866" s="11" t="s">
        <v>33</v>
      </c>
      <c r="B866" s="11" t="s">
        <v>34</v>
      </c>
      <c r="C866" s="11">
        <v>2007</v>
      </c>
      <c r="D866" s="11" t="s">
        <v>48</v>
      </c>
      <c r="E866">
        <v>0.7</v>
      </c>
      <c r="F866" s="11">
        <v>20</v>
      </c>
      <c r="G866" s="11">
        <v>0</v>
      </c>
      <c r="H866" s="11">
        <v>0</v>
      </c>
      <c r="I866" s="11">
        <v>0</v>
      </c>
    </row>
    <row r="867" spans="1:9" x14ac:dyDescent="0.2">
      <c r="A867" s="11" t="s">
        <v>33</v>
      </c>
      <c r="B867" s="11" t="s">
        <v>34</v>
      </c>
      <c r="C867" s="11">
        <v>2008</v>
      </c>
      <c r="D867" s="11" t="s">
        <v>48</v>
      </c>
      <c r="E867">
        <v>0.7</v>
      </c>
      <c r="F867" s="11">
        <v>20</v>
      </c>
      <c r="G867" s="11">
        <v>1</v>
      </c>
      <c r="H867" s="11">
        <v>5</v>
      </c>
      <c r="I867" s="11">
        <v>1</v>
      </c>
    </row>
    <row r="868" spans="1:9" x14ac:dyDescent="0.2">
      <c r="A868" s="11" t="s">
        <v>33</v>
      </c>
      <c r="B868" s="11" t="s">
        <v>34</v>
      </c>
      <c r="C868" s="11">
        <v>2007</v>
      </c>
      <c r="D868" s="11" t="s">
        <v>48</v>
      </c>
      <c r="E868">
        <v>0.7</v>
      </c>
      <c r="F868" s="11">
        <v>20</v>
      </c>
      <c r="G868" s="11">
        <v>1</v>
      </c>
      <c r="H868" s="11">
        <v>5</v>
      </c>
      <c r="I868" s="11">
        <v>1</v>
      </c>
    </row>
    <row r="869" spans="1:9" x14ac:dyDescent="0.2">
      <c r="A869" s="11" t="s">
        <v>33</v>
      </c>
      <c r="B869" s="11" t="s">
        <v>34</v>
      </c>
      <c r="C869" s="11">
        <v>2008</v>
      </c>
      <c r="D869" s="11" t="s">
        <v>48</v>
      </c>
      <c r="E869">
        <v>0.7</v>
      </c>
      <c r="F869" s="11">
        <v>20</v>
      </c>
      <c r="G869" s="11">
        <v>1</v>
      </c>
      <c r="H869" s="11">
        <v>5</v>
      </c>
      <c r="I869" s="11">
        <v>1</v>
      </c>
    </row>
    <row r="870" spans="1:9" x14ac:dyDescent="0.2">
      <c r="A870" s="11" t="s">
        <v>33</v>
      </c>
      <c r="B870" s="11" t="s">
        <v>34</v>
      </c>
      <c r="C870" s="11">
        <v>2007</v>
      </c>
      <c r="D870" s="11" t="s">
        <v>48</v>
      </c>
      <c r="E870">
        <v>0.7</v>
      </c>
      <c r="F870" s="11">
        <v>20</v>
      </c>
      <c r="G870" s="11">
        <v>1</v>
      </c>
      <c r="H870" s="11">
        <v>11</v>
      </c>
      <c r="I870" s="11">
        <v>1</v>
      </c>
    </row>
    <row r="871" spans="1:9" x14ac:dyDescent="0.2">
      <c r="A871" s="11" t="s">
        <v>33</v>
      </c>
      <c r="B871" s="11" t="s">
        <v>34</v>
      </c>
      <c r="C871" s="11">
        <v>2008</v>
      </c>
      <c r="D871" s="11" t="s">
        <v>48</v>
      </c>
      <c r="E871">
        <v>0.7</v>
      </c>
      <c r="F871" s="11">
        <v>20</v>
      </c>
      <c r="G871" s="11">
        <v>1</v>
      </c>
      <c r="H871" s="11">
        <v>7</v>
      </c>
      <c r="I871" s="11">
        <v>1</v>
      </c>
    </row>
    <row r="872" spans="1:9" x14ac:dyDescent="0.2">
      <c r="A872" s="11" t="s">
        <v>33</v>
      </c>
      <c r="B872" s="11" t="s">
        <v>34</v>
      </c>
      <c r="C872" s="11">
        <v>2007</v>
      </c>
      <c r="D872" s="11" t="s">
        <v>48</v>
      </c>
      <c r="E872">
        <v>0.7</v>
      </c>
      <c r="F872" s="11">
        <v>20</v>
      </c>
      <c r="G872" s="11">
        <v>1</v>
      </c>
      <c r="H872" s="11">
        <v>7</v>
      </c>
      <c r="I872" s="11">
        <v>1</v>
      </c>
    </row>
    <row r="873" spans="1:9" x14ac:dyDescent="0.2">
      <c r="A873" s="11" t="s">
        <v>33</v>
      </c>
      <c r="B873" s="11" t="s">
        <v>34</v>
      </c>
      <c r="C873" s="11">
        <v>2008</v>
      </c>
      <c r="D873" s="11" t="s">
        <v>48</v>
      </c>
      <c r="E873">
        <v>0.7</v>
      </c>
      <c r="F873" s="11">
        <v>20</v>
      </c>
      <c r="G873" s="11">
        <v>1</v>
      </c>
      <c r="H873" s="11">
        <v>7</v>
      </c>
      <c r="I873" s="11">
        <v>1</v>
      </c>
    </row>
    <row r="874" spans="1:9" x14ac:dyDescent="0.2">
      <c r="A874" s="11" t="s">
        <v>33</v>
      </c>
      <c r="B874" s="11" t="s">
        <v>34</v>
      </c>
      <c r="C874" s="11">
        <v>2007</v>
      </c>
      <c r="D874" s="11" t="s">
        <v>48</v>
      </c>
      <c r="E874">
        <v>0.7</v>
      </c>
      <c r="F874" s="11">
        <v>20</v>
      </c>
      <c r="G874" s="11">
        <v>1</v>
      </c>
      <c r="H874" s="11">
        <v>5</v>
      </c>
      <c r="I874" s="11">
        <v>1</v>
      </c>
    </row>
    <row r="875" spans="1:9" x14ac:dyDescent="0.2">
      <c r="A875" s="11" t="s">
        <v>33</v>
      </c>
      <c r="B875" s="11" t="s">
        <v>34</v>
      </c>
      <c r="C875" s="11">
        <v>2008</v>
      </c>
      <c r="D875" s="11" t="s">
        <v>48</v>
      </c>
      <c r="E875">
        <v>0.7</v>
      </c>
      <c r="F875" s="11">
        <v>20</v>
      </c>
      <c r="G875" s="11">
        <v>1</v>
      </c>
      <c r="H875" s="11">
        <v>9</v>
      </c>
      <c r="I875" s="11">
        <v>1</v>
      </c>
    </row>
    <row r="876" spans="1:9" x14ac:dyDescent="0.2">
      <c r="A876" s="11" t="s">
        <v>33</v>
      </c>
      <c r="B876" s="11" t="s">
        <v>34</v>
      </c>
      <c r="C876" s="11">
        <v>2007</v>
      </c>
      <c r="D876" s="11" t="s">
        <v>48</v>
      </c>
      <c r="E876">
        <v>0.7</v>
      </c>
      <c r="F876" s="11">
        <v>20</v>
      </c>
      <c r="G876" s="11">
        <v>1</v>
      </c>
      <c r="H876" s="11">
        <v>7</v>
      </c>
      <c r="I876" s="11">
        <v>1</v>
      </c>
    </row>
    <row r="877" spans="1:9" x14ac:dyDescent="0.2">
      <c r="A877" s="11" t="s">
        <v>33</v>
      </c>
      <c r="B877" s="11" t="s">
        <v>34</v>
      </c>
      <c r="C877" s="11">
        <v>2008</v>
      </c>
      <c r="D877" s="11" t="s">
        <v>48</v>
      </c>
      <c r="E877">
        <v>0.7</v>
      </c>
      <c r="F877" s="11">
        <v>20</v>
      </c>
      <c r="G877" s="11">
        <v>1</v>
      </c>
      <c r="H877" s="11">
        <v>6</v>
      </c>
      <c r="I877" s="11">
        <v>1</v>
      </c>
    </row>
    <row r="878" spans="1:9" x14ac:dyDescent="0.2">
      <c r="A878" s="11" t="s">
        <v>33</v>
      </c>
      <c r="B878" s="11" t="s">
        <v>34</v>
      </c>
      <c r="C878" s="11">
        <v>2007</v>
      </c>
      <c r="D878" s="11" t="s">
        <v>48</v>
      </c>
      <c r="E878">
        <v>0.7</v>
      </c>
      <c r="F878" s="11">
        <v>20</v>
      </c>
      <c r="G878" s="11">
        <v>1</v>
      </c>
      <c r="H878" s="11">
        <v>10</v>
      </c>
      <c r="I878" s="11">
        <v>1</v>
      </c>
    </row>
    <row r="879" spans="1:9" x14ac:dyDescent="0.2">
      <c r="A879" s="11" t="s">
        <v>33</v>
      </c>
      <c r="B879" s="11" t="s">
        <v>34</v>
      </c>
      <c r="C879" s="11">
        <v>2008</v>
      </c>
      <c r="D879" s="11" t="s">
        <v>48</v>
      </c>
      <c r="E879">
        <v>0.7</v>
      </c>
      <c r="F879" s="11">
        <v>20</v>
      </c>
      <c r="G879" s="11">
        <v>1</v>
      </c>
      <c r="H879" s="11">
        <v>9</v>
      </c>
      <c r="I879" s="11">
        <v>1</v>
      </c>
    </row>
    <row r="880" spans="1:9" x14ac:dyDescent="0.2">
      <c r="A880" s="11" t="s">
        <v>33</v>
      </c>
      <c r="B880" s="11" t="s">
        <v>34</v>
      </c>
      <c r="C880" s="11">
        <v>2007</v>
      </c>
      <c r="D880" s="11" t="s">
        <v>48</v>
      </c>
      <c r="E880">
        <v>0.7</v>
      </c>
      <c r="F880" s="11">
        <v>20</v>
      </c>
      <c r="G880" s="11">
        <v>1</v>
      </c>
      <c r="H880" s="11">
        <v>5</v>
      </c>
      <c r="I880" s="11">
        <v>1</v>
      </c>
    </row>
    <row r="881" spans="1:9" x14ac:dyDescent="0.2">
      <c r="A881" s="11" t="s">
        <v>33</v>
      </c>
      <c r="B881" s="11" t="s">
        <v>34</v>
      </c>
      <c r="C881" s="11">
        <v>2008</v>
      </c>
      <c r="D881" s="11" t="s">
        <v>48</v>
      </c>
      <c r="E881">
        <v>0.7</v>
      </c>
      <c r="F881" s="11">
        <v>20</v>
      </c>
      <c r="G881" s="11">
        <v>1</v>
      </c>
      <c r="H881" s="11">
        <v>9</v>
      </c>
      <c r="I881" s="11">
        <v>1</v>
      </c>
    </row>
    <row r="882" spans="1:9" x14ac:dyDescent="0.2">
      <c r="A882" s="11" t="s">
        <v>33</v>
      </c>
      <c r="B882" s="11" t="s">
        <v>34</v>
      </c>
      <c r="C882" s="11">
        <v>2008</v>
      </c>
      <c r="D882" s="11" t="s">
        <v>42</v>
      </c>
      <c r="E882">
        <v>0.9</v>
      </c>
      <c r="F882" s="11">
        <v>20</v>
      </c>
      <c r="G882" s="11">
        <v>0</v>
      </c>
      <c r="H882" s="11">
        <v>0</v>
      </c>
      <c r="I882" s="11">
        <v>0</v>
      </c>
    </row>
    <row r="883" spans="1:9" x14ac:dyDescent="0.2">
      <c r="A883" s="11" t="s">
        <v>33</v>
      </c>
      <c r="B883" s="11" t="s">
        <v>34</v>
      </c>
      <c r="C883" s="11">
        <v>2007</v>
      </c>
      <c r="D883" s="11" t="s">
        <v>42</v>
      </c>
      <c r="E883">
        <v>0.9</v>
      </c>
      <c r="F883" s="11">
        <v>20</v>
      </c>
      <c r="G883" s="11">
        <v>0</v>
      </c>
      <c r="H883" s="11">
        <v>0</v>
      </c>
      <c r="I883" s="11">
        <v>0</v>
      </c>
    </row>
    <row r="884" spans="1:9" x14ac:dyDescent="0.2">
      <c r="A884" s="11" t="s">
        <v>33</v>
      </c>
      <c r="B884" s="11" t="s">
        <v>34</v>
      </c>
      <c r="C884" s="11">
        <v>2008</v>
      </c>
      <c r="D884" s="11" t="s">
        <v>42</v>
      </c>
      <c r="E884">
        <v>0.9</v>
      </c>
      <c r="F884" s="11">
        <v>20</v>
      </c>
      <c r="G884" s="11">
        <v>0</v>
      </c>
      <c r="H884" s="11">
        <v>0</v>
      </c>
      <c r="I884" s="11">
        <v>0</v>
      </c>
    </row>
    <row r="885" spans="1:9" x14ac:dyDescent="0.2">
      <c r="A885" s="11" t="s">
        <v>33</v>
      </c>
      <c r="B885" s="11" t="s">
        <v>34</v>
      </c>
      <c r="C885" s="11">
        <v>2007</v>
      </c>
      <c r="D885" s="11" t="s">
        <v>42</v>
      </c>
      <c r="E885">
        <v>0.9</v>
      </c>
      <c r="F885" s="11">
        <v>20</v>
      </c>
      <c r="G885" s="11">
        <v>0</v>
      </c>
      <c r="H885" s="11">
        <v>0</v>
      </c>
      <c r="I885" s="11">
        <v>0</v>
      </c>
    </row>
    <row r="886" spans="1:9" x14ac:dyDescent="0.2">
      <c r="A886" s="11" t="s">
        <v>33</v>
      </c>
      <c r="B886" s="11" t="s">
        <v>34</v>
      </c>
      <c r="C886" s="11">
        <v>2008</v>
      </c>
      <c r="D886" s="11" t="s">
        <v>42</v>
      </c>
      <c r="E886">
        <v>0.9</v>
      </c>
      <c r="F886" s="11">
        <v>20</v>
      </c>
      <c r="G886" s="11">
        <v>0</v>
      </c>
      <c r="H886" s="11">
        <v>0</v>
      </c>
      <c r="I886" s="11">
        <v>0</v>
      </c>
    </row>
    <row r="887" spans="1:9" x14ac:dyDescent="0.2">
      <c r="A887" s="11" t="s">
        <v>33</v>
      </c>
      <c r="B887" s="11" t="s">
        <v>34</v>
      </c>
      <c r="C887" s="11">
        <v>2007</v>
      </c>
      <c r="D887" s="11" t="s">
        <v>42</v>
      </c>
      <c r="E887">
        <v>0.9</v>
      </c>
      <c r="F887" s="11">
        <v>20</v>
      </c>
      <c r="G887" s="11">
        <v>0</v>
      </c>
      <c r="H887" s="11">
        <v>0</v>
      </c>
      <c r="I887" s="11">
        <v>0</v>
      </c>
    </row>
    <row r="888" spans="1:9" x14ac:dyDescent="0.2">
      <c r="A888" s="11" t="s">
        <v>33</v>
      </c>
      <c r="B888" s="11" t="s">
        <v>34</v>
      </c>
      <c r="C888" s="11">
        <v>2008</v>
      </c>
      <c r="D888" s="11" t="s">
        <v>42</v>
      </c>
      <c r="E888">
        <v>0.9</v>
      </c>
      <c r="F888" s="11">
        <v>20</v>
      </c>
      <c r="G888" s="11">
        <v>1</v>
      </c>
      <c r="H888" s="11">
        <v>11</v>
      </c>
      <c r="I888" s="11">
        <v>1</v>
      </c>
    </row>
    <row r="889" spans="1:9" x14ac:dyDescent="0.2">
      <c r="A889" s="11" t="s">
        <v>33</v>
      </c>
      <c r="B889" s="11" t="s">
        <v>34</v>
      </c>
      <c r="C889" s="11">
        <v>2007</v>
      </c>
      <c r="D889" s="11" t="s">
        <v>42</v>
      </c>
      <c r="E889">
        <v>0.9</v>
      </c>
      <c r="F889" s="11">
        <v>20</v>
      </c>
      <c r="G889" s="11">
        <v>1</v>
      </c>
      <c r="H889" s="11">
        <v>6</v>
      </c>
      <c r="I889" s="11">
        <v>1</v>
      </c>
    </row>
    <row r="890" spans="1:9" x14ac:dyDescent="0.2">
      <c r="A890" s="11" t="s">
        <v>33</v>
      </c>
      <c r="B890" s="11" t="s">
        <v>34</v>
      </c>
      <c r="C890" s="11">
        <v>2008</v>
      </c>
      <c r="D890" s="11" t="s">
        <v>42</v>
      </c>
      <c r="E890">
        <v>0.9</v>
      </c>
      <c r="F890" s="11">
        <v>20</v>
      </c>
      <c r="G890" s="11">
        <v>1</v>
      </c>
      <c r="H890" s="11">
        <v>12</v>
      </c>
      <c r="I890" s="11">
        <v>1</v>
      </c>
    </row>
    <row r="891" spans="1:9" x14ac:dyDescent="0.2">
      <c r="A891" s="11" t="s">
        <v>33</v>
      </c>
      <c r="B891" s="11" t="s">
        <v>34</v>
      </c>
      <c r="C891" s="11">
        <v>2007</v>
      </c>
      <c r="D891" s="11" t="s">
        <v>42</v>
      </c>
      <c r="E891">
        <v>0.9</v>
      </c>
      <c r="F891" s="11">
        <v>20</v>
      </c>
      <c r="G891" s="11">
        <v>1</v>
      </c>
      <c r="H891" s="11">
        <v>10</v>
      </c>
      <c r="I891" s="11">
        <v>1</v>
      </c>
    </row>
    <row r="892" spans="1:9" x14ac:dyDescent="0.2">
      <c r="A892" s="11" t="s">
        <v>33</v>
      </c>
      <c r="B892" s="11" t="s">
        <v>34</v>
      </c>
      <c r="C892" s="11">
        <v>2008</v>
      </c>
      <c r="D892" s="11" t="s">
        <v>42</v>
      </c>
      <c r="E892">
        <v>0.9</v>
      </c>
      <c r="F892" s="11">
        <v>20</v>
      </c>
      <c r="G892" s="11">
        <v>1</v>
      </c>
      <c r="H892" s="11">
        <v>10</v>
      </c>
      <c r="I892" s="11">
        <v>1</v>
      </c>
    </row>
    <row r="893" spans="1:9" x14ac:dyDescent="0.2">
      <c r="A893" s="11" t="s">
        <v>33</v>
      </c>
      <c r="B893" s="11" t="s">
        <v>34</v>
      </c>
      <c r="C893" s="11">
        <v>2007</v>
      </c>
      <c r="D893" s="11" t="s">
        <v>42</v>
      </c>
      <c r="E893">
        <v>0.9</v>
      </c>
      <c r="F893" s="11">
        <v>20</v>
      </c>
      <c r="G893" s="11">
        <v>1</v>
      </c>
      <c r="H893" s="11">
        <v>10</v>
      </c>
      <c r="I893" s="11">
        <v>1</v>
      </c>
    </row>
    <row r="894" spans="1:9" x14ac:dyDescent="0.2">
      <c r="A894" s="11" t="s">
        <v>33</v>
      </c>
      <c r="B894" s="11" t="s">
        <v>34</v>
      </c>
      <c r="C894" s="11">
        <v>2008</v>
      </c>
      <c r="D894" s="11" t="s">
        <v>42</v>
      </c>
      <c r="E894">
        <v>0.9</v>
      </c>
      <c r="F894" s="11">
        <v>20</v>
      </c>
      <c r="G894" s="11">
        <v>1</v>
      </c>
      <c r="H894" s="11">
        <v>4</v>
      </c>
      <c r="I894" s="11">
        <v>0</v>
      </c>
    </row>
    <row r="895" spans="1:9" x14ac:dyDescent="0.2">
      <c r="A895" s="11" t="s">
        <v>33</v>
      </c>
      <c r="B895" s="11" t="s">
        <v>34</v>
      </c>
      <c r="C895" s="11">
        <v>2007</v>
      </c>
      <c r="D895" s="11" t="s">
        <v>42</v>
      </c>
      <c r="E895">
        <v>0.9</v>
      </c>
      <c r="F895" s="11">
        <v>20</v>
      </c>
      <c r="G895" s="11">
        <v>1</v>
      </c>
      <c r="H895" s="11">
        <v>5</v>
      </c>
      <c r="I895" s="11">
        <v>1</v>
      </c>
    </row>
    <row r="896" spans="1:9" x14ac:dyDescent="0.2">
      <c r="A896" s="11" t="s">
        <v>33</v>
      </c>
      <c r="B896" s="11" t="s">
        <v>34</v>
      </c>
      <c r="C896" s="11">
        <v>2008</v>
      </c>
      <c r="D896" s="11" t="s">
        <v>42</v>
      </c>
      <c r="E896">
        <v>0.9</v>
      </c>
      <c r="F896" s="11">
        <v>20</v>
      </c>
      <c r="G896" s="11">
        <v>1</v>
      </c>
      <c r="H896" s="11">
        <v>5</v>
      </c>
      <c r="I896" s="11">
        <v>1</v>
      </c>
    </row>
    <row r="897" spans="1:9" x14ac:dyDescent="0.2">
      <c r="A897" s="11" t="s">
        <v>33</v>
      </c>
      <c r="B897" s="11" t="s">
        <v>34</v>
      </c>
      <c r="C897" s="11">
        <v>2007</v>
      </c>
      <c r="D897" s="11" t="s">
        <v>42</v>
      </c>
      <c r="E897">
        <v>0.9</v>
      </c>
      <c r="F897" s="11">
        <v>20</v>
      </c>
      <c r="G897" s="11">
        <v>1</v>
      </c>
      <c r="H897" s="11">
        <v>9</v>
      </c>
      <c r="I897" s="11">
        <v>1</v>
      </c>
    </row>
    <row r="898" spans="1:9" x14ac:dyDescent="0.2">
      <c r="A898" s="11" t="s">
        <v>33</v>
      </c>
      <c r="B898" s="11" t="s">
        <v>34</v>
      </c>
      <c r="C898" s="11">
        <v>2008</v>
      </c>
      <c r="D898" s="11" t="s">
        <v>42</v>
      </c>
      <c r="E898">
        <v>0.9</v>
      </c>
      <c r="F898" s="11">
        <v>20</v>
      </c>
      <c r="G898" s="11">
        <v>1</v>
      </c>
      <c r="H898" s="11">
        <v>10</v>
      </c>
      <c r="I898" s="11">
        <v>1</v>
      </c>
    </row>
    <row r="899" spans="1:9" x14ac:dyDescent="0.2">
      <c r="A899" s="11" t="s">
        <v>33</v>
      </c>
      <c r="B899" s="11" t="s">
        <v>34</v>
      </c>
      <c r="C899" s="11">
        <v>2007</v>
      </c>
      <c r="D899" s="11" t="s">
        <v>42</v>
      </c>
      <c r="E899">
        <v>0.9</v>
      </c>
      <c r="F899" s="11">
        <v>20</v>
      </c>
      <c r="G899" s="11">
        <v>1</v>
      </c>
      <c r="H899" s="11">
        <v>9</v>
      </c>
      <c r="I899" s="11">
        <v>1</v>
      </c>
    </row>
    <row r="900" spans="1:9" x14ac:dyDescent="0.2">
      <c r="A900" s="11" t="s">
        <v>33</v>
      </c>
      <c r="B900" s="11" t="s">
        <v>34</v>
      </c>
      <c r="C900" s="11">
        <v>2008</v>
      </c>
      <c r="D900" s="11" t="s">
        <v>42</v>
      </c>
      <c r="E900">
        <v>0.9</v>
      </c>
      <c r="F900" s="11">
        <v>20</v>
      </c>
      <c r="G900" s="11">
        <v>1</v>
      </c>
      <c r="H900" s="11">
        <v>15</v>
      </c>
      <c r="I900" s="11">
        <v>1</v>
      </c>
    </row>
    <row r="901" spans="1:9" x14ac:dyDescent="0.2">
      <c r="A901" s="11" t="s">
        <v>33</v>
      </c>
      <c r="B901" s="11" t="s">
        <v>34</v>
      </c>
      <c r="C901" s="11">
        <v>2007</v>
      </c>
      <c r="D901" s="11" t="s">
        <v>42</v>
      </c>
      <c r="E901">
        <v>0.9</v>
      </c>
      <c r="F901" s="11">
        <v>20</v>
      </c>
      <c r="G901" s="11">
        <v>1</v>
      </c>
      <c r="H901" s="11">
        <v>12</v>
      </c>
      <c r="I901" s="11">
        <v>1</v>
      </c>
    </row>
    <row r="902" spans="1:9" x14ac:dyDescent="0.2">
      <c r="A902" s="11" t="s">
        <v>32</v>
      </c>
      <c r="B902" s="11" t="s">
        <v>34</v>
      </c>
      <c r="C902" s="11">
        <v>2007</v>
      </c>
      <c r="D902" s="11" t="s">
        <v>47</v>
      </c>
      <c r="E902">
        <v>0.4</v>
      </c>
      <c r="F902" s="11">
        <v>20</v>
      </c>
      <c r="G902" s="11">
        <v>0</v>
      </c>
      <c r="H902" s="11">
        <v>0</v>
      </c>
      <c r="I902" s="11">
        <v>0</v>
      </c>
    </row>
    <row r="903" spans="1:9" x14ac:dyDescent="0.2">
      <c r="A903" s="11" t="s">
        <v>32</v>
      </c>
      <c r="B903" s="11" t="s">
        <v>34</v>
      </c>
      <c r="C903" s="11">
        <v>2008</v>
      </c>
      <c r="D903" s="11" t="s">
        <v>47</v>
      </c>
      <c r="E903">
        <v>0.4</v>
      </c>
      <c r="F903" s="11">
        <v>20</v>
      </c>
      <c r="G903" s="11">
        <v>0</v>
      </c>
      <c r="H903" s="11">
        <v>0</v>
      </c>
      <c r="I903" s="11">
        <v>0</v>
      </c>
    </row>
    <row r="904" spans="1:9" x14ac:dyDescent="0.2">
      <c r="A904" s="11" t="s">
        <v>32</v>
      </c>
      <c r="B904" s="11" t="s">
        <v>34</v>
      </c>
      <c r="C904" s="11">
        <v>2008</v>
      </c>
      <c r="D904" s="11" t="s">
        <v>47</v>
      </c>
      <c r="E904">
        <v>0.4</v>
      </c>
      <c r="F904" s="11">
        <v>20</v>
      </c>
      <c r="G904" s="11">
        <v>0</v>
      </c>
      <c r="H904" s="11">
        <v>0</v>
      </c>
      <c r="I904" s="11">
        <v>0</v>
      </c>
    </row>
    <row r="905" spans="1:9" x14ac:dyDescent="0.2">
      <c r="A905" s="11" t="s">
        <v>32</v>
      </c>
      <c r="B905" s="11" t="s">
        <v>34</v>
      </c>
      <c r="C905" s="11">
        <v>2007</v>
      </c>
      <c r="D905" s="11" t="s">
        <v>47</v>
      </c>
      <c r="E905">
        <v>0.4</v>
      </c>
      <c r="F905" s="11">
        <v>20</v>
      </c>
      <c r="G905" s="11">
        <v>0</v>
      </c>
      <c r="H905" s="11">
        <v>0</v>
      </c>
      <c r="I905" s="11">
        <v>0</v>
      </c>
    </row>
    <row r="906" spans="1:9" x14ac:dyDescent="0.2">
      <c r="A906" s="11" t="s">
        <v>32</v>
      </c>
      <c r="B906" s="11" t="s">
        <v>34</v>
      </c>
      <c r="C906" s="11">
        <v>2008</v>
      </c>
      <c r="D906" s="11" t="s">
        <v>47</v>
      </c>
      <c r="E906">
        <v>0.4</v>
      </c>
      <c r="F906" s="11">
        <v>20</v>
      </c>
      <c r="G906" s="11">
        <v>0</v>
      </c>
      <c r="H906" s="11">
        <v>0</v>
      </c>
      <c r="I906" s="11">
        <v>0</v>
      </c>
    </row>
    <row r="907" spans="1:9" x14ac:dyDescent="0.2">
      <c r="A907" s="11" t="s">
        <v>32</v>
      </c>
      <c r="B907" s="11" t="s">
        <v>34</v>
      </c>
      <c r="C907" s="11">
        <v>2007</v>
      </c>
      <c r="D907" s="11" t="s">
        <v>47</v>
      </c>
      <c r="E907">
        <v>0.4</v>
      </c>
      <c r="F907" s="11">
        <v>20</v>
      </c>
      <c r="G907" s="11">
        <v>0</v>
      </c>
      <c r="H907" s="11">
        <v>0</v>
      </c>
      <c r="I907" s="11">
        <v>0</v>
      </c>
    </row>
    <row r="908" spans="1:9" x14ac:dyDescent="0.2">
      <c r="A908" s="11" t="s">
        <v>32</v>
      </c>
      <c r="B908" s="11" t="s">
        <v>34</v>
      </c>
      <c r="C908" s="11">
        <v>2008</v>
      </c>
      <c r="D908" s="11" t="s">
        <v>47</v>
      </c>
      <c r="E908">
        <v>0.4</v>
      </c>
      <c r="F908" s="11">
        <v>20</v>
      </c>
      <c r="G908" s="11">
        <v>0</v>
      </c>
      <c r="H908" s="11">
        <v>0</v>
      </c>
      <c r="I908" s="11">
        <v>0</v>
      </c>
    </row>
    <row r="909" spans="1:9" x14ac:dyDescent="0.2">
      <c r="A909" s="11" t="s">
        <v>32</v>
      </c>
      <c r="B909" s="11" t="s">
        <v>34</v>
      </c>
      <c r="C909" s="11">
        <v>2007</v>
      </c>
      <c r="D909" s="11" t="s">
        <v>47</v>
      </c>
      <c r="E909">
        <v>0.4</v>
      </c>
      <c r="F909" s="11">
        <v>20</v>
      </c>
      <c r="G909" s="11">
        <v>0</v>
      </c>
      <c r="H909" s="11">
        <v>0</v>
      </c>
      <c r="I909" s="11">
        <v>0</v>
      </c>
    </row>
    <row r="910" spans="1:9" x14ac:dyDescent="0.2">
      <c r="A910" s="11" t="s">
        <v>32</v>
      </c>
      <c r="B910" s="11" t="s">
        <v>34</v>
      </c>
      <c r="C910" s="11">
        <v>2008</v>
      </c>
      <c r="D910" s="11" t="s">
        <v>47</v>
      </c>
      <c r="E910">
        <v>0.4</v>
      </c>
      <c r="F910" s="11">
        <v>20</v>
      </c>
      <c r="G910" s="11">
        <v>0</v>
      </c>
      <c r="H910" s="11">
        <v>0</v>
      </c>
      <c r="I910" s="11">
        <v>0</v>
      </c>
    </row>
    <row r="911" spans="1:9" x14ac:dyDescent="0.2">
      <c r="A911" s="11" t="s">
        <v>32</v>
      </c>
      <c r="B911" s="11" t="s">
        <v>34</v>
      </c>
      <c r="C911" s="11">
        <v>2007</v>
      </c>
      <c r="D911" s="11" t="s">
        <v>47</v>
      </c>
      <c r="E911">
        <v>0.4</v>
      </c>
      <c r="F911" s="11">
        <v>20</v>
      </c>
      <c r="G911" s="11">
        <v>0</v>
      </c>
      <c r="H911" s="11">
        <v>0</v>
      </c>
      <c r="I911" s="11">
        <v>0</v>
      </c>
    </row>
    <row r="912" spans="1:9" x14ac:dyDescent="0.2">
      <c r="A912" s="11" t="s">
        <v>32</v>
      </c>
      <c r="B912" s="11" t="s">
        <v>34</v>
      </c>
      <c r="C912" s="11">
        <v>2008</v>
      </c>
      <c r="D912" s="11" t="s">
        <v>47</v>
      </c>
      <c r="E912">
        <v>0.4</v>
      </c>
      <c r="F912" s="11">
        <v>20</v>
      </c>
      <c r="G912" s="11">
        <v>0</v>
      </c>
      <c r="H912" s="11">
        <v>0</v>
      </c>
      <c r="I912" s="11">
        <v>0</v>
      </c>
    </row>
    <row r="913" spans="1:9" x14ac:dyDescent="0.2">
      <c r="A913" s="11" t="s">
        <v>32</v>
      </c>
      <c r="B913" s="11" t="s">
        <v>34</v>
      </c>
      <c r="C913" s="11">
        <v>2007</v>
      </c>
      <c r="D913" s="11" t="s">
        <v>47</v>
      </c>
      <c r="E913">
        <v>0.4</v>
      </c>
      <c r="F913" s="11">
        <v>20</v>
      </c>
      <c r="G913" s="11">
        <v>0</v>
      </c>
      <c r="H913" s="11">
        <v>0</v>
      </c>
      <c r="I913" s="11">
        <v>0</v>
      </c>
    </row>
    <row r="914" spans="1:9" x14ac:dyDescent="0.2">
      <c r="A914" s="11" t="s">
        <v>32</v>
      </c>
      <c r="B914" s="11" t="s">
        <v>34</v>
      </c>
      <c r="C914" s="11">
        <v>2008</v>
      </c>
      <c r="D914" s="11" t="s">
        <v>47</v>
      </c>
      <c r="E914">
        <v>0.4</v>
      </c>
      <c r="F914" s="11">
        <v>20</v>
      </c>
      <c r="G914" s="11">
        <v>1</v>
      </c>
      <c r="H914" s="11">
        <v>4</v>
      </c>
      <c r="I914" s="11">
        <v>1</v>
      </c>
    </row>
    <row r="915" spans="1:9" x14ac:dyDescent="0.2">
      <c r="A915" s="11" t="s">
        <v>32</v>
      </c>
      <c r="B915" s="11" t="s">
        <v>34</v>
      </c>
      <c r="C915" s="11">
        <v>2007</v>
      </c>
      <c r="D915" s="11" t="s">
        <v>47</v>
      </c>
      <c r="E915">
        <v>0.4</v>
      </c>
      <c r="F915" s="11">
        <v>20</v>
      </c>
      <c r="G915" s="11">
        <v>1</v>
      </c>
      <c r="H915" s="11">
        <v>1</v>
      </c>
      <c r="I915" s="11">
        <v>1</v>
      </c>
    </row>
    <row r="916" spans="1:9" x14ac:dyDescent="0.2">
      <c r="A916" s="11" t="s">
        <v>32</v>
      </c>
      <c r="B916" s="11" t="s">
        <v>34</v>
      </c>
      <c r="C916" s="11">
        <v>2008</v>
      </c>
      <c r="D916" s="11" t="s">
        <v>47</v>
      </c>
      <c r="E916">
        <v>0.4</v>
      </c>
      <c r="F916" s="11">
        <v>20</v>
      </c>
      <c r="G916" s="11">
        <v>1</v>
      </c>
      <c r="H916" s="11">
        <v>5</v>
      </c>
      <c r="I916" s="11">
        <v>1</v>
      </c>
    </row>
    <row r="917" spans="1:9" x14ac:dyDescent="0.2">
      <c r="A917" s="11" t="s">
        <v>32</v>
      </c>
      <c r="B917" s="11" t="s">
        <v>34</v>
      </c>
      <c r="C917" s="11">
        <v>2008</v>
      </c>
      <c r="D917" s="11" t="s">
        <v>47</v>
      </c>
      <c r="E917">
        <v>0.4</v>
      </c>
      <c r="F917" s="11">
        <v>20</v>
      </c>
      <c r="G917" s="11">
        <v>1</v>
      </c>
      <c r="H917" s="11">
        <v>5</v>
      </c>
      <c r="I917" s="11">
        <v>1</v>
      </c>
    </row>
    <row r="918" spans="1:9" x14ac:dyDescent="0.2">
      <c r="A918" s="11" t="s">
        <v>32</v>
      </c>
      <c r="B918" s="11" t="s">
        <v>34</v>
      </c>
      <c r="C918" s="11">
        <v>2007</v>
      </c>
      <c r="D918" s="11" t="s">
        <v>47</v>
      </c>
      <c r="E918">
        <v>0.4</v>
      </c>
      <c r="F918" s="11">
        <v>20</v>
      </c>
      <c r="G918" s="11">
        <v>1</v>
      </c>
      <c r="H918" s="11">
        <v>3</v>
      </c>
      <c r="I918" s="11">
        <v>1</v>
      </c>
    </row>
    <row r="919" spans="1:9" x14ac:dyDescent="0.2">
      <c r="A919" s="11" t="s">
        <v>32</v>
      </c>
      <c r="B919" s="11" t="s">
        <v>34</v>
      </c>
      <c r="C919" s="11">
        <v>2008</v>
      </c>
      <c r="D919" s="11" t="s">
        <v>47</v>
      </c>
      <c r="E919">
        <v>0.4</v>
      </c>
      <c r="F919" s="11">
        <v>20</v>
      </c>
      <c r="G919" s="11">
        <v>1</v>
      </c>
      <c r="H919" s="11">
        <v>6</v>
      </c>
      <c r="I919" s="11">
        <v>1</v>
      </c>
    </row>
    <row r="920" spans="1:9" x14ac:dyDescent="0.2">
      <c r="A920" s="11" t="s">
        <v>32</v>
      </c>
      <c r="B920" s="11" t="s">
        <v>34</v>
      </c>
      <c r="C920" s="11">
        <v>2007</v>
      </c>
      <c r="D920" s="11" t="s">
        <v>47</v>
      </c>
      <c r="E920">
        <v>0.4</v>
      </c>
      <c r="F920" s="11">
        <v>20</v>
      </c>
      <c r="G920" s="11">
        <v>1</v>
      </c>
      <c r="H920" s="11">
        <v>2</v>
      </c>
      <c r="I920" s="11">
        <v>1</v>
      </c>
    </row>
    <row r="921" spans="1:9" x14ac:dyDescent="0.2">
      <c r="A921" s="11" t="s">
        <v>32</v>
      </c>
      <c r="B921" s="11" t="s">
        <v>34</v>
      </c>
      <c r="C921" s="11">
        <v>2007</v>
      </c>
      <c r="D921" s="11" t="s">
        <v>47</v>
      </c>
      <c r="E921">
        <v>0.4</v>
      </c>
      <c r="F921" s="11">
        <v>20</v>
      </c>
      <c r="G921" s="11">
        <v>1</v>
      </c>
      <c r="H921" s="11">
        <v>1</v>
      </c>
      <c r="I921" s="11">
        <v>1</v>
      </c>
    </row>
    <row r="922" spans="1:9" x14ac:dyDescent="0.2">
      <c r="A922" s="11" t="s">
        <v>32</v>
      </c>
      <c r="B922" s="11" t="s">
        <v>34</v>
      </c>
      <c r="C922" s="11">
        <v>2008</v>
      </c>
      <c r="D922" s="11" t="s">
        <v>40</v>
      </c>
      <c r="E922">
        <v>0.5</v>
      </c>
      <c r="F922" s="11">
        <v>20</v>
      </c>
      <c r="G922" s="11">
        <v>0</v>
      </c>
      <c r="H922" s="11">
        <v>0</v>
      </c>
      <c r="I922" s="11">
        <v>0</v>
      </c>
    </row>
    <row r="923" spans="1:9" x14ac:dyDescent="0.2">
      <c r="A923" s="11" t="s">
        <v>32</v>
      </c>
      <c r="B923" s="11" t="s">
        <v>34</v>
      </c>
      <c r="C923" s="11">
        <v>2007</v>
      </c>
      <c r="D923" s="11" t="s">
        <v>40</v>
      </c>
      <c r="E923">
        <v>0.5</v>
      </c>
      <c r="F923" s="11">
        <v>20</v>
      </c>
      <c r="G923" s="11">
        <v>0</v>
      </c>
      <c r="H923" s="11">
        <v>0</v>
      </c>
      <c r="I923" s="11">
        <v>0</v>
      </c>
    </row>
    <row r="924" spans="1:9" x14ac:dyDescent="0.2">
      <c r="A924" s="11" t="s">
        <v>32</v>
      </c>
      <c r="B924" s="11" t="s">
        <v>34</v>
      </c>
      <c r="C924" s="11">
        <v>2008</v>
      </c>
      <c r="D924" s="11" t="s">
        <v>40</v>
      </c>
      <c r="E924">
        <v>0.5</v>
      </c>
      <c r="F924" s="11">
        <v>20</v>
      </c>
      <c r="G924" s="11">
        <v>0</v>
      </c>
      <c r="H924" s="11">
        <v>0</v>
      </c>
      <c r="I924" s="11">
        <v>0</v>
      </c>
    </row>
    <row r="925" spans="1:9" x14ac:dyDescent="0.2">
      <c r="A925" s="11" t="s">
        <v>32</v>
      </c>
      <c r="B925" s="11" t="s">
        <v>34</v>
      </c>
      <c r="C925" s="11">
        <v>2007</v>
      </c>
      <c r="D925" s="11" t="s">
        <v>40</v>
      </c>
      <c r="E925">
        <v>0.5</v>
      </c>
      <c r="F925" s="11">
        <v>20</v>
      </c>
      <c r="G925" s="11">
        <v>0</v>
      </c>
      <c r="H925" s="11">
        <v>0</v>
      </c>
      <c r="I925" s="11">
        <v>0</v>
      </c>
    </row>
    <row r="926" spans="1:9" x14ac:dyDescent="0.2">
      <c r="A926" s="11" t="s">
        <v>32</v>
      </c>
      <c r="B926" s="11" t="s">
        <v>34</v>
      </c>
      <c r="C926" s="11">
        <v>2008</v>
      </c>
      <c r="D926" s="11" t="s">
        <v>40</v>
      </c>
      <c r="E926">
        <v>0.5</v>
      </c>
      <c r="F926" s="11">
        <v>20</v>
      </c>
      <c r="G926" s="11">
        <v>0</v>
      </c>
      <c r="H926" s="11">
        <v>0</v>
      </c>
      <c r="I926" s="11">
        <v>0</v>
      </c>
    </row>
    <row r="927" spans="1:9" x14ac:dyDescent="0.2">
      <c r="A927" s="11" t="s">
        <v>32</v>
      </c>
      <c r="B927" s="11" t="s">
        <v>34</v>
      </c>
      <c r="C927" s="11">
        <v>2007</v>
      </c>
      <c r="D927" s="11" t="s">
        <v>40</v>
      </c>
      <c r="E927">
        <v>0.5</v>
      </c>
      <c r="F927" s="11">
        <v>20</v>
      </c>
      <c r="G927" s="11">
        <v>0</v>
      </c>
      <c r="H927" s="11">
        <v>0</v>
      </c>
      <c r="I927" s="11">
        <v>0</v>
      </c>
    </row>
    <row r="928" spans="1:9" x14ac:dyDescent="0.2">
      <c r="A928" s="11" t="s">
        <v>32</v>
      </c>
      <c r="B928" s="11" t="s">
        <v>34</v>
      </c>
      <c r="C928" s="11">
        <v>2008</v>
      </c>
      <c r="D928" s="11" t="s">
        <v>40</v>
      </c>
      <c r="E928">
        <v>0.5</v>
      </c>
      <c r="F928" s="11">
        <v>20</v>
      </c>
      <c r="G928" s="11">
        <v>0</v>
      </c>
      <c r="H928" s="11">
        <v>0</v>
      </c>
      <c r="I928" s="11">
        <v>0</v>
      </c>
    </row>
    <row r="929" spans="1:9" x14ac:dyDescent="0.2">
      <c r="A929" s="11" t="s">
        <v>32</v>
      </c>
      <c r="B929" s="11" t="s">
        <v>34</v>
      </c>
      <c r="C929" s="11">
        <v>2007</v>
      </c>
      <c r="D929" s="11" t="s">
        <v>40</v>
      </c>
      <c r="E929">
        <v>0.5</v>
      </c>
      <c r="F929" s="11">
        <v>20</v>
      </c>
      <c r="G929" s="11">
        <v>0</v>
      </c>
      <c r="H929" s="11">
        <v>0</v>
      </c>
      <c r="I929" s="11">
        <v>0</v>
      </c>
    </row>
    <row r="930" spans="1:9" x14ac:dyDescent="0.2">
      <c r="A930" s="11" t="s">
        <v>32</v>
      </c>
      <c r="B930" s="11" t="s">
        <v>34</v>
      </c>
      <c r="C930" s="11">
        <v>2008</v>
      </c>
      <c r="D930" s="11" t="s">
        <v>40</v>
      </c>
      <c r="E930">
        <v>0.5</v>
      </c>
      <c r="F930" s="11">
        <v>20</v>
      </c>
      <c r="G930" s="11">
        <v>1</v>
      </c>
      <c r="H930" s="11">
        <v>6</v>
      </c>
      <c r="I930" s="11">
        <v>1</v>
      </c>
    </row>
    <row r="931" spans="1:9" x14ac:dyDescent="0.2">
      <c r="A931" s="11" t="s">
        <v>32</v>
      </c>
      <c r="B931" s="11" t="s">
        <v>34</v>
      </c>
      <c r="C931" s="11">
        <v>2007</v>
      </c>
      <c r="D931" s="11" t="s">
        <v>40</v>
      </c>
      <c r="E931">
        <v>0.5</v>
      </c>
      <c r="F931" s="11">
        <v>20</v>
      </c>
      <c r="G931" s="11">
        <v>1</v>
      </c>
      <c r="H931" s="11">
        <v>5</v>
      </c>
      <c r="I931" s="11">
        <v>1</v>
      </c>
    </row>
    <row r="932" spans="1:9" x14ac:dyDescent="0.2">
      <c r="A932" s="11" t="s">
        <v>32</v>
      </c>
      <c r="B932" s="11" t="s">
        <v>34</v>
      </c>
      <c r="C932" s="11">
        <v>2008</v>
      </c>
      <c r="D932" s="11" t="s">
        <v>40</v>
      </c>
      <c r="E932">
        <v>0.5</v>
      </c>
      <c r="F932" s="11">
        <v>20</v>
      </c>
      <c r="G932" s="11">
        <v>1</v>
      </c>
      <c r="H932" s="11">
        <v>3</v>
      </c>
      <c r="I932" s="11">
        <v>1</v>
      </c>
    </row>
    <row r="933" spans="1:9" x14ac:dyDescent="0.2">
      <c r="A933" s="11" t="s">
        <v>32</v>
      </c>
      <c r="B933" s="11" t="s">
        <v>34</v>
      </c>
      <c r="C933" s="11">
        <v>2007</v>
      </c>
      <c r="D933" s="11" t="s">
        <v>40</v>
      </c>
      <c r="E933">
        <v>0.5</v>
      </c>
      <c r="F933" s="11">
        <v>20</v>
      </c>
      <c r="G933" s="11">
        <v>1</v>
      </c>
      <c r="H933" s="11">
        <v>7</v>
      </c>
      <c r="I933" s="11">
        <v>1</v>
      </c>
    </row>
    <row r="934" spans="1:9" x14ac:dyDescent="0.2">
      <c r="A934" s="11" t="s">
        <v>32</v>
      </c>
      <c r="B934" s="11" t="s">
        <v>34</v>
      </c>
      <c r="C934" s="11">
        <v>2008</v>
      </c>
      <c r="D934" s="11" t="s">
        <v>40</v>
      </c>
      <c r="E934">
        <v>0.5</v>
      </c>
      <c r="F934" s="11">
        <v>20</v>
      </c>
      <c r="G934" s="11">
        <v>1</v>
      </c>
      <c r="H934" s="11">
        <v>3</v>
      </c>
      <c r="I934" s="11">
        <v>1</v>
      </c>
    </row>
    <row r="935" spans="1:9" x14ac:dyDescent="0.2">
      <c r="A935" s="11" t="s">
        <v>32</v>
      </c>
      <c r="B935" s="11" t="s">
        <v>34</v>
      </c>
      <c r="C935" s="11">
        <v>2007</v>
      </c>
      <c r="D935" s="11" t="s">
        <v>40</v>
      </c>
      <c r="E935">
        <v>0.5</v>
      </c>
      <c r="F935" s="11">
        <v>20</v>
      </c>
      <c r="G935" s="11">
        <v>1</v>
      </c>
      <c r="H935" s="11">
        <v>3</v>
      </c>
      <c r="I935" s="11">
        <v>1</v>
      </c>
    </row>
    <row r="936" spans="1:9" x14ac:dyDescent="0.2">
      <c r="A936" s="11" t="s">
        <v>32</v>
      </c>
      <c r="B936" s="11" t="s">
        <v>34</v>
      </c>
      <c r="C936" s="11">
        <v>2008</v>
      </c>
      <c r="D936" s="11" t="s">
        <v>40</v>
      </c>
      <c r="E936">
        <v>0.5</v>
      </c>
      <c r="F936" s="11">
        <v>20</v>
      </c>
      <c r="G936" s="11">
        <v>1</v>
      </c>
      <c r="H936" s="11">
        <v>3</v>
      </c>
      <c r="I936" s="11">
        <v>1</v>
      </c>
    </row>
    <row r="937" spans="1:9" x14ac:dyDescent="0.2">
      <c r="A937" s="11" t="s">
        <v>32</v>
      </c>
      <c r="B937" s="11" t="s">
        <v>34</v>
      </c>
      <c r="C937" s="11">
        <v>2007</v>
      </c>
      <c r="D937" s="11" t="s">
        <v>40</v>
      </c>
      <c r="E937">
        <v>0.5</v>
      </c>
      <c r="F937" s="11">
        <v>20</v>
      </c>
      <c r="G937" s="11">
        <v>1</v>
      </c>
      <c r="H937" s="11">
        <v>4</v>
      </c>
      <c r="I937" s="11">
        <v>1</v>
      </c>
    </row>
    <row r="938" spans="1:9" x14ac:dyDescent="0.2">
      <c r="A938" s="11" t="s">
        <v>32</v>
      </c>
      <c r="B938" s="11" t="s">
        <v>34</v>
      </c>
      <c r="C938" s="11">
        <v>2008</v>
      </c>
      <c r="D938" s="11" t="s">
        <v>40</v>
      </c>
      <c r="E938">
        <v>0.5</v>
      </c>
      <c r="F938" s="11">
        <v>20</v>
      </c>
      <c r="G938" s="11">
        <v>1</v>
      </c>
      <c r="H938" s="11">
        <v>2</v>
      </c>
      <c r="I938" s="11">
        <v>1</v>
      </c>
    </row>
    <row r="939" spans="1:9" x14ac:dyDescent="0.2">
      <c r="A939" s="11" t="s">
        <v>32</v>
      </c>
      <c r="B939" s="11" t="s">
        <v>34</v>
      </c>
      <c r="C939" s="11">
        <v>2007</v>
      </c>
      <c r="D939" s="11" t="s">
        <v>40</v>
      </c>
      <c r="E939">
        <v>0.5</v>
      </c>
      <c r="F939" s="11">
        <v>20</v>
      </c>
      <c r="G939" s="11">
        <v>1</v>
      </c>
      <c r="H939" s="11">
        <v>8</v>
      </c>
      <c r="I939" s="11">
        <v>1</v>
      </c>
    </row>
    <row r="940" spans="1:9" x14ac:dyDescent="0.2">
      <c r="A940" s="11" t="s">
        <v>32</v>
      </c>
      <c r="B940" s="11" t="s">
        <v>34</v>
      </c>
      <c r="C940" s="11">
        <v>2008</v>
      </c>
      <c r="D940" s="11" t="s">
        <v>40</v>
      </c>
      <c r="E940">
        <v>0.5</v>
      </c>
      <c r="F940" s="11">
        <v>20</v>
      </c>
      <c r="G940" s="11">
        <v>1</v>
      </c>
      <c r="H940" s="11">
        <v>3</v>
      </c>
      <c r="I940" s="11">
        <v>0</v>
      </c>
    </row>
    <row r="941" spans="1:9" x14ac:dyDescent="0.2">
      <c r="A941" s="11" t="s">
        <v>32</v>
      </c>
      <c r="B941" s="11" t="s">
        <v>34</v>
      </c>
      <c r="C941" s="11">
        <v>2007</v>
      </c>
      <c r="D941" s="11" t="s">
        <v>40</v>
      </c>
      <c r="E941">
        <v>0.5</v>
      </c>
      <c r="F941" s="11">
        <v>20</v>
      </c>
      <c r="G941" s="11">
        <v>1</v>
      </c>
      <c r="H941" s="11">
        <v>3</v>
      </c>
      <c r="I941" s="11">
        <v>0</v>
      </c>
    </row>
    <row r="942" spans="1:9" x14ac:dyDescent="0.2">
      <c r="A942" s="11" t="s">
        <v>32</v>
      </c>
      <c r="B942" s="11" t="s">
        <v>34</v>
      </c>
      <c r="C942" s="11">
        <v>2007</v>
      </c>
      <c r="D942" s="11" t="s">
        <v>43</v>
      </c>
      <c r="E942">
        <v>0.6</v>
      </c>
      <c r="F942" s="11">
        <v>20</v>
      </c>
      <c r="G942" s="11">
        <v>0</v>
      </c>
      <c r="H942" s="11">
        <v>0</v>
      </c>
      <c r="I942" s="11">
        <v>0</v>
      </c>
    </row>
    <row r="943" spans="1:9" x14ac:dyDescent="0.2">
      <c r="A943" s="11" t="s">
        <v>32</v>
      </c>
      <c r="B943" s="11" t="s">
        <v>34</v>
      </c>
      <c r="C943" s="11">
        <v>2007</v>
      </c>
      <c r="D943" s="11" t="s">
        <v>43</v>
      </c>
      <c r="E943">
        <v>0.6</v>
      </c>
      <c r="F943" s="11">
        <v>20</v>
      </c>
      <c r="G943" s="11">
        <v>0</v>
      </c>
      <c r="H943" s="11">
        <v>0</v>
      </c>
      <c r="I943" s="11">
        <v>0</v>
      </c>
    </row>
    <row r="944" spans="1:9" x14ac:dyDescent="0.2">
      <c r="A944" s="11" t="s">
        <v>32</v>
      </c>
      <c r="B944" s="11" t="s">
        <v>34</v>
      </c>
      <c r="C944" s="11">
        <v>2008</v>
      </c>
      <c r="D944" s="11" t="s">
        <v>43</v>
      </c>
      <c r="E944">
        <v>0.6</v>
      </c>
      <c r="F944" s="11">
        <v>20</v>
      </c>
      <c r="G944" s="11">
        <v>0</v>
      </c>
      <c r="H944" s="11">
        <v>0</v>
      </c>
      <c r="I944" s="11">
        <v>0</v>
      </c>
    </row>
    <row r="945" spans="1:9" x14ac:dyDescent="0.2">
      <c r="A945" s="11" t="s">
        <v>32</v>
      </c>
      <c r="B945" s="11" t="s">
        <v>34</v>
      </c>
      <c r="C945" s="11">
        <v>2008</v>
      </c>
      <c r="D945" s="11" t="s">
        <v>43</v>
      </c>
      <c r="E945">
        <v>0.6</v>
      </c>
      <c r="F945" s="11">
        <v>20</v>
      </c>
      <c r="G945" s="11">
        <v>0</v>
      </c>
      <c r="H945" s="11">
        <v>0</v>
      </c>
      <c r="I945" s="11">
        <v>0</v>
      </c>
    </row>
    <row r="946" spans="1:9" x14ac:dyDescent="0.2">
      <c r="A946" s="11" t="s">
        <v>32</v>
      </c>
      <c r="B946" s="11" t="s">
        <v>34</v>
      </c>
      <c r="C946" s="11">
        <v>2008</v>
      </c>
      <c r="D946" s="11" t="s">
        <v>43</v>
      </c>
      <c r="E946">
        <v>0.6</v>
      </c>
      <c r="F946" s="11">
        <v>20</v>
      </c>
      <c r="G946" s="11">
        <v>0</v>
      </c>
      <c r="H946" s="11">
        <v>0</v>
      </c>
      <c r="I946" s="11">
        <v>0</v>
      </c>
    </row>
    <row r="947" spans="1:9" x14ac:dyDescent="0.2">
      <c r="A947" s="11" t="s">
        <v>32</v>
      </c>
      <c r="B947" s="11" t="s">
        <v>34</v>
      </c>
      <c r="C947" s="11">
        <v>2007</v>
      </c>
      <c r="D947" s="11" t="s">
        <v>43</v>
      </c>
      <c r="E947">
        <v>0.6</v>
      </c>
      <c r="F947" s="11">
        <v>20</v>
      </c>
      <c r="G947" s="11">
        <v>0</v>
      </c>
      <c r="H947" s="11">
        <v>0</v>
      </c>
      <c r="I947" s="11">
        <v>0</v>
      </c>
    </row>
    <row r="948" spans="1:9" x14ac:dyDescent="0.2">
      <c r="A948" s="11" t="s">
        <v>32</v>
      </c>
      <c r="B948" s="11" t="s">
        <v>34</v>
      </c>
      <c r="C948" s="11">
        <v>2008</v>
      </c>
      <c r="D948" s="11" t="s">
        <v>43</v>
      </c>
      <c r="E948">
        <v>0.6</v>
      </c>
      <c r="F948" s="11">
        <v>20</v>
      </c>
      <c r="G948" s="11">
        <v>0</v>
      </c>
      <c r="H948" s="11">
        <v>0</v>
      </c>
      <c r="I948" s="11">
        <v>0</v>
      </c>
    </row>
    <row r="949" spans="1:9" x14ac:dyDescent="0.2">
      <c r="A949" s="11" t="s">
        <v>32</v>
      </c>
      <c r="B949" s="11" t="s">
        <v>34</v>
      </c>
      <c r="C949" s="11">
        <v>2007</v>
      </c>
      <c r="D949" s="11" t="s">
        <v>43</v>
      </c>
      <c r="E949">
        <v>0.6</v>
      </c>
      <c r="F949" s="11">
        <v>20</v>
      </c>
      <c r="G949" s="11">
        <v>0</v>
      </c>
      <c r="H949" s="11">
        <v>0</v>
      </c>
      <c r="I949" s="11">
        <v>0</v>
      </c>
    </row>
    <row r="950" spans="1:9" x14ac:dyDescent="0.2">
      <c r="A950" s="11" t="s">
        <v>32</v>
      </c>
      <c r="B950" s="11" t="s">
        <v>34</v>
      </c>
      <c r="C950" s="11">
        <v>2008</v>
      </c>
      <c r="D950" s="11" t="s">
        <v>43</v>
      </c>
      <c r="E950">
        <v>0.6</v>
      </c>
      <c r="F950" s="11">
        <v>20</v>
      </c>
      <c r="G950" s="11">
        <v>1</v>
      </c>
      <c r="H950" s="11">
        <v>10</v>
      </c>
      <c r="I950" s="11">
        <v>1</v>
      </c>
    </row>
    <row r="951" spans="1:9" x14ac:dyDescent="0.2">
      <c r="A951" s="11" t="s">
        <v>32</v>
      </c>
      <c r="B951" s="11" t="s">
        <v>34</v>
      </c>
      <c r="C951" s="11">
        <v>2008</v>
      </c>
      <c r="D951" s="11" t="s">
        <v>43</v>
      </c>
      <c r="E951">
        <v>0.6</v>
      </c>
      <c r="F951" s="11">
        <v>20</v>
      </c>
      <c r="G951" s="11">
        <v>1</v>
      </c>
      <c r="H951" s="11">
        <v>9</v>
      </c>
      <c r="I951" s="11">
        <v>1</v>
      </c>
    </row>
    <row r="952" spans="1:9" x14ac:dyDescent="0.2">
      <c r="A952" s="11" t="s">
        <v>32</v>
      </c>
      <c r="B952" s="11" t="s">
        <v>34</v>
      </c>
      <c r="C952" s="11">
        <v>2007</v>
      </c>
      <c r="D952" s="11" t="s">
        <v>43</v>
      </c>
      <c r="E952">
        <v>0.6</v>
      </c>
      <c r="F952" s="11">
        <v>20</v>
      </c>
      <c r="G952" s="11">
        <v>1</v>
      </c>
      <c r="H952" s="11">
        <v>10</v>
      </c>
      <c r="I952" s="11">
        <v>1</v>
      </c>
    </row>
    <row r="953" spans="1:9" x14ac:dyDescent="0.2">
      <c r="A953" s="11" t="s">
        <v>32</v>
      </c>
      <c r="B953" s="11" t="s">
        <v>34</v>
      </c>
      <c r="C953" s="11">
        <v>2008</v>
      </c>
      <c r="D953" s="11" t="s">
        <v>43</v>
      </c>
      <c r="E953">
        <v>0.6</v>
      </c>
      <c r="F953" s="11">
        <v>20</v>
      </c>
      <c r="G953" s="11">
        <v>1</v>
      </c>
      <c r="H953" s="11">
        <v>10</v>
      </c>
      <c r="I953" s="11">
        <v>1</v>
      </c>
    </row>
    <row r="954" spans="1:9" x14ac:dyDescent="0.2">
      <c r="A954" s="11" t="s">
        <v>32</v>
      </c>
      <c r="B954" s="11" t="s">
        <v>34</v>
      </c>
      <c r="C954" s="11">
        <v>2008</v>
      </c>
      <c r="D954" s="11" t="s">
        <v>43</v>
      </c>
      <c r="E954">
        <v>0.6</v>
      </c>
      <c r="F954" s="11">
        <v>20</v>
      </c>
      <c r="G954" s="11">
        <v>1</v>
      </c>
      <c r="H954" s="11">
        <v>10</v>
      </c>
      <c r="I954" s="11">
        <v>1</v>
      </c>
    </row>
    <row r="955" spans="1:9" x14ac:dyDescent="0.2">
      <c r="A955" s="11" t="s">
        <v>32</v>
      </c>
      <c r="B955" s="11" t="s">
        <v>34</v>
      </c>
      <c r="C955" s="11">
        <v>2007</v>
      </c>
      <c r="D955" s="11" t="s">
        <v>43</v>
      </c>
      <c r="E955">
        <v>0.6</v>
      </c>
      <c r="F955" s="11">
        <v>20</v>
      </c>
      <c r="G955" s="11">
        <v>1</v>
      </c>
      <c r="H955" s="11">
        <v>6</v>
      </c>
      <c r="I955" s="11">
        <v>1</v>
      </c>
    </row>
    <row r="956" spans="1:9" x14ac:dyDescent="0.2">
      <c r="A956" s="11" t="s">
        <v>32</v>
      </c>
      <c r="B956" s="11" t="s">
        <v>34</v>
      </c>
      <c r="C956" s="11">
        <v>2007</v>
      </c>
      <c r="D956" s="11" t="s">
        <v>43</v>
      </c>
      <c r="E956">
        <v>0.6</v>
      </c>
      <c r="F956" s="11">
        <v>20</v>
      </c>
      <c r="G956" s="11">
        <v>1</v>
      </c>
      <c r="H956" s="11">
        <v>7</v>
      </c>
      <c r="I956" s="11">
        <v>1</v>
      </c>
    </row>
    <row r="957" spans="1:9" x14ac:dyDescent="0.2">
      <c r="A957" s="11" t="s">
        <v>32</v>
      </c>
      <c r="B957" s="11" t="s">
        <v>34</v>
      </c>
      <c r="C957" s="11">
        <v>2008</v>
      </c>
      <c r="D957" s="11" t="s">
        <v>43</v>
      </c>
      <c r="E957">
        <v>0.6</v>
      </c>
      <c r="F957" s="11">
        <v>20</v>
      </c>
      <c r="G957" s="11">
        <v>1</v>
      </c>
      <c r="H957" s="11">
        <v>8</v>
      </c>
      <c r="I957" s="11">
        <v>1</v>
      </c>
    </row>
    <row r="958" spans="1:9" x14ac:dyDescent="0.2">
      <c r="A958" s="11" t="s">
        <v>32</v>
      </c>
      <c r="B958" s="11" t="s">
        <v>34</v>
      </c>
      <c r="C958" s="11">
        <v>2007</v>
      </c>
      <c r="D958" s="11" t="s">
        <v>43</v>
      </c>
      <c r="E958">
        <v>0.6</v>
      </c>
      <c r="F958" s="11">
        <v>20</v>
      </c>
      <c r="G958" s="11">
        <v>1</v>
      </c>
      <c r="H958" s="11">
        <v>4</v>
      </c>
      <c r="I958" s="11">
        <v>1</v>
      </c>
    </row>
    <row r="959" spans="1:9" x14ac:dyDescent="0.2">
      <c r="A959" s="11" t="s">
        <v>32</v>
      </c>
      <c r="B959" s="11" t="s">
        <v>34</v>
      </c>
      <c r="C959" s="11">
        <v>2007</v>
      </c>
      <c r="D959" s="11" t="s">
        <v>43</v>
      </c>
      <c r="E959">
        <v>0.6</v>
      </c>
      <c r="F959" s="11">
        <v>20</v>
      </c>
      <c r="G959" s="11">
        <v>1</v>
      </c>
      <c r="H959" s="11">
        <v>3</v>
      </c>
      <c r="I959" s="11">
        <v>0</v>
      </c>
    </row>
    <row r="960" spans="1:9" x14ac:dyDescent="0.2">
      <c r="A960" s="11" t="s">
        <v>32</v>
      </c>
      <c r="B960" s="11" t="s">
        <v>34</v>
      </c>
      <c r="C960" s="11">
        <v>2007</v>
      </c>
      <c r="D960" s="11" t="s">
        <v>43</v>
      </c>
      <c r="E960">
        <v>0.6</v>
      </c>
      <c r="F960" s="11">
        <v>20</v>
      </c>
      <c r="G960" s="11">
        <v>1</v>
      </c>
      <c r="H960" s="11">
        <v>3</v>
      </c>
      <c r="I960" s="11">
        <v>1</v>
      </c>
    </row>
    <row r="961" spans="1:9" x14ac:dyDescent="0.2">
      <c r="A961" s="11" t="s">
        <v>32</v>
      </c>
      <c r="B961" s="11" t="s">
        <v>34</v>
      </c>
      <c r="C961" s="11">
        <v>2008</v>
      </c>
      <c r="D961" s="11" t="s">
        <v>43</v>
      </c>
      <c r="E961">
        <v>0.6</v>
      </c>
      <c r="F961" s="11">
        <v>20</v>
      </c>
      <c r="G961" s="11">
        <v>1</v>
      </c>
      <c r="H961" s="11">
        <v>6</v>
      </c>
      <c r="I961" s="11">
        <v>1</v>
      </c>
    </row>
    <row r="962" spans="1:9" x14ac:dyDescent="0.2">
      <c r="A962" s="11" t="s">
        <v>32</v>
      </c>
      <c r="B962" s="11" t="s">
        <v>34</v>
      </c>
      <c r="C962" s="11">
        <v>2008</v>
      </c>
      <c r="D962" s="11" t="s">
        <v>48</v>
      </c>
      <c r="E962">
        <v>0.7</v>
      </c>
      <c r="F962" s="11">
        <v>20</v>
      </c>
      <c r="G962" s="11">
        <v>0</v>
      </c>
      <c r="H962" s="11">
        <v>2</v>
      </c>
      <c r="I962" s="11">
        <v>0</v>
      </c>
    </row>
    <row r="963" spans="1:9" x14ac:dyDescent="0.2">
      <c r="A963" s="11" t="s">
        <v>32</v>
      </c>
      <c r="B963" s="11" t="s">
        <v>34</v>
      </c>
      <c r="C963" s="11">
        <v>2007</v>
      </c>
      <c r="D963" s="11" t="s">
        <v>48</v>
      </c>
      <c r="E963">
        <v>0.7</v>
      </c>
      <c r="F963" s="11">
        <v>20</v>
      </c>
      <c r="G963" s="11">
        <v>0</v>
      </c>
      <c r="H963" s="11">
        <v>0</v>
      </c>
      <c r="I963" s="11">
        <v>0</v>
      </c>
    </row>
    <row r="964" spans="1:9" x14ac:dyDescent="0.2">
      <c r="A964" s="11" t="s">
        <v>32</v>
      </c>
      <c r="B964" s="11" t="s">
        <v>34</v>
      </c>
      <c r="C964" s="11">
        <v>2008</v>
      </c>
      <c r="D964" s="11" t="s">
        <v>48</v>
      </c>
      <c r="E964">
        <v>0.7</v>
      </c>
      <c r="F964" s="11">
        <v>20</v>
      </c>
      <c r="G964" s="11">
        <v>0</v>
      </c>
      <c r="H964" s="11">
        <v>0</v>
      </c>
      <c r="I964" s="11">
        <v>0</v>
      </c>
    </row>
    <row r="965" spans="1:9" x14ac:dyDescent="0.2">
      <c r="A965" s="11" t="s">
        <v>32</v>
      </c>
      <c r="B965" s="11" t="s">
        <v>34</v>
      </c>
      <c r="C965" s="11">
        <v>2007</v>
      </c>
      <c r="D965" s="11" t="s">
        <v>48</v>
      </c>
      <c r="E965">
        <v>0.7</v>
      </c>
      <c r="F965" s="11">
        <v>20</v>
      </c>
      <c r="G965" s="11">
        <v>0</v>
      </c>
      <c r="H965" s="11">
        <v>3</v>
      </c>
      <c r="I965" s="11">
        <v>0</v>
      </c>
    </row>
    <row r="966" spans="1:9" x14ac:dyDescent="0.2">
      <c r="A966" s="11" t="s">
        <v>32</v>
      </c>
      <c r="B966" s="11" t="s">
        <v>34</v>
      </c>
      <c r="C966" s="11">
        <v>2008</v>
      </c>
      <c r="D966" s="11" t="s">
        <v>48</v>
      </c>
      <c r="E966">
        <v>0.7</v>
      </c>
      <c r="F966" s="11">
        <v>20</v>
      </c>
      <c r="G966" s="11">
        <v>0</v>
      </c>
      <c r="H966" s="11">
        <v>0</v>
      </c>
      <c r="I966" s="11">
        <v>0</v>
      </c>
    </row>
    <row r="967" spans="1:9" x14ac:dyDescent="0.2">
      <c r="A967" s="11" t="s">
        <v>32</v>
      </c>
      <c r="B967" s="11" t="s">
        <v>34</v>
      </c>
      <c r="C967" s="11">
        <v>2007</v>
      </c>
      <c r="D967" s="11" t="s">
        <v>48</v>
      </c>
      <c r="E967">
        <v>0.7</v>
      </c>
      <c r="F967" s="11">
        <v>20</v>
      </c>
      <c r="G967" s="11">
        <v>0</v>
      </c>
      <c r="H967" s="11">
        <v>0</v>
      </c>
      <c r="I967" s="11">
        <v>0</v>
      </c>
    </row>
    <row r="968" spans="1:9" x14ac:dyDescent="0.2">
      <c r="A968" s="11" t="s">
        <v>32</v>
      </c>
      <c r="B968" s="11" t="s">
        <v>34</v>
      </c>
      <c r="C968" s="11">
        <v>2008</v>
      </c>
      <c r="D968" s="11" t="s">
        <v>48</v>
      </c>
      <c r="E968">
        <v>0.7</v>
      </c>
      <c r="F968" s="11">
        <v>20</v>
      </c>
      <c r="G968" s="11">
        <v>1</v>
      </c>
      <c r="H968" s="11">
        <v>6</v>
      </c>
      <c r="I968" s="11">
        <v>1</v>
      </c>
    </row>
    <row r="969" spans="1:9" x14ac:dyDescent="0.2">
      <c r="A969" s="11" t="s">
        <v>32</v>
      </c>
      <c r="B969" s="11" t="s">
        <v>34</v>
      </c>
      <c r="C969" s="11">
        <v>2007</v>
      </c>
      <c r="D969" s="11" t="s">
        <v>48</v>
      </c>
      <c r="E969">
        <v>0.7</v>
      </c>
      <c r="F969" s="11">
        <v>20</v>
      </c>
      <c r="G969" s="11">
        <v>1</v>
      </c>
      <c r="H969" s="11">
        <v>7</v>
      </c>
      <c r="I969" s="11">
        <v>1</v>
      </c>
    </row>
    <row r="970" spans="1:9" x14ac:dyDescent="0.2">
      <c r="A970" s="11" t="s">
        <v>32</v>
      </c>
      <c r="B970" s="11" t="s">
        <v>34</v>
      </c>
      <c r="C970" s="11">
        <v>2008</v>
      </c>
      <c r="D970" s="11" t="s">
        <v>48</v>
      </c>
      <c r="E970">
        <v>0.7</v>
      </c>
      <c r="F970" s="11">
        <v>20</v>
      </c>
      <c r="G970" s="11">
        <v>1</v>
      </c>
      <c r="H970" s="11">
        <v>0</v>
      </c>
      <c r="I970" s="11">
        <v>0</v>
      </c>
    </row>
    <row r="971" spans="1:9" x14ac:dyDescent="0.2">
      <c r="A971" s="11" t="s">
        <v>32</v>
      </c>
      <c r="B971" s="11" t="s">
        <v>34</v>
      </c>
      <c r="C971" s="11">
        <v>2007</v>
      </c>
      <c r="D971" s="11" t="s">
        <v>48</v>
      </c>
      <c r="E971">
        <v>0.7</v>
      </c>
      <c r="F971" s="11">
        <v>20</v>
      </c>
      <c r="G971" s="11">
        <v>1</v>
      </c>
      <c r="H971" s="11">
        <v>5</v>
      </c>
      <c r="I971" s="11">
        <v>1</v>
      </c>
    </row>
    <row r="972" spans="1:9" x14ac:dyDescent="0.2">
      <c r="A972" s="11" t="s">
        <v>32</v>
      </c>
      <c r="B972" s="11" t="s">
        <v>34</v>
      </c>
      <c r="C972" s="11">
        <v>2008</v>
      </c>
      <c r="D972" s="11" t="s">
        <v>48</v>
      </c>
      <c r="E972">
        <v>0.7</v>
      </c>
      <c r="F972" s="11">
        <v>20</v>
      </c>
      <c r="G972" s="11">
        <v>1</v>
      </c>
      <c r="H972" s="11">
        <v>12</v>
      </c>
      <c r="I972" s="11">
        <v>1</v>
      </c>
    </row>
    <row r="973" spans="1:9" x14ac:dyDescent="0.2">
      <c r="A973" s="11" t="s">
        <v>32</v>
      </c>
      <c r="B973" s="11" t="s">
        <v>34</v>
      </c>
      <c r="C973" s="11">
        <v>2007</v>
      </c>
      <c r="D973" s="11" t="s">
        <v>48</v>
      </c>
      <c r="E973">
        <v>0.7</v>
      </c>
      <c r="F973" s="11">
        <v>20</v>
      </c>
      <c r="G973" s="11">
        <v>1</v>
      </c>
      <c r="H973" s="11">
        <v>9</v>
      </c>
      <c r="I973" s="11">
        <v>1</v>
      </c>
    </row>
    <row r="974" spans="1:9" x14ac:dyDescent="0.2">
      <c r="A974" s="11" t="s">
        <v>32</v>
      </c>
      <c r="B974" s="11" t="s">
        <v>34</v>
      </c>
      <c r="C974" s="11">
        <v>2008</v>
      </c>
      <c r="D974" s="11" t="s">
        <v>48</v>
      </c>
      <c r="E974">
        <v>0.7</v>
      </c>
      <c r="F974" s="11">
        <v>20</v>
      </c>
      <c r="G974" s="11">
        <v>1</v>
      </c>
      <c r="H974" s="11">
        <v>2</v>
      </c>
      <c r="I974" s="11">
        <v>1</v>
      </c>
    </row>
    <row r="975" spans="1:9" x14ac:dyDescent="0.2">
      <c r="A975" s="11" t="s">
        <v>32</v>
      </c>
      <c r="B975" s="11" t="s">
        <v>34</v>
      </c>
      <c r="C975" s="11">
        <v>2007</v>
      </c>
      <c r="D975" s="11" t="s">
        <v>48</v>
      </c>
      <c r="E975">
        <v>0.7</v>
      </c>
      <c r="F975" s="11">
        <v>20</v>
      </c>
      <c r="G975" s="11">
        <v>1</v>
      </c>
      <c r="H975" s="11">
        <v>12</v>
      </c>
      <c r="I975" s="11">
        <v>1</v>
      </c>
    </row>
    <row r="976" spans="1:9" x14ac:dyDescent="0.2">
      <c r="A976" s="11" t="s">
        <v>32</v>
      </c>
      <c r="B976" s="11" t="s">
        <v>34</v>
      </c>
      <c r="C976" s="11">
        <v>2008</v>
      </c>
      <c r="D976" s="11" t="s">
        <v>48</v>
      </c>
      <c r="E976">
        <v>0.7</v>
      </c>
      <c r="F976" s="11">
        <v>20</v>
      </c>
      <c r="G976" s="11">
        <v>1</v>
      </c>
      <c r="H976" s="11">
        <v>9</v>
      </c>
      <c r="I976" s="11">
        <v>1</v>
      </c>
    </row>
    <row r="977" spans="1:9" x14ac:dyDescent="0.2">
      <c r="A977" s="11" t="s">
        <v>32</v>
      </c>
      <c r="B977" s="11" t="s">
        <v>34</v>
      </c>
      <c r="C977" s="11">
        <v>2007</v>
      </c>
      <c r="D977" s="11" t="s">
        <v>48</v>
      </c>
      <c r="E977">
        <v>0.7</v>
      </c>
      <c r="F977" s="11">
        <v>20</v>
      </c>
      <c r="G977" s="11">
        <v>1</v>
      </c>
      <c r="H977" s="11">
        <v>9</v>
      </c>
      <c r="I977" s="11">
        <v>1</v>
      </c>
    </row>
    <row r="978" spans="1:9" x14ac:dyDescent="0.2">
      <c r="A978" s="11" t="s">
        <v>32</v>
      </c>
      <c r="B978" s="11" t="s">
        <v>34</v>
      </c>
      <c r="C978" s="11">
        <v>2008</v>
      </c>
      <c r="D978" s="11" t="s">
        <v>48</v>
      </c>
      <c r="E978">
        <v>0.7</v>
      </c>
      <c r="F978" s="11">
        <v>20</v>
      </c>
      <c r="G978" s="11">
        <v>1</v>
      </c>
      <c r="H978" s="11">
        <v>8</v>
      </c>
      <c r="I978" s="11">
        <v>1</v>
      </c>
    </row>
    <row r="979" spans="1:9" x14ac:dyDescent="0.2">
      <c r="A979" s="11" t="s">
        <v>32</v>
      </c>
      <c r="B979" s="11" t="s">
        <v>34</v>
      </c>
      <c r="C979" s="11">
        <v>2007</v>
      </c>
      <c r="D979" s="11" t="s">
        <v>48</v>
      </c>
      <c r="E979">
        <v>0.7</v>
      </c>
      <c r="F979" s="11">
        <v>20</v>
      </c>
      <c r="G979" s="11">
        <v>1</v>
      </c>
      <c r="H979" s="11">
        <v>7</v>
      </c>
      <c r="I979" s="11">
        <v>1</v>
      </c>
    </row>
    <row r="980" spans="1:9" x14ac:dyDescent="0.2">
      <c r="A980" s="11" t="s">
        <v>32</v>
      </c>
      <c r="B980" s="11" t="s">
        <v>34</v>
      </c>
      <c r="C980" s="11">
        <v>2008</v>
      </c>
      <c r="D980" s="11" t="s">
        <v>48</v>
      </c>
      <c r="E980">
        <v>0.7</v>
      </c>
      <c r="F980" s="11">
        <v>20</v>
      </c>
      <c r="G980" s="11">
        <v>1</v>
      </c>
      <c r="H980" s="11">
        <v>11</v>
      </c>
      <c r="I980" s="11">
        <v>1</v>
      </c>
    </row>
    <row r="981" spans="1:9" x14ac:dyDescent="0.2">
      <c r="A981" s="11" t="s">
        <v>32</v>
      </c>
      <c r="B981" s="11" t="s">
        <v>34</v>
      </c>
      <c r="C981" s="11">
        <v>2007</v>
      </c>
      <c r="D981" s="11" t="s">
        <v>48</v>
      </c>
      <c r="E981">
        <v>0.7</v>
      </c>
      <c r="F981" s="11">
        <v>20</v>
      </c>
      <c r="G981" s="11">
        <v>1</v>
      </c>
      <c r="H981" s="11">
        <v>11</v>
      </c>
      <c r="I981" s="11">
        <v>1</v>
      </c>
    </row>
    <row r="982" spans="1:9" x14ac:dyDescent="0.2">
      <c r="A982" s="11" t="s">
        <v>32</v>
      </c>
      <c r="B982" s="11" t="s">
        <v>34</v>
      </c>
      <c r="C982" s="11">
        <v>2007</v>
      </c>
      <c r="D982" s="11" t="s">
        <v>42</v>
      </c>
      <c r="E982">
        <v>0.9</v>
      </c>
      <c r="F982" s="11">
        <v>20</v>
      </c>
      <c r="G982" s="11">
        <v>0</v>
      </c>
      <c r="H982" s="11">
        <v>0</v>
      </c>
      <c r="I982" s="11">
        <v>0</v>
      </c>
    </row>
    <row r="983" spans="1:9" x14ac:dyDescent="0.2">
      <c r="A983" s="11" t="s">
        <v>32</v>
      </c>
      <c r="B983" s="11" t="s">
        <v>34</v>
      </c>
      <c r="C983" s="11">
        <v>2008</v>
      </c>
      <c r="D983" s="11" t="s">
        <v>42</v>
      </c>
      <c r="E983">
        <v>0.9</v>
      </c>
      <c r="F983" s="11">
        <v>20</v>
      </c>
      <c r="G983" s="11">
        <v>0</v>
      </c>
      <c r="H983" s="11">
        <v>0</v>
      </c>
      <c r="I983" s="11">
        <v>0</v>
      </c>
    </row>
    <row r="984" spans="1:9" x14ac:dyDescent="0.2">
      <c r="A984" s="11" t="s">
        <v>32</v>
      </c>
      <c r="B984" s="11" t="s">
        <v>34</v>
      </c>
      <c r="C984" s="11">
        <v>2007</v>
      </c>
      <c r="D984" s="11" t="s">
        <v>42</v>
      </c>
      <c r="E984">
        <v>0.9</v>
      </c>
      <c r="F984" s="11">
        <v>20</v>
      </c>
      <c r="G984" s="11">
        <v>0</v>
      </c>
      <c r="H984" s="11">
        <v>0</v>
      </c>
      <c r="I984" s="11">
        <v>0</v>
      </c>
    </row>
    <row r="985" spans="1:9" x14ac:dyDescent="0.2">
      <c r="A985" s="11" t="s">
        <v>32</v>
      </c>
      <c r="B985" s="11" t="s">
        <v>34</v>
      </c>
      <c r="C985" s="11">
        <v>2008</v>
      </c>
      <c r="D985" s="11" t="s">
        <v>42</v>
      </c>
      <c r="E985">
        <v>0.9</v>
      </c>
      <c r="F985" s="11">
        <v>20</v>
      </c>
      <c r="G985" s="11">
        <v>0</v>
      </c>
      <c r="H985" s="11">
        <v>0</v>
      </c>
      <c r="I985" s="11">
        <v>0</v>
      </c>
    </row>
    <row r="986" spans="1:9" x14ac:dyDescent="0.2">
      <c r="A986" s="11" t="s">
        <v>32</v>
      </c>
      <c r="B986" s="11" t="s">
        <v>34</v>
      </c>
      <c r="C986" s="11">
        <v>2007</v>
      </c>
      <c r="D986" s="11" t="s">
        <v>42</v>
      </c>
      <c r="E986">
        <v>0.9</v>
      </c>
      <c r="F986" s="11">
        <v>20</v>
      </c>
      <c r="G986" s="11">
        <v>0</v>
      </c>
      <c r="H986" s="11">
        <v>0</v>
      </c>
      <c r="I986" s="11">
        <v>0</v>
      </c>
    </row>
    <row r="987" spans="1:9" x14ac:dyDescent="0.2">
      <c r="A987" s="11" t="s">
        <v>32</v>
      </c>
      <c r="B987" s="11" t="s">
        <v>34</v>
      </c>
      <c r="C987" s="11">
        <v>2008</v>
      </c>
      <c r="D987" s="11" t="s">
        <v>42</v>
      </c>
      <c r="E987">
        <v>0.9</v>
      </c>
      <c r="F987" s="11">
        <v>20</v>
      </c>
      <c r="G987" s="11">
        <v>0</v>
      </c>
      <c r="H987" s="11">
        <v>0</v>
      </c>
      <c r="I987" s="11">
        <v>0</v>
      </c>
    </row>
    <row r="988" spans="1:9" x14ac:dyDescent="0.2">
      <c r="A988" s="11" t="s">
        <v>32</v>
      </c>
      <c r="B988" s="11" t="s">
        <v>34</v>
      </c>
      <c r="C988" s="11">
        <v>2007</v>
      </c>
      <c r="D988" s="11" t="s">
        <v>42</v>
      </c>
      <c r="E988">
        <v>0.9</v>
      </c>
      <c r="F988" s="11">
        <v>20</v>
      </c>
      <c r="G988" s="11">
        <v>0</v>
      </c>
      <c r="H988" s="11">
        <v>0</v>
      </c>
      <c r="I988" s="11">
        <v>0</v>
      </c>
    </row>
    <row r="989" spans="1:9" x14ac:dyDescent="0.2">
      <c r="A989" s="11" t="s">
        <v>32</v>
      </c>
      <c r="B989" s="11" t="s">
        <v>34</v>
      </c>
      <c r="C989" s="11">
        <v>2008</v>
      </c>
      <c r="D989" s="11" t="s">
        <v>42</v>
      </c>
      <c r="E989">
        <v>0.9</v>
      </c>
      <c r="F989" s="11">
        <v>20</v>
      </c>
      <c r="G989" s="11">
        <v>1</v>
      </c>
      <c r="H989" s="11">
        <v>4</v>
      </c>
      <c r="I989" s="11">
        <v>1</v>
      </c>
    </row>
    <row r="990" spans="1:9" x14ac:dyDescent="0.2">
      <c r="A990" s="11" t="s">
        <v>32</v>
      </c>
      <c r="B990" s="11" t="s">
        <v>34</v>
      </c>
      <c r="C990" s="11">
        <v>2007</v>
      </c>
      <c r="D990" s="11" t="s">
        <v>42</v>
      </c>
      <c r="E990">
        <v>0.9</v>
      </c>
      <c r="F990" s="11">
        <v>20</v>
      </c>
      <c r="G990" s="11">
        <v>1</v>
      </c>
      <c r="H990" s="11">
        <v>15</v>
      </c>
      <c r="I990" s="11">
        <v>1</v>
      </c>
    </row>
    <row r="991" spans="1:9" x14ac:dyDescent="0.2">
      <c r="A991" s="11" t="s">
        <v>32</v>
      </c>
      <c r="B991" s="11" t="s">
        <v>34</v>
      </c>
      <c r="C991" s="11">
        <v>2008</v>
      </c>
      <c r="D991" s="11" t="s">
        <v>42</v>
      </c>
      <c r="E991">
        <v>0.9</v>
      </c>
      <c r="F991" s="11">
        <v>20</v>
      </c>
      <c r="G991" s="11">
        <v>1</v>
      </c>
      <c r="H991" s="11">
        <v>11</v>
      </c>
      <c r="I991" s="11">
        <v>1</v>
      </c>
    </row>
    <row r="992" spans="1:9" x14ac:dyDescent="0.2">
      <c r="A992" s="11" t="s">
        <v>32</v>
      </c>
      <c r="B992" s="11" t="s">
        <v>34</v>
      </c>
      <c r="C992" s="11">
        <v>2007</v>
      </c>
      <c r="D992" s="11" t="s">
        <v>42</v>
      </c>
      <c r="E992">
        <v>0.9</v>
      </c>
      <c r="F992" s="11">
        <v>20</v>
      </c>
      <c r="G992" s="11">
        <v>1</v>
      </c>
      <c r="H992" s="11">
        <v>15</v>
      </c>
      <c r="I992" s="11">
        <v>1</v>
      </c>
    </row>
    <row r="993" spans="1:14" x14ac:dyDescent="0.2">
      <c r="A993" s="11" t="s">
        <v>32</v>
      </c>
      <c r="B993" s="11" t="s">
        <v>34</v>
      </c>
      <c r="C993" s="11">
        <v>2008</v>
      </c>
      <c r="D993" s="11" t="s">
        <v>42</v>
      </c>
      <c r="E993">
        <v>0.9</v>
      </c>
      <c r="F993" s="11">
        <v>20</v>
      </c>
      <c r="G993" s="11">
        <v>1</v>
      </c>
      <c r="H993" s="11">
        <v>4</v>
      </c>
      <c r="I993" s="11">
        <v>1</v>
      </c>
    </row>
    <row r="994" spans="1:14" x14ac:dyDescent="0.2">
      <c r="A994" s="11" t="s">
        <v>32</v>
      </c>
      <c r="B994" s="11" t="s">
        <v>34</v>
      </c>
      <c r="C994" s="11">
        <v>2007</v>
      </c>
      <c r="D994" s="11" t="s">
        <v>42</v>
      </c>
      <c r="E994">
        <v>0.9</v>
      </c>
      <c r="F994" s="11">
        <v>20</v>
      </c>
      <c r="G994" s="11">
        <v>1</v>
      </c>
      <c r="H994" s="11">
        <v>10</v>
      </c>
      <c r="I994" s="11">
        <v>1</v>
      </c>
    </row>
    <row r="995" spans="1:14" x14ac:dyDescent="0.2">
      <c r="A995" s="11" t="s">
        <v>32</v>
      </c>
      <c r="B995" s="11" t="s">
        <v>34</v>
      </c>
      <c r="C995" s="11">
        <v>2008</v>
      </c>
      <c r="D995" s="11" t="s">
        <v>42</v>
      </c>
      <c r="E995">
        <v>0.9</v>
      </c>
      <c r="F995" s="11">
        <v>20</v>
      </c>
      <c r="G995" s="11">
        <v>1</v>
      </c>
      <c r="H995" s="11">
        <v>9</v>
      </c>
      <c r="I995" s="11">
        <v>1</v>
      </c>
    </row>
    <row r="996" spans="1:14" x14ac:dyDescent="0.2">
      <c r="A996" s="11" t="s">
        <v>32</v>
      </c>
      <c r="B996" s="11" t="s">
        <v>34</v>
      </c>
      <c r="C996" s="11">
        <v>2007</v>
      </c>
      <c r="D996" s="11" t="s">
        <v>42</v>
      </c>
      <c r="E996">
        <v>0.9</v>
      </c>
      <c r="F996" s="11">
        <v>20</v>
      </c>
      <c r="G996" s="11">
        <v>1</v>
      </c>
      <c r="H996" s="11">
        <v>10</v>
      </c>
      <c r="I996" s="11">
        <v>1</v>
      </c>
    </row>
    <row r="997" spans="1:14" x14ac:dyDescent="0.2">
      <c r="A997" s="11" t="s">
        <v>32</v>
      </c>
      <c r="B997" s="11" t="s">
        <v>34</v>
      </c>
      <c r="C997" s="11">
        <v>2008</v>
      </c>
      <c r="D997" s="11" t="s">
        <v>42</v>
      </c>
      <c r="E997">
        <v>0.9</v>
      </c>
      <c r="F997" s="11">
        <v>20</v>
      </c>
      <c r="G997" s="11">
        <v>1</v>
      </c>
      <c r="H997" s="11">
        <v>2</v>
      </c>
      <c r="I997" s="11">
        <v>0</v>
      </c>
    </row>
    <row r="998" spans="1:14" x14ac:dyDescent="0.2">
      <c r="A998" s="11" t="s">
        <v>32</v>
      </c>
      <c r="B998" s="11" t="s">
        <v>34</v>
      </c>
      <c r="C998" s="11">
        <v>2007</v>
      </c>
      <c r="D998" s="11" t="s">
        <v>42</v>
      </c>
      <c r="E998">
        <v>0.9</v>
      </c>
      <c r="F998" s="11">
        <v>20</v>
      </c>
      <c r="G998" s="11">
        <v>1</v>
      </c>
      <c r="H998" s="11">
        <v>2</v>
      </c>
      <c r="I998" s="11">
        <v>1</v>
      </c>
    </row>
    <row r="999" spans="1:14" x14ac:dyDescent="0.2">
      <c r="A999" s="11" t="s">
        <v>32</v>
      </c>
      <c r="B999" s="11" t="s">
        <v>34</v>
      </c>
      <c r="C999" s="11">
        <v>2008</v>
      </c>
      <c r="D999" s="11" t="s">
        <v>42</v>
      </c>
      <c r="E999">
        <v>0.9</v>
      </c>
      <c r="F999" s="11">
        <v>20</v>
      </c>
      <c r="G999" s="11">
        <v>1</v>
      </c>
      <c r="H999" s="11">
        <v>15</v>
      </c>
      <c r="I999" s="11">
        <v>1</v>
      </c>
    </row>
    <row r="1000" spans="1:14" x14ac:dyDescent="0.2">
      <c r="A1000" s="11" t="s">
        <v>32</v>
      </c>
      <c r="B1000" s="11" t="s">
        <v>34</v>
      </c>
      <c r="C1000" s="11">
        <v>2007</v>
      </c>
      <c r="D1000" s="11" t="s">
        <v>42</v>
      </c>
      <c r="E1000">
        <v>0.9</v>
      </c>
      <c r="F1000" s="11">
        <v>20</v>
      </c>
      <c r="G1000" s="11">
        <v>1</v>
      </c>
      <c r="H1000" s="11">
        <v>12</v>
      </c>
      <c r="I1000" s="11">
        <v>1</v>
      </c>
    </row>
    <row r="1001" spans="1:14" x14ac:dyDescent="0.2">
      <c r="A1001" s="11" t="s">
        <v>32</v>
      </c>
      <c r="B1001" s="11" t="s">
        <v>34</v>
      </c>
      <c r="C1001" s="11">
        <v>2008</v>
      </c>
      <c r="D1001" s="11" t="s">
        <v>42</v>
      </c>
      <c r="E1001">
        <v>0.9</v>
      </c>
      <c r="F1001" s="11">
        <v>20</v>
      </c>
      <c r="G1001" s="11">
        <v>1</v>
      </c>
      <c r="H1001" s="11">
        <v>4</v>
      </c>
      <c r="I1001" s="11">
        <v>1</v>
      </c>
      <c r="J1001" t="s">
        <v>156</v>
      </c>
    </row>
    <row r="1002" spans="1:14" x14ac:dyDescent="0.2">
      <c r="A1002" s="11" t="s">
        <v>38</v>
      </c>
      <c r="B1002" s="11" t="s">
        <v>36</v>
      </c>
      <c r="C1002" s="11">
        <v>2008</v>
      </c>
      <c r="D1002" s="11" t="s">
        <v>47</v>
      </c>
      <c r="E1002">
        <v>0.4</v>
      </c>
      <c r="F1002" s="11">
        <v>20</v>
      </c>
      <c r="G1002" s="11">
        <v>0</v>
      </c>
      <c r="H1002" s="11">
        <v>0</v>
      </c>
      <c r="I1002" s="11">
        <v>0</v>
      </c>
      <c r="J1002" t="s">
        <v>153</v>
      </c>
    </row>
    <row r="1003" spans="1:14" x14ac:dyDescent="0.2">
      <c r="A1003" s="11" t="s">
        <v>38</v>
      </c>
      <c r="B1003" s="11" t="s">
        <v>36</v>
      </c>
      <c r="C1003" s="11">
        <v>2007</v>
      </c>
      <c r="D1003" s="11" t="s">
        <v>47</v>
      </c>
      <c r="E1003">
        <v>0.4</v>
      </c>
      <c r="F1003" s="11">
        <v>20</v>
      </c>
      <c r="G1003" s="11">
        <v>0</v>
      </c>
      <c r="H1003" s="11">
        <v>0</v>
      </c>
      <c r="I1003" s="11">
        <v>0</v>
      </c>
      <c r="J1003" s="11" t="s">
        <v>47</v>
      </c>
      <c r="K1003" s="11" t="s">
        <v>40</v>
      </c>
      <c r="L1003" s="11" t="s">
        <v>43</v>
      </c>
      <c r="M1003" s="11" t="s">
        <v>48</v>
      </c>
      <c r="N1003" s="11" t="s">
        <v>42</v>
      </c>
    </row>
    <row r="1004" spans="1:14" x14ac:dyDescent="0.2">
      <c r="A1004" s="11" t="s">
        <v>38</v>
      </c>
      <c r="B1004" s="11" t="s">
        <v>36</v>
      </c>
      <c r="C1004" s="11">
        <v>2008</v>
      </c>
      <c r="D1004" s="11" t="s">
        <v>47</v>
      </c>
      <c r="E1004">
        <v>0.4</v>
      </c>
      <c r="F1004" s="11">
        <v>20</v>
      </c>
      <c r="G1004" s="11">
        <v>0</v>
      </c>
      <c r="H1004" s="11">
        <v>0</v>
      </c>
      <c r="I1004" s="11">
        <v>0</v>
      </c>
      <c r="J1004">
        <f>AVERAGE(H1002:H1021)</f>
        <v>3.15</v>
      </c>
      <c r="K1004">
        <f>AVERAGE(H1022:H1041)</f>
        <v>3.75</v>
      </c>
      <c r="L1004">
        <f>AVERAGE(H1042:H1061)</f>
        <v>3.55</v>
      </c>
      <c r="M1004">
        <f>AVERAGE(H1062:H1081)</f>
        <v>8.25</v>
      </c>
      <c r="N1004">
        <f>AVERAGE(H1082:H1101)</f>
        <v>4.25</v>
      </c>
    </row>
    <row r="1005" spans="1:14" x14ac:dyDescent="0.2">
      <c r="A1005" s="11" t="s">
        <v>38</v>
      </c>
      <c r="B1005" s="11" t="s">
        <v>36</v>
      </c>
      <c r="C1005" s="11">
        <v>2007</v>
      </c>
      <c r="D1005" s="11" t="s">
        <v>47</v>
      </c>
      <c r="E1005">
        <v>0.4</v>
      </c>
      <c r="F1005" s="11">
        <v>20</v>
      </c>
      <c r="G1005" s="11">
        <v>0</v>
      </c>
      <c r="H1005" s="11">
        <v>0</v>
      </c>
      <c r="I1005" s="11">
        <v>0</v>
      </c>
    </row>
    <row r="1006" spans="1:14" x14ac:dyDescent="0.2">
      <c r="A1006" s="11" t="s">
        <v>38</v>
      </c>
      <c r="B1006" s="11" t="s">
        <v>36</v>
      </c>
      <c r="C1006" s="11">
        <v>2007</v>
      </c>
      <c r="D1006" s="11" t="s">
        <v>47</v>
      </c>
      <c r="E1006">
        <v>0.4</v>
      </c>
      <c r="F1006" s="11">
        <v>20</v>
      </c>
      <c r="G1006" s="11">
        <v>0</v>
      </c>
      <c r="H1006" s="11">
        <v>0</v>
      </c>
      <c r="I1006" s="11">
        <v>0</v>
      </c>
      <c r="J1006" t="s">
        <v>152</v>
      </c>
    </row>
    <row r="1007" spans="1:14" x14ac:dyDescent="0.2">
      <c r="A1007" s="11" t="s">
        <v>38</v>
      </c>
      <c r="B1007" s="11" t="s">
        <v>36</v>
      </c>
      <c r="C1007" s="11">
        <v>2008</v>
      </c>
      <c r="D1007" s="11" t="s">
        <v>47</v>
      </c>
      <c r="E1007">
        <v>0.4</v>
      </c>
      <c r="F1007" s="11">
        <v>20</v>
      </c>
      <c r="G1007" s="11">
        <v>1</v>
      </c>
      <c r="H1007" s="11">
        <v>2</v>
      </c>
      <c r="I1007" s="11">
        <v>1</v>
      </c>
      <c r="J1007" s="11" t="s">
        <v>47</v>
      </c>
      <c r="K1007" s="11" t="s">
        <v>40</v>
      </c>
      <c r="L1007" s="11" t="s">
        <v>43</v>
      </c>
      <c r="M1007" s="11" t="s">
        <v>48</v>
      </c>
      <c r="N1007" s="11" t="s">
        <v>42</v>
      </c>
    </row>
    <row r="1008" spans="1:14" x14ac:dyDescent="0.2">
      <c r="A1008" s="11" t="s">
        <v>38</v>
      </c>
      <c r="B1008" s="11" t="s">
        <v>36</v>
      </c>
      <c r="C1008" s="11">
        <v>2007</v>
      </c>
      <c r="D1008" s="11" t="s">
        <v>47</v>
      </c>
      <c r="E1008">
        <v>0.4</v>
      </c>
      <c r="F1008" s="11">
        <v>20</v>
      </c>
      <c r="G1008" s="11">
        <v>1</v>
      </c>
      <c r="H1008" s="11">
        <v>4</v>
      </c>
      <c r="I1008" s="11">
        <v>1</v>
      </c>
      <c r="J1008">
        <f>AVERAGE(H1102:H1121)</f>
        <v>2.95</v>
      </c>
      <c r="K1008">
        <f>AVERAGE(H1122:H1141)</f>
        <v>2.7</v>
      </c>
      <c r="L1008">
        <f>AVERAGE(H1142:H1161)</f>
        <v>5.15</v>
      </c>
      <c r="M1008">
        <f>AVERAGE(H1162:H1181)</f>
        <v>3.35</v>
      </c>
      <c r="N1008">
        <f>AVERAGE(H1182:H1201)</f>
        <v>6.6</v>
      </c>
    </row>
    <row r="1009" spans="1:9" x14ac:dyDescent="0.2">
      <c r="A1009" s="11" t="s">
        <v>38</v>
      </c>
      <c r="B1009" s="11" t="s">
        <v>36</v>
      </c>
      <c r="C1009" s="11">
        <v>2008</v>
      </c>
      <c r="D1009" s="11" t="s">
        <v>47</v>
      </c>
      <c r="E1009">
        <v>0.4</v>
      </c>
      <c r="F1009" s="11">
        <v>20</v>
      </c>
      <c r="G1009" s="11">
        <v>1</v>
      </c>
      <c r="H1009" s="11">
        <v>4</v>
      </c>
      <c r="I1009" s="11">
        <v>1</v>
      </c>
    </row>
    <row r="1010" spans="1:9" x14ac:dyDescent="0.2">
      <c r="A1010" s="11" t="s">
        <v>38</v>
      </c>
      <c r="B1010" s="11" t="s">
        <v>36</v>
      </c>
      <c r="C1010" s="11">
        <v>2007</v>
      </c>
      <c r="D1010" s="11" t="s">
        <v>47</v>
      </c>
      <c r="E1010">
        <v>0.4</v>
      </c>
      <c r="F1010" s="11">
        <v>20</v>
      </c>
      <c r="G1010" s="11">
        <v>1</v>
      </c>
      <c r="H1010" s="11">
        <v>6</v>
      </c>
      <c r="I1010" s="11">
        <v>1</v>
      </c>
    </row>
    <row r="1011" spans="1:9" x14ac:dyDescent="0.2">
      <c r="A1011" s="11" t="s">
        <v>38</v>
      </c>
      <c r="B1011" s="11" t="s">
        <v>36</v>
      </c>
      <c r="C1011" s="11">
        <v>2008</v>
      </c>
      <c r="D1011" s="11" t="s">
        <v>47</v>
      </c>
      <c r="E1011">
        <v>0.4</v>
      </c>
      <c r="F1011" s="11">
        <v>20</v>
      </c>
      <c r="G1011" s="11">
        <v>1</v>
      </c>
      <c r="H1011" s="11">
        <v>7</v>
      </c>
      <c r="I1011" s="11">
        <v>1</v>
      </c>
    </row>
    <row r="1012" spans="1:9" x14ac:dyDescent="0.2">
      <c r="A1012" s="11" t="s">
        <v>38</v>
      </c>
      <c r="B1012" s="11" t="s">
        <v>36</v>
      </c>
      <c r="C1012" s="11">
        <v>2007</v>
      </c>
      <c r="D1012" s="11" t="s">
        <v>47</v>
      </c>
      <c r="E1012">
        <v>0.4</v>
      </c>
      <c r="F1012" s="11">
        <v>20</v>
      </c>
      <c r="G1012" s="11">
        <v>1</v>
      </c>
      <c r="H1012" s="11">
        <v>4</v>
      </c>
      <c r="I1012" s="11">
        <v>1</v>
      </c>
    </row>
    <row r="1013" spans="1:9" x14ac:dyDescent="0.2">
      <c r="A1013" s="11" t="s">
        <v>38</v>
      </c>
      <c r="B1013" s="11" t="s">
        <v>36</v>
      </c>
      <c r="C1013" s="11">
        <v>2008</v>
      </c>
      <c r="D1013" s="11" t="s">
        <v>47</v>
      </c>
      <c r="E1013">
        <v>0.4</v>
      </c>
      <c r="F1013" s="11">
        <v>20</v>
      </c>
      <c r="G1013" s="11">
        <v>1</v>
      </c>
      <c r="H1013" s="11">
        <v>3</v>
      </c>
      <c r="I1013" s="11">
        <v>1</v>
      </c>
    </row>
    <row r="1014" spans="1:9" x14ac:dyDescent="0.2">
      <c r="A1014" s="11" t="s">
        <v>38</v>
      </c>
      <c r="B1014" s="11" t="s">
        <v>36</v>
      </c>
      <c r="C1014" s="11">
        <v>2007</v>
      </c>
      <c r="D1014" s="11" t="s">
        <v>47</v>
      </c>
      <c r="E1014">
        <v>0.4</v>
      </c>
      <c r="F1014" s="11">
        <v>20</v>
      </c>
      <c r="G1014" s="11">
        <v>1</v>
      </c>
      <c r="H1014" s="11">
        <v>6</v>
      </c>
      <c r="I1014" s="11">
        <v>1</v>
      </c>
    </row>
    <row r="1015" spans="1:9" x14ac:dyDescent="0.2">
      <c r="A1015" s="11" t="s">
        <v>38</v>
      </c>
      <c r="B1015" s="11" t="s">
        <v>36</v>
      </c>
      <c r="C1015" s="11">
        <v>2008</v>
      </c>
      <c r="D1015" s="11" t="s">
        <v>47</v>
      </c>
      <c r="E1015">
        <v>0.4</v>
      </c>
      <c r="F1015" s="11">
        <v>20</v>
      </c>
      <c r="G1015" s="11">
        <v>1</v>
      </c>
      <c r="H1015" s="11">
        <v>2</v>
      </c>
      <c r="I1015" s="11">
        <v>1</v>
      </c>
    </row>
    <row r="1016" spans="1:9" x14ac:dyDescent="0.2">
      <c r="A1016" s="11" t="s">
        <v>38</v>
      </c>
      <c r="B1016" s="11" t="s">
        <v>36</v>
      </c>
      <c r="C1016" s="11">
        <v>2007</v>
      </c>
      <c r="D1016" s="11" t="s">
        <v>47</v>
      </c>
      <c r="E1016">
        <v>0.4</v>
      </c>
      <c r="F1016" s="11">
        <v>20</v>
      </c>
      <c r="G1016" s="11">
        <v>1</v>
      </c>
      <c r="H1016" s="11">
        <v>6</v>
      </c>
      <c r="I1016" s="11">
        <v>1</v>
      </c>
    </row>
    <row r="1017" spans="1:9" x14ac:dyDescent="0.2">
      <c r="A1017" s="11" t="s">
        <v>38</v>
      </c>
      <c r="B1017" s="11" t="s">
        <v>36</v>
      </c>
      <c r="C1017" s="11">
        <v>2008</v>
      </c>
      <c r="D1017" s="11" t="s">
        <v>47</v>
      </c>
      <c r="E1017">
        <v>0.4</v>
      </c>
      <c r="F1017" s="11">
        <v>20</v>
      </c>
      <c r="G1017" s="11">
        <v>1</v>
      </c>
      <c r="H1017" s="11">
        <v>5</v>
      </c>
      <c r="I1017" s="11">
        <v>1</v>
      </c>
    </row>
    <row r="1018" spans="1:9" x14ac:dyDescent="0.2">
      <c r="A1018" s="11" t="s">
        <v>38</v>
      </c>
      <c r="B1018" s="11" t="s">
        <v>36</v>
      </c>
      <c r="C1018" s="11">
        <v>2007</v>
      </c>
      <c r="D1018" s="11" t="s">
        <v>47</v>
      </c>
      <c r="E1018">
        <v>0.4</v>
      </c>
      <c r="F1018" s="11">
        <v>20</v>
      </c>
      <c r="G1018" s="11">
        <v>1</v>
      </c>
      <c r="H1018" s="11">
        <v>2</v>
      </c>
      <c r="I1018" s="11">
        <v>1</v>
      </c>
    </row>
    <row r="1019" spans="1:9" x14ac:dyDescent="0.2">
      <c r="A1019" s="11" t="s">
        <v>38</v>
      </c>
      <c r="B1019" s="11" t="s">
        <v>36</v>
      </c>
      <c r="C1019" s="11">
        <v>2008</v>
      </c>
      <c r="D1019" s="11" t="s">
        <v>47</v>
      </c>
      <c r="E1019">
        <v>0.4</v>
      </c>
      <c r="F1019" s="11">
        <v>20</v>
      </c>
      <c r="G1019" s="11">
        <v>1</v>
      </c>
      <c r="H1019" s="11">
        <v>0</v>
      </c>
      <c r="I1019" s="11">
        <v>1</v>
      </c>
    </row>
    <row r="1020" spans="1:9" x14ac:dyDescent="0.2">
      <c r="A1020" s="11" t="s">
        <v>38</v>
      </c>
      <c r="B1020" s="11" t="s">
        <v>36</v>
      </c>
      <c r="C1020" s="11">
        <v>2007</v>
      </c>
      <c r="D1020" s="11" t="s">
        <v>47</v>
      </c>
      <c r="E1020">
        <v>0.4</v>
      </c>
      <c r="F1020" s="11">
        <v>20</v>
      </c>
      <c r="G1020" s="11">
        <v>1</v>
      </c>
      <c r="H1020" s="11">
        <v>6</v>
      </c>
      <c r="I1020" s="11">
        <v>1</v>
      </c>
    </row>
    <row r="1021" spans="1:9" x14ac:dyDescent="0.2">
      <c r="A1021" s="11" t="s">
        <v>38</v>
      </c>
      <c r="B1021" s="11" t="s">
        <v>36</v>
      </c>
      <c r="C1021" s="11">
        <v>2008</v>
      </c>
      <c r="D1021" s="11" t="s">
        <v>47</v>
      </c>
      <c r="E1021">
        <v>0.4</v>
      </c>
      <c r="F1021" s="11">
        <v>20</v>
      </c>
      <c r="G1021" s="11">
        <v>1</v>
      </c>
      <c r="H1021" s="11">
        <v>6</v>
      </c>
      <c r="I1021" s="11">
        <v>1</v>
      </c>
    </row>
    <row r="1022" spans="1:9" x14ac:dyDescent="0.2">
      <c r="A1022" s="11" t="s">
        <v>38</v>
      </c>
      <c r="B1022" s="11" t="s">
        <v>36</v>
      </c>
      <c r="C1022" s="11">
        <v>2007</v>
      </c>
      <c r="D1022" s="11" t="s">
        <v>40</v>
      </c>
      <c r="E1022">
        <v>0.5</v>
      </c>
      <c r="F1022" s="11">
        <v>20</v>
      </c>
      <c r="G1022" s="11">
        <v>0</v>
      </c>
      <c r="H1022" s="11">
        <v>0</v>
      </c>
      <c r="I1022" s="11">
        <v>0</v>
      </c>
    </row>
    <row r="1023" spans="1:9" x14ac:dyDescent="0.2">
      <c r="A1023" s="11" t="s">
        <v>38</v>
      </c>
      <c r="B1023" s="11" t="s">
        <v>36</v>
      </c>
      <c r="C1023" s="11">
        <v>2008</v>
      </c>
      <c r="D1023" s="11" t="s">
        <v>40</v>
      </c>
      <c r="E1023">
        <v>0.5</v>
      </c>
      <c r="F1023" s="11">
        <v>20</v>
      </c>
      <c r="G1023" s="11">
        <v>0</v>
      </c>
      <c r="H1023" s="11">
        <v>1</v>
      </c>
      <c r="I1023" s="11">
        <v>0</v>
      </c>
    </row>
    <row r="1024" spans="1:9" x14ac:dyDescent="0.2">
      <c r="A1024" s="11" t="s">
        <v>38</v>
      </c>
      <c r="B1024" s="11" t="s">
        <v>36</v>
      </c>
      <c r="C1024" s="11">
        <v>2007</v>
      </c>
      <c r="D1024" s="11" t="s">
        <v>40</v>
      </c>
      <c r="E1024">
        <v>0.5</v>
      </c>
      <c r="F1024" s="11">
        <v>20</v>
      </c>
      <c r="G1024" s="11">
        <v>0</v>
      </c>
      <c r="H1024" s="11">
        <v>0</v>
      </c>
      <c r="I1024" s="11">
        <v>0</v>
      </c>
    </row>
    <row r="1025" spans="1:9" x14ac:dyDescent="0.2">
      <c r="A1025" s="11" t="s">
        <v>38</v>
      </c>
      <c r="B1025" s="11" t="s">
        <v>36</v>
      </c>
      <c r="C1025" s="11">
        <v>2008</v>
      </c>
      <c r="D1025" s="11" t="s">
        <v>40</v>
      </c>
      <c r="E1025">
        <v>0.5</v>
      </c>
      <c r="F1025" s="11">
        <v>20</v>
      </c>
      <c r="G1025" s="11">
        <v>0</v>
      </c>
      <c r="H1025" s="11">
        <v>0</v>
      </c>
      <c r="I1025" s="11">
        <v>0</v>
      </c>
    </row>
    <row r="1026" spans="1:9" x14ac:dyDescent="0.2">
      <c r="A1026" s="11" t="s">
        <v>38</v>
      </c>
      <c r="B1026" s="11" t="s">
        <v>36</v>
      </c>
      <c r="C1026" s="11">
        <v>2007</v>
      </c>
      <c r="D1026" s="11" t="s">
        <v>40</v>
      </c>
      <c r="E1026">
        <v>0.5</v>
      </c>
      <c r="F1026" s="11">
        <v>20</v>
      </c>
      <c r="G1026" s="11">
        <v>0</v>
      </c>
      <c r="H1026" s="11">
        <v>0</v>
      </c>
      <c r="I1026" s="11">
        <v>0</v>
      </c>
    </row>
    <row r="1027" spans="1:9" x14ac:dyDescent="0.2">
      <c r="A1027" s="11" t="s">
        <v>38</v>
      </c>
      <c r="B1027" s="11" t="s">
        <v>36</v>
      </c>
      <c r="C1027" s="11">
        <v>2008</v>
      </c>
      <c r="D1027" s="11" t="s">
        <v>40</v>
      </c>
      <c r="E1027">
        <v>0.5</v>
      </c>
      <c r="F1027" s="11">
        <v>20</v>
      </c>
      <c r="G1027" s="11">
        <v>1</v>
      </c>
      <c r="H1027" s="11">
        <v>7</v>
      </c>
      <c r="I1027" s="11">
        <v>1</v>
      </c>
    </row>
    <row r="1028" spans="1:9" x14ac:dyDescent="0.2">
      <c r="A1028" s="11" t="s">
        <v>38</v>
      </c>
      <c r="B1028" s="11" t="s">
        <v>36</v>
      </c>
      <c r="C1028" s="11">
        <v>2007</v>
      </c>
      <c r="D1028" s="11" t="s">
        <v>40</v>
      </c>
      <c r="E1028">
        <v>0.5</v>
      </c>
      <c r="F1028" s="11">
        <v>20</v>
      </c>
      <c r="G1028" s="11">
        <v>1</v>
      </c>
      <c r="H1028" s="11">
        <v>3</v>
      </c>
      <c r="I1028" s="11">
        <v>1</v>
      </c>
    </row>
    <row r="1029" spans="1:9" x14ac:dyDescent="0.2">
      <c r="A1029" s="11" t="s">
        <v>38</v>
      </c>
      <c r="B1029" s="11" t="s">
        <v>36</v>
      </c>
      <c r="C1029" s="11">
        <v>2008</v>
      </c>
      <c r="D1029" s="11" t="s">
        <v>40</v>
      </c>
      <c r="E1029">
        <v>0.5</v>
      </c>
      <c r="F1029" s="11">
        <v>20</v>
      </c>
      <c r="G1029" s="11">
        <v>1</v>
      </c>
      <c r="H1029" s="11">
        <v>6</v>
      </c>
      <c r="I1029" s="11">
        <v>1</v>
      </c>
    </row>
    <row r="1030" spans="1:9" x14ac:dyDescent="0.2">
      <c r="A1030" s="11" t="s">
        <v>38</v>
      </c>
      <c r="B1030" s="11" t="s">
        <v>36</v>
      </c>
      <c r="C1030" s="11">
        <v>2007</v>
      </c>
      <c r="D1030" s="11" t="s">
        <v>40</v>
      </c>
      <c r="E1030">
        <v>0.5</v>
      </c>
      <c r="F1030" s="11">
        <v>20</v>
      </c>
      <c r="G1030" s="11">
        <v>1</v>
      </c>
      <c r="H1030" s="11">
        <v>3</v>
      </c>
      <c r="I1030" s="11">
        <v>1</v>
      </c>
    </row>
    <row r="1031" spans="1:9" x14ac:dyDescent="0.2">
      <c r="A1031" s="11" t="s">
        <v>38</v>
      </c>
      <c r="B1031" s="11" t="s">
        <v>36</v>
      </c>
      <c r="C1031" s="11">
        <v>2008</v>
      </c>
      <c r="D1031" s="11" t="s">
        <v>40</v>
      </c>
      <c r="E1031">
        <v>0.5</v>
      </c>
      <c r="F1031" s="11">
        <v>20</v>
      </c>
      <c r="G1031" s="11">
        <v>1</v>
      </c>
      <c r="H1031" s="11">
        <v>8</v>
      </c>
      <c r="I1031" s="11">
        <v>1</v>
      </c>
    </row>
    <row r="1032" spans="1:9" x14ac:dyDescent="0.2">
      <c r="A1032" s="11" t="s">
        <v>38</v>
      </c>
      <c r="B1032" s="11" t="s">
        <v>36</v>
      </c>
      <c r="C1032" s="11">
        <v>2007</v>
      </c>
      <c r="D1032" s="11" t="s">
        <v>40</v>
      </c>
      <c r="E1032">
        <v>0.5</v>
      </c>
      <c r="F1032" s="11">
        <v>20</v>
      </c>
      <c r="G1032" s="11">
        <v>1</v>
      </c>
      <c r="H1032" s="11">
        <v>7</v>
      </c>
      <c r="I1032" s="11">
        <v>1</v>
      </c>
    </row>
    <row r="1033" spans="1:9" x14ac:dyDescent="0.2">
      <c r="A1033" s="11" t="s">
        <v>38</v>
      </c>
      <c r="B1033" s="11" t="s">
        <v>36</v>
      </c>
      <c r="C1033" s="11">
        <v>2008</v>
      </c>
      <c r="D1033" s="11" t="s">
        <v>40</v>
      </c>
      <c r="E1033">
        <v>0.5</v>
      </c>
      <c r="F1033" s="11">
        <v>20</v>
      </c>
      <c r="G1033" s="11">
        <v>1</v>
      </c>
      <c r="H1033" s="11">
        <v>3</v>
      </c>
      <c r="I1033" s="11">
        <v>1</v>
      </c>
    </row>
    <row r="1034" spans="1:9" x14ac:dyDescent="0.2">
      <c r="A1034" s="11" t="s">
        <v>38</v>
      </c>
      <c r="B1034" s="11" t="s">
        <v>36</v>
      </c>
      <c r="C1034" s="11">
        <v>2007</v>
      </c>
      <c r="D1034" s="11" t="s">
        <v>40</v>
      </c>
      <c r="E1034">
        <v>0.5</v>
      </c>
      <c r="F1034" s="11">
        <v>20</v>
      </c>
      <c r="G1034" s="11">
        <v>1</v>
      </c>
      <c r="H1034" s="11">
        <v>4</v>
      </c>
      <c r="I1034" s="11">
        <v>1</v>
      </c>
    </row>
    <row r="1035" spans="1:9" x14ac:dyDescent="0.2">
      <c r="A1035" s="11" t="s">
        <v>38</v>
      </c>
      <c r="B1035" s="11" t="s">
        <v>36</v>
      </c>
      <c r="C1035" s="11">
        <v>2008</v>
      </c>
      <c r="D1035" s="11" t="s">
        <v>40</v>
      </c>
      <c r="E1035">
        <v>0.5</v>
      </c>
      <c r="F1035" s="11">
        <v>20</v>
      </c>
      <c r="G1035" s="11">
        <v>1</v>
      </c>
      <c r="H1035" s="11">
        <v>2</v>
      </c>
      <c r="I1035" s="11">
        <v>1</v>
      </c>
    </row>
    <row r="1036" spans="1:9" x14ac:dyDescent="0.2">
      <c r="A1036" s="11" t="s">
        <v>38</v>
      </c>
      <c r="B1036" s="11" t="s">
        <v>36</v>
      </c>
      <c r="C1036" s="11">
        <v>2007</v>
      </c>
      <c r="D1036" s="11" t="s">
        <v>40</v>
      </c>
      <c r="E1036">
        <v>0.5</v>
      </c>
      <c r="F1036" s="11">
        <v>20</v>
      </c>
      <c r="G1036" s="11">
        <v>1</v>
      </c>
      <c r="H1036" s="11">
        <v>8</v>
      </c>
      <c r="I1036" s="11">
        <v>1</v>
      </c>
    </row>
    <row r="1037" spans="1:9" x14ac:dyDescent="0.2">
      <c r="A1037" s="11" t="s">
        <v>38</v>
      </c>
      <c r="B1037" s="11" t="s">
        <v>36</v>
      </c>
      <c r="C1037" s="11">
        <v>2008</v>
      </c>
      <c r="D1037" s="11" t="s">
        <v>40</v>
      </c>
      <c r="E1037">
        <v>0.5</v>
      </c>
      <c r="F1037" s="11">
        <v>20</v>
      </c>
      <c r="G1037" s="11">
        <v>1</v>
      </c>
      <c r="H1037" s="11">
        <v>8</v>
      </c>
      <c r="I1037" s="11">
        <v>1</v>
      </c>
    </row>
    <row r="1038" spans="1:9" x14ac:dyDescent="0.2">
      <c r="A1038" s="11" t="s">
        <v>38</v>
      </c>
      <c r="B1038" s="11" t="s">
        <v>36</v>
      </c>
      <c r="C1038" s="11">
        <v>2007</v>
      </c>
      <c r="D1038" s="11" t="s">
        <v>40</v>
      </c>
      <c r="E1038">
        <v>0.5</v>
      </c>
      <c r="F1038" s="11">
        <v>20</v>
      </c>
      <c r="G1038" s="11">
        <v>1</v>
      </c>
      <c r="H1038" s="11">
        <v>6</v>
      </c>
      <c r="I1038" s="11">
        <v>1</v>
      </c>
    </row>
    <row r="1039" spans="1:9" x14ac:dyDescent="0.2">
      <c r="A1039" s="11" t="s">
        <v>38</v>
      </c>
      <c r="B1039" s="11" t="s">
        <v>36</v>
      </c>
      <c r="C1039" s="11">
        <v>2008</v>
      </c>
      <c r="D1039" s="11" t="s">
        <v>40</v>
      </c>
      <c r="E1039">
        <v>0.5</v>
      </c>
      <c r="F1039" s="11">
        <v>20</v>
      </c>
      <c r="G1039" s="11">
        <v>1</v>
      </c>
      <c r="H1039" s="11">
        <v>4</v>
      </c>
      <c r="I1039" s="11">
        <v>1</v>
      </c>
    </row>
    <row r="1040" spans="1:9" x14ac:dyDescent="0.2">
      <c r="A1040" s="11" t="s">
        <v>38</v>
      </c>
      <c r="B1040" s="11" t="s">
        <v>36</v>
      </c>
      <c r="C1040" s="11">
        <v>2007</v>
      </c>
      <c r="D1040" s="11" t="s">
        <v>40</v>
      </c>
      <c r="E1040">
        <v>0.5</v>
      </c>
      <c r="F1040" s="11">
        <v>20</v>
      </c>
      <c r="G1040" s="11">
        <v>1</v>
      </c>
      <c r="H1040" s="11">
        <v>2</v>
      </c>
      <c r="I1040" s="11">
        <v>0</v>
      </c>
    </row>
    <row r="1041" spans="1:9" x14ac:dyDescent="0.2">
      <c r="A1041" s="11" t="s">
        <v>38</v>
      </c>
      <c r="B1041" s="11" t="s">
        <v>36</v>
      </c>
      <c r="C1041" s="11">
        <v>2008</v>
      </c>
      <c r="D1041" s="11" t="s">
        <v>40</v>
      </c>
      <c r="E1041">
        <v>0.5</v>
      </c>
      <c r="F1041" s="11">
        <v>20</v>
      </c>
      <c r="G1041" s="11">
        <v>1</v>
      </c>
      <c r="H1041" s="11">
        <v>3</v>
      </c>
      <c r="I1041" s="11">
        <v>1</v>
      </c>
    </row>
    <row r="1042" spans="1:9" x14ac:dyDescent="0.2">
      <c r="A1042" s="11" t="s">
        <v>38</v>
      </c>
      <c r="B1042" s="11" t="s">
        <v>36</v>
      </c>
      <c r="C1042" s="11">
        <v>2007</v>
      </c>
      <c r="D1042" s="11" t="s">
        <v>43</v>
      </c>
      <c r="E1042">
        <v>0.6</v>
      </c>
      <c r="F1042" s="11">
        <v>20</v>
      </c>
      <c r="G1042" s="11">
        <v>0</v>
      </c>
      <c r="H1042" s="11">
        <v>2</v>
      </c>
      <c r="I1042" s="11">
        <v>0</v>
      </c>
    </row>
    <row r="1043" spans="1:9" x14ac:dyDescent="0.2">
      <c r="A1043" s="11" t="s">
        <v>38</v>
      </c>
      <c r="B1043" s="11" t="s">
        <v>36</v>
      </c>
      <c r="C1043" s="11">
        <v>2008</v>
      </c>
      <c r="D1043" s="11" t="s">
        <v>43</v>
      </c>
      <c r="E1043">
        <v>0.6</v>
      </c>
      <c r="F1043" s="11">
        <v>20</v>
      </c>
      <c r="G1043" s="11">
        <v>0</v>
      </c>
      <c r="H1043" s="11">
        <v>0</v>
      </c>
      <c r="I1043" s="11">
        <v>0</v>
      </c>
    </row>
    <row r="1044" spans="1:9" x14ac:dyDescent="0.2">
      <c r="A1044" s="11" t="s">
        <v>38</v>
      </c>
      <c r="B1044" s="11" t="s">
        <v>36</v>
      </c>
      <c r="C1044" s="11">
        <v>2007</v>
      </c>
      <c r="D1044" s="11" t="s">
        <v>43</v>
      </c>
      <c r="E1044">
        <v>0.6</v>
      </c>
      <c r="F1044" s="11">
        <v>20</v>
      </c>
      <c r="G1044" s="11">
        <v>0</v>
      </c>
      <c r="H1044" s="11">
        <v>0</v>
      </c>
      <c r="I1044" s="11">
        <v>0</v>
      </c>
    </row>
    <row r="1045" spans="1:9" x14ac:dyDescent="0.2">
      <c r="A1045" s="11" t="s">
        <v>38</v>
      </c>
      <c r="B1045" s="11" t="s">
        <v>36</v>
      </c>
      <c r="C1045" s="11">
        <v>2008</v>
      </c>
      <c r="D1045" s="11" t="s">
        <v>43</v>
      </c>
      <c r="E1045">
        <v>0.6</v>
      </c>
      <c r="F1045" s="11">
        <v>20</v>
      </c>
      <c r="G1045" s="11">
        <v>0</v>
      </c>
      <c r="H1045" s="11">
        <v>1</v>
      </c>
      <c r="I1045" s="11">
        <v>0</v>
      </c>
    </row>
    <row r="1046" spans="1:9" x14ac:dyDescent="0.2">
      <c r="A1046" s="11" t="s">
        <v>38</v>
      </c>
      <c r="B1046" s="11" t="s">
        <v>36</v>
      </c>
      <c r="C1046" s="11">
        <v>2008</v>
      </c>
      <c r="D1046" s="11" t="s">
        <v>43</v>
      </c>
      <c r="E1046">
        <v>0.6</v>
      </c>
      <c r="F1046" s="11">
        <v>20</v>
      </c>
      <c r="G1046" s="11">
        <v>0</v>
      </c>
      <c r="H1046" s="11">
        <v>0</v>
      </c>
      <c r="I1046" s="11">
        <v>0</v>
      </c>
    </row>
    <row r="1047" spans="1:9" x14ac:dyDescent="0.2">
      <c r="A1047" s="11" t="s">
        <v>38</v>
      </c>
      <c r="B1047" s="11" t="s">
        <v>36</v>
      </c>
      <c r="C1047" s="11">
        <v>2007</v>
      </c>
      <c r="D1047" s="11" t="s">
        <v>43</v>
      </c>
      <c r="E1047">
        <v>0.6</v>
      </c>
      <c r="F1047" s="11">
        <v>20</v>
      </c>
      <c r="G1047" s="11">
        <v>0</v>
      </c>
      <c r="H1047" s="11">
        <v>2</v>
      </c>
      <c r="I1047" s="11">
        <v>0</v>
      </c>
    </row>
    <row r="1048" spans="1:9" x14ac:dyDescent="0.2">
      <c r="A1048" s="11" t="s">
        <v>38</v>
      </c>
      <c r="B1048" s="11" t="s">
        <v>36</v>
      </c>
      <c r="C1048" s="11">
        <v>2008</v>
      </c>
      <c r="D1048" s="11" t="s">
        <v>43</v>
      </c>
      <c r="E1048">
        <v>0.6</v>
      </c>
      <c r="F1048" s="11">
        <v>20</v>
      </c>
      <c r="G1048" s="11">
        <v>0</v>
      </c>
      <c r="H1048" s="11">
        <v>0</v>
      </c>
      <c r="I1048" s="11">
        <v>0</v>
      </c>
    </row>
    <row r="1049" spans="1:9" x14ac:dyDescent="0.2">
      <c r="A1049" s="11" t="s">
        <v>38</v>
      </c>
      <c r="B1049" s="11" t="s">
        <v>36</v>
      </c>
      <c r="C1049" s="11">
        <v>2007</v>
      </c>
      <c r="D1049" s="11" t="s">
        <v>43</v>
      </c>
      <c r="E1049">
        <v>0.6</v>
      </c>
      <c r="F1049" s="11">
        <v>20</v>
      </c>
      <c r="G1049" s="11">
        <v>0</v>
      </c>
      <c r="H1049" s="11">
        <v>0</v>
      </c>
      <c r="I1049" s="11">
        <v>0</v>
      </c>
    </row>
    <row r="1050" spans="1:9" x14ac:dyDescent="0.2">
      <c r="A1050" s="11" t="s">
        <v>38</v>
      </c>
      <c r="B1050" s="11" t="s">
        <v>36</v>
      </c>
      <c r="C1050" s="11">
        <v>2008</v>
      </c>
      <c r="D1050" s="11" t="s">
        <v>43</v>
      </c>
      <c r="E1050">
        <v>0.6</v>
      </c>
      <c r="F1050" s="11">
        <v>20</v>
      </c>
      <c r="G1050" s="11">
        <v>1</v>
      </c>
      <c r="H1050" s="11">
        <v>7</v>
      </c>
      <c r="I1050" s="11">
        <v>1</v>
      </c>
    </row>
    <row r="1051" spans="1:9" x14ac:dyDescent="0.2">
      <c r="A1051" s="11" t="s">
        <v>38</v>
      </c>
      <c r="B1051" s="11" t="s">
        <v>36</v>
      </c>
      <c r="C1051" s="11">
        <v>2008</v>
      </c>
      <c r="D1051" s="11" t="s">
        <v>43</v>
      </c>
      <c r="E1051">
        <v>0.6</v>
      </c>
      <c r="F1051" s="11">
        <v>20</v>
      </c>
      <c r="G1051" s="11">
        <v>1</v>
      </c>
      <c r="H1051" s="11">
        <v>7</v>
      </c>
      <c r="I1051" s="11">
        <v>1</v>
      </c>
    </row>
    <row r="1052" spans="1:9" x14ac:dyDescent="0.2">
      <c r="A1052" s="11" t="s">
        <v>38</v>
      </c>
      <c r="B1052" s="11" t="s">
        <v>36</v>
      </c>
      <c r="C1052" s="11">
        <v>2007</v>
      </c>
      <c r="D1052" s="11" t="s">
        <v>43</v>
      </c>
      <c r="E1052">
        <v>0.6</v>
      </c>
      <c r="F1052" s="11">
        <v>20</v>
      </c>
      <c r="G1052" s="11">
        <v>1</v>
      </c>
      <c r="H1052" s="11">
        <v>9</v>
      </c>
      <c r="I1052" s="11">
        <v>1</v>
      </c>
    </row>
    <row r="1053" spans="1:9" x14ac:dyDescent="0.2">
      <c r="A1053" s="11" t="s">
        <v>38</v>
      </c>
      <c r="B1053" s="11" t="s">
        <v>36</v>
      </c>
      <c r="C1053" s="11">
        <v>2008</v>
      </c>
      <c r="D1053" s="11" t="s">
        <v>43</v>
      </c>
      <c r="E1053">
        <v>0.6</v>
      </c>
      <c r="F1053" s="11">
        <v>20</v>
      </c>
      <c r="G1053" s="11">
        <v>1</v>
      </c>
      <c r="H1053" s="11">
        <v>0</v>
      </c>
      <c r="I1053" s="11">
        <v>1</v>
      </c>
    </row>
    <row r="1054" spans="1:9" x14ac:dyDescent="0.2">
      <c r="A1054" s="11" t="s">
        <v>38</v>
      </c>
      <c r="B1054" s="11" t="s">
        <v>36</v>
      </c>
      <c r="C1054" s="11">
        <v>2007</v>
      </c>
      <c r="D1054" s="11" t="s">
        <v>43</v>
      </c>
      <c r="E1054">
        <v>0.6</v>
      </c>
      <c r="F1054" s="11">
        <v>20</v>
      </c>
      <c r="G1054" s="11">
        <v>1</v>
      </c>
      <c r="H1054" s="11">
        <v>6</v>
      </c>
      <c r="I1054" s="11">
        <v>1</v>
      </c>
    </row>
    <row r="1055" spans="1:9" x14ac:dyDescent="0.2">
      <c r="A1055" s="11" t="s">
        <v>38</v>
      </c>
      <c r="B1055" s="11" t="s">
        <v>36</v>
      </c>
      <c r="C1055" s="11">
        <v>2008</v>
      </c>
      <c r="D1055" s="11" t="s">
        <v>43</v>
      </c>
      <c r="E1055">
        <v>0.6</v>
      </c>
      <c r="F1055" s="11">
        <v>20</v>
      </c>
      <c r="G1055" s="11">
        <v>1</v>
      </c>
      <c r="H1055" s="11">
        <v>10</v>
      </c>
      <c r="I1055" s="11">
        <v>1</v>
      </c>
    </row>
    <row r="1056" spans="1:9" x14ac:dyDescent="0.2">
      <c r="A1056" s="11" t="s">
        <v>38</v>
      </c>
      <c r="B1056" s="11" t="s">
        <v>36</v>
      </c>
      <c r="C1056" s="11">
        <v>2007</v>
      </c>
      <c r="D1056" s="11" t="s">
        <v>43</v>
      </c>
      <c r="E1056">
        <v>0.6</v>
      </c>
      <c r="F1056" s="11">
        <v>20</v>
      </c>
      <c r="G1056" s="11">
        <v>1</v>
      </c>
      <c r="H1056" s="11">
        <v>5</v>
      </c>
      <c r="I1056" s="11">
        <v>1</v>
      </c>
    </row>
    <row r="1057" spans="1:9" x14ac:dyDescent="0.2">
      <c r="A1057" s="11" t="s">
        <v>38</v>
      </c>
      <c r="B1057" s="11" t="s">
        <v>36</v>
      </c>
      <c r="C1057" s="11">
        <v>2007</v>
      </c>
      <c r="D1057" s="11" t="s">
        <v>43</v>
      </c>
      <c r="E1057">
        <v>0.6</v>
      </c>
      <c r="F1057" s="11">
        <v>20</v>
      </c>
      <c r="G1057" s="11">
        <v>1</v>
      </c>
      <c r="H1057" s="11">
        <v>7</v>
      </c>
      <c r="I1057" s="11">
        <v>1</v>
      </c>
    </row>
    <row r="1058" spans="1:9" x14ac:dyDescent="0.2">
      <c r="A1058" s="11" t="s">
        <v>38</v>
      </c>
      <c r="B1058" s="11" t="s">
        <v>36</v>
      </c>
      <c r="C1058" s="11">
        <v>2007</v>
      </c>
      <c r="D1058" s="11" t="s">
        <v>43</v>
      </c>
      <c r="E1058">
        <v>0.6</v>
      </c>
      <c r="F1058" s="11">
        <v>20</v>
      </c>
      <c r="G1058" s="11">
        <v>1</v>
      </c>
      <c r="H1058" s="11">
        <v>3</v>
      </c>
      <c r="I1058" s="11">
        <v>1</v>
      </c>
    </row>
    <row r="1059" spans="1:9" x14ac:dyDescent="0.2">
      <c r="A1059" s="11" t="s">
        <v>38</v>
      </c>
      <c r="B1059" s="11" t="s">
        <v>36</v>
      </c>
      <c r="C1059" s="11">
        <v>2008</v>
      </c>
      <c r="D1059" s="11" t="s">
        <v>43</v>
      </c>
      <c r="E1059">
        <v>0.6</v>
      </c>
      <c r="F1059" s="11">
        <v>20</v>
      </c>
      <c r="G1059" s="11">
        <v>1</v>
      </c>
      <c r="H1059" s="11">
        <v>3</v>
      </c>
      <c r="I1059" s="11">
        <v>1</v>
      </c>
    </row>
    <row r="1060" spans="1:9" x14ac:dyDescent="0.2">
      <c r="A1060" s="11" t="s">
        <v>38</v>
      </c>
      <c r="B1060" s="11" t="s">
        <v>36</v>
      </c>
      <c r="C1060" s="11">
        <v>2007</v>
      </c>
      <c r="D1060" s="11" t="s">
        <v>43</v>
      </c>
      <c r="E1060">
        <v>0.6</v>
      </c>
      <c r="F1060" s="11">
        <v>20</v>
      </c>
      <c r="G1060" s="11">
        <v>1</v>
      </c>
      <c r="H1060" s="11">
        <v>3</v>
      </c>
      <c r="I1060" s="11">
        <v>1</v>
      </c>
    </row>
    <row r="1061" spans="1:9" x14ac:dyDescent="0.2">
      <c r="A1061" s="11" t="s">
        <v>38</v>
      </c>
      <c r="B1061" s="11" t="s">
        <v>36</v>
      </c>
      <c r="C1061" s="11">
        <v>2008</v>
      </c>
      <c r="D1061" s="11" t="s">
        <v>43</v>
      </c>
      <c r="E1061">
        <v>0.6</v>
      </c>
      <c r="F1061" s="11">
        <v>20</v>
      </c>
      <c r="G1061" s="11">
        <v>1</v>
      </c>
      <c r="H1061" s="11">
        <v>6</v>
      </c>
      <c r="I1061" s="11">
        <v>1</v>
      </c>
    </row>
    <row r="1062" spans="1:9" x14ac:dyDescent="0.2">
      <c r="A1062" s="11" t="s">
        <v>38</v>
      </c>
      <c r="B1062" s="11" t="s">
        <v>36</v>
      </c>
      <c r="C1062" s="11">
        <v>2007</v>
      </c>
      <c r="D1062" s="11" t="s">
        <v>48</v>
      </c>
      <c r="E1062">
        <v>0.7</v>
      </c>
      <c r="F1062" s="11">
        <v>20</v>
      </c>
      <c r="G1062" s="11">
        <v>0</v>
      </c>
      <c r="H1062" s="11">
        <v>0</v>
      </c>
      <c r="I1062" s="11">
        <v>0</v>
      </c>
    </row>
    <row r="1063" spans="1:9" x14ac:dyDescent="0.2">
      <c r="A1063" s="11" t="s">
        <v>38</v>
      </c>
      <c r="B1063" s="11" t="s">
        <v>36</v>
      </c>
      <c r="C1063" s="11">
        <v>2008</v>
      </c>
      <c r="D1063" s="11" t="s">
        <v>48</v>
      </c>
      <c r="E1063">
        <v>0.7</v>
      </c>
      <c r="F1063" s="11">
        <v>20</v>
      </c>
      <c r="G1063" s="11">
        <v>0</v>
      </c>
      <c r="H1063" s="11">
        <v>0</v>
      </c>
      <c r="I1063" s="11">
        <v>0</v>
      </c>
    </row>
    <row r="1064" spans="1:9" x14ac:dyDescent="0.2">
      <c r="A1064" s="11" t="s">
        <v>38</v>
      </c>
      <c r="B1064" s="11" t="s">
        <v>36</v>
      </c>
      <c r="C1064" s="11">
        <v>2008</v>
      </c>
      <c r="D1064" s="11" t="s">
        <v>48</v>
      </c>
      <c r="E1064">
        <v>0.7</v>
      </c>
      <c r="F1064" s="11">
        <v>20</v>
      </c>
      <c r="G1064" s="11">
        <v>1</v>
      </c>
      <c r="H1064" s="11">
        <v>5</v>
      </c>
      <c r="I1064" s="11">
        <v>1</v>
      </c>
    </row>
    <row r="1065" spans="1:9" x14ac:dyDescent="0.2">
      <c r="A1065" s="11" t="s">
        <v>38</v>
      </c>
      <c r="B1065" s="11" t="s">
        <v>36</v>
      </c>
      <c r="C1065" s="11">
        <v>2007</v>
      </c>
      <c r="D1065" s="11" t="s">
        <v>48</v>
      </c>
      <c r="E1065">
        <v>0.7</v>
      </c>
      <c r="F1065" s="11">
        <v>20</v>
      </c>
      <c r="G1065" s="11">
        <v>1</v>
      </c>
      <c r="H1065" s="11">
        <v>9</v>
      </c>
      <c r="I1065" s="11">
        <v>1</v>
      </c>
    </row>
    <row r="1066" spans="1:9" x14ac:dyDescent="0.2">
      <c r="A1066" s="11" t="s">
        <v>38</v>
      </c>
      <c r="B1066" s="11" t="s">
        <v>36</v>
      </c>
      <c r="C1066" s="11">
        <v>2008</v>
      </c>
      <c r="D1066" s="11" t="s">
        <v>48</v>
      </c>
      <c r="E1066">
        <v>0.7</v>
      </c>
      <c r="F1066" s="11">
        <v>20</v>
      </c>
      <c r="G1066" s="11">
        <v>1</v>
      </c>
      <c r="H1066" s="11">
        <v>10</v>
      </c>
      <c r="I1066" s="11">
        <v>1</v>
      </c>
    </row>
    <row r="1067" spans="1:9" x14ac:dyDescent="0.2">
      <c r="A1067" s="11" t="s">
        <v>38</v>
      </c>
      <c r="B1067" s="11" t="s">
        <v>36</v>
      </c>
      <c r="C1067" s="11">
        <v>2007</v>
      </c>
      <c r="D1067" s="11" t="s">
        <v>48</v>
      </c>
      <c r="E1067">
        <v>0.7</v>
      </c>
      <c r="F1067" s="11">
        <v>20</v>
      </c>
      <c r="G1067" s="11">
        <v>1</v>
      </c>
      <c r="H1067" s="11">
        <v>10</v>
      </c>
      <c r="I1067" s="11">
        <v>1</v>
      </c>
    </row>
    <row r="1068" spans="1:9" x14ac:dyDescent="0.2">
      <c r="A1068" s="11" t="s">
        <v>38</v>
      </c>
      <c r="B1068" s="11" t="s">
        <v>36</v>
      </c>
      <c r="C1068" s="11">
        <v>2008</v>
      </c>
      <c r="D1068" s="11" t="s">
        <v>48</v>
      </c>
      <c r="E1068">
        <v>0.7</v>
      </c>
      <c r="F1068" s="11">
        <v>20</v>
      </c>
      <c r="G1068" s="11">
        <v>1</v>
      </c>
      <c r="H1068" s="11">
        <v>6</v>
      </c>
      <c r="I1068" s="11">
        <v>1</v>
      </c>
    </row>
    <row r="1069" spans="1:9" x14ac:dyDescent="0.2">
      <c r="A1069" s="11" t="s">
        <v>38</v>
      </c>
      <c r="B1069" s="11" t="s">
        <v>36</v>
      </c>
      <c r="C1069" s="11">
        <v>2007</v>
      </c>
      <c r="D1069" s="11" t="s">
        <v>48</v>
      </c>
      <c r="E1069">
        <v>0.7</v>
      </c>
      <c r="F1069" s="11">
        <v>20</v>
      </c>
      <c r="G1069" s="11">
        <v>1</v>
      </c>
      <c r="H1069" s="11">
        <v>11</v>
      </c>
      <c r="I1069" s="11">
        <v>1</v>
      </c>
    </row>
    <row r="1070" spans="1:9" x14ac:dyDescent="0.2">
      <c r="A1070" s="11" t="s">
        <v>38</v>
      </c>
      <c r="B1070" s="11" t="s">
        <v>36</v>
      </c>
      <c r="C1070" s="11">
        <v>2008</v>
      </c>
      <c r="D1070" s="11" t="s">
        <v>48</v>
      </c>
      <c r="E1070">
        <v>0.7</v>
      </c>
      <c r="F1070" s="11">
        <v>20</v>
      </c>
      <c r="G1070" s="11">
        <v>1</v>
      </c>
      <c r="H1070" s="11">
        <v>7</v>
      </c>
      <c r="I1070" s="11">
        <v>1</v>
      </c>
    </row>
    <row r="1071" spans="1:9" x14ac:dyDescent="0.2">
      <c r="A1071" s="11" t="s">
        <v>38</v>
      </c>
      <c r="B1071" s="11" t="s">
        <v>36</v>
      </c>
      <c r="C1071" s="11">
        <v>2007</v>
      </c>
      <c r="D1071" s="11" t="s">
        <v>48</v>
      </c>
      <c r="E1071">
        <v>0.7</v>
      </c>
      <c r="F1071" s="11">
        <v>20</v>
      </c>
      <c r="G1071" s="11">
        <v>1</v>
      </c>
      <c r="H1071" s="11">
        <v>13</v>
      </c>
      <c r="I1071" s="11">
        <v>1</v>
      </c>
    </row>
    <row r="1072" spans="1:9" x14ac:dyDescent="0.2">
      <c r="A1072" s="11" t="s">
        <v>38</v>
      </c>
      <c r="B1072" s="11" t="s">
        <v>36</v>
      </c>
      <c r="C1072" s="11">
        <v>2008</v>
      </c>
      <c r="D1072" s="11" t="s">
        <v>48</v>
      </c>
      <c r="E1072">
        <v>0.7</v>
      </c>
      <c r="F1072" s="11">
        <v>20</v>
      </c>
      <c r="G1072" s="11">
        <v>1</v>
      </c>
      <c r="H1072" s="11">
        <v>8</v>
      </c>
      <c r="I1072" s="11">
        <v>1</v>
      </c>
    </row>
    <row r="1073" spans="1:9" x14ac:dyDescent="0.2">
      <c r="A1073" s="11" t="s">
        <v>38</v>
      </c>
      <c r="B1073" s="11" t="s">
        <v>36</v>
      </c>
      <c r="C1073" s="11">
        <v>2007</v>
      </c>
      <c r="D1073" s="11" t="s">
        <v>48</v>
      </c>
      <c r="E1073">
        <v>0.7</v>
      </c>
      <c r="F1073" s="11">
        <v>20</v>
      </c>
      <c r="G1073" s="11">
        <v>1</v>
      </c>
      <c r="H1073" s="11">
        <v>6</v>
      </c>
      <c r="I1073" s="11">
        <v>1</v>
      </c>
    </row>
    <row r="1074" spans="1:9" x14ac:dyDescent="0.2">
      <c r="A1074" s="11" t="s">
        <v>38</v>
      </c>
      <c r="B1074" s="11" t="s">
        <v>36</v>
      </c>
      <c r="C1074" s="11">
        <v>2008</v>
      </c>
      <c r="D1074" s="11" t="s">
        <v>48</v>
      </c>
      <c r="E1074">
        <v>0.7</v>
      </c>
      <c r="F1074" s="11">
        <v>20</v>
      </c>
      <c r="G1074" s="11">
        <v>1</v>
      </c>
      <c r="H1074" s="11">
        <v>13</v>
      </c>
      <c r="I1074" s="11">
        <v>1</v>
      </c>
    </row>
    <row r="1075" spans="1:9" x14ac:dyDescent="0.2">
      <c r="A1075" s="11" t="s">
        <v>38</v>
      </c>
      <c r="B1075" s="11" t="s">
        <v>36</v>
      </c>
      <c r="C1075" s="11">
        <v>2007</v>
      </c>
      <c r="D1075" s="11" t="s">
        <v>48</v>
      </c>
      <c r="E1075">
        <v>0.7</v>
      </c>
      <c r="F1075" s="11">
        <v>20</v>
      </c>
      <c r="G1075" s="11">
        <v>1</v>
      </c>
      <c r="H1075" s="11">
        <v>7</v>
      </c>
      <c r="I1075" s="11">
        <v>1</v>
      </c>
    </row>
    <row r="1076" spans="1:9" x14ac:dyDescent="0.2">
      <c r="A1076" s="11" t="s">
        <v>38</v>
      </c>
      <c r="B1076" s="11" t="s">
        <v>36</v>
      </c>
      <c r="C1076" s="11">
        <v>2008</v>
      </c>
      <c r="D1076" s="11" t="s">
        <v>48</v>
      </c>
      <c r="E1076">
        <v>0.7</v>
      </c>
      <c r="F1076" s="11">
        <v>20</v>
      </c>
      <c r="G1076" s="11">
        <v>1</v>
      </c>
      <c r="H1076" s="11">
        <v>10</v>
      </c>
      <c r="I1076" s="11">
        <v>1</v>
      </c>
    </row>
    <row r="1077" spans="1:9" x14ac:dyDescent="0.2">
      <c r="A1077" s="11" t="s">
        <v>38</v>
      </c>
      <c r="B1077" s="11" t="s">
        <v>36</v>
      </c>
      <c r="C1077" s="11">
        <v>2007</v>
      </c>
      <c r="D1077" s="11" t="s">
        <v>48</v>
      </c>
      <c r="E1077">
        <v>0.7</v>
      </c>
      <c r="F1077" s="11">
        <v>20</v>
      </c>
      <c r="G1077" s="11">
        <v>1</v>
      </c>
      <c r="H1077" s="11">
        <v>9</v>
      </c>
      <c r="I1077" s="11">
        <v>1</v>
      </c>
    </row>
    <row r="1078" spans="1:9" x14ac:dyDescent="0.2">
      <c r="A1078" s="11" t="s">
        <v>38</v>
      </c>
      <c r="B1078" s="11" t="s">
        <v>36</v>
      </c>
      <c r="C1078" s="11">
        <v>2008</v>
      </c>
      <c r="D1078" s="11" t="s">
        <v>48</v>
      </c>
      <c r="E1078">
        <v>0.7</v>
      </c>
      <c r="F1078" s="11">
        <v>20</v>
      </c>
      <c r="G1078" s="11">
        <v>1</v>
      </c>
      <c r="H1078" s="11">
        <v>10</v>
      </c>
      <c r="I1078" s="11">
        <v>1</v>
      </c>
    </row>
    <row r="1079" spans="1:9" x14ac:dyDescent="0.2">
      <c r="A1079" s="11" t="s">
        <v>38</v>
      </c>
      <c r="B1079" s="11" t="s">
        <v>36</v>
      </c>
      <c r="C1079" s="11">
        <v>2007</v>
      </c>
      <c r="D1079" s="11" t="s">
        <v>48</v>
      </c>
      <c r="E1079">
        <v>0.7</v>
      </c>
      <c r="F1079" s="11">
        <v>20</v>
      </c>
      <c r="G1079" s="11">
        <v>1</v>
      </c>
      <c r="H1079" s="11">
        <v>10</v>
      </c>
      <c r="I1079" s="11">
        <v>1</v>
      </c>
    </row>
    <row r="1080" spans="1:9" x14ac:dyDescent="0.2">
      <c r="A1080" s="11" t="s">
        <v>38</v>
      </c>
      <c r="B1080" s="11" t="s">
        <v>36</v>
      </c>
      <c r="C1080" s="11">
        <v>2008</v>
      </c>
      <c r="D1080" s="11" t="s">
        <v>48</v>
      </c>
      <c r="E1080">
        <v>0.7</v>
      </c>
      <c r="F1080" s="11">
        <v>20</v>
      </c>
      <c r="G1080" s="11">
        <v>1</v>
      </c>
      <c r="H1080" s="11">
        <v>12</v>
      </c>
      <c r="I1080" s="11">
        <v>1</v>
      </c>
    </row>
    <row r="1081" spans="1:9" x14ac:dyDescent="0.2">
      <c r="A1081" s="11" t="s">
        <v>38</v>
      </c>
      <c r="B1081" s="11" t="s">
        <v>36</v>
      </c>
      <c r="C1081" s="11">
        <v>2007</v>
      </c>
      <c r="D1081" s="11" t="s">
        <v>48</v>
      </c>
      <c r="E1081">
        <v>0.7</v>
      </c>
      <c r="F1081" s="11">
        <v>20</v>
      </c>
      <c r="G1081" s="11">
        <v>1</v>
      </c>
      <c r="H1081" s="11">
        <v>9</v>
      </c>
      <c r="I1081" s="11">
        <v>1</v>
      </c>
    </row>
    <row r="1082" spans="1:9" x14ac:dyDescent="0.2">
      <c r="A1082" s="11" t="s">
        <v>38</v>
      </c>
      <c r="B1082" s="11" t="s">
        <v>36</v>
      </c>
      <c r="C1082" s="11">
        <v>2007</v>
      </c>
      <c r="D1082" s="11" t="s">
        <v>42</v>
      </c>
      <c r="E1082">
        <v>0.9</v>
      </c>
      <c r="F1082" s="11">
        <v>20</v>
      </c>
      <c r="G1082" s="11">
        <v>0</v>
      </c>
      <c r="H1082" s="11">
        <v>0</v>
      </c>
      <c r="I1082" s="11">
        <v>0</v>
      </c>
    </row>
    <row r="1083" spans="1:9" x14ac:dyDescent="0.2">
      <c r="A1083" s="11" t="s">
        <v>38</v>
      </c>
      <c r="B1083" s="11" t="s">
        <v>36</v>
      </c>
      <c r="C1083" s="11">
        <v>2008</v>
      </c>
      <c r="D1083" s="11" t="s">
        <v>42</v>
      </c>
      <c r="E1083">
        <v>0.9</v>
      </c>
      <c r="F1083" s="11">
        <v>20</v>
      </c>
      <c r="G1083" s="11">
        <v>0</v>
      </c>
      <c r="H1083" s="11">
        <v>0</v>
      </c>
      <c r="I1083" s="11">
        <v>0</v>
      </c>
    </row>
    <row r="1084" spans="1:9" x14ac:dyDescent="0.2">
      <c r="A1084" s="11" t="s">
        <v>38</v>
      </c>
      <c r="B1084" s="11" t="s">
        <v>36</v>
      </c>
      <c r="C1084" s="11">
        <v>2007</v>
      </c>
      <c r="D1084" s="11" t="s">
        <v>42</v>
      </c>
      <c r="E1084">
        <v>0.9</v>
      </c>
      <c r="F1084" s="11">
        <v>20</v>
      </c>
      <c r="G1084" s="11">
        <v>0</v>
      </c>
      <c r="H1084" s="11">
        <v>0</v>
      </c>
      <c r="I1084" s="11">
        <v>0</v>
      </c>
    </row>
    <row r="1085" spans="1:9" x14ac:dyDescent="0.2">
      <c r="A1085" s="11" t="s">
        <v>38</v>
      </c>
      <c r="B1085" s="11" t="s">
        <v>36</v>
      </c>
      <c r="C1085" s="11">
        <v>2008</v>
      </c>
      <c r="D1085" s="11" t="s">
        <v>42</v>
      </c>
      <c r="E1085">
        <v>0.9</v>
      </c>
      <c r="F1085" s="11">
        <v>20</v>
      </c>
      <c r="G1085" s="11">
        <v>0</v>
      </c>
      <c r="H1085" s="11">
        <v>0</v>
      </c>
      <c r="I1085" s="11">
        <v>0</v>
      </c>
    </row>
    <row r="1086" spans="1:9" x14ac:dyDescent="0.2">
      <c r="A1086" s="11" t="s">
        <v>38</v>
      </c>
      <c r="B1086" s="11" t="s">
        <v>36</v>
      </c>
      <c r="C1086" s="11">
        <v>2007</v>
      </c>
      <c r="D1086" s="11" t="s">
        <v>42</v>
      </c>
      <c r="E1086">
        <v>0.9</v>
      </c>
      <c r="F1086" s="11">
        <v>20</v>
      </c>
      <c r="G1086" s="11">
        <v>0</v>
      </c>
      <c r="H1086" s="11">
        <v>0</v>
      </c>
      <c r="I1086" s="11">
        <v>0</v>
      </c>
    </row>
    <row r="1087" spans="1:9" x14ac:dyDescent="0.2">
      <c r="A1087" s="11" t="s">
        <v>38</v>
      </c>
      <c r="B1087" s="11" t="s">
        <v>36</v>
      </c>
      <c r="C1087" s="11">
        <v>2008</v>
      </c>
      <c r="D1087" s="11" t="s">
        <v>42</v>
      </c>
      <c r="E1087">
        <v>0.9</v>
      </c>
      <c r="F1087" s="11">
        <v>20</v>
      </c>
      <c r="G1087" s="11">
        <v>0</v>
      </c>
      <c r="H1087" s="11">
        <v>0</v>
      </c>
      <c r="I1087" s="11">
        <v>0</v>
      </c>
    </row>
    <row r="1088" spans="1:9" x14ac:dyDescent="0.2">
      <c r="A1088" s="11" t="s">
        <v>38</v>
      </c>
      <c r="B1088" s="11" t="s">
        <v>36</v>
      </c>
      <c r="C1088" s="11">
        <v>2007</v>
      </c>
      <c r="D1088" s="11" t="s">
        <v>42</v>
      </c>
      <c r="E1088">
        <v>0.9</v>
      </c>
      <c r="F1088" s="11">
        <v>20</v>
      </c>
      <c r="G1088" s="11">
        <v>0</v>
      </c>
      <c r="H1088" s="11">
        <v>0</v>
      </c>
      <c r="I1088" s="11">
        <v>0</v>
      </c>
    </row>
    <row r="1089" spans="1:9" x14ac:dyDescent="0.2">
      <c r="A1089" s="11" t="s">
        <v>38</v>
      </c>
      <c r="B1089" s="11" t="s">
        <v>36</v>
      </c>
      <c r="C1089" s="11">
        <v>2008</v>
      </c>
      <c r="D1089" s="11" t="s">
        <v>42</v>
      </c>
      <c r="E1089">
        <v>0.9</v>
      </c>
      <c r="F1089" s="11">
        <v>20</v>
      </c>
      <c r="G1089" s="11">
        <v>0</v>
      </c>
      <c r="H1089" s="11">
        <v>0</v>
      </c>
      <c r="I1089" s="11">
        <v>0</v>
      </c>
    </row>
    <row r="1090" spans="1:9" x14ac:dyDescent="0.2">
      <c r="A1090" s="11" t="s">
        <v>38</v>
      </c>
      <c r="B1090" s="11" t="s">
        <v>36</v>
      </c>
      <c r="C1090" s="11">
        <v>2007</v>
      </c>
      <c r="D1090" s="11" t="s">
        <v>42</v>
      </c>
      <c r="E1090">
        <v>0.9</v>
      </c>
      <c r="F1090" s="11">
        <v>20</v>
      </c>
      <c r="G1090" s="11">
        <v>0</v>
      </c>
      <c r="H1090" s="11">
        <v>0</v>
      </c>
      <c r="I1090" s="11">
        <v>0</v>
      </c>
    </row>
    <row r="1091" spans="1:9" x14ac:dyDescent="0.2">
      <c r="A1091" s="11" t="s">
        <v>38</v>
      </c>
      <c r="B1091" s="11" t="s">
        <v>36</v>
      </c>
      <c r="C1091" s="11">
        <v>2008</v>
      </c>
      <c r="D1091" s="11" t="s">
        <v>42</v>
      </c>
      <c r="E1091">
        <v>0.9</v>
      </c>
      <c r="F1091" s="11">
        <v>20</v>
      </c>
      <c r="G1091" s="11">
        <v>1</v>
      </c>
      <c r="H1091" s="11">
        <v>13</v>
      </c>
      <c r="I1091" s="11">
        <v>1</v>
      </c>
    </row>
    <row r="1092" spans="1:9" x14ac:dyDescent="0.2">
      <c r="A1092" s="11" t="s">
        <v>38</v>
      </c>
      <c r="B1092" s="11" t="s">
        <v>36</v>
      </c>
      <c r="C1092" s="11">
        <v>2007</v>
      </c>
      <c r="D1092" s="11" t="s">
        <v>42</v>
      </c>
      <c r="E1092">
        <v>0.9</v>
      </c>
      <c r="F1092" s="11">
        <v>20</v>
      </c>
      <c r="G1092" s="11">
        <v>1</v>
      </c>
      <c r="H1092" s="11">
        <v>11</v>
      </c>
      <c r="I1092" s="11">
        <v>1</v>
      </c>
    </row>
    <row r="1093" spans="1:9" x14ac:dyDescent="0.2">
      <c r="A1093" s="11" t="s">
        <v>38</v>
      </c>
      <c r="B1093" s="11" t="s">
        <v>36</v>
      </c>
      <c r="C1093" s="11">
        <v>2008</v>
      </c>
      <c r="D1093" s="11" t="s">
        <v>42</v>
      </c>
      <c r="E1093">
        <v>0.9</v>
      </c>
      <c r="F1093" s="11">
        <v>20</v>
      </c>
      <c r="G1093" s="11">
        <v>1</v>
      </c>
      <c r="H1093" s="11">
        <v>8</v>
      </c>
      <c r="I1093" s="11">
        <v>1</v>
      </c>
    </row>
    <row r="1094" spans="1:9" x14ac:dyDescent="0.2">
      <c r="A1094" s="11" t="s">
        <v>38</v>
      </c>
      <c r="B1094" s="11" t="s">
        <v>36</v>
      </c>
      <c r="C1094" s="11">
        <v>2007</v>
      </c>
      <c r="D1094" s="11" t="s">
        <v>42</v>
      </c>
      <c r="E1094">
        <v>0.9</v>
      </c>
      <c r="F1094" s="11">
        <v>20</v>
      </c>
      <c r="G1094" s="11">
        <v>1</v>
      </c>
      <c r="H1094" s="11">
        <v>8</v>
      </c>
      <c r="I1094" s="11">
        <v>1</v>
      </c>
    </row>
    <row r="1095" spans="1:9" x14ac:dyDescent="0.2">
      <c r="A1095" s="11" t="s">
        <v>38</v>
      </c>
      <c r="B1095" s="11" t="s">
        <v>36</v>
      </c>
      <c r="C1095" s="11">
        <v>2008</v>
      </c>
      <c r="D1095" s="11" t="s">
        <v>42</v>
      </c>
      <c r="E1095">
        <v>0.9</v>
      </c>
      <c r="F1095" s="11">
        <v>20</v>
      </c>
      <c r="G1095" s="11">
        <v>1</v>
      </c>
      <c r="H1095" s="11">
        <v>4</v>
      </c>
      <c r="I1095" s="11">
        <v>0</v>
      </c>
    </row>
    <row r="1096" spans="1:9" x14ac:dyDescent="0.2">
      <c r="A1096" s="11" t="s">
        <v>38</v>
      </c>
      <c r="B1096" s="11" t="s">
        <v>36</v>
      </c>
      <c r="C1096" s="11">
        <v>2007</v>
      </c>
      <c r="D1096" s="11" t="s">
        <v>42</v>
      </c>
      <c r="E1096">
        <v>0.9</v>
      </c>
      <c r="F1096" s="11">
        <v>20</v>
      </c>
      <c r="G1096" s="11">
        <v>1</v>
      </c>
      <c r="H1096" s="11">
        <v>1</v>
      </c>
      <c r="I1096" s="11">
        <v>0</v>
      </c>
    </row>
    <row r="1097" spans="1:9" x14ac:dyDescent="0.2">
      <c r="A1097" s="11" t="s">
        <v>38</v>
      </c>
      <c r="B1097" s="11" t="s">
        <v>36</v>
      </c>
      <c r="C1097" s="11">
        <v>2008</v>
      </c>
      <c r="D1097" s="11" t="s">
        <v>42</v>
      </c>
      <c r="E1097">
        <v>0.9</v>
      </c>
      <c r="F1097" s="11">
        <v>20</v>
      </c>
      <c r="G1097" s="11">
        <v>1</v>
      </c>
      <c r="H1097" s="11">
        <v>5</v>
      </c>
      <c r="I1097" s="11">
        <v>1</v>
      </c>
    </row>
    <row r="1098" spans="1:9" x14ac:dyDescent="0.2">
      <c r="A1098" s="11" t="s">
        <v>38</v>
      </c>
      <c r="B1098" s="11" t="s">
        <v>36</v>
      </c>
      <c r="C1098" s="11">
        <v>2007</v>
      </c>
      <c r="D1098" s="11" t="s">
        <v>42</v>
      </c>
      <c r="E1098">
        <v>0.9</v>
      </c>
      <c r="F1098" s="11">
        <v>20</v>
      </c>
      <c r="G1098" s="11">
        <v>1</v>
      </c>
      <c r="H1098" s="11">
        <v>15</v>
      </c>
      <c r="I1098" s="11">
        <v>1</v>
      </c>
    </row>
    <row r="1099" spans="1:9" x14ac:dyDescent="0.2">
      <c r="A1099" s="11" t="s">
        <v>38</v>
      </c>
      <c r="B1099" s="11" t="s">
        <v>36</v>
      </c>
      <c r="C1099" s="11">
        <v>2008</v>
      </c>
      <c r="D1099" s="11" t="s">
        <v>42</v>
      </c>
      <c r="E1099">
        <v>0.9</v>
      </c>
      <c r="F1099" s="11">
        <v>20</v>
      </c>
      <c r="G1099" s="11">
        <v>1</v>
      </c>
      <c r="H1099" s="11">
        <v>4</v>
      </c>
      <c r="I1099" s="11">
        <v>1</v>
      </c>
    </row>
    <row r="1100" spans="1:9" x14ac:dyDescent="0.2">
      <c r="A1100" s="11" t="s">
        <v>38</v>
      </c>
      <c r="B1100" s="11" t="s">
        <v>36</v>
      </c>
      <c r="C1100" s="11">
        <v>2007</v>
      </c>
      <c r="D1100" s="11" t="s">
        <v>42</v>
      </c>
      <c r="E1100">
        <v>0.9</v>
      </c>
      <c r="F1100" s="11">
        <v>20</v>
      </c>
      <c r="G1100" s="11">
        <v>1</v>
      </c>
      <c r="H1100" s="11">
        <v>13</v>
      </c>
      <c r="I1100" s="11">
        <v>1</v>
      </c>
    </row>
    <row r="1101" spans="1:9" x14ac:dyDescent="0.2">
      <c r="A1101" s="11" t="s">
        <v>38</v>
      </c>
      <c r="B1101" s="11" t="s">
        <v>36</v>
      </c>
      <c r="C1101" s="11">
        <v>2008</v>
      </c>
      <c r="D1101" s="11" t="s">
        <v>42</v>
      </c>
      <c r="E1101">
        <v>0.9</v>
      </c>
      <c r="F1101" s="11">
        <v>20</v>
      </c>
      <c r="G1101" s="11">
        <v>1</v>
      </c>
      <c r="H1101" s="11">
        <v>3</v>
      </c>
      <c r="I1101" s="11">
        <v>1</v>
      </c>
    </row>
    <row r="1102" spans="1:9" x14ac:dyDescent="0.2">
      <c r="A1102" s="11" t="s">
        <v>39</v>
      </c>
      <c r="B1102" s="11" t="s">
        <v>36</v>
      </c>
      <c r="C1102" s="11">
        <v>2008</v>
      </c>
      <c r="D1102" s="11" t="s">
        <v>47</v>
      </c>
      <c r="E1102">
        <v>0.4</v>
      </c>
      <c r="F1102" s="11">
        <v>20</v>
      </c>
      <c r="G1102" s="11">
        <v>0</v>
      </c>
      <c r="H1102" s="11">
        <v>0</v>
      </c>
      <c r="I1102" s="11">
        <v>0</v>
      </c>
    </row>
    <row r="1103" spans="1:9" x14ac:dyDescent="0.2">
      <c r="A1103" s="11" t="s">
        <v>39</v>
      </c>
      <c r="B1103" s="11" t="s">
        <v>36</v>
      </c>
      <c r="C1103" s="11">
        <v>2007</v>
      </c>
      <c r="D1103" s="11" t="s">
        <v>47</v>
      </c>
      <c r="E1103">
        <v>0.4</v>
      </c>
      <c r="F1103" s="11">
        <v>20</v>
      </c>
      <c r="G1103" s="11">
        <v>0</v>
      </c>
      <c r="H1103" s="11">
        <v>0</v>
      </c>
      <c r="I1103" s="11">
        <v>0</v>
      </c>
    </row>
    <row r="1104" spans="1:9" x14ac:dyDescent="0.2">
      <c r="A1104" s="11" t="s">
        <v>39</v>
      </c>
      <c r="B1104" s="11" t="s">
        <v>36</v>
      </c>
      <c r="C1104" s="11">
        <v>2007</v>
      </c>
      <c r="D1104" s="11" t="s">
        <v>47</v>
      </c>
      <c r="E1104">
        <v>0.4</v>
      </c>
      <c r="F1104" s="11">
        <v>20</v>
      </c>
      <c r="G1104" s="11">
        <v>0</v>
      </c>
      <c r="H1104" s="11">
        <v>0</v>
      </c>
      <c r="I1104" s="11">
        <v>0</v>
      </c>
    </row>
    <row r="1105" spans="1:9" x14ac:dyDescent="0.2">
      <c r="A1105" s="11" t="s">
        <v>39</v>
      </c>
      <c r="B1105" s="11" t="s">
        <v>36</v>
      </c>
      <c r="C1105" s="11">
        <v>2008</v>
      </c>
      <c r="D1105" s="11" t="s">
        <v>47</v>
      </c>
      <c r="E1105">
        <v>0.4</v>
      </c>
      <c r="F1105" s="11">
        <v>20</v>
      </c>
      <c r="G1105" s="11">
        <v>1</v>
      </c>
      <c r="H1105" s="11">
        <v>2</v>
      </c>
      <c r="I1105" s="11">
        <v>1</v>
      </c>
    </row>
    <row r="1106" spans="1:9" x14ac:dyDescent="0.2">
      <c r="A1106" s="11" t="s">
        <v>39</v>
      </c>
      <c r="B1106" s="11" t="s">
        <v>36</v>
      </c>
      <c r="C1106" s="11">
        <v>2007</v>
      </c>
      <c r="D1106" s="11" t="s">
        <v>47</v>
      </c>
      <c r="E1106">
        <v>0.4</v>
      </c>
      <c r="F1106" s="11">
        <v>20</v>
      </c>
      <c r="G1106" s="11">
        <v>1</v>
      </c>
      <c r="H1106" s="11">
        <v>0</v>
      </c>
      <c r="I1106" s="11">
        <v>0</v>
      </c>
    </row>
    <row r="1107" spans="1:9" x14ac:dyDescent="0.2">
      <c r="A1107" s="11" t="s">
        <v>39</v>
      </c>
      <c r="B1107" s="11" t="s">
        <v>36</v>
      </c>
      <c r="C1107" s="11">
        <v>2007</v>
      </c>
      <c r="D1107" s="11" t="s">
        <v>47</v>
      </c>
      <c r="E1107">
        <v>0.4</v>
      </c>
      <c r="F1107" s="11">
        <v>20</v>
      </c>
      <c r="G1107" s="11">
        <v>1</v>
      </c>
      <c r="H1107" s="11">
        <v>4</v>
      </c>
      <c r="I1107" s="11">
        <v>1</v>
      </c>
    </row>
    <row r="1108" spans="1:9" x14ac:dyDescent="0.2">
      <c r="A1108" s="11" t="s">
        <v>39</v>
      </c>
      <c r="B1108" s="11" t="s">
        <v>36</v>
      </c>
      <c r="C1108" s="11">
        <v>2008</v>
      </c>
      <c r="D1108" s="11" t="s">
        <v>47</v>
      </c>
      <c r="E1108">
        <v>0.4</v>
      </c>
      <c r="F1108" s="11">
        <v>20</v>
      </c>
      <c r="G1108" s="11">
        <v>1</v>
      </c>
      <c r="H1108" s="11">
        <v>5</v>
      </c>
      <c r="I1108" s="11">
        <v>1</v>
      </c>
    </row>
    <row r="1109" spans="1:9" x14ac:dyDescent="0.2">
      <c r="A1109" s="11" t="s">
        <v>39</v>
      </c>
      <c r="B1109" s="11" t="s">
        <v>36</v>
      </c>
      <c r="C1109" s="11">
        <v>2007</v>
      </c>
      <c r="D1109" s="11" t="s">
        <v>47</v>
      </c>
      <c r="E1109">
        <v>0.4</v>
      </c>
      <c r="F1109" s="11">
        <v>20</v>
      </c>
      <c r="G1109" s="11">
        <v>1</v>
      </c>
      <c r="H1109" s="11">
        <v>1</v>
      </c>
      <c r="I1109" s="11">
        <v>1</v>
      </c>
    </row>
    <row r="1110" spans="1:9" x14ac:dyDescent="0.2">
      <c r="A1110" s="11" t="s">
        <v>39</v>
      </c>
      <c r="B1110" s="11" t="s">
        <v>36</v>
      </c>
      <c r="C1110" s="11">
        <v>2008</v>
      </c>
      <c r="D1110" s="11" t="s">
        <v>47</v>
      </c>
      <c r="E1110">
        <v>0.4</v>
      </c>
      <c r="F1110" s="11">
        <v>20</v>
      </c>
      <c r="G1110" s="11">
        <v>1</v>
      </c>
      <c r="H1110" s="11">
        <v>5</v>
      </c>
      <c r="I1110" s="11">
        <v>1</v>
      </c>
    </row>
    <row r="1111" spans="1:9" x14ac:dyDescent="0.2">
      <c r="A1111" s="11" t="s">
        <v>39</v>
      </c>
      <c r="B1111" s="11" t="s">
        <v>36</v>
      </c>
      <c r="C1111" s="11">
        <v>2007</v>
      </c>
      <c r="D1111" s="11" t="s">
        <v>47</v>
      </c>
      <c r="E1111">
        <v>0.4</v>
      </c>
      <c r="F1111" s="11">
        <v>20</v>
      </c>
      <c r="G1111" s="11">
        <v>1</v>
      </c>
      <c r="H1111" s="11">
        <v>7</v>
      </c>
      <c r="I1111" s="11">
        <v>1</v>
      </c>
    </row>
    <row r="1112" spans="1:9" x14ac:dyDescent="0.2">
      <c r="A1112" s="11" t="s">
        <v>39</v>
      </c>
      <c r="B1112" s="11" t="s">
        <v>36</v>
      </c>
      <c r="C1112" s="11">
        <v>2008</v>
      </c>
      <c r="D1112" s="11" t="s">
        <v>47</v>
      </c>
      <c r="E1112">
        <v>0.4</v>
      </c>
      <c r="F1112" s="11">
        <v>20</v>
      </c>
      <c r="G1112" s="11">
        <v>1</v>
      </c>
      <c r="H1112" s="11">
        <v>7</v>
      </c>
      <c r="I1112" s="11">
        <v>1</v>
      </c>
    </row>
    <row r="1113" spans="1:9" x14ac:dyDescent="0.2">
      <c r="A1113" s="11" t="s">
        <v>39</v>
      </c>
      <c r="B1113" s="11" t="s">
        <v>36</v>
      </c>
      <c r="C1113" s="11">
        <v>2008</v>
      </c>
      <c r="D1113" s="11" t="s">
        <v>47</v>
      </c>
      <c r="E1113">
        <v>0.4</v>
      </c>
      <c r="F1113" s="11">
        <v>20</v>
      </c>
      <c r="G1113" s="11">
        <v>1</v>
      </c>
      <c r="H1113" s="11">
        <v>4</v>
      </c>
      <c r="I1113" s="11">
        <v>1</v>
      </c>
    </row>
    <row r="1114" spans="1:9" x14ac:dyDescent="0.2">
      <c r="A1114" s="11" t="s">
        <v>39</v>
      </c>
      <c r="B1114" s="11" t="s">
        <v>36</v>
      </c>
      <c r="C1114" s="11">
        <v>2007</v>
      </c>
      <c r="D1114" s="11" t="s">
        <v>47</v>
      </c>
      <c r="E1114">
        <v>0.4</v>
      </c>
      <c r="F1114" s="11">
        <v>20</v>
      </c>
      <c r="G1114" s="11">
        <v>1</v>
      </c>
      <c r="H1114" s="11">
        <v>4</v>
      </c>
      <c r="I1114" s="11">
        <v>1</v>
      </c>
    </row>
    <row r="1115" spans="1:9" x14ac:dyDescent="0.2">
      <c r="A1115" s="11" t="s">
        <v>39</v>
      </c>
      <c r="B1115" s="11" t="s">
        <v>36</v>
      </c>
      <c r="C1115" s="11">
        <v>2008</v>
      </c>
      <c r="D1115" s="11" t="s">
        <v>47</v>
      </c>
      <c r="E1115">
        <v>0.4</v>
      </c>
      <c r="F1115" s="11">
        <v>20</v>
      </c>
      <c r="G1115" s="11">
        <v>1</v>
      </c>
      <c r="H1115" s="11">
        <v>1</v>
      </c>
      <c r="I1115" s="11">
        <v>1</v>
      </c>
    </row>
    <row r="1116" spans="1:9" x14ac:dyDescent="0.2">
      <c r="A1116" s="11" t="s">
        <v>39</v>
      </c>
      <c r="B1116" s="11" t="s">
        <v>36</v>
      </c>
      <c r="C1116" s="11">
        <v>2008</v>
      </c>
      <c r="D1116" s="11" t="s">
        <v>47</v>
      </c>
      <c r="E1116">
        <v>0.4</v>
      </c>
      <c r="F1116" s="11">
        <v>20</v>
      </c>
      <c r="G1116" s="11">
        <v>1</v>
      </c>
      <c r="H1116" s="11">
        <v>3</v>
      </c>
      <c r="I1116" s="11">
        <v>1</v>
      </c>
    </row>
    <row r="1117" spans="1:9" x14ac:dyDescent="0.2">
      <c r="A1117" s="11" t="s">
        <v>39</v>
      </c>
      <c r="B1117" s="11" t="s">
        <v>36</v>
      </c>
      <c r="C1117" s="11">
        <v>2007</v>
      </c>
      <c r="D1117" s="11" t="s">
        <v>47</v>
      </c>
      <c r="E1117">
        <v>0.4</v>
      </c>
      <c r="F1117" s="11">
        <v>20</v>
      </c>
      <c r="G1117" s="11">
        <v>1</v>
      </c>
      <c r="H1117" s="11">
        <v>0</v>
      </c>
      <c r="I1117" s="11">
        <v>1</v>
      </c>
    </row>
    <row r="1118" spans="1:9" x14ac:dyDescent="0.2">
      <c r="A1118" s="11" t="s">
        <v>39</v>
      </c>
      <c r="B1118" s="11" t="s">
        <v>36</v>
      </c>
      <c r="C1118" s="11">
        <v>2008</v>
      </c>
      <c r="D1118" s="11" t="s">
        <v>47</v>
      </c>
      <c r="E1118">
        <v>0.4</v>
      </c>
      <c r="F1118" s="11">
        <v>20</v>
      </c>
      <c r="G1118" s="11">
        <v>1</v>
      </c>
      <c r="H1118" s="11">
        <v>3</v>
      </c>
      <c r="I1118" s="11">
        <v>1</v>
      </c>
    </row>
    <row r="1119" spans="1:9" x14ac:dyDescent="0.2">
      <c r="A1119" s="11" t="s">
        <v>39</v>
      </c>
      <c r="B1119" s="11" t="s">
        <v>36</v>
      </c>
      <c r="C1119" s="11">
        <v>2007</v>
      </c>
      <c r="D1119" s="11" t="s">
        <v>47</v>
      </c>
      <c r="E1119">
        <v>0.4</v>
      </c>
      <c r="F1119" s="11">
        <v>20</v>
      </c>
      <c r="G1119" s="11">
        <v>1</v>
      </c>
      <c r="H1119" s="11">
        <v>4</v>
      </c>
      <c r="I1119" s="11">
        <v>1</v>
      </c>
    </row>
    <row r="1120" spans="1:9" x14ac:dyDescent="0.2">
      <c r="A1120" s="11" t="s">
        <v>39</v>
      </c>
      <c r="B1120" s="11" t="s">
        <v>36</v>
      </c>
      <c r="C1120" s="11">
        <v>2008</v>
      </c>
      <c r="D1120" s="11" t="s">
        <v>47</v>
      </c>
      <c r="E1120">
        <v>0.4</v>
      </c>
      <c r="F1120" s="11">
        <v>20</v>
      </c>
      <c r="G1120" s="11">
        <v>1</v>
      </c>
      <c r="H1120" s="11">
        <v>5</v>
      </c>
      <c r="I1120" s="11">
        <v>1</v>
      </c>
    </row>
    <row r="1121" spans="1:9" x14ac:dyDescent="0.2">
      <c r="A1121" s="11" t="s">
        <v>39</v>
      </c>
      <c r="B1121" s="11" t="s">
        <v>36</v>
      </c>
      <c r="C1121" s="11">
        <v>2007</v>
      </c>
      <c r="D1121" s="11" t="s">
        <v>47</v>
      </c>
      <c r="E1121">
        <v>0.4</v>
      </c>
      <c r="F1121" s="11">
        <v>20</v>
      </c>
      <c r="G1121" s="11">
        <v>1</v>
      </c>
      <c r="H1121" s="11">
        <v>4</v>
      </c>
      <c r="I1121" s="11">
        <v>1</v>
      </c>
    </row>
    <row r="1122" spans="1:9" x14ac:dyDescent="0.2">
      <c r="A1122" s="11" t="s">
        <v>39</v>
      </c>
      <c r="B1122" s="11" t="s">
        <v>36</v>
      </c>
      <c r="C1122" s="11">
        <v>2008</v>
      </c>
      <c r="D1122" s="11" t="s">
        <v>40</v>
      </c>
      <c r="E1122">
        <v>0.5</v>
      </c>
      <c r="F1122" s="11">
        <v>20</v>
      </c>
      <c r="G1122" s="11">
        <v>0</v>
      </c>
      <c r="H1122" s="11">
        <v>0</v>
      </c>
      <c r="I1122" s="11">
        <v>0</v>
      </c>
    </row>
    <row r="1123" spans="1:9" x14ac:dyDescent="0.2">
      <c r="A1123" s="11" t="s">
        <v>39</v>
      </c>
      <c r="B1123" s="11" t="s">
        <v>36</v>
      </c>
      <c r="C1123" s="11">
        <v>2007</v>
      </c>
      <c r="D1123" s="11" t="s">
        <v>40</v>
      </c>
      <c r="E1123">
        <v>0.5</v>
      </c>
      <c r="F1123" s="11">
        <v>20</v>
      </c>
      <c r="G1123" s="11">
        <v>0</v>
      </c>
      <c r="H1123" s="11">
        <v>0</v>
      </c>
      <c r="I1123" s="11">
        <v>0</v>
      </c>
    </row>
    <row r="1124" spans="1:9" x14ac:dyDescent="0.2">
      <c r="A1124" s="11" t="s">
        <v>39</v>
      </c>
      <c r="B1124" s="11" t="s">
        <v>36</v>
      </c>
      <c r="C1124" s="11">
        <v>2008</v>
      </c>
      <c r="D1124" s="11" t="s">
        <v>40</v>
      </c>
      <c r="E1124">
        <v>0.5</v>
      </c>
      <c r="F1124" s="11">
        <v>20</v>
      </c>
      <c r="G1124" s="11">
        <v>0</v>
      </c>
      <c r="H1124" s="11">
        <v>0</v>
      </c>
      <c r="I1124" s="11">
        <v>0</v>
      </c>
    </row>
    <row r="1125" spans="1:9" x14ac:dyDescent="0.2">
      <c r="A1125" s="11" t="s">
        <v>39</v>
      </c>
      <c r="B1125" s="11" t="s">
        <v>36</v>
      </c>
      <c r="C1125" s="11">
        <v>2007</v>
      </c>
      <c r="D1125" s="11" t="s">
        <v>40</v>
      </c>
      <c r="E1125">
        <v>0.5</v>
      </c>
      <c r="F1125" s="11">
        <v>20</v>
      </c>
      <c r="G1125" s="11">
        <v>0</v>
      </c>
      <c r="H1125" s="11">
        <v>0</v>
      </c>
      <c r="I1125" s="11">
        <v>0</v>
      </c>
    </row>
    <row r="1126" spans="1:9" x14ac:dyDescent="0.2">
      <c r="A1126" s="11" t="s">
        <v>39</v>
      </c>
      <c r="B1126" s="11" t="s">
        <v>36</v>
      </c>
      <c r="C1126" s="11">
        <v>2008</v>
      </c>
      <c r="D1126" s="11" t="s">
        <v>40</v>
      </c>
      <c r="E1126">
        <v>0.5</v>
      </c>
      <c r="F1126" s="11">
        <v>20</v>
      </c>
      <c r="G1126" s="11">
        <v>0</v>
      </c>
      <c r="H1126" s="11">
        <v>0</v>
      </c>
      <c r="I1126" s="11">
        <v>0</v>
      </c>
    </row>
    <row r="1127" spans="1:9" x14ac:dyDescent="0.2">
      <c r="A1127" s="11" t="s">
        <v>39</v>
      </c>
      <c r="B1127" s="11" t="s">
        <v>36</v>
      </c>
      <c r="C1127" s="11">
        <v>2007</v>
      </c>
      <c r="D1127" s="11" t="s">
        <v>40</v>
      </c>
      <c r="E1127">
        <v>0.5</v>
      </c>
      <c r="F1127" s="11">
        <v>20</v>
      </c>
      <c r="G1127" s="11">
        <v>0</v>
      </c>
      <c r="H1127" s="11">
        <v>0</v>
      </c>
      <c r="I1127" s="11">
        <v>0</v>
      </c>
    </row>
    <row r="1128" spans="1:9" x14ac:dyDescent="0.2">
      <c r="A1128" s="11" t="s">
        <v>39</v>
      </c>
      <c r="B1128" s="11" t="s">
        <v>36</v>
      </c>
      <c r="C1128" s="11">
        <v>2008</v>
      </c>
      <c r="D1128" s="11" t="s">
        <v>40</v>
      </c>
      <c r="E1128">
        <v>0.5</v>
      </c>
      <c r="F1128" s="11">
        <v>20</v>
      </c>
      <c r="G1128" s="11">
        <v>1</v>
      </c>
      <c r="H1128" s="11">
        <v>2</v>
      </c>
      <c r="I1128" s="11">
        <v>1</v>
      </c>
    </row>
    <row r="1129" spans="1:9" x14ac:dyDescent="0.2">
      <c r="A1129" s="11" t="s">
        <v>39</v>
      </c>
      <c r="B1129" s="11" t="s">
        <v>36</v>
      </c>
      <c r="C1129" s="11">
        <v>2007</v>
      </c>
      <c r="D1129" s="11" t="s">
        <v>40</v>
      </c>
      <c r="E1129">
        <v>0.5</v>
      </c>
      <c r="F1129" s="11">
        <v>20</v>
      </c>
      <c r="G1129" s="11">
        <v>1</v>
      </c>
      <c r="H1129" s="11">
        <v>4</v>
      </c>
      <c r="I1129" s="11">
        <v>1</v>
      </c>
    </row>
    <row r="1130" spans="1:9" x14ac:dyDescent="0.2">
      <c r="A1130" s="11" t="s">
        <v>39</v>
      </c>
      <c r="B1130" s="11" t="s">
        <v>36</v>
      </c>
      <c r="C1130" s="11">
        <v>2008</v>
      </c>
      <c r="D1130" s="11" t="s">
        <v>40</v>
      </c>
      <c r="E1130">
        <v>0.5</v>
      </c>
      <c r="F1130" s="11">
        <v>20</v>
      </c>
      <c r="G1130" s="11">
        <v>1</v>
      </c>
      <c r="H1130" s="11">
        <v>2</v>
      </c>
      <c r="I1130" s="11">
        <v>1</v>
      </c>
    </row>
    <row r="1131" spans="1:9" x14ac:dyDescent="0.2">
      <c r="A1131" s="11" t="s">
        <v>39</v>
      </c>
      <c r="B1131" s="11" t="s">
        <v>36</v>
      </c>
      <c r="C1131" s="11">
        <v>2007</v>
      </c>
      <c r="D1131" s="11" t="s">
        <v>40</v>
      </c>
      <c r="E1131">
        <v>0.5</v>
      </c>
      <c r="F1131" s="11">
        <v>20</v>
      </c>
      <c r="G1131" s="11">
        <v>1</v>
      </c>
      <c r="H1131" s="11">
        <v>8</v>
      </c>
      <c r="I1131" s="11">
        <v>1</v>
      </c>
    </row>
    <row r="1132" spans="1:9" x14ac:dyDescent="0.2">
      <c r="A1132" s="11" t="s">
        <v>39</v>
      </c>
      <c r="B1132" s="11" t="s">
        <v>36</v>
      </c>
      <c r="C1132" s="11">
        <v>2008</v>
      </c>
      <c r="D1132" s="11" t="s">
        <v>40</v>
      </c>
      <c r="E1132">
        <v>0.5</v>
      </c>
      <c r="F1132" s="11">
        <v>20</v>
      </c>
      <c r="G1132" s="11">
        <v>1</v>
      </c>
      <c r="H1132" s="11">
        <v>4</v>
      </c>
      <c r="I1132" s="11">
        <v>1</v>
      </c>
    </row>
    <row r="1133" spans="1:9" x14ac:dyDescent="0.2">
      <c r="A1133" s="11" t="s">
        <v>39</v>
      </c>
      <c r="B1133" s="11" t="s">
        <v>36</v>
      </c>
      <c r="C1133" s="11">
        <v>2007</v>
      </c>
      <c r="D1133" s="11" t="s">
        <v>40</v>
      </c>
      <c r="E1133">
        <v>0.5</v>
      </c>
      <c r="F1133" s="11">
        <v>20</v>
      </c>
      <c r="G1133" s="11">
        <v>1</v>
      </c>
      <c r="H1133" s="11">
        <v>2</v>
      </c>
      <c r="I1133" s="11">
        <v>1</v>
      </c>
    </row>
    <row r="1134" spans="1:9" x14ac:dyDescent="0.2">
      <c r="A1134" s="11" t="s">
        <v>39</v>
      </c>
      <c r="B1134" s="11" t="s">
        <v>36</v>
      </c>
      <c r="C1134" s="11">
        <v>2008</v>
      </c>
      <c r="D1134" s="11" t="s">
        <v>40</v>
      </c>
      <c r="E1134">
        <v>0.5</v>
      </c>
      <c r="F1134" s="11">
        <v>20</v>
      </c>
      <c r="G1134" s="11">
        <v>1</v>
      </c>
      <c r="H1134" s="11">
        <v>2</v>
      </c>
      <c r="I1134" s="11">
        <v>1</v>
      </c>
    </row>
    <row r="1135" spans="1:9" x14ac:dyDescent="0.2">
      <c r="A1135" s="11" t="s">
        <v>39</v>
      </c>
      <c r="B1135" s="11" t="s">
        <v>36</v>
      </c>
      <c r="C1135" s="11">
        <v>2007</v>
      </c>
      <c r="D1135" s="11" t="s">
        <v>40</v>
      </c>
      <c r="E1135">
        <v>0.5</v>
      </c>
      <c r="F1135" s="11">
        <v>20</v>
      </c>
      <c r="G1135" s="11">
        <v>1</v>
      </c>
      <c r="H1135" s="11">
        <v>6</v>
      </c>
      <c r="I1135" s="11">
        <v>1</v>
      </c>
    </row>
    <row r="1136" spans="1:9" x14ac:dyDescent="0.2">
      <c r="A1136" s="11" t="s">
        <v>39</v>
      </c>
      <c r="B1136" s="11" t="s">
        <v>36</v>
      </c>
      <c r="C1136" s="11">
        <v>2008</v>
      </c>
      <c r="D1136" s="11" t="s">
        <v>40</v>
      </c>
      <c r="E1136">
        <v>0.5</v>
      </c>
      <c r="F1136" s="11">
        <v>20</v>
      </c>
      <c r="G1136" s="11">
        <v>1</v>
      </c>
      <c r="H1136" s="11">
        <v>6</v>
      </c>
      <c r="I1136" s="11">
        <v>1</v>
      </c>
    </row>
    <row r="1137" spans="1:9" x14ac:dyDescent="0.2">
      <c r="A1137" s="11" t="s">
        <v>39</v>
      </c>
      <c r="B1137" s="11" t="s">
        <v>36</v>
      </c>
      <c r="C1137" s="11">
        <v>2007</v>
      </c>
      <c r="D1137" s="11" t="s">
        <v>40</v>
      </c>
      <c r="E1137">
        <v>0.5</v>
      </c>
      <c r="F1137" s="11">
        <v>20</v>
      </c>
      <c r="G1137" s="11">
        <v>1</v>
      </c>
      <c r="H1137" s="11">
        <v>2</v>
      </c>
      <c r="I1137" s="11">
        <v>1</v>
      </c>
    </row>
    <row r="1138" spans="1:9" x14ac:dyDescent="0.2">
      <c r="A1138" s="11" t="s">
        <v>39</v>
      </c>
      <c r="B1138" s="11" t="s">
        <v>36</v>
      </c>
      <c r="C1138" s="11">
        <v>2008</v>
      </c>
      <c r="D1138" s="11" t="s">
        <v>40</v>
      </c>
      <c r="E1138">
        <v>0.5</v>
      </c>
      <c r="F1138" s="11">
        <v>20</v>
      </c>
      <c r="G1138" s="11">
        <v>1</v>
      </c>
      <c r="H1138" s="11">
        <v>3</v>
      </c>
      <c r="I1138" s="11">
        <v>1</v>
      </c>
    </row>
    <row r="1139" spans="1:9" x14ac:dyDescent="0.2">
      <c r="A1139" s="11" t="s">
        <v>39</v>
      </c>
      <c r="B1139" s="11" t="s">
        <v>36</v>
      </c>
      <c r="C1139" s="11">
        <v>2007</v>
      </c>
      <c r="D1139" s="11" t="s">
        <v>40</v>
      </c>
      <c r="E1139">
        <v>0.5</v>
      </c>
      <c r="F1139" s="11">
        <v>20</v>
      </c>
      <c r="G1139" s="11">
        <v>1</v>
      </c>
      <c r="H1139" s="11">
        <v>2</v>
      </c>
      <c r="I1139" s="11">
        <v>1</v>
      </c>
    </row>
    <row r="1140" spans="1:9" x14ac:dyDescent="0.2">
      <c r="A1140" s="11" t="s">
        <v>39</v>
      </c>
      <c r="B1140" s="11" t="s">
        <v>36</v>
      </c>
      <c r="C1140" s="11">
        <v>2008</v>
      </c>
      <c r="D1140" s="11" t="s">
        <v>40</v>
      </c>
      <c r="E1140">
        <v>0.5</v>
      </c>
      <c r="F1140" s="11">
        <v>20</v>
      </c>
      <c r="G1140" s="11">
        <v>1</v>
      </c>
      <c r="H1140" s="11">
        <v>7</v>
      </c>
      <c r="I1140" s="11">
        <v>1</v>
      </c>
    </row>
    <row r="1141" spans="1:9" x14ac:dyDescent="0.2">
      <c r="A1141" s="11" t="s">
        <v>39</v>
      </c>
      <c r="B1141" s="11" t="s">
        <v>36</v>
      </c>
      <c r="C1141" s="11">
        <v>2007</v>
      </c>
      <c r="D1141" s="11" t="s">
        <v>40</v>
      </c>
      <c r="E1141">
        <v>0.5</v>
      </c>
      <c r="F1141" s="11">
        <v>20</v>
      </c>
      <c r="G1141" s="11">
        <v>1</v>
      </c>
      <c r="H1141" s="11">
        <v>4</v>
      </c>
      <c r="I1141" s="11">
        <v>1</v>
      </c>
    </row>
    <row r="1142" spans="1:9" x14ac:dyDescent="0.2">
      <c r="A1142" s="11" t="s">
        <v>39</v>
      </c>
      <c r="B1142" s="11" t="s">
        <v>36</v>
      </c>
      <c r="C1142" s="11">
        <v>2008</v>
      </c>
      <c r="D1142" s="11" t="s">
        <v>43</v>
      </c>
      <c r="E1142">
        <v>0.6</v>
      </c>
      <c r="F1142" s="11">
        <v>20</v>
      </c>
      <c r="G1142" s="11">
        <v>0</v>
      </c>
      <c r="H1142" s="11">
        <v>0</v>
      </c>
      <c r="I1142" s="11">
        <v>0</v>
      </c>
    </row>
    <row r="1143" spans="1:9" x14ac:dyDescent="0.2">
      <c r="A1143" s="11" t="s">
        <v>39</v>
      </c>
      <c r="B1143" s="11" t="s">
        <v>36</v>
      </c>
      <c r="C1143" s="11">
        <v>2007</v>
      </c>
      <c r="D1143" s="11" t="s">
        <v>43</v>
      </c>
      <c r="E1143">
        <v>0.6</v>
      </c>
      <c r="F1143" s="11">
        <v>20</v>
      </c>
      <c r="G1143" s="11">
        <v>0</v>
      </c>
      <c r="H1143" s="11">
        <v>2</v>
      </c>
      <c r="I1143" s="11">
        <v>0</v>
      </c>
    </row>
    <row r="1144" spans="1:9" x14ac:dyDescent="0.2">
      <c r="A1144" s="11" t="s">
        <v>39</v>
      </c>
      <c r="B1144" s="11" t="s">
        <v>36</v>
      </c>
      <c r="C1144" s="11">
        <v>2008</v>
      </c>
      <c r="D1144" s="11" t="s">
        <v>43</v>
      </c>
      <c r="E1144">
        <v>0.6</v>
      </c>
      <c r="F1144" s="11">
        <v>20</v>
      </c>
      <c r="G1144" s="11">
        <v>0</v>
      </c>
      <c r="H1144" s="11">
        <v>0</v>
      </c>
      <c r="I1144" s="11">
        <v>0</v>
      </c>
    </row>
    <row r="1145" spans="1:9" x14ac:dyDescent="0.2">
      <c r="A1145" s="11" t="s">
        <v>39</v>
      </c>
      <c r="B1145" s="11" t="s">
        <v>36</v>
      </c>
      <c r="C1145" s="11">
        <v>2007</v>
      </c>
      <c r="D1145" s="11" t="s">
        <v>43</v>
      </c>
      <c r="E1145">
        <v>0.6</v>
      </c>
      <c r="F1145" s="11">
        <v>20</v>
      </c>
      <c r="G1145" s="11">
        <v>0</v>
      </c>
      <c r="H1145" s="11">
        <v>0</v>
      </c>
      <c r="I1145" s="11">
        <v>0</v>
      </c>
    </row>
    <row r="1146" spans="1:9" x14ac:dyDescent="0.2">
      <c r="A1146" s="11" t="s">
        <v>39</v>
      </c>
      <c r="B1146" s="11" t="s">
        <v>36</v>
      </c>
      <c r="C1146" s="11">
        <v>2008</v>
      </c>
      <c r="D1146" s="11" t="s">
        <v>43</v>
      </c>
      <c r="E1146">
        <v>0.6</v>
      </c>
      <c r="F1146" s="11">
        <v>20</v>
      </c>
      <c r="G1146" s="11">
        <v>1</v>
      </c>
      <c r="H1146" s="11">
        <v>8</v>
      </c>
      <c r="I1146" s="11">
        <v>1</v>
      </c>
    </row>
    <row r="1147" spans="1:9" x14ac:dyDescent="0.2">
      <c r="A1147" s="11" t="s">
        <v>39</v>
      </c>
      <c r="B1147" s="11" t="s">
        <v>36</v>
      </c>
      <c r="C1147" s="11">
        <v>2007</v>
      </c>
      <c r="D1147" s="11" t="s">
        <v>43</v>
      </c>
      <c r="E1147">
        <v>0.6</v>
      </c>
      <c r="F1147" s="11">
        <v>20</v>
      </c>
      <c r="G1147" s="11">
        <v>1</v>
      </c>
      <c r="H1147" s="11">
        <v>9</v>
      </c>
      <c r="I1147" s="11">
        <v>1</v>
      </c>
    </row>
    <row r="1148" spans="1:9" x14ac:dyDescent="0.2">
      <c r="A1148" s="11" t="s">
        <v>39</v>
      </c>
      <c r="B1148" s="11" t="s">
        <v>36</v>
      </c>
      <c r="C1148" s="11">
        <v>2008</v>
      </c>
      <c r="D1148" s="11" t="s">
        <v>43</v>
      </c>
      <c r="E1148">
        <v>0.6</v>
      </c>
      <c r="F1148" s="11">
        <v>20</v>
      </c>
      <c r="G1148" s="11">
        <v>1</v>
      </c>
      <c r="H1148" s="11">
        <v>8</v>
      </c>
      <c r="I1148" s="11">
        <v>1</v>
      </c>
    </row>
    <row r="1149" spans="1:9" x14ac:dyDescent="0.2">
      <c r="A1149" s="11" t="s">
        <v>39</v>
      </c>
      <c r="B1149" s="11" t="s">
        <v>36</v>
      </c>
      <c r="C1149" s="11">
        <v>2007</v>
      </c>
      <c r="D1149" s="11" t="s">
        <v>43</v>
      </c>
      <c r="E1149">
        <v>0.6</v>
      </c>
      <c r="F1149" s="11">
        <v>20</v>
      </c>
      <c r="G1149" s="11">
        <v>1</v>
      </c>
      <c r="H1149" s="11">
        <v>9</v>
      </c>
      <c r="I1149" s="11">
        <v>1</v>
      </c>
    </row>
    <row r="1150" spans="1:9" x14ac:dyDescent="0.2">
      <c r="A1150" s="11" t="s">
        <v>39</v>
      </c>
      <c r="B1150" s="11" t="s">
        <v>36</v>
      </c>
      <c r="C1150" s="11">
        <v>2008</v>
      </c>
      <c r="D1150" s="11" t="s">
        <v>43</v>
      </c>
      <c r="E1150">
        <v>0.6</v>
      </c>
      <c r="F1150" s="11">
        <v>20</v>
      </c>
      <c r="G1150" s="11">
        <v>1</v>
      </c>
      <c r="H1150" s="11">
        <v>8</v>
      </c>
      <c r="I1150" s="11">
        <v>1</v>
      </c>
    </row>
    <row r="1151" spans="1:9" x14ac:dyDescent="0.2">
      <c r="A1151" s="11" t="s">
        <v>39</v>
      </c>
      <c r="B1151" s="11" t="s">
        <v>36</v>
      </c>
      <c r="C1151" s="11">
        <v>2007</v>
      </c>
      <c r="D1151" s="11" t="s">
        <v>43</v>
      </c>
      <c r="E1151">
        <v>0.6</v>
      </c>
      <c r="F1151" s="11">
        <v>20</v>
      </c>
      <c r="G1151" s="11">
        <v>1</v>
      </c>
      <c r="H1151" s="11">
        <v>6</v>
      </c>
      <c r="I1151" s="11">
        <v>1</v>
      </c>
    </row>
    <row r="1152" spans="1:9" x14ac:dyDescent="0.2">
      <c r="A1152" s="11" t="s">
        <v>39</v>
      </c>
      <c r="B1152" s="11" t="s">
        <v>36</v>
      </c>
      <c r="C1152" s="11">
        <v>2008</v>
      </c>
      <c r="D1152" s="11" t="s">
        <v>43</v>
      </c>
      <c r="E1152">
        <v>0.6</v>
      </c>
      <c r="F1152" s="11">
        <v>20</v>
      </c>
      <c r="G1152" s="11">
        <v>1</v>
      </c>
      <c r="H1152" s="11">
        <v>3</v>
      </c>
      <c r="I1152" s="11">
        <v>1</v>
      </c>
    </row>
    <row r="1153" spans="1:9" x14ac:dyDescent="0.2">
      <c r="A1153" s="11" t="s">
        <v>39</v>
      </c>
      <c r="B1153" s="11" t="s">
        <v>36</v>
      </c>
      <c r="C1153" s="11">
        <v>2007</v>
      </c>
      <c r="D1153" s="11" t="s">
        <v>43</v>
      </c>
      <c r="E1153">
        <v>0.6</v>
      </c>
      <c r="F1153" s="11">
        <v>20</v>
      </c>
      <c r="G1153" s="11">
        <v>1</v>
      </c>
      <c r="H1153" s="11">
        <v>4</v>
      </c>
      <c r="I1153" s="11">
        <v>1</v>
      </c>
    </row>
    <row r="1154" spans="1:9" x14ac:dyDescent="0.2">
      <c r="A1154" s="11" t="s">
        <v>39</v>
      </c>
      <c r="B1154" s="11" t="s">
        <v>36</v>
      </c>
      <c r="C1154" s="11">
        <v>2008</v>
      </c>
      <c r="D1154" s="11" t="s">
        <v>43</v>
      </c>
      <c r="E1154">
        <v>0.6</v>
      </c>
      <c r="F1154" s="11">
        <v>20</v>
      </c>
      <c r="G1154" s="11">
        <v>1</v>
      </c>
      <c r="H1154" s="11">
        <v>8</v>
      </c>
      <c r="I1154" s="11">
        <v>1</v>
      </c>
    </row>
    <row r="1155" spans="1:9" x14ac:dyDescent="0.2">
      <c r="A1155" s="11" t="s">
        <v>39</v>
      </c>
      <c r="B1155" s="11" t="s">
        <v>36</v>
      </c>
      <c r="C1155" s="11">
        <v>2007</v>
      </c>
      <c r="D1155" s="11" t="s">
        <v>43</v>
      </c>
      <c r="E1155">
        <v>0.6</v>
      </c>
      <c r="F1155" s="11">
        <v>20</v>
      </c>
      <c r="G1155" s="11">
        <v>1</v>
      </c>
      <c r="H1155" s="11">
        <v>4</v>
      </c>
      <c r="I1155" s="11">
        <v>1</v>
      </c>
    </row>
    <row r="1156" spans="1:9" x14ac:dyDescent="0.2">
      <c r="A1156" s="11" t="s">
        <v>39</v>
      </c>
      <c r="B1156" s="11" t="s">
        <v>36</v>
      </c>
      <c r="C1156" s="11">
        <v>2008</v>
      </c>
      <c r="D1156" s="11" t="s">
        <v>43</v>
      </c>
      <c r="E1156">
        <v>0.6</v>
      </c>
      <c r="F1156" s="11">
        <v>20</v>
      </c>
      <c r="G1156" s="11">
        <v>1</v>
      </c>
      <c r="H1156" s="11">
        <v>7</v>
      </c>
      <c r="I1156" s="11">
        <v>1</v>
      </c>
    </row>
    <row r="1157" spans="1:9" x14ac:dyDescent="0.2">
      <c r="A1157" s="11" t="s">
        <v>39</v>
      </c>
      <c r="B1157" s="11" t="s">
        <v>36</v>
      </c>
      <c r="C1157" s="11">
        <v>2007</v>
      </c>
      <c r="D1157" s="11" t="s">
        <v>43</v>
      </c>
      <c r="E1157">
        <v>0.6</v>
      </c>
      <c r="F1157" s="11">
        <v>20</v>
      </c>
      <c r="G1157" s="11">
        <v>1</v>
      </c>
      <c r="H1157" s="11">
        <v>7</v>
      </c>
      <c r="I1157" s="11">
        <v>1</v>
      </c>
    </row>
    <row r="1158" spans="1:9" x14ac:dyDescent="0.2">
      <c r="A1158" s="11" t="s">
        <v>39</v>
      </c>
      <c r="B1158" s="11" t="s">
        <v>36</v>
      </c>
      <c r="C1158" s="11">
        <v>2008</v>
      </c>
      <c r="D1158" s="11" t="s">
        <v>43</v>
      </c>
      <c r="E1158">
        <v>0.6</v>
      </c>
      <c r="F1158" s="11">
        <v>20</v>
      </c>
      <c r="G1158" s="11">
        <v>1</v>
      </c>
      <c r="H1158" s="11">
        <v>5</v>
      </c>
      <c r="I1158" s="11">
        <v>1</v>
      </c>
    </row>
    <row r="1159" spans="1:9" x14ac:dyDescent="0.2">
      <c r="A1159" s="11" t="s">
        <v>39</v>
      </c>
      <c r="B1159" s="11" t="s">
        <v>36</v>
      </c>
      <c r="C1159" s="11">
        <v>2007</v>
      </c>
      <c r="D1159" s="11" t="s">
        <v>43</v>
      </c>
      <c r="E1159">
        <v>0.6</v>
      </c>
      <c r="F1159" s="11">
        <v>20</v>
      </c>
      <c r="G1159" s="11">
        <v>1</v>
      </c>
      <c r="H1159" s="11">
        <v>7</v>
      </c>
      <c r="I1159" s="11">
        <v>1</v>
      </c>
    </row>
    <row r="1160" spans="1:9" x14ac:dyDescent="0.2">
      <c r="A1160" s="11" t="s">
        <v>39</v>
      </c>
      <c r="B1160" s="11" t="s">
        <v>36</v>
      </c>
      <c r="C1160" s="11">
        <v>2008</v>
      </c>
      <c r="D1160" s="11" t="s">
        <v>43</v>
      </c>
      <c r="E1160">
        <v>0.6</v>
      </c>
      <c r="F1160" s="11">
        <v>20</v>
      </c>
      <c r="G1160" s="11">
        <v>1</v>
      </c>
      <c r="H1160" s="11">
        <v>5</v>
      </c>
      <c r="I1160" s="11">
        <v>1</v>
      </c>
    </row>
    <row r="1161" spans="1:9" x14ac:dyDescent="0.2">
      <c r="A1161" s="11" t="s">
        <v>39</v>
      </c>
      <c r="B1161" s="11" t="s">
        <v>36</v>
      </c>
      <c r="C1161" s="11">
        <v>2007</v>
      </c>
      <c r="D1161" s="11" t="s">
        <v>43</v>
      </c>
      <c r="E1161">
        <v>0.6</v>
      </c>
      <c r="F1161" s="11">
        <v>20</v>
      </c>
      <c r="G1161" s="11">
        <v>1</v>
      </c>
      <c r="H1161" s="11">
        <v>3</v>
      </c>
      <c r="I1161" s="11">
        <v>1</v>
      </c>
    </row>
    <row r="1162" spans="1:9" x14ac:dyDescent="0.2">
      <c r="A1162" s="11" t="s">
        <v>39</v>
      </c>
      <c r="B1162" s="11" t="s">
        <v>36</v>
      </c>
      <c r="C1162" s="11">
        <v>2008</v>
      </c>
      <c r="D1162" s="11" t="s">
        <v>48</v>
      </c>
      <c r="E1162">
        <v>0.7</v>
      </c>
      <c r="F1162" s="11">
        <v>20</v>
      </c>
      <c r="G1162" s="11">
        <v>0</v>
      </c>
      <c r="H1162" s="11">
        <v>0</v>
      </c>
      <c r="I1162" s="11">
        <v>0</v>
      </c>
    </row>
    <row r="1163" spans="1:9" x14ac:dyDescent="0.2">
      <c r="A1163" s="11" t="s">
        <v>39</v>
      </c>
      <c r="B1163" s="11" t="s">
        <v>36</v>
      </c>
      <c r="C1163" s="11">
        <v>2007</v>
      </c>
      <c r="D1163" s="11" t="s">
        <v>48</v>
      </c>
      <c r="E1163">
        <v>0.7</v>
      </c>
      <c r="F1163" s="11">
        <v>20</v>
      </c>
      <c r="G1163" s="11">
        <v>0</v>
      </c>
      <c r="H1163" s="11">
        <v>1</v>
      </c>
      <c r="I1163" s="11">
        <v>0</v>
      </c>
    </row>
    <row r="1164" spans="1:9" x14ac:dyDescent="0.2">
      <c r="A1164" s="11" t="s">
        <v>39</v>
      </c>
      <c r="B1164" s="11" t="s">
        <v>36</v>
      </c>
      <c r="C1164" s="11">
        <v>2008</v>
      </c>
      <c r="D1164" s="11" t="s">
        <v>48</v>
      </c>
      <c r="E1164">
        <v>0.7</v>
      </c>
      <c r="F1164" s="11">
        <v>20</v>
      </c>
      <c r="G1164" s="11">
        <v>0</v>
      </c>
      <c r="H1164" s="11">
        <v>0</v>
      </c>
      <c r="I1164" s="11">
        <v>0</v>
      </c>
    </row>
    <row r="1165" spans="1:9" x14ac:dyDescent="0.2">
      <c r="A1165" s="11" t="s">
        <v>39</v>
      </c>
      <c r="B1165" s="11" t="s">
        <v>36</v>
      </c>
      <c r="C1165" s="11">
        <v>2007</v>
      </c>
      <c r="D1165" s="11" t="s">
        <v>48</v>
      </c>
      <c r="E1165">
        <v>0.7</v>
      </c>
      <c r="F1165" s="11">
        <v>20</v>
      </c>
      <c r="G1165" s="11">
        <v>0</v>
      </c>
      <c r="H1165" s="11">
        <v>0</v>
      </c>
      <c r="I1165" s="11">
        <v>0</v>
      </c>
    </row>
    <row r="1166" spans="1:9" x14ac:dyDescent="0.2">
      <c r="A1166" s="11" t="s">
        <v>39</v>
      </c>
      <c r="B1166" s="11" t="s">
        <v>36</v>
      </c>
      <c r="C1166" s="11">
        <v>2008</v>
      </c>
      <c r="D1166" s="11" t="s">
        <v>48</v>
      </c>
      <c r="E1166">
        <v>0.7</v>
      </c>
      <c r="F1166" s="11">
        <v>20</v>
      </c>
      <c r="G1166" s="11">
        <v>0</v>
      </c>
      <c r="H1166" s="11">
        <v>2</v>
      </c>
      <c r="I1166" s="11">
        <v>0</v>
      </c>
    </row>
    <row r="1167" spans="1:9" x14ac:dyDescent="0.2">
      <c r="A1167" s="11" t="s">
        <v>39</v>
      </c>
      <c r="B1167" s="11" t="s">
        <v>36</v>
      </c>
      <c r="C1167" s="11">
        <v>2007</v>
      </c>
      <c r="D1167" s="11" t="s">
        <v>48</v>
      </c>
      <c r="E1167">
        <v>0.7</v>
      </c>
      <c r="F1167" s="11">
        <v>20</v>
      </c>
      <c r="G1167" s="11">
        <v>0</v>
      </c>
      <c r="H1167" s="11">
        <v>0</v>
      </c>
      <c r="I1167" s="11">
        <v>0</v>
      </c>
    </row>
    <row r="1168" spans="1:9" x14ac:dyDescent="0.2">
      <c r="A1168" s="11" t="s">
        <v>39</v>
      </c>
      <c r="B1168" s="11" t="s">
        <v>36</v>
      </c>
      <c r="C1168" s="11">
        <v>2008</v>
      </c>
      <c r="D1168" s="11" t="s">
        <v>48</v>
      </c>
      <c r="E1168">
        <v>0.7</v>
      </c>
      <c r="F1168" s="11">
        <v>20</v>
      </c>
      <c r="G1168" s="11">
        <v>0</v>
      </c>
      <c r="H1168" s="11">
        <v>0</v>
      </c>
      <c r="I1168" s="11">
        <v>0</v>
      </c>
    </row>
    <row r="1169" spans="1:9" x14ac:dyDescent="0.2">
      <c r="A1169" s="11" t="s">
        <v>39</v>
      </c>
      <c r="B1169" s="11" t="s">
        <v>36</v>
      </c>
      <c r="C1169" s="11">
        <v>2007</v>
      </c>
      <c r="D1169" s="11" t="s">
        <v>48</v>
      </c>
      <c r="E1169">
        <v>0.7</v>
      </c>
      <c r="F1169" s="11">
        <v>20</v>
      </c>
      <c r="G1169" s="11">
        <v>0</v>
      </c>
      <c r="H1169" s="11">
        <v>0</v>
      </c>
      <c r="I1169" s="11">
        <v>0</v>
      </c>
    </row>
    <row r="1170" spans="1:9" x14ac:dyDescent="0.2">
      <c r="A1170" s="11" t="s">
        <v>39</v>
      </c>
      <c r="B1170" s="11" t="s">
        <v>36</v>
      </c>
      <c r="C1170" s="11">
        <v>2008</v>
      </c>
      <c r="D1170" s="11" t="s">
        <v>48</v>
      </c>
      <c r="E1170">
        <v>0.7</v>
      </c>
      <c r="F1170" s="11">
        <v>20</v>
      </c>
      <c r="G1170" s="11">
        <v>0</v>
      </c>
      <c r="H1170" s="11">
        <v>3</v>
      </c>
      <c r="I1170" s="11">
        <v>0</v>
      </c>
    </row>
    <row r="1171" spans="1:9" x14ac:dyDescent="0.2">
      <c r="A1171" s="11" t="s">
        <v>39</v>
      </c>
      <c r="B1171" s="11" t="s">
        <v>36</v>
      </c>
      <c r="C1171" s="11">
        <v>2007</v>
      </c>
      <c r="D1171" s="11" t="s">
        <v>48</v>
      </c>
      <c r="E1171">
        <v>0.7</v>
      </c>
      <c r="F1171" s="11">
        <v>20</v>
      </c>
      <c r="G1171" s="11">
        <v>0</v>
      </c>
      <c r="H1171" s="11">
        <v>0</v>
      </c>
      <c r="I1171" s="11">
        <v>0</v>
      </c>
    </row>
    <row r="1172" spans="1:9" x14ac:dyDescent="0.2">
      <c r="A1172" s="11" t="s">
        <v>39</v>
      </c>
      <c r="B1172" s="11" t="s">
        <v>36</v>
      </c>
      <c r="C1172" s="11">
        <v>2008</v>
      </c>
      <c r="D1172" s="11" t="s">
        <v>48</v>
      </c>
      <c r="E1172">
        <v>0.7</v>
      </c>
      <c r="F1172" s="11">
        <v>20</v>
      </c>
      <c r="G1172" s="11">
        <v>0</v>
      </c>
      <c r="H1172" s="11">
        <v>0</v>
      </c>
      <c r="I1172" s="11">
        <v>0</v>
      </c>
    </row>
    <row r="1173" spans="1:9" x14ac:dyDescent="0.2">
      <c r="A1173" s="11" t="s">
        <v>39</v>
      </c>
      <c r="B1173" s="11" t="s">
        <v>36</v>
      </c>
      <c r="C1173" s="11">
        <v>2007</v>
      </c>
      <c r="D1173" s="11" t="s">
        <v>48</v>
      </c>
      <c r="E1173">
        <v>0.7</v>
      </c>
      <c r="F1173" s="11">
        <v>20</v>
      </c>
      <c r="G1173" s="11">
        <v>0</v>
      </c>
      <c r="H1173" s="11">
        <v>0</v>
      </c>
      <c r="I1173" s="11">
        <v>0</v>
      </c>
    </row>
    <row r="1174" spans="1:9" x14ac:dyDescent="0.2">
      <c r="A1174" s="11" t="s">
        <v>39</v>
      </c>
      <c r="B1174" s="11" t="s">
        <v>36</v>
      </c>
      <c r="C1174" s="11">
        <v>2008</v>
      </c>
      <c r="D1174" s="11" t="s">
        <v>48</v>
      </c>
      <c r="E1174">
        <v>0.7</v>
      </c>
      <c r="F1174" s="11">
        <v>20</v>
      </c>
      <c r="G1174" s="11">
        <v>1</v>
      </c>
      <c r="H1174" s="11">
        <v>10</v>
      </c>
      <c r="I1174" s="11">
        <v>1</v>
      </c>
    </row>
    <row r="1175" spans="1:9" x14ac:dyDescent="0.2">
      <c r="A1175" s="11" t="s">
        <v>39</v>
      </c>
      <c r="B1175" s="11" t="s">
        <v>36</v>
      </c>
      <c r="C1175" s="11">
        <v>2007</v>
      </c>
      <c r="D1175" s="11" t="s">
        <v>48</v>
      </c>
      <c r="E1175">
        <v>0.7</v>
      </c>
      <c r="F1175" s="11">
        <v>20</v>
      </c>
      <c r="G1175" s="11">
        <v>1</v>
      </c>
      <c r="H1175" s="11">
        <v>9</v>
      </c>
      <c r="I1175" s="11">
        <v>1</v>
      </c>
    </row>
    <row r="1176" spans="1:9" x14ac:dyDescent="0.2">
      <c r="A1176" s="11" t="s">
        <v>39</v>
      </c>
      <c r="B1176" s="11" t="s">
        <v>36</v>
      </c>
      <c r="C1176" s="11">
        <v>2008</v>
      </c>
      <c r="D1176" s="11" t="s">
        <v>48</v>
      </c>
      <c r="E1176">
        <v>0.7</v>
      </c>
      <c r="F1176" s="11">
        <v>20</v>
      </c>
      <c r="G1176" s="11">
        <v>1</v>
      </c>
      <c r="H1176" s="11">
        <v>7</v>
      </c>
      <c r="I1176" s="11">
        <v>1</v>
      </c>
    </row>
    <row r="1177" spans="1:9" x14ac:dyDescent="0.2">
      <c r="A1177" s="11" t="s">
        <v>39</v>
      </c>
      <c r="B1177" s="11" t="s">
        <v>36</v>
      </c>
      <c r="C1177" s="11">
        <v>2007</v>
      </c>
      <c r="D1177" s="11" t="s">
        <v>48</v>
      </c>
      <c r="E1177">
        <v>0.7</v>
      </c>
      <c r="F1177" s="11">
        <v>20</v>
      </c>
      <c r="G1177" s="11">
        <v>1</v>
      </c>
      <c r="H1177" s="11">
        <v>6</v>
      </c>
      <c r="I1177" s="11">
        <v>1</v>
      </c>
    </row>
    <row r="1178" spans="1:9" x14ac:dyDescent="0.2">
      <c r="A1178" s="11" t="s">
        <v>39</v>
      </c>
      <c r="B1178" s="11" t="s">
        <v>36</v>
      </c>
      <c r="C1178" s="11">
        <v>2008</v>
      </c>
      <c r="D1178" s="11" t="s">
        <v>48</v>
      </c>
      <c r="E1178">
        <v>0.7</v>
      </c>
      <c r="F1178" s="11">
        <v>20</v>
      </c>
      <c r="G1178" s="11">
        <v>1</v>
      </c>
      <c r="H1178" s="11">
        <v>10</v>
      </c>
      <c r="I1178" s="11">
        <v>1</v>
      </c>
    </row>
    <row r="1179" spans="1:9" x14ac:dyDescent="0.2">
      <c r="A1179" s="11" t="s">
        <v>39</v>
      </c>
      <c r="B1179" s="11" t="s">
        <v>36</v>
      </c>
      <c r="C1179" s="11">
        <v>2007</v>
      </c>
      <c r="D1179" s="11" t="s">
        <v>48</v>
      </c>
      <c r="E1179">
        <v>0.7</v>
      </c>
      <c r="F1179" s="11">
        <v>20</v>
      </c>
      <c r="G1179" s="11">
        <v>1</v>
      </c>
      <c r="H1179" s="11">
        <v>10</v>
      </c>
      <c r="I1179" s="11">
        <v>1</v>
      </c>
    </row>
    <row r="1180" spans="1:9" x14ac:dyDescent="0.2">
      <c r="A1180" s="11" t="s">
        <v>39</v>
      </c>
      <c r="B1180" s="11" t="s">
        <v>36</v>
      </c>
      <c r="C1180" s="11">
        <v>2008</v>
      </c>
      <c r="D1180" s="11" t="s">
        <v>48</v>
      </c>
      <c r="E1180">
        <v>0.7</v>
      </c>
      <c r="F1180" s="11">
        <v>20</v>
      </c>
      <c r="G1180" s="11">
        <v>1</v>
      </c>
      <c r="H1180" s="11">
        <v>0</v>
      </c>
      <c r="I1180" s="11">
        <v>0</v>
      </c>
    </row>
    <row r="1181" spans="1:9" x14ac:dyDescent="0.2">
      <c r="A1181" s="11" t="s">
        <v>39</v>
      </c>
      <c r="B1181" s="11" t="s">
        <v>36</v>
      </c>
      <c r="C1181" s="11">
        <v>2007</v>
      </c>
      <c r="D1181" s="11" t="s">
        <v>48</v>
      </c>
      <c r="E1181">
        <v>0.7</v>
      </c>
      <c r="F1181" s="11">
        <v>20</v>
      </c>
      <c r="G1181" s="11">
        <v>1</v>
      </c>
      <c r="H1181" s="11">
        <v>9</v>
      </c>
      <c r="I1181" s="11">
        <v>1</v>
      </c>
    </row>
    <row r="1182" spans="1:9" x14ac:dyDescent="0.2">
      <c r="A1182" s="11" t="s">
        <v>39</v>
      </c>
      <c r="B1182" s="11" t="s">
        <v>36</v>
      </c>
      <c r="C1182" s="11">
        <v>2008</v>
      </c>
      <c r="D1182" s="11" t="s">
        <v>42</v>
      </c>
      <c r="E1182">
        <v>0.9</v>
      </c>
      <c r="F1182" s="11">
        <v>20</v>
      </c>
      <c r="G1182" s="11">
        <v>0</v>
      </c>
      <c r="H1182" s="11">
        <v>0</v>
      </c>
      <c r="I1182" s="11">
        <v>0</v>
      </c>
    </row>
    <row r="1183" spans="1:9" x14ac:dyDescent="0.2">
      <c r="A1183" s="11" t="s">
        <v>39</v>
      </c>
      <c r="B1183" s="11" t="s">
        <v>36</v>
      </c>
      <c r="C1183" s="11">
        <v>2007</v>
      </c>
      <c r="D1183" s="11" t="s">
        <v>42</v>
      </c>
      <c r="E1183">
        <v>0.9</v>
      </c>
      <c r="F1183" s="11">
        <v>20</v>
      </c>
      <c r="G1183" s="11">
        <v>0</v>
      </c>
      <c r="H1183" s="11">
        <v>0</v>
      </c>
      <c r="I1183" s="11">
        <v>0</v>
      </c>
    </row>
    <row r="1184" spans="1:9" x14ac:dyDescent="0.2">
      <c r="A1184" s="11" t="s">
        <v>39</v>
      </c>
      <c r="B1184" s="11" t="s">
        <v>36</v>
      </c>
      <c r="C1184" s="11">
        <v>2008</v>
      </c>
      <c r="D1184" s="11" t="s">
        <v>42</v>
      </c>
      <c r="E1184">
        <v>0.9</v>
      </c>
      <c r="F1184" s="11">
        <v>20</v>
      </c>
      <c r="G1184" s="11">
        <v>0</v>
      </c>
      <c r="H1184" s="11">
        <v>0</v>
      </c>
      <c r="I1184" s="11">
        <v>0</v>
      </c>
    </row>
    <row r="1185" spans="1:9" x14ac:dyDescent="0.2">
      <c r="A1185" s="11" t="s">
        <v>39</v>
      </c>
      <c r="B1185" s="11" t="s">
        <v>36</v>
      </c>
      <c r="C1185" s="11">
        <v>2007</v>
      </c>
      <c r="D1185" s="11" t="s">
        <v>42</v>
      </c>
      <c r="E1185">
        <v>0.9</v>
      </c>
      <c r="F1185" s="11">
        <v>20</v>
      </c>
      <c r="G1185" s="11">
        <v>0</v>
      </c>
      <c r="H1185" s="11">
        <v>0</v>
      </c>
      <c r="I1185" s="11">
        <v>0</v>
      </c>
    </row>
    <row r="1186" spans="1:9" x14ac:dyDescent="0.2">
      <c r="A1186" s="11" t="s">
        <v>39</v>
      </c>
      <c r="B1186" s="11" t="s">
        <v>36</v>
      </c>
      <c r="C1186" s="11">
        <v>2008</v>
      </c>
      <c r="D1186" s="11" t="s">
        <v>42</v>
      </c>
      <c r="E1186">
        <v>0.9</v>
      </c>
      <c r="F1186" s="11">
        <v>20</v>
      </c>
      <c r="G1186" s="11">
        <v>1</v>
      </c>
      <c r="H1186" s="11">
        <v>4</v>
      </c>
      <c r="I1186" s="11">
        <v>1</v>
      </c>
    </row>
    <row r="1187" spans="1:9" x14ac:dyDescent="0.2">
      <c r="A1187" s="11" t="s">
        <v>39</v>
      </c>
      <c r="B1187" s="11" t="s">
        <v>36</v>
      </c>
      <c r="C1187" s="11">
        <v>2007</v>
      </c>
      <c r="D1187" s="11" t="s">
        <v>42</v>
      </c>
      <c r="E1187">
        <v>0.9</v>
      </c>
      <c r="F1187" s="11">
        <v>20</v>
      </c>
      <c r="G1187" s="11">
        <v>1</v>
      </c>
      <c r="H1187" s="11">
        <v>4</v>
      </c>
      <c r="I1187" s="11">
        <v>1</v>
      </c>
    </row>
    <row r="1188" spans="1:9" x14ac:dyDescent="0.2">
      <c r="A1188" s="11" t="s">
        <v>39</v>
      </c>
      <c r="B1188" s="11" t="s">
        <v>36</v>
      </c>
      <c r="C1188" s="11">
        <v>2008</v>
      </c>
      <c r="D1188" s="11" t="s">
        <v>42</v>
      </c>
      <c r="E1188">
        <v>0.9</v>
      </c>
      <c r="F1188" s="11">
        <v>20</v>
      </c>
      <c r="G1188" s="11">
        <v>1</v>
      </c>
      <c r="H1188" s="11">
        <v>9</v>
      </c>
      <c r="I1188" s="11">
        <v>1</v>
      </c>
    </row>
    <row r="1189" spans="1:9" x14ac:dyDescent="0.2">
      <c r="A1189" s="11" t="s">
        <v>39</v>
      </c>
      <c r="B1189" s="11" t="s">
        <v>36</v>
      </c>
      <c r="C1189" s="11">
        <v>2007</v>
      </c>
      <c r="D1189" s="11" t="s">
        <v>42</v>
      </c>
      <c r="E1189">
        <v>0.9</v>
      </c>
      <c r="F1189" s="11">
        <v>20</v>
      </c>
      <c r="G1189" s="11">
        <v>1</v>
      </c>
      <c r="H1189" s="11">
        <v>5</v>
      </c>
      <c r="I1189" s="11">
        <v>1</v>
      </c>
    </row>
    <row r="1190" spans="1:9" x14ac:dyDescent="0.2">
      <c r="A1190" s="11" t="s">
        <v>39</v>
      </c>
      <c r="B1190" s="11" t="s">
        <v>36</v>
      </c>
      <c r="C1190" s="11">
        <v>2008</v>
      </c>
      <c r="D1190" s="11" t="s">
        <v>42</v>
      </c>
      <c r="E1190">
        <v>0.9</v>
      </c>
      <c r="F1190" s="11">
        <v>20</v>
      </c>
      <c r="G1190" s="11">
        <v>1</v>
      </c>
      <c r="H1190" s="11">
        <v>14</v>
      </c>
      <c r="I1190" s="11">
        <v>1</v>
      </c>
    </row>
    <row r="1191" spans="1:9" x14ac:dyDescent="0.2">
      <c r="A1191" s="11" t="s">
        <v>39</v>
      </c>
      <c r="B1191" s="11" t="s">
        <v>36</v>
      </c>
      <c r="C1191" s="11">
        <v>2007</v>
      </c>
      <c r="D1191" s="11" t="s">
        <v>42</v>
      </c>
      <c r="E1191">
        <v>0.9</v>
      </c>
      <c r="F1191" s="11">
        <v>20</v>
      </c>
      <c r="G1191" s="11">
        <v>1</v>
      </c>
      <c r="H1191" s="11">
        <v>15</v>
      </c>
      <c r="I1191" s="11">
        <v>1</v>
      </c>
    </row>
    <row r="1192" spans="1:9" x14ac:dyDescent="0.2">
      <c r="A1192" s="11" t="s">
        <v>39</v>
      </c>
      <c r="B1192" s="11" t="s">
        <v>36</v>
      </c>
      <c r="C1192" s="11">
        <v>2008</v>
      </c>
      <c r="D1192" s="11" t="s">
        <v>42</v>
      </c>
      <c r="E1192">
        <v>0.9</v>
      </c>
      <c r="F1192" s="11">
        <v>20</v>
      </c>
      <c r="G1192" s="11">
        <v>1</v>
      </c>
      <c r="H1192" s="11">
        <v>10</v>
      </c>
      <c r="I1192" s="11">
        <v>1</v>
      </c>
    </row>
    <row r="1193" spans="1:9" x14ac:dyDescent="0.2">
      <c r="A1193" s="11" t="s">
        <v>39</v>
      </c>
      <c r="B1193" s="11" t="s">
        <v>36</v>
      </c>
      <c r="C1193" s="11">
        <v>2007</v>
      </c>
      <c r="D1193" s="11" t="s">
        <v>42</v>
      </c>
      <c r="E1193">
        <v>0.9</v>
      </c>
      <c r="F1193" s="11">
        <v>20</v>
      </c>
      <c r="G1193" s="11">
        <v>1</v>
      </c>
      <c r="H1193" s="11">
        <v>10</v>
      </c>
      <c r="I1193" s="11">
        <v>1</v>
      </c>
    </row>
    <row r="1194" spans="1:9" x14ac:dyDescent="0.2">
      <c r="A1194" s="11" t="s">
        <v>39</v>
      </c>
      <c r="B1194" s="11" t="s">
        <v>36</v>
      </c>
      <c r="C1194" s="11">
        <v>2008</v>
      </c>
      <c r="D1194" s="11" t="s">
        <v>42</v>
      </c>
      <c r="E1194">
        <v>0.9</v>
      </c>
      <c r="F1194" s="11">
        <v>20</v>
      </c>
      <c r="G1194" s="11">
        <v>1</v>
      </c>
      <c r="H1194" s="11">
        <v>6</v>
      </c>
      <c r="I1194" s="11">
        <v>1</v>
      </c>
    </row>
    <row r="1195" spans="1:9" x14ac:dyDescent="0.2">
      <c r="A1195" s="11" t="s">
        <v>39</v>
      </c>
      <c r="B1195" s="11" t="s">
        <v>36</v>
      </c>
      <c r="C1195" s="11">
        <v>2007</v>
      </c>
      <c r="D1195" s="11" t="s">
        <v>42</v>
      </c>
      <c r="E1195">
        <v>0.9</v>
      </c>
      <c r="F1195" s="11">
        <v>20</v>
      </c>
      <c r="G1195" s="11">
        <v>1</v>
      </c>
      <c r="H1195" s="11">
        <v>11</v>
      </c>
      <c r="I1195" s="11">
        <v>1</v>
      </c>
    </row>
    <row r="1196" spans="1:9" x14ac:dyDescent="0.2">
      <c r="A1196" s="11" t="s">
        <v>39</v>
      </c>
      <c r="B1196" s="11" t="s">
        <v>36</v>
      </c>
      <c r="C1196" s="11">
        <v>2008</v>
      </c>
      <c r="D1196" s="11" t="s">
        <v>42</v>
      </c>
      <c r="E1196">
        <v>0.9</v>
      </c>
      <c r="F1196" s="11">
        <v>20</v>
      </c>
      <c r="G1196" s="11">
        <v>1</v>
      </c>
      <c r="H1196" s="11">
        <v>15</v>
      </c>
      <c r="I1196" s="11">
        <v>1</v>
      </c>
    </row>
    <row r="1197" spans="1:9" x14ac:dyDescent="0.2">
      <c r="A1197" s="11" t="s">
        <v>39</v>
      </c>
      <c r="B1197" s="11" t="s">
        <v>36</v>
      </c>
      <c r="C1197" s="11">
        <v>2007</v>
      </c>
      <c r="D1197" s="11" t="s">
        <v>42</v>
      </c>
      <c r="E1197">
        <v>0.9</v>
      </c>
      <c r="F1197" s="11">
        <v>20</v>
      </c>
      <c r="G1197" s="11">
        <v>1</v>
      </c>
      <c r="H1197" s="11">
        <v>4</v>
      </c>
      <c r="I1197" s="11">
        <v>1</v>
      </c>
    </row>
    <row r="1198" spans="1:9" x14ac:dyDescent="0.2">
      <c r="A1198" s="11" t="s">
        <v>39</v>
      </c>
      <c r="B1198" s="11" t="s">
        <v>36</v>
      </c>
      <c r="C1198" s="11">
        <v>2008</v>
      </c>
      <c r="D1198" s="11" t="s">
        <v>42</v>
      </c>
      <c r="E1198">
        <v>0.9</v>
      </c>
      <c r="F1198" s="11">
        <v>20</v>
      </c>
      <c r="G1198" s="11">
        <v>1</v>
      </c>
      <c r="H1198" s="11">
        <v>2</v>
      </c>
      <c r="I1198" s="11">
        <v>0</v>
      </c>
    </row>
    <row r="1199" spans="1:9" x14ac:dyDescent="0.2">
      <c r="A1199" s="11" t="s">
        <v>39</v>
      </c>
      <c r="B1199" s="11" t="s">
        <v>36</v>
      </c>
      <c r="C1199" s="11">
        <v>2007</v>
      </c>
      <c r="D1199" s="11" t="s">
        <v>42</v>
      </c>
      <c r="E1199">
        <v>0.9</v>
      </c>
      <c r="F1199" s="11">
        <v>20</v>
      </c>
      <c r="G1199" s="11">
        <v>1</v>
      </c>
      <c r="H1199" s="11">
        <v>10</v>
      </c>
      <c r="I1199" s="11">
        <v>1</v>
      </c>
    </row>
    <row r="1200" spans="1:9" x14ac:dyDescent="0.2">
      <c r="A1200" s="11" t="s">
        <v>39</v>
      </c>
      <c r="B1200" s="11" t="s">
        <v>36</v>
      </c>
      <c r="C1200" s="11">
        <v>2008</v>
      </c>
      <c r="D1200" s="11" t="s">
        <v>42</v>
      </c>
      <c r="E1200">
        <v>0.9</v>
      </c>
      <c r="F1200" s="11">
        <v>20</v>
      </c>
      <c r="G1200" s="11">
        <v>1</v>
      </c>
      <c r="H1200" s="11">
        <v>3</v>
      </c>
      <c r="I1200" s="11">
        <v>1</v>
      </c>
    </row>
    <row r="1201" spans="1:9" x14ac:dyDescent="0.2">
      <c r="A1201" s="11" t="s">
        <v>39</v>
      </c>
      <c r="B1201" s="11" t="s">
        <v>36</v>
      </c>
      <c r="C1201" s="11">
        <v>2007</v>
      </c>
      <c r="D1201" s="11" t="s">
        <v>42</v>
      </c>
      <c r="E1201">
        <v>0.9</v>
      </c>
      <c r="F1201" s="11">
        <v>20</v>
      </c>
      <c r="G1201" s="11">
        <v>1</v>
      </c>
      <c r="H1201" s="11">
        <v>10</v>
      </c>
      <c r="I1201" s="11">
        <v>1</v>
      </c>
    </row>
  </sheetData>
  <sortState ref="A2:H1201">
    <sortCondition ref="E2:E1201"/>
    <sortCondition ref="A2:A1201"/>
    <sortCondition ref="D2:D1201"/>
  </sortState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topLeftCell="A900" workbookViewId="0">
      <selection activeCell="H51" sqref="H51:I61"/>
    </sheetView>
  </sheetViews>
  <sheetFormatPr baseColWidth="10" defaultRowHeight="16" x14ac:dyDescent="0.2"/>
  <sheetData>
    <row r="1" spans="1:11" x14ac:dyDescent="0.2">
      <c r="A1" s="11" t="s">
        <v>23</v>
      </c>
      <c r="B1" s="11" t="s">
        <v>35</v>
      </c>
      <c r="C1" s="11" t="s">
        <v>49</v>
      </c>
      <c r="D1" s="11" t="s">
        <v>0</v>
      </c>
      <c r="F1" s="11" t="s">
        <v>6</v>
      </c>
      <c r="G1" s="11" t="s">
        <v>27</v>
      </c>
      <c r="H1" s="11" t="s">
        <v>150</v>
      </c>
      <c r="I1" s="11" t="s">
        <v>151</v>
      </c>
    </row>
    <row r="2" spans="1:11" x14ac:dyDescent="0.2">
      <c r="A2" s="11" t="s">
        <v>31</v>
      </c>
      <c r="B2" s="11" t="s">
        <v>34</v>
      </c>
      <c r="C2" s="11">
        <v>2007</v>
      </c>
      <c r="D2" s="11" t="s">
        <v>47</v>
      </c>
      <c r="E2">
        <v>0.4</v>
      </c>
      <c r="F2" s="11">
        <v>10</v>
      </c>
      <c r="G2" s="11">
        <v>0</v>
      </c>
      <c r="H2" s="11">
        <v>0</v>
      </c>
      <c r="I2" s="11">
        <v>0</v>
      </c>
      <c r="K2">
        <f>AVERAGE(H2:H602)</f>
        <v>2.682196339434276</v>
      </c>
    </row>
    <row r="3" spans="1:11" x14ac:dyDescent="0.2">
      <c r="A3" s="11" t="s">
        <v>31</v>
      </c>
      <c r="B3" s="11" t="s">
        <v>34</v>
      </c>
      <c r="C3" s="11">
        <v>2008</v>
      </c>
      <c r="D3" s="11" t="s">
        <v>47</v>
      </c>
      <c r="E3">
        <v>0.4</v>
      </c>
      <c r="F3" s="11">
        <v>10</v>
      </c>
      <c r="G3" s="11">
        <v>0</v>
      </c>
      <c r="H3" s="11">
        <v>0</v>
      </c>
      <c r="I3" s="11">
        <v>0</v>
      </c>
    </row>
    <row r="4" spans="1:11" x14ac:dyDescent="0.2">
      <c r="A4" s="11" t="s">
        <v>31</v>
      </c>
      <c r="B4" s="11" t="s">
        <v>34</v>
      </c>
      <c r="C4" s="11">
        <v>2007</v>
      </c>
      <c r="D4" s="11" t="s">
        <v>47</v>
      </c>
      <c r="E4">
        <v>0.4</v>
      </c>
      <c r="F4" s="11">
        <v>10</v>
      </c>
      <c r="G4" s="11">
        <v>0</v>
      </c>
      <c r="H4" s="11">
        <v>0</v>
      </c>
      <c r="I4" s="11">
        <v>0</v>
      </c>
      <c r="K4">
        <f>AVERAGE(H602:H1201)</f>
        <v>3.0616666666666665</v>
      </c>
    </row>
    <row r="5" spans="1:11" x14ac:dyDescent="0.2">
      <c r="A5" s="11" t="s">
        <v>31</v>
      </c>
      <c r="B5" s="11" t="s">
        <v>34</v>
      </c>
      <c r="C5" s="11">
        <v>2008</v>
      </c>
      <c r="D5" s="11" t="s">
        <v>47</v>
      </c>
      <c r="E5">
        <v>0.4</v>
      </c>
      <c r="F5" s="11">
        <v>10</v>
      </c>
      <c r="G5" s="11">
        <v>0</v>
      </c>
      <c r="H5" s="11">
        <v>0</v>
      </c>
      <c r="I5" s="11">
        <v>0</v>
      </c>
    </row>
    <row r="6" spans="1:11" x14ac:dyDescent="0.2">
      <c r="A6" s="11" t="s">
        <v>31</v>
      </c>
      <c r="B6" s="11" t="s">
        <v>34</v>
      </c>
      <c r="C6" s="11">
        <v>2007</v>
      </c>
      <c r="D6" s="11" t="s">
        <v>47</v>
      </c>
      <c r="E6">
        <v>0.4</v>
      </c>
      <c r="F6" s="11">
        <v>10</v>
      </c>
      <c r="G6" s="11">
        <v>0</v>
      </c>
      <c r="H6" s="11">
        <v>0</v>
      </c>
      <c r="I6" s="11">
        <v>0</v>
      </c>
    </row>
    <row r="7" spans="1:11" x14ac:dyDescent="0.2">
      <c r="A7" s="11" t="s">
        <v>31</v>
      </c>
      <c r="B7" s="11" t="s">
        <v>34</v>
      </c>
      <c r="C7" s="11">
        <v>2008</v>
      </c>
      <c r="D7" s="11" t="s">
        <v>47</v>
      </c>
      <c r="E7">
        <v>0.4</v>
      </c>
      <c r="F7" s="11">
        <v>10</v>
      </c>
      <c r="G7" s="11">
        <v>0</v>
      </c>
      <c r="H7" s="11">
        <v>0</v>
      </c>
      <c r="I7" s="11">
        <v>0</v>
      </c>
    </row>
    <row r="8" spans="1:11" x14ac:dyDescent="0.2">
      <c r="A8" s="11" t="s">
        <v>31</v>
      </c>
      <c r="B8" s="11" t="s">
        <v>34</v>
      </c>
      <c r="C8" s="11">
        <v>2007</v>
      </c>
      <c r="D8" s="11" t="s">
        <v>47</v>
      </c>
      <c r="E8">
        <v>0.4</v>
      </c>
      <c r="F8" s="11">
        <v>10</v>
      </c>
      <c r="G8" s="11">
        <v>0</v>
      </c>
      <c r="H8" s="11">
        <v>0</v>
      </c>
      <c r="I8" s="11">
        <v>0</v>
      </c>
    </row>
    <row r="9" spans="1:11" x14ac:dyDescent="0.2">
      <c r="A9" s="11" t="s">
        <v>31</v>
      </c>
      <c r="B9" s="11" t="s">
        <v>34</v>
      </c>
      <c r="C9" s="11">
        <v>2008</v>
      </c>
      <c r="D9" s="11" t="s">
        <v>47</v>
      </c>
      <c r="E9">
        <v>0.4</v>
      </c>
      <c r="F9" s="11">
        <v>10</v>
      </c>
      <c r="G9" s="11">
        <v>0</v>
      </c>
      <c r="H9" s="11">
        <v>0</v>
      </c>
      <c r="I9" s="11">
        <v>0</v>
      </c>
    </row>
    <row r="10" spans="1:11" x14ac:dyDescent="0.2">
      <c r="A10" s="11" t="s">
        <v>31</v>
      </c>
      <c r="B10" s="11" t="s">
        <v>34</v>
      </c>
      <c r="C10" s="11">
        <v>2007</v>
      </c>
      <c r="D10" s="11" t="s">
        <v>47</v>
      </c>
      <c r="E10">
        <v>0.4</v>
      </c>
      <c r="F10" s="11">
        <v>10</v>
      </c>
      <c r="G10" s="11">
        <v>0</v>
      </c>
      <c r="H10" s="11">
        <v>0</v>
      </c>
      <c r="I10" s="11">
        <v>0</v>
      </c>
    </row>
    <row r="11" spans="1:11" x14ac:dyDescent="0.2">
      <c r="A11" s="11" t="s">
        <v>31</v>
      </c>
      <c r="B11" s="11" t="s">
        <v>34</v>
      </c>
      <c r="C11" s="11">
        <v>2008</v>
      </c>
      <c r="D11" s="11" t="s">
        <v>47</v>
      </c>
      <c r="E11">
        <v>0.4</v>
      </c>
      <c r="F11" s="11">
        <v>10</v>
      </c>
      <c r="G11" s="11">
        <v>0</v>
      </c>
      <c r="H11" s="11">
        <v>0</v>
      </c>
      <c r="I11" s="11">
        <v>0</v>
      </c>
    </row>
    <row r="12" spans="1:11" x14ac:dyDescent="0.2">
      <c r="A12" s="11" t="s">
        <v>31</v>
      </c>
      <c r="B12" s="11" t="s">
        <v>34</v>
      </c>
      <c r="C12" s="11">
        <v>2007</v>
      </c>
      <c r="D12" s="11" t="s">
        <v>47</v>
      </c>
      <c r="E12">
        <v>0.4</v>
      </c>
      <c r="F12" s="11">
        <v>10</v>
      </c>
      <c r="G12" s="11">
        <v>0</v>
      </c>
      <c r="H12" s="11">
        <v>0</v>
      </c>
      <c r="I12" s="11">
        <v>0</v>
      </c>
    </row>
    <row r="13" spans="1:11" x14ac:dyDescent="0.2">
      <c r="A13" s="11" t="s">
        <v>31</v>
      </c>
      <c r="B13" s="11" t="s">
        <v>34</v>
      </c>
      <c r="C13" s="11">
        <v>2008</v>
      </c>
      <c r="D13" s="11" t="s">
        <v>47</v>
      </c>
      <c r="E13">
        <v>0.4</v>
      </c>
      <c r="F13" s="11">
        <v>10</v>
      </c>
      <c r="G13" s="11">
        <v>0</v>
      </c>
      <c r="H13" s="11">
        <v>0</v>
      </c>
      <c r="I13" s="11">
        <v>0</v>
      </c>
    </row>
    <row r="14" spans="1:11" x14ac:dyDescent="0.2">
      <c r="A14" s="11" t="s">
        <v>31</v>
      </c>
      <c r="B14" s="11" t="s">
        <v>34</v>
      </c>
      <c r="C14" s="11">
        <v>2007</v>
      </c>
      <c r="D14" s="11" t="s">
        <v>47</v>
      </c>
      <c r="E14">
        <v>0.4</v>
      </c>
      <c r="F14" s="11">
        <v>10</v>
      </c>
      <c r="G14" s="11">
        <v>0</v>
      </c>
      <c r="H14" s="11">
        <v>0</v>
      </c>
      <c r="I14" s="11">
        <v>0</v>
      </c>
    </row>
    <row r="15" spans="1:11" x14ac:dyDescent="0.2">
      <c r="A15" s="11" t="s">
        <v>31</v>
      </c>
      <c r="B15" s="11" t="s">
        <v>34</v>
      </c>
      <c r="C15" s="11">
        <v>2008</v>
      </c>
      <c r="D15" s="11" t="s">
        <v>47</v>
      </c>
      <c r="E15">
        <v>0.4</v>
      </c>
      <c r="F15" s="11">
        <v>10</v>
      </c>
      <c r="G15" s="11">
        <v>0</v>
      </c>
      <c r="H15" s="11">
        <v>0</v>
      </c>
      <c r="I15" s="11">
        <v>0</v>
      </c>
    </row>
    <row r="16" spans="1:11" x14ac:dyDescent="0.2">
      <c r="A16" s="11" t="s">
        <v>31</v>
      </c>
      <c r="B16" s="11" t="s">
        <v>34</v>
      </c>
      <c r="C16" s="11">
        <v>2007</v>
      </c>
      <c r="D16" s="11" t="s">
        <v>47</v>
      </c>
      <c r="E16">
        <v>0.4</v>
      </c>
      <c r="F16" s="11">
        <v>10</v>
      </c>
      <c r="G16" s="11">
        <v>0</v>
      </c>
      <c r="H16" s="11">
        <v>0</v>
      </c>
      <c r="I16" s="11">
        <v>0</v>
      </c>
    </row>
    <row r="17" spans="1:9" x14ac:dyDescent="0.2">
      <c r="A17" s="11" t="s">
        <v>31</v>
      </c>
      <c r="B17" s="11" t="s">
        <v>34</v>
      </c>
      <c r="C17" s="11">
        <v>2008</v>
      </c>
      <c r="D17" s="11" t="s">
        <v>47</v>
      </c>
      <c r="E17">
        <v>0.4</v>
      </c>
      <c r="F17" s="11">
        <v>10</v>
      </c>
      <c r="G17" s="11">
        <v>0</v>
      </c>
      <c r="H17" s="11">
        <v>0</v>
      </c>
      <c r="I17" s="11">
        <v>0</v>
      </c>
    </row>
    <row r="18" spans="1:9" x14ac:dyDescent="0.2">
      <c r="A18" s="11" t="s">
        <v>31</v>
      </c>
      <c r="B18" s="11" t="s">
        <v>34</v>
      </c>
      <c r="C18" s="11">
        <v>2007</v>
      </c>
      <c r="D18" s="11" t="s">
        <v>47</v>
      </c>
      <c r="E18">
        <v>0.4</v>
      </c>
      <c r="F18" s="11">
        <v>10</v>
      </c>
      <c r="G18" s="11">
        <v>0</v>
      </c>
      <c r="H18" s="11">
        <v>0</v>
      </c>
      <c r="I18" s="11">
        <v>0</v>
      </c>
    </row>
    <row r="19" spans="1:9" x14ac:dyDescent="0.2">
      <c r="A19" s="11" t="s">
        <v>31</v>
      </c>
      <c r="B19" s="11" t="s">
        <v>34</v>
      </c>
      <c r="C19" s="11">
        <v>2008</v>
      </c>
      <c r="D19" s="11" t="s">
        <v>47</v>
      </c>
      <c r="E19">
        <v>0.4</v>
      </c>
      <c r="F19" s="11">
        <v>10</v>
      </c>
      <c r="G19" s="11">
        <v>1</v>
      </c>
      <c r="H19" s="11">
        <v>2</v>
      </c>
      <c r="I19" s="11">
        <v>1</v>
      </c>
    </row>
    <row r="20" spans="1:9" x14ac:dyDescent="0.2">
      <c r="A20" s="11" t="s">
        <v>31</v>
      </c>
      <c r="B20" s="11" t="s">
        <v>34</v>
      </c>
      <c r="C20" s="11">
        <v>2008</v>
      </c>
      <c r="D20" s="11" t="s">
        <v>47</v>
      </c>
      <c r="E20">
        <v>0.4</v>
      </c>
      <c r="F20" s="11">
        <v>10</v>
      </c>
      <c r="G20" s="11">
        <v>1</v>
      </c>
      <c r="H20" s="11">
        <v>1</v>
      </c>
      <c r="I20" s="11">
        <v>1</v>
      </c>
    </row>
    <row r="21" spans="1:9" x14ac:dyDescent="0.2">
      <c r="A21" s="11" t="s">
        <v>31</v>
      </c>
      <c r="B21" s="11" t="s">
        <v>34</v>
      </c>
      <c r="C21" s="11">
        <v>2007</v>
      </c>
      <c r="D21" s="11" t="s">
        <v>47</v>
      </c>
      <c r="E21">
        <v>0.4</v>
      </c>
      <c r="F21" s="11">
        <v>10</v>
      </c>
      <c r="G21" s="11">
        <v>1</v>
      </c>
      <c r="H21" s="11">
        <v>3</v>
      </c>
      <c r="I21" s="11">
        <v>1</v>
      </c>
    </row>
    <row r="22" spans="1:9" x14ac:dyDescent="0.2">
      <c r="A22" s="11" t="s">
        <v>31</v>
      </c>
      <c r="B22" s="11" t="s">
        <v>34</v>
      </c>
      <c r="C22" s="11">
        <v>2007</v>
      </c>
      <c r="D22" s="11" t="s">
        <v>40</v>
      </c>
      <c r="E22">
        <v>0.5</v>
      </c>
      <c r="F22" s="11">
        <v>10</v>
      </c>
      <c r="G22" s="11">
        <v>0</v>
      </c>
      <c r="H22" s="11">
        <v>0</v>
      </c>
      <c r="I22" s="11">
        <v>0</v>
      </c>
    </row>
    <row r="23" spans="1:9" x14ac:dyDescent="0.2">
      <c r="A23" s="11" t="s">
        <v>31</v>
      </c>
      <c r="B23" s="11" t="s">
        <v>34</v>
      </c>
      <c r="C23" s="11">
        <v>2007</v>
      </c>
      <c r="D23" s="11" t="s">
        <v>40</v>
      </c>
      <c r="E23">
        <v>0.5</v>
      </c>
      <c r="F23" s="11">
        <v>10</v>
      </c>
      <c r="G23" s="11">
        <v>0</v>
      </c>
      <c r="H23" s="11">
        <v>0</v>
      </c>
      <c r="I23" s="11">
        <v>0</v>
      </c>
    </row>
    <row r="24" spans="1:9" x14ac:dyDescent="0.2">
      <c r="A24" s="11" t="s">
        <v>31</v>
      </c>
      <c r="B24" s="11" t="s">
        <v>34</v>
      </c>
      <c r="C24" s="11">
        <v>2008</v>
      </c>
      <c r="D24" s="11" t="s">
        <v>40</v>
      </c>
      <c r="E24">
        <v>0.5</v>
      </c>
      <c r="F24" s="11">
        <v>10</v>
      </c>
      <c r="G24" s="11">
        <v>0</v>
      </c>
      <c r="H24" s="11">
        <v>0</v>
      </c>
      <c r="I24" s="11">
        <v>0</v>
      </c>
    </row>
    <row r="25" spans="1:9" x14ac:dyDescent="0.2">
      <c r="A25" s="11" t="s">
        <v>31</v>
      </c>
      <c r="B25" s="11" t="s">
        <v>34</v>
      </c>
      <c r="C25" s="11">
        <v>2007</v>
      </c>
      <c r="D25" s="11" t="s">
        <v>40</v>
      </c>
      <c r="E25">
        <v>0.5</v>
      </c>
      <c r="F25" s="11">
        <v>10</v>
      </c>
      <c r="G25" s="11">
        <v>0</v>
      </c>
      <c r="H25" s="11">
        <v>0</v>
      </c>
      <c r="I25" s="11">
        <v>0</v>
      </c>
    </row>
    <row r="26" spans="1:9" x14ac:dyDescent="0.2">
      <c r="A26" s="11" t="s">
        <v>31</v>
      </c>
      <c r="B26" s="11" t="s">
        <v>34</v>
      </c>
      <c r="C26" s="11">
        <v>2008</v>
      </c>
      <c r="D26" s="11" t="s">
        <v>40</v>
      </c>
      <c r="E26">
        <v>0.5</v>
      </c>
      <c r="F26" s="11">
        <v>10</v>
      </c>
      <c r="G26" s="11">
        <v>0</v>
      </c>
      <c r="H26" s="11">
        <v>0</v>
      </c>
      <c r="I26" s="11">
        <v>0</v>
      </c>
    </row>
    <row r="27" spans="1:9" x14ac:dyDescent="0.2">
      <c r="A27" s="11" t="s">
        <v>31</v>
      </c>
      <c r="B27" s="11" t="s">
        <v>34</v>
      </c>
      <c r="C27" s="11">
        <v>2007</v>
      </c>
      <c r="D27" s="11" t="s">
        <v>40</v>
      </c>
      <c r="E27">
        <v>0.5</v>
      </c>
      <c r="F27" s="11">
        <v>10</v>
      </c>
      <c r="G27" s="11">
        <v>0</v>
      </c>
      <c r="H27" s="11">
        <v>0</v>
      </c>
      <c r="I27" s="11">
        <v>0</v>
      </c>
    </row>
    <row r="28" spans="1:9" x14ac:dyDescent="0.2">
      <c r="A28" s="11" t="s">
        <v>31</v>
      </c>
      <c r="B28" s="11" t="s">
        <v>34</v>
      </c>
      <c r="C28" s="11">
        <v>2008</v>
      </c>
      <c r="D28" s="11" t="s">
        <v>40</v>
      </c>
      <c r="E28">
        <v>0.5</v>
      </c>
      <c r="F28" s="11">
        <v>10</v>
      </c>
      <c r="G28" s="11">
        <v>0</v>
      </c>
      <c r="H28" s="11">
        <v>0</v>
      </c>
      <c r="I28" s="11">
        <v>0</v>
      </c>
    </row>
    <row r="29" spans="1:9" x14ac:dyDescent="0.2">
      <c r="A29" s="11" t="s">
        <v>31</v>
      </c>
      <c r="B29" s="11" t="s">
        <v>34</v>
      </c>
      <c r="C29" s="11">
        <v>2007</v>
      </c>
      <c r="D29" s="11" t="s">
        <v>40</v>
      </c>
      <c r="E29">
        <v>0.5</v>
      </c>
      <c r="F29" s="11">
        <v>10</v>
      </c>
      <c r="G29" s="11">
        <v>0</v>
      </c>
      <c r="H29" s="11">
        <v>0</v>
      </c>
      <c r="I29" s="11">
        <v>0</v>
      </c>
    </row>
    <row r="30" spans="1:9" x14ac:dyDescent="0.2">
      <c r="A30" s="11" t="s">
        <v>31</v>
      </c>
      <c r="B30" s="11" t="s">
        <v>34</v>
      </c>
      <c r="C30" s="11">
        <v>2008</v>
      </c>
      <c r="D30" s="11" t="s">
        <v>40</v>
      </c>
      <c r="E30">
        <v>0.5</v>
      </c>
      <c r="F30" s="11">
        <v>10</v>
      </c>
      <c r="G30" s="11">
        <v>0</v>
      </c>
      <c r="H30" s="11">
        <v>0</v>
      </c>
      <c r="I30" s="11">
        <v>0</v>
      </c>
    </row>
    <row r="31" spans="1:9" x14ac:dyDescent="0.2">
      <c r="A31" s="11" t="s">
        <v>31</v>
      </c>
      <c r="B31" s="11" t="s">
        <v>34</v>
      </c>
      <c r="C31" s="11">
        <v>2007</v>
      </c>
      <c r="D31" s="11" t="s">
        <v>40</v>
      </c>
      <c r="E31">
        <v>0.5</v>
      </c>
      <c r="F31" s="11">
        <v>10</v>
      </c>
      <c r="G31" s="11">
        <v>0</v>
      </c>
      <c r="H31" s="11">
        <v>0</v>
      </c>
      <c r="I31" s="11">
        <v>0</v>
      </c>
    </row>
    <row r="32" spans="1:9" x14ac:dyDescent="0.2">
      <c r="A32" s="11" t="s">
        <v>31</v>
      </c>
      <c r="B32" s="11" t="s">
        <v>34</v>
      </c>
      <c r="C32" s="11">
        <v>2008</v>
      </c>
      <c r="D32" s="11" t="s">
        <v>40</v>
      </c>
      <c r="E32">
        <v>0.5</v>
      </c>
      <c r="F32" s="11">
        <v>10</v>
      </c>
      <c r="G32" s="11">
        <v>0</v>
      </c>
      <c r="H32" s="11">
        <v>0</v>
      </c>
      <c r="I32" s="11">
        <v>0</v>
      </c>
    </row>
    <row r="33" spans="1:9" x14ac:dyDescent="0.2">
      <c r="A33" s="11" t="s">
        <v>31</v>
      </c>
      <c r="B33" s="11" t="s">
        <v>34</v>
      </c>
      <c r="C33" s="11">
        <v>2007</v>
      </c>
      <c r="D33" s="11" t="s">
        <v>40</v>
      </c>
      <c r="E33">
        <v>0.5</v>
      </c>
      <c r="F33" s="11">
        <v>10</v>
      </c>
      <c r="G33" s="11">
        <v>0</v>
      </c>
      <c r="H33" s="11">
        <v>0</v>
      </c>
      <c r="I33" s="11">
        <v>0</v>
      </c>
    </row>
    <row r="34" spans="1:9" x14ac:dyDescent="0.2">
      <c r="A34" s="11" t="s">
        <v>31</v>
      </c>
      <c r="B34" s="11" t="s">
        <v>34</v>
      </c>
      <c r="C34" s="11">
        <v>2008</v>
      </c>
      <c r="D34" s="11" t="s">
        <v>40</v>
      </c>
      <c r="E34">
        <v>0.5</v>
      </c>
      <c r="F34" s="11">
        <v>10</v>
      </c>
      <c r="G34" s="11">
        <v>0</v>
      </c>
      <c r="H34" s="11">
        <v>0</v>
      </c>
      <c r="I34" s="11">
        <v>0</v>
      </c>
    </row>
    <row r="35" spans="1:9" x14ac:dyDescent="0.2">
      <c r="A35" s="11" t="s">
        <v>31</v>
      </c>
      <c r="B35" s="11" t="s">
        <v>34</v>
      </c>
      <c r="C35" s="11">
        <v>2007</v>
      </c>
      <c r="D35" s="11" t="s">
        <v>40</v>
      </c>
      <c r="E35">
        <v>0.5</v>
      </c>
      <c r="F35" s="11">
        <v>10</v>
      </c>
      <c r="G35" s="11">
        <v>0</v>
      </c>
      <c r="H35" s="11">
        <v>0</v>
      </c>
      <c r="I35" s="11">
        <v>0</v>
      </c>
    </row>
    <row r="36" spans="1:9" x14ac:dyDescent="0.2">
      <c r="A36" s="11" t="s">
        <v>31</v>
      </c>
      <c r="B36" s="11" t="s">
        <v>34</v>
      </c>
      <c r="C36" s="11">
        <v>2008</v>
      </c>
      <c r="D36" s="11" t="s">
        <v>40</v>
      </c>
      <c r="E36">
        <v>0.5</v>
      </c>
      <c r="F36" s="11">
        <v>10</v>
      </c>
      <c r="G36" s="11">
        <v>0</v>
      </c>
      <c r="H36" s="11">
        <v>0</v>
      </c>
      <c r="I36" s="11">
        <v>0</v>
      </c>
    </row>
    <row r="37" spans="1:9" x14ac:dyDescent="0.2">
      <c r="A37" s="11" t="s">
        <v>31</v>
      </c>
      <c r="B37" s="11" t="s">
        <v>34</v>
      </c>
      <c r="C37" s="11">
        <v>2007</v>
      </c>
      <c r="D37" s="11" t="s">
        <v>40</v>
      </c>
      <c r="E37">
        <v>0.5</v>
      </c>
      <c r="F37" s="11">
        <v>10</v>
      </c>
      <c r="G37" s="11">
        <v>0</v>
      </c>
      <c r="H37" s="11">
        <v>0</v>
      </c>
      <c r="I37" s="11">
        <v>0</v>
      </c>
    </row>
    <row r="38" spans="1:9" x14ac:dyDescent="0.2">
      <c r="A38" s="11" t="s">
        <v>31</v>
      </c>
      <c r="B38" s="11" t="s">
        <v>34</v>
      </c>
      <c r="C38" s="11">
        <v>2008</v>
      </c>
      <c r="D38" s="11" t="s">
        <v>40</v>
      </c>
      <c r="E38">
        <v>0.5</v>
      </c>
      <c r="F38" s="11">
        <v>10</v>
      </c>
      <c r="G38" s="11">
        <v>0</v>
      </c>
      <c r="H38" s="11">
        <v>0</v>
      </c>
      <c r="I38" s="11">
        <v>0</v>
      </c>
    </row>
    <row r="39" spans="1:9" x14ac:dyDescent="0.2">
      <c r="A39" s="11" t="s">
        <v>31</v>
      </c>
      <c r="B39" s="11" t="s">
        <v>34</v>
      </c>
      <c r="C39" s="11">
        <v>2007</v>
      </c>
      <c r="D39" s="11" t="s">
        <v>40</v>
      </c>
      <c r="E39">
        <v>0.5</v>
      </c>
      <c r="F39" s="11">
        <v>10</v>
      </c>
      <c r="G39" s="11">
        <v>0</v>
      </c>
      <c r="H39" s="11">
        <v>0</v>
      </c>
      <c r="I39" s="11">
        <v>0</v>
      </c>
    </row>
    <row r="40" spans="1:9" x14ac:dyDescent="0.2">
      <c r="A40" s="11" t="s">
        <v>31</v>
      </c>
      <c r="B40" s="11" t="s">
        <v>34</v>
      </c>
      <c r="C40" s="11">
        <v>2008</v>
      </c>
      <c r="D40" s="11" t="s">
        <v>40</v>
      </c>
      <c r="E40">
        <v>0.5</v>
      </c>
      <c r="F40" s="11">
        <v>10</v>
      </c>
      <c r="G40" s="11">
        <v>1</v>
      </c>
      <c r="H40" s="11">
        <v>1</v>
      </c>
      <c r="I40" s="11">
        <v>1</v>
      </c>
    </row>
    <row r="41" spans="1:9" x14ac:dyDescent="0.2">
      <c r="A41" s="11" t="s">
        <v>31</v>
      </c>
      <c r="B41" s="11" t="s">
        <v>34</v>
      </c>
      <c r="C41" s="11">
        <v>2008</v>
      </c>
      <c r="D41" s="11" t="s">
        <v>40</v>
      </c>
      <c r="E41">
        <v>0.5</v>
      </c>
      <c r="F41" s="11">
        <v>10</v>
      </c>
      <c r="G41" s="11">
        <v>1</v>
      </c>
      <c r="H41" s="11">
        <v>2</v>
      </c>
      <c r="I41" s="11">
        <v>1</v>
      </c>
    </row>
    <row r="42" spans="1:9" x14ac:dyDescent="0.2">
      <c r="A42" s="11" t="s">
        <v>31</v>
      </c>
      <c r="B42" s="11" t="s">
        <v>34</v>
      </c>
      <c r="C42" s="11">
        <v>2007</v>
      </c>
      <c r="D42" s="11" t="s">
        <v>43</v>
      </c>
      <c r="E42">
        <v>0.6</v>
      </c>
      <c r="F42" s="11">
        <v>10</v>
      </c>
      <c r="G42" s="11">
        <v>0</v>
      </c>
      <c r="H42" s="11">
        <v>0</v>
      </c>
      <c r="I42" s="11">
        <v>0</v>
      </c>
    </row>
    <row r="43" spans="1:9" x14ac:dyDescent="0.2">
      <c r="A43" s="11" t="s">
        <v>31</v>
      </c>
      <c r="B43" s="11" t="s">
        <v>34</v>
      </c>
      <c r="C43" s="11">
        <v>2008</v>
      </c>
      <c r="D43" s="11" t="s">
        <v>43</v>
      </c>
      <c r="E43">
        <v>0.6</v>
      </c>
      <c r="F43" s="11">
        <v>10</v>
      </c>
      <c r="G43" s="11">
        <v>0</v>
      </c>
      <c r="H43" s="11">
        <v>0</v>
      </c>
      <c r="I43" s="11">
        <v>0</v>
      </c>
    </row>
    <row r="44" spans="1:9" x14ac:dyDescent="0.2">
      <c r="A44" s="11" t="s">
        <v>31</v>
      </c>
      <c r="B44" s="11" t="s">
        <v>34</v>
      </c>
      <c r="C44" s="11">
        <v>2007</v>
      </c>
      <c r="D44" s="11" t="s">
        <v>43</v>
      </c>
      <c r="E44">
        <v>0.6</v>
      </c>
      <c r="F44" s="11">
        <v>10</v>
      </c>
      <c r="G44" s="11">
        <v>0</v>
      </c>
      <c r="H44" s="11">
        <v>0</v>
      </c>
      <c r="I44" s="11">
        <v>0</v>
      </c>
    </row>
    <row r="45" spans="1:9" x14ac:dyDescent="0.2">
      <c r="A45" s="11" t="s">
        <v>31</v>
      </c>
      <c r="B45" s="11" t="s">
        <v>34</v>
      </c>
      <c r="C45" s="11">
        <v>2008</v>
      </c>
      <c r="D45" s="11" t="s">
        <v>43</v>
      </c>
      <c r="E45">
        <v>0.6</v>
      </c>
      <c r="F45" s="11">
        <v>10</v>
      </c>
      <c r="G45" s="11">
        <v>0</v>
      </c>
      <c r="H45" s="11">
        <v>0</v>
      </c>
      <c r="I45" s="11">
        <v>0</v>
      </c>
    </row>
    <row r="46" spans="1:9" x14ac:dyDescent="0.2">
      <c r="A46" s="11" t="s">
        <v>31</v>
      </c>
      <c r="B46" s="11" t="s">
        <v>34</v>
      </c>
      <c r="C46" s="11">
        <v>2007</v>
      </c>
      <c r="D46" s="11" t="s">
        <v>43</v>
      </c>
      <c r="E46">
        <v>0.6</v>
      </c>
      <c r="F46" s="11">
        <v>10</v>
      </c>
      <c r="G46" s="11">
        <v>0</v>
      </c>
      <c r="H46" s="11">
        <v>0</v>
      </c>
      <c r="I46" s="11">
        <v>0</v>
      </c>
    </row>
    <row r="47" spans="1:9" x14ac:dyDescent="0.2">
      <c r="A47" s="11" t="s">
        <v>31</v>
      </c>
      <c r="B47" s="11" t="s">
        <v>34</v>
      </c>
      <c r="C47" s="11">
        <v>2008</v>
      </c>
      <c r="D47" s="11" t="s">
        <v>43</v>
      </c>
      <c r="E47">
        <v>0.6</v>
      </c>
      <c r="F47" s="11">
        <v>10</v>
      </c>
      <c r="G47" s="11">
        <v>0</v>
      </c>
      <c r="H47" s="11">
        <v>0</v>
      </c>
      <c r="I47" s="11">
        <v>0</v>
      </c>
    </row>
    <row r="48" spans="1:9" x14ac:dyDescent="0.2">
      <c r="A48" s="11" t="s">
        <v>31</v>
      </c>
      <c r="B48" s="11" t="s">
        <v>34</v>
      </c>
      <c r="C48" s="11">
        <v>2007</v>
      </c>
      <c r="D48" s="11" t="s">
        <v>43</v>
      </c>
      <c r="E48">
        <v>0.6</v>
      </c>
      <c r="F48" s="11">
        <v>10</v>
      </c>
      <c r="G48" s="11">
        <v>0</v>
      </c>
      <c r="H48" s="11">
        <v>0</v>
      </c>
      <c r="I48" s="11">
        <v>0</v>
      </c>
    </row>
    <row r="49" spans="1:9" x14ac:dyDescent="0.2">
      <c r="A49" s="11" t="s">
        <v>31</v>
      </c>
      <c r="B49" s="11" t="s">
        <v>34</v>
      </c>
      <c r="C49" s="11">
        <v>2008</v>
      </c>
      <c r="D49" s="11" t="s">
        <v>43</v>
      </c>
      <c r="E49">
        <v>0.6</v>
      </c>
      <c r="F49" s="11">
        <v>10</v>
      </c>
      <c r="G49" s="11">
        <v>0</v>
      </c>
      <c r="H49" s="11">
        <v>0</v>
      </c>
      <c r="I49" s="11">
        <v>0</v>
      </c>
    </row>
    <row r="50" spans="1:9" x14ac:dyDescent="0.2">
      <c r="A50" s="11" t="s">
        <v>31</v>
      </c>
      <c r="B50" s="11" t="s">
        <v>34</v>
      </c>
      <c r="C50" s="11">
        <v>2007</v>
      </c>
      <c r="D50" s="11" t="s">
        <v>43</v>
      </c>
      <c r="E50">
        <v>0.6</v>
      </c>
      <c r="F50" s="11">
        <v>10</v>
      </c>
      <c r="G50" s="11">
        <v>0</v>
      </c>
      <c r="H50" s="11">
        <v>0</v>
      </c>
      <c r="I50" s="11">
        <v>0</v>
      </c>
    </row>
    <row r="51" spans="1:9" x14ac:dyDescent="0.2">
      <c r="A51" s="11" t="s">
        <v>31</v>
      </c>
      <c r="B51" s="11" t="s">
        <v>34</v>
      </c>
      <c r="C51" s="11">
        <v>2008</v>
      </c>
      <c r="D51" s="11" t="s">
        <v>43</v>
      </c>
      <c r="E51">
        <v>0.6</v>
      </c>
      <c r="F51" s="11">
        <v>10</v>
      </c>
      <c r="G51" s="11">
        <v>1</v>
      </c>
      <c r="H51" s="11">
        <v>4</v>
      </c>
      <c r="I51" s="11">
        <v>1</v>
      </c>
    </row>
    <row r="52" spans="1:9" x14ac:dyDescent="0.2">
      <c r="A52" s="11" t="s">
        <v>31</v>
      </c>
      <c r="B52" s="11" t="s">
        <v>34</v>
      </c>
      <c r="C52" s="11">
        <v>2007</v>
      </c>
      <c r="D52" s="11" t="s">
        <v>43</v>
      </c>
      <c r="E52">
        <v>0.6</v>
      </c>
      <c r="F52" s="11">
        <v>10</v>
      </c>
      <c r="G52" s="11">
        <v>1</v>
      </c>
      <c r="H52" s="11">
        <v>5</v>
      </c>
      <c r="I52" s="11">
        <v>1</v>
      </c>
    </row>
    <row r="53" spans="1:9" x14ac:dyDescent="0.2">
      <c r="A53" s="11" t="s">
        <v>31</v>
      </c>
      <c r="B53" s="11" t="s">
        <v>34</v>
      </c>
      <c r="C53" s="11">
        <v>2008</v>
      </c>
      <c r="D53" s="11" t="s">
        <v>43</v>
      </c>
      <c r="E53">
        <v>0.6</v>
      </c>
      <c r="F53" s="11">
        <v>10</v>
      </c>
      <c r="G53" s="11">
        <v>1</v>
      </c>
      <c r="H53" s="11">
        <v>4</v>
      </c>
      <c r="I53" s="11">
        <v>1</v>
      </c>
    </row>
    <row r="54" spans="1:9" x14ac:dyDescent="0.2">
      <c r="A54" s="11" t="s">
        <v>31</v>
      </c>
      <c r="B54" s="11" t="s">
        <v>34</v>
      </c>
      <c r="C54" s="11">
        <v>2007</v>
      </c>
      <c r="D54" s="11" t="s">
        <v>43</v>
      </c>
      <c r="E54">
        <v>0.6</v>
      </c>
      <c r="F54" s="11">
        <v>10</v>
      </c>
      <c r="G54" s="11">
        <v>1</v>
      </c>
      <c r="H54" s="11">
        <v>4</v>
      </c>
      <c r="I54" s="11">
        <v>1</v>
      </c>
    </row>
    <row r="55" spans="1:9" x14ac:dyDescent="0.2">
      <c r="A55" s="11" t="s">
        <v>31</v>
      </c>
      <c r="B55" s="11" t="s">
        <v>34</v>
      </c>
      <c r="C55" s="11">
        <v>2008</v>
      </c>
      <c r="D55" s="11" t="s">
        <v>43</v>
      </c>
      <c r="E55">
        <v>0.6</v>
      </c>
      <c r="F55" s="11">
        <v>10</v>
      </c>
      <c r="G55" s="11">
        <v>1</v>
      </c>
      <c r="H55" s="11">
        <v>6</v>
      </c>
      <c r="I55" s="11">
        <v>1</v>
      </c>
    </row>
    <row r="56" spans="1:9" x14ac:dyDescent="0.2">
      <c r="A56" s="11" t="s">
        <v>31</v>
      </c>
      <c r="B56" s="11" t="s">
        <v>34</v>
      </c>
      <c r="C56" s="11">
        <v>2007</v>
      </c>
      <c r="D56" s="11" t="s">
        <v>43</v>
      </c>
      <c r="E56">
        <v>0.6</v>
      </c>
      <c r="F56" s="11">
        <v>10</v>
      </c>
      <c r="G56" s="11">
        <v>1</v>
      </c>
      <c r="H56" s="11">
        <v>2</v>
      </c>
      <c r="I56" s="11">
        <v>1</v>
      </c>
    </row>
    <row r="57" spans="1:9" x14ac:dyDescent="0.2">
      <c r="A57" s="11" t="s">
        <v>31</v>
      </c>
      <c r="B57" s="11" t="s">
        <v>34</v>
      </c>
      <c r="C57" s="11">
        <v>2008</v>
      </c>
      <c r="D57" s="11" t="s">
        <v>43</v>
      </c>
      <c r="E57">
        <v>0.6</v>
      </c>
      <c r="F57" s="11">
        <v>10</v>
      </c>
      <c r="G57" s="11">
        <v>1</v>
      </c>
      <c r="H57" s="11">
        <v>4</v>
      </c>
      <c r="I57" s="11">
        <v>1</v>
      </c>
    </row>
    <row r="58" spans="1:9" x14ac:dyDescent="0.2">
      <c r="A58" s="11" t="s">
        <v>31</v>
      </c>
      <c r="B58" s="11" t="s">
        <v>34</v>
      </c>
      <c r="C58" s="11">
        <v>2007</v>
      </c>
      <c r="D58" s="11" t="s">
        <v>43</v>
      </c>
      <c r="E58">
        <v>0.6</v>
      </c>
      <c r="F58" s="11">
        <v>10</v>
      </c>
      <c r="G58" s="11">
        <v>1</v>
      </c>
      <c r="H58" s="11">
        <v>6</v>
      </c>
      <c r="I58" s="11">
        <v>1</v>
      </c>
    </row>
    <row r="59" spans="1:9" x14ac:dyDescent="0.2">
      <c r="A59" s="11" t="s">
        <v>31</v>
      </c>
      <c r="B59" s="11" t="s">
        <v>34</v>
      </c>
      <c r="C59" s="11">
        <v>2008</v>
      </c>
      <c r="D59" s="11" t="s">
        <v>43</v>
      </c>
      <c r="E59">
        <v>0.6</v>
      </c>
      <c r="F59" s="11">
        <v>10</v>
      </c>
      <c r="G59" s="11">
        <v>1</v>
      </c>
      <c r="H59" s="11">
        <v>5</v>
      </c>
      <c r="I59" s="11">
        <v>1</v>
      </c>
    </row>
    <row r="60" spans="1:9" x14ac:dyDescent="0.2">
      <c r="A60" s="11" t="s">
        <v>31</v>
      </c>
      <c r="B60" s="11" t="s">
        <v>34</v>
      </c>
      <c r="C60" s="11">
        <v>2007</v>
      </c>
      <c r="D60" s="11" t="s">
        <v>43</v>
      </c>
      <c r="E60">
        <v>0.6</v>
      </c>
      <c r="F60" s="11">
        <v>10</v>
      </c>
      <c r="G60" s="11">
        <v>1</v>
      </c>
      <c r="H60" s="11">
        <v>6</v>
      </c>
      <c r="I60" s="11">
        <v>1</v>
      </c>
    </row>
    <row r="61" spans="1:9" x14ac:dyDescent="0.2">
      <c r="A61" s="11" t="s">
        <v>31</v>
      </c>
      <c r="B61" s="11" t="s">
        <v>34</v>
      </c>
      <c r="C61" s="11">
        <v>2008</v>
      </c>
      <c r="D61" s="11" t="s">
        <v>43</v>
      </c>
      <c r="E61">
        <v>0.6</v>
      </c>
      <c r="F61" s="11">
        <v>10</v>
      </c>
      <c r="G61" s="11">
        <v>1</v>
      </c>
      <c r="H61" s="11">
        <v>3</v>
      </c>
      <c r="I61" s="11">
        <v>1</v>
      </c>
    </row>
    <row r="62" spans="1:9" x14ac:dyDescent="0.2">
      <c r="A62" s="11" t="s">
        <v>31</v>
      </c>
      <c r="B62" s="11" t="s">
        <v>34</v>
      </c>
      <c r="C62" s="11">
        <v>2008</v>
      </c>
      <c r="D62" s="11" t="s">
        <v>48</v>
      </c>
      <c r="E62">
        <v>0.7</v>
      </c>
      <c r="F62" s="11">
        <v>10</v>
      </c>
      <c r="G62" s="11">
        <v>0</v>
      </c>
      <c r="H62" s="11">
        <v>0</v>
      </c>
      <c r="I62" s="11">
        <v>0</v>
      </c>
    </row>
    <row r="63" spans="1:9" x14ac:dyDescent="0.2">
      <c r="A63" s="11" t="s">
        <v>31</v>
      </c>
      <c r="B63" s="11" t="s">
        <v>34</v>
      </c>
      <c r="C63" s="11">
        <v>2007</v>
      </c>
      <c r="D63" s="11" t="s">
        <v>48</v>
      </c>
      <c r="E63">
        <v>0.7</v>
      </c>
      <c r="F63" s="11">
        <v>10</v>
      </c>
      <c r="G63" s="11">
        <v>0</v>
      </c>
      <c r="H63" s="11">
        <v>0</v>
      </c>
      <c r="I63" s="11">
        <v>0</v>
      </c>
    </row>
    <row r="64" spans="1:9" x14ac:dyDescent="0.2">
      <c r="A64" s="11" t="s">
        <v>31</v>
      </c>
      <c r="B64" s="11" t="s">
        <v>34</v>
      </c>
      <c r="C64" s="11">
        <v>2008</v>
      </c>
      <c r="D64" s="11" t="s">
        <v>48</v>
      </c>
      <c r="E64">
        <v>0.7</v>
      </c>
      <c r="F64" s="11">
        <v>10</v>
      </c>
      <c r="G64" s="11">
        <v>0</v>
      </c>
      <c r="H64" s="11">
        <v>0</v>
      </c>
      <c r="I64" s="11">
        <v>0</v>
      </c>
    </row>
    <row r="65" spans="1:9" x14ac:dyDescent="0.2">
      <c r="A65" s="11" t="s">
        <v>31</v>
      </c>
      <c r="B65" s="11" t="s">
        <v>34</v>
      </c>
      <c r="C65" s="11">
        <v>2007</v>
      </c>
      <c r="D65" s="11" t="s">
        <v>48</v>
      </c>
      <c r="E65">
        <v>0.7</v>
      </c>
      <c r="F65" s="11">
        <v>10</v>
      </c>
      <c r="G65" s="11">
        <v>0</v>
      </c>
      <c r="H65" s="11">
        <v>0</v>
      </c>
      <c r="I65" s="11">
        <v>0</v>
      </c>
    </row>
    <row r="66" spans="1:9" x14ac:dyDescent="0.2">
      <c r="A66" s="11" t="s">
        <v>31</v>
      </c>
      <c r="B66" s="11" t="s">
        <v>34</v>
      </c>
      <c r="C66" s="11">
        <v>2008</v>
      </c>
      <c r="D66" s="11" t="s">
        <v>48</v>
      </c>
      <c r="E66">
        <v>0.7</v>
      </c>
      <c r="F66" s="11">
        <v>10</v>
      </c>
      <c r="G66" s="11">
        <v>0</v>
      </c>
      <c r="H66" s="11">
        <v>0</v>
      </c>
      <c r="I66" s="11">
        <v>0</v>
      </c>
    </row>
    <row r="67" spans="1:9" x14ac:dyDescent="0.2">
      <c r="A67" s="11" t="s">
        <v>31</v>
      </c>
      <c r="B67" s="11" t="s">
        <v>34</v>
      </c>
      <c r="C67" s="11">
        <v>2007</v>
      </c>
      <c r="D67" s="11" t="s">
        <v>48</v>
      </c>
      <c r="E67">
        <v>0.7</v>
      </c>
      <c r="F67" s="11">
        <v>10</v>
      </c>
      <c r="G67" s="11">
        <v>0</v>
      </c>
      <c r="H67" s="11">
        <v>0</v>
      </c>
      <c r="I67" s="11">
        <v>0</v>
      </c>
    </row>
    <row r="68" spans="1:9" x14ac:dyDescent="0.2">
      <c r="A68" s="11" t="s">
        <v>31</v>
      </c>
      <c r="B68" s="11" t="s">
        <v>34</v>
      </c>
      <c r="C68" s="11">
        <v>2008</v>
      </c>
      <c r="D68" s="11" t="s">
        <v>48</v>
      </c>
      <c r="E68">
        <v>0.7</v>
      </c>
      <c r="F68" s="11">
        <v>10</v>
      </c>
      <c r="G68" s="11">
        <v>0</v>
      </c>
      <c r="H68" s="11">
        <v>0</v>
      </c>
      <c r="I68" s="11">
        <v>0</v>
      </c>
    </row>
    <row r="69" spans="1:9" x14ac:dyDescent="0.2">
      <c r="A69" s="11" t="s">
        <v>31</v>
      </c>
      <c r="B69" s="11" t="s">
        <v>34</v>
      </c>
      <c r="C69" s="11">
        <v>2007</v>
      </c>
      <c r="D69" s="11" t="s">
        <v>48</v>
      </c>
      <c r="E69">
        <v>0.7</v>
      </c>
      <c r="F69" s="11">
        <v>10</v>
      </c>
      <c r="G69" s="11">
        <v>0</v>
      </c>
      <c r="H69" s="11">
        <v>0</v>
      </c>
      <c r="I69" s="11">
        <v>0</v>
      </c>
    </row>
    <row r="70" spans="1:9" x14ac:dyDescent="0.2">
      <c r="A70" s="11" t="s">
        <v>31</v>
      </c>
      <c r="B70" s="11" t="s">
        <v>34</v>
      </c>
      <c r="C70" s="11">
        <v>2008</v>
      </c>
      <c r="D70" s="11" t="s">
        <v>48</v>
      </c>
      <c r="E70">
        <v>0.7</v>
      </c>
      <c r="F70" s="11">
        <v>10</v>
      </c>
      <c r="G70" s="11">
        <v>0</v>
      </c>
      <c r="H70" s="11">
        <v>0</v>
      </c>
      <c r="I70" s="11">
        <v>0</v>
      </c>
    </row>
    <row r="71" spans="1:9" x14ac:dyDescent="0.2">
      <c r="A71" s="11" t="s">
        <v>31</v>
      </c>
      <c r="B71" s="11" t="s">
        <v>34</v>
      </c>
      <c r="C71" s="11">
        <v>2007</v>
      </c>
      <c r="D71" s="11" t="s">
        <v>48</v>
      </c>
      <c r="E71">
        <v>0.7</v>
      </c>
      <c r="F71" s="11">
        <v>10</v>
      </c>
      <c r="G71" s="11">
        <v>0</v>
      </c>
      <c r="H71" s="11">
        <v>0</v>
      </c>
      <c r="I71" s="11">
        <v>0</v>
      </c>
    </row>
    <row r="72" spans="1:9" x14ac:dyDescent="0.2">
      <c r="A72" s="11" t="s">
        <v>31</v>
      </c>
      <c r="B72" s="11" t="s">
        <v>34</v>
      </c>
      <c r="C72" s="11">
        <v>2008</v>
      </c>
      <c r="D72" s="11" t="s">
        <v>48</v>
      </c>
      <c r="E72">
        <v>0.7</v>
      </c>
      <c r="F72" s="11">
        <v>10</v>
      </c>
      <c r="G72" s="11">
        <v>1</v>
      </c>
      <c r="H72" s="11">
        <v>0</v>
      </c>
      <c r="I72" s="11">
        <v>0</v>
      </c>
    </row>
    <row r="73" spans="1:9" x14ac:dyDescent="0.2">
      <c r="A73" s="11" t="s">
        <v>31</v>
      </c>
      <c r="B73" s="11" t="s">
        <v>34</v>
      </c>
      <c r="C73" s="11">
        <v>2007</v>
      </c>
      <c r="D73" s="11" t="s">
        <v>48</v>
      </c>
      <c r="E73">
        <v>0.7</v>
      </c>
      <c r="F73" s="11">
        <v>10</v>
      </c>
      <c r="G73" s="11">
        <v>1</v>
      </c>
      <c r="H73" s="11">
        <v>5</v>
      </c>
      <c r="I73" s="11">
        <v>1</v>
      </c>
    </row>
    <row r="74" spans="1:9" x14ac:dyDescent="0.2">
      <c r="A74" s="11" t="s">
        <v>31</v>
      </c>
      <c r="B74" s="11" t="s">
        <v>34</v>
      </c>
      <c r="C74" s="11">
        <v>2008</v>
      </c>
      <c r="D74" s="11" t="s">
        <v>48</v>
      </c>
      <c r="E74">
        <v>0.7</v>
      </c>
      <c r="F74" s="11">
        <v>10</v>
      </c>
      <c r="G74" s="11">
        <v>1</v>
      </c>
      <c r="H74" s="11">
        <v>1</v>
      </c>
      <c r="I74" s="11">
        <v>1</v>
      </c>
    </row>
    <row r="75" spans="1:9" x14ac:dyDescent="0.2">
      <c r="A75" s="11" t="s">
        <v>31</v>
      </c>
      <c r="B75" s="11" t="s">
        <v>34</v>
      </c>
      <c r="C75" s="11">
        <v>2007</v>
      </c>
      <c r="D75" s="11" t="s">
        <v>48</v>
      </c>
      <c r="E75">
        <v>0.7</v>
      </c>
      <c r="F75" s="11">
        <v>10</v>
      </c>
      <c r="G75" s="11">
        <v>1</v>
      </c>
      <c r="H75" s="11">
        <v>2</v>
      </c>
      <c r="I75" s="11">
        <v>1</v>
      </c>
    </row>
    <row r="76" spans="1:9" x14ac:dyDescent="0.2">
      <c r="A76" s="11" t="s">
        <v>31</v>
      </c>
      <c r="B76" s="11" t="s">
        <v>34</v>
      </c>
      <c r="C76" s="11">
        <v>2008</v>
      </c>
      <c r="D76" s="11" t="s">
        <v>48</v>
      </c>
      <c r="E76">
        <v>0.7</v>
      </c>
      <c r="F76" s="11">
        <v>10</v>
      </c>
      <c r="G76" s="11">
        <v>1</v>
      </c>
      <c r="H76" s="11">
        <v>6</v>
      </c>
      <c r="I76" s="11">
        <v>1</v>
      </c>
    </row>
    <row r="77" spans="1:9" x14ac:dyDescent="0.2">
      <c r="A77" s="11" t="s">
        <v>31</v>
      </c>
      <c r="B77" s="11" t="s">
        <v>34</v>
      </c>
      <c r="C77" s="11">
        <v>2007</v>
      </c>
      <c r="D77" s="11" t="s">
        <v>48</v>
      </c>
      <c r="E77">
        <v>0.7</v>
      </c>
      <c r="F77" s="11">
        <v>10</v>
      </c>
      <c r="G77" s="11">
        <v>1</v>
      </c>
      <c r="H77" s="11">
        <v>0</v>
      </c>
      <c r="I77" s="11">
        <v>1</v>
      </c>
    </row>
    <row r="78" spans="1:9" x14ac:dyDescent="0.2">
      <c r="A78" s="11" t="s">
        <v>31</v>
      </c>
      <c r="B78" s="11" t="s">
        <v>34</v>
      </c>
      <c r="C78" s="11">
        <v>2008</v>
      </c>
      <c r="D78" s="11" t="s">
        <v>48</v>
      </c>
      <c r="E78">
        <v>0.7</v>
      </c>
      <c r="F78" s="11">
        <v>10</v>
      </c>
      <c r="G78" s="11">
        <v>1</v>
      </c>
      <c r="H78" s="11">
        <v>3</v>
      </c>
      <c r="I78" s="11">
        <v>1</v>
      </c>
    </row>
    <row r="79" spans="1:9" x14ac:dyDescent="0.2">
      <c r="A79" s="11" t="s">
        <v>31</v>
      </c>
      <c r="B79" s="11" t="s">
        <v>34</v>
      </c>
      <c r="C79" s="11">
        <v>2007</v>
      </c>
      <c r="D79" s="11" t="s">
        <v>48</v>
      </c>
      <c r="E79">
        <v>0.7</v>
      </c>
      <c r="F79" s="11">
        <v>10</v>
      </c>
      <c r="G79" s="11">
        <v>1</v>
      </c>
      <c r="H79" s="11">
        <v>5</v>
      </c>
      <c r="I79" s="11">
        <v>1</v>
      </c>
    </row>
    <row r="80" spans="1:9" x14ac:dyDescent="0.2">
      <c r="A80" s="11" t="s">
        <v>31</v>
      </c>
      <c r="B80" s="11" t="s">
        <v>34</v>
      </c>
      <c r="C80" s="11">
        <v>2008</v>
      </c>
      <c r="D80" s="11" t="s">
        <v>48</v>
      </c>
      <c r="E80">
        <v>0.7</v>
      </c>
      <c r="F80" s="11">
        <v>10</v>
      </c>
      <c r="G80" s="11">
        <v>1</v>
      </c>
      <c r="H80" s="11">
        <v>3</v>
      </c>
      <c r="I80" s="11">
        <v>1</v>
      </c>
    </row>
    <row r="81" spans="1:9" x14ac:dyDescent="0.2">
      <c r="A81" s="11" t="s">
        <v>31</v>
      </c>
      <c r="B81" s="11" t="s">
        <v>34</v>
      </c>
      <c r="C81" s="11">
        <v>2007</v>
      </c>
      <c r="D81" s="11" t="s">
        <v>48</v>
      </c>
      <c r="E81">
        <v>0.7</v>
      </c>
      <c r="F81" s="11">
        <v>10</v>
      </c>
      <c r="G81" s="11">
        <v>1</v>
      </c>
      <c r="H81" s="11">
        <v>5</v>
      </c>
      <c r="I81" s="11">
        <v>1</v>
      </c>
    </row>
    <row r="82" spans="1:9" x14ac:dyDescent="0.2">
      <c r="A82" s="11" t="s">
        <v>31</v>
      </c>
      <c r="B82" s="11" t="s">
        <v>34</v>
      </c>
      <c r="C82" s="11">
        <v>2008</v>
      </c>
      <c r="D82" s="11" t="s">
        <v>42</v>
      </c>
      <c r="E82">
        <v>0.9</v>
      </c>
      <c r="F82" s="11">
        <v>10</v>
      </c>
      <c r="G82" s="11">
        <v>0</v>
      </c>
      <c r="H82" s="11">
        <v>0</v>
      </c>
      <c r="I82" s="11">
        <v>0</v>
      </c>
    </row>
    <row r="83" spans="1:9" x14ac:dyDescent="0.2">
      <c r="A83" s="11" t="s">
        <v>31</v>
      </c>
      <c r="B83" s="11" t="s">
        <v>34</v>
      </c>
      <c r="C83" s="11">
        <v>2007</v>
      </c>
      <c r="D83" s="11" t="s">
        <v>42</v>
      </c>
      <c r="E83">
        <v>0.9</v>
      </c>
      <c r="F83" s="11">
        <v>10</v>
      </c>
      <c r="G83" s="11">
        <v>0</v>
      </c>
      <c r="H83" s="11">
        <v>0</v>
      </c>
      <c r="I83" s="11">
        <v>0</v>
      </c>
    </row>
    <row r="84" spans="1:9" x14ac:dyDescent="0.2">
      <c r="A84" s="11" t="s">
        <v>31</v>
      </c>
      <c r="B84" s="11" t="s">
        <v>34</v>
      </c>
      <c r="C84" s="11">
        <v>2008</v>
      </c>
      <c r="D84" s="11" t="s">
        <v>42</v>
      </c>
      <c r="E84">
        <v>0.9</v>
      </c>
      <c r="F84" s="11">
        <v>10</v>
      </c>
      <c r="G84" s="11">
        <v>0</v>
      </c>
      <c r="H84" s="11">
        <v>0</v>
      </c>
      <c r="I84" s="11">
        <v>0</v>
      </c>
    </row>
    <row r="85" spans="1:9" x14ac:dyDescent="0.2">
      <c r="A85" s="11" t="s">
        <v>31</v>
      </c>
      <c r="B85" s="11" t="s">
        <v>34</v>
      </c>
      <c r="C85" s="11">
        <v>2007</v>
      </c>
      <c r="D85" s="11" t="s">
        <v>42</v>
      </c>
      <c r="E85">
        <v>0.9</v>
      </c>
      <c r="F85" s="11">
        <v>10</v>
      </c>
      <c r="G85" s="11">
        <v>0</v>
      </c>
      <c r="H85" s="11">
        <v>0</v>
      </c>
      <c r="I85" s="11">
        <v>0</v>
      </c>
    </row>
    <row r="86" spans="1:9" x14ac:dyDescent="0.2">
      <c r="A86" s="11" t="s">
        <v>31</v>
      </c>
      <c r="B86" s="11" t="s">
        <v>34</v>
      </c>
      <c r="C86" s="11">
        <v>2007</v>
      </c>
      <c r="D86" s="11" t="s">
        <v>42</v>
      </c>
      <c r="E86">
        <v>0.9</v>
      </c>
      <c r="F86" s="11">
        <v>10</v>
      </c>
      <c r="G86" s="11">
        <v>0</v>
      </c>
      <c r="H86" s="11">
        <v>0</v>
      </c>
      <c r="I86" s="11">
        <v>0</v>
      </c>
    </row>
    <row r="87" spans="1:9" x14ac:dyDescent="0.2">
      <c r="A87" s="11" t="s">
        <v>31</v>
      </c>
      <c r="B87" s="11" t="s">
        <v>34</v>
      </c>
      <c r="C87" s="11">
        <v>2008</v>
      </c>
      <c r="D87" s="11" t="s">
        <v>42</v>
      </c>
      <c r="E87">
        <v>0.9</v>
      </c>
      <c r="F87" s="11">
        <v>10</v>
      </c>
      <c r="G87" s="11">
        <v>0</v>
      </c>
      <c r="H87" s="11">
        <v>0</v>
      </c>
      <c r="I87" s="11">
        <v>0</v>
      </c>
    </row>
    <row r="88" spans="1:9" x14ac:dyDescent="0.2">
      <c r="A88" s="11" t="s">
        <v>31</v>
      </c>
      <c r="B88" s="11" t="s">
        <v>34</v>
      </c>
      <c r="C88" s="11">
        <v>2007</v>
      </c>
      <c r="D88" s="11" t="s">
        <v>42</v>
      </c>
      <c r="E88">
        <v>0.9</v>
      </c>
      <c r="F88" s="11">
        <v>10</v>
      </c>
      <c r="G88" s="11">
        <v>0</v>
      </c>
      <c r="H88" s="11">
        <v>0</v>
      </c>
      <c r="I88" s="11">
        <v>0</v>
      </c>
    </row>
    <row r="89" spans="1:9" x14ac:dyDescent="0.2">
      <c r="A89" s="11" t="s">
        <v>31</v>
      </c>
      <c r="B89" s="11" t="s">
        <v>34</v>
      </c>
      <c r="C89" s="11">
        <v>2008</v>
      </c>
      <c r="D89" s="11" t="s">
        <v>42</v>
      </c>
      <c r="E89">
        <v>0.9</v>
      </c>
      <c r="F89" s="11">
        <v>10</v>
      </c>
      <c r="G89" s="11">
        <v>1</v>
      </c>
      <c r="H89" s="11">
        <v>5</v>
      </c>
      <c r="I89" s="11">
        <v>1</v>
      </c>
    </row>
    <row r="90" spans="1:9" x14ac:dyDescent="0.2">
      <c r="A90" s="11" t="s">
        <v>31</v>
      </c>
      <c r="B90" s="11" t="s">
        <v>34</v>
      </c>
      <c r="C90" s="11">
        <v>2007</v>
      </c>
      <c r="D90" s="11" t="s">
        <v>42</v>
      </c>
      <c r="E90">
        <v>0.9</v>
      </c>
      <c r="F90" s="11">
        <v>10</v>
      </c>
      <c r="G90" s="11">
        <v>1</v>
      </c>
      <c r="H90" s="11">
        <v>9</v>
      </c>
      <c r="I90" s="11">
        <v>1</v>
      </c>
    </row>
    <row r="91" spans="1:9" x14ac:dyDescent="0.2">
      <c r="A91" s="11" t="s">
        <v>31</v>
      </c>
      <c r="B91" s="11" t="s">
        <v>34</v>
      </c>
      <c r="C91" s="11">
        <v>2008</v>
      </c>
      <c r="D91" s="11" t="s">
        <v>42</v>
      </c>
      <c r="E91">
        <v>0.9</v>
      </c>
      <c r="F91" s="11">
        <v>10</v>
      </c>
      <c r="G91" s="11">
        <v>1</v>
      </c>
      <c r="H91" s="11">
        <v>0</v>
      </c>
      <c r="I91" s="11">
        <v>0</v>
      </c>
    </row>
    <row r="92" spans="1:9" x14ac:dyDescent="0.2">
      <c r="A92" s="11" t="s">
        <v>31</v>
      </c>
      <c r="B92" s="11" t="s">
        <v>34</v>
      </c>
      <c r="C92" s="11">
        <v>2007</v>
      </c>
      <c r="D92" s="11" t="s">
        <v>42</v>
      </c>
      <c r="E92">
        <v>0.9</v>
      </c>
      <c r="F92" s="11">
        <v>10</v>
      </c>
      <c r="G92" s="11">
        <v>1</v>
      </c>
      <c r="H92" s="11">
        <v>7</v>
      </c>
      <c r="I92" s="11">
        <v>1</v>
      </c>
    </row>
    <row r="93" spans="1:9" x14ac:dyDescent="0.2">
      <c r="A93" s="11" t="s">
        <v>31</v>
      </c>
      <c r="B93" s="11" t="s">
        <v>34</v>
      </c>
      <c r="C93" s="11">
        <v>2008</v>
      </c>
      <c r="D93" s="11" t="s">
        <v>42</v>
      </c>
      <c r="E93">
        <v>0.9</v>
      </c>
      <c r="F93" s="11">
        <v>10</v>
      </c>
      <c r="G93" s="11">
        <v>1</v>
      </c>
      <c r="H93" s="11">
        <v>8</v>
      </c>
      <c r="I93" s="11">
        <v>1</v>
      </c>
    </row>
    <row r="94" spans="1:9" x14ac:dyDescent="0.2">
      <c r="A94" s="11" t="s">
        <v>31</v>
      </c>
      <c r="B94" s="11" t="s">
        <v>34</v>
      </c>
      <c r="C94" s="11">
        <v>2007</v>
      </c>
      <c r="D94" s="11" t="s">
        <v>42</v>
      </c>
      <c r="E94">
        <v>0.9</v>
      </c>
      <c r="F94" s="11">
        <v>10</v>
      </c>
      <c r="G94" s="11">
        <v>1</v>
      </c>
      <c r="H94" s="11">
        <v>0</v>
      </c>
      <c r="I94" s="11">
        <v>0</v>
      </c>
    </row>
    <row r="95" spans="1:9" x14ac:dyDescent="0.2">
      <c r="A95" s="11" t="s">
        <v>31</v>
      </c>
      <c r="B95" s="11" t="s">
        <v>34</v>
      </c>
      <c r="C95" s="11">
        <v>2008</v>
      </c>
      <c r="D95" s="11" t="s">
        <v>42</v>
      </c>
      <c r="E95">
        <v>0.9</v>
      </c>
      <c r="F95" s="11">
        <v>10</v>
      </c>
      <c r="G95" s="11">
        <v>1</v>
      </c>
      <c r="H95" s="11">
        <v>0</v>
      </c>
      <c r="I95" s="11">
        <v>0</v>
      </c>
    </row>
    <row r="96" spans="1:9" x14ac:dyDescent="0.2">
      <c r="A96" s="11" t="s">
        <v>31</v>
      </c>
      <c r="B96" s="11" t="s">
        <v>34</v>
      </c>
      <c r="C96" s="11">
        <v>2007</v>
      </c>
      <c r="D96" s="11" t="s">
        <v>42</v>
      </c>
      <c r="E96">
        <v>0.9</v>
      </c>
      <c r="F96" s="11">
        <v>10</v>
      </c>
      <c r="G96" s="11">
        <v>1</v>
      </c>
      <c r="H96" s="11">
        <v>7</v>
      </c>
      <c r="I96" s="11">
        <v>1</v>
      </c>
    </row>
    <row r="97" spans="1:9" x14ac:dyDescent="0.2">
      <c r="A97" s="11" t="s">
        <v>31</v>
      </c>
      <c r="B97" s="11" t="s">
        <v>34</v>
      </c>
      <c r="C97" s="11">
        <v>2008</v>
      </c>
      <c r="D97" s="11" t="s">
        <v>42</v>
      </c>
      <c r="E97">
        <v>0.9</v>
      </c>
      <c r="F97" s="11">
        <v>10</v>
      </c>
      <c r="G97" s="11">
        <v>1</v>
      </c>
      <c r="H97" s="11">
        <v>0</v>
      </c>
      <c r="I97" s="11">
        <v>1</v>
      </c>
    </row>
    <row r="98" spans="1:9" x14ac:dyDescent="0.2">
      <c r="A98" s="11" t="s">
        <v>31</v>
      </c>
      <c r="B98" s="11" t="s">
        <v>34</v>
      </c>
      <c r="C98" s="11">
        <v>2007</v>
      </c>
      <c r="D98" s="11" t="s">
        <v>42</v>
      </c>
      <c r="E98">
        <v>0.9</v>
      </c>
      <c r="F98" s="11">
        <v>10</v>
      </c>
      <c r="G98" s="11">
        <v>1</v>
      </c>
      <c r="H98" s="11">
        <v>10</v>
      </c>
      <c r="I98" s="11">
        <v>1</v>
      </c>
    </row>
    <row r="99" spans="1:9" x14ac:dyDescent="0.2">
      <c r="A99" s="11" t="s">
        <v>31</v>
      </c>
      <c r="B99" s="11" t="s">
        <v>34</v>
      </c>
      <c r="C99" s="11">
        <v>2007</v>
      </c>
      <c r="D99" s="11" t="s">
        <v>42</v>
      </c>
      <c r="E99">
        <v>0.9</v>
      </c>
      <c r="F99" s="11">
        <v>10</v>
      </c>
      <c r="G99" s="11">
        <v>1</v>
      </c>
      <c r="H99" s="11">
        <v>10</v>
      </c>
      <c r="I99" s="11">
        <v>1</v>
      </c>
    </row>
    <row r="100" spans="1:9" x14ac:dyDescent="0.2">
      <c r="A100" s="11" t="s">
        <v>31</v>
      </c>
      <c r="B100" s="11" t="s">
        <v>34</v>
      </c>
      <c r="C100" s="11">
        <v>2008</v>
      </c>
      <c r="D100" s="11" t="s">
        <v>42</v>
      </c>
      <c r="E100">
        <v>0.9</v>
      </c>
      <c r="F100" s="11">
        <v>10</v>
      </c>
      <c r="G100" s="11">
        <v>1</v>
      </c>
      <c r="H100" s="11">
        <v>5</v>
      </c>
      <c r="I100" s="11">
        <v>1</v>
      </c>
    </row>
    <row r="101" spans="1:9" x14ac:dyDescent="0.2">
      <c r="A101" s="11" t="s">
        <v>31</v>
      </c>
      <c r="B101" s="11" t="s">
        <v>34</v>
      </c>
      <c r="C101" s="11">
        <v>2008</v>
      </c>
      <c r="D101" s="11" t="s">
        <v>42</v>
      </c>
      <c r="E101">
        <v>0.9</v>
      </c>
      <c r="F101" s="11">
        <v>10</v>
      </c>
      <c r="G101" s="11">
        <v>1</v>
      </c>
      <c r="H101" s="11">
        <v>5</v>
      </c>
      <c r="I101" s="11">
        <v>1</v>
      </c>
    </row>
    <row r="102" spans="1:9" x14ac:dyDescent="0.2">
      <c r="A102" s="11" t="s">
        <v>33</v>
      </c>
      <c r="B102" s="11" t="s">
        <v>34</v>
      </c>
      <c r="C102" s="11">
        <v>2007</v>
      </c>
      <c r="D102" s="11" t="s">
        <v>47</v>
      </c>
      <c r="E102">
        <v>0.4</v>
      </c>
      <c r="F102" s="11">
        <v>10</v>
      </c>
      <c r="G102" s="11">
        <v>0</v>
      </c>
      <c r="H102" s="11">
        <v>0</v>
      </c>
      <c r="I102" s="11">
        <v>0</v>
      </c>
    </row>
    <row r="103" spans="1:9" x14ac:dyDescent="0.2">
      <c r="A103" s="11" t="s">
        <v>33</v>
      </c>
      <c r="B103" s="11" t="s">
        <v>34</v>
      </c>
      <c r="C103" s="11">
        <v>2008</v>
      </c>
      <c r="D103" s="11" t="s">
        <v>47</v>
      </c>
      <c r="E103">
        <v>0.4</v>
      </c>
      <c r="F103" s="11">
        <v>10</v>
      </c>
      <c r="G103" s="11">
        <v>0</v>
      </c>
      <c r="H103" s="11">
        <v>0</v>
      </c>
      <c r="I103" s="11">
        <v>0</v>
      </c>
    </row>
    <row r="104" spans="1:9" x14ac:dyDescent="0.2">
      <c r="A104" s="11" t="s">
        <v>33</v>
      </c>
      <c r="B104" s="11" t="s">
        <v>34</v>
      </c>
      <c r="C104" s="11">
        <v>2007</v>
      </c>
      <c r="D104" s="11" t="s">
        <v>47</v>
      </c>
      <c r="E104">
        <v>0.4</v>
      </c>
      <c r="F104" s="11">
        <v>10</v>
      </c>
      <c r="G104" s="11">
        <v>0</v>
      </c>
      <c r="H104" s="11">
        <v>0</v>
      </c>
      <c r="I104" s="11">
        <v>0</v>
      </c>
    </row>
    <row r="105" spans="1:9" x14ac:dyDescent="0.2">
      <c r="A105" s="11" t="s">
        <v>33</v>
      </c>
      <c r="B105" s="11" t="s">
        <v>34</v>
      </c>
      <c r="C105" s="11">
        <v>2008</v>
      </c>
      <c r="D105" s="11" t="s">
        <v>47</v>
      </c>
      <c r="E105">
        <v>0.4</v>
      </c>
      <c r="F105" s="11">
        <v>10</v>
      </c>
      <c r="G105" s="11">
        <v>0</v>
      </c>
      <c r="H105" s="11">
        <v>0</v>
      </c>
      <c r="I105" s="11">
        <v>0</v>
      </c>
    </row>
    <row r="106" spans="1:9" x14ac:dyDescent="0.2">
      <c r="A106" s="11" t="s">
        <v>33</v>
      </c>
      <c r="B106" s="11" t="s">
        <v>34</v>
      </c>
      <c r="C106" s="11">
        <v>2007</v>
      </c>
      <c r="D106" s="11" t="s">
        <v>47</v>
      </c>
      <c r="E106">
        <v>0.4</v>
      </c>
      <c r="F106" s="11">
        <v>10</v>
      </c>
      <c r="G106" s="11">
        <v>0</v>
      </c>
      <c r="H106" s="11">
        <v>0</v>
      </c>
      <c r="I106" s="11">
        <v>0</v>
      </c>
    </row>
    <row r="107" spans="1:9" x14ac:dyDescent="0.2">
      <c r="A107" s="11" t="s">
        <v>33</v>
      </c>
      <c r="B107" s="11" t="s">
        <v>34</v>
      </c>
      <c r="C107" s="11">
        <v>2008</v>
      </c>
      <c r="D107" s="11" t="s">
        <v>47</v>
      </c>
      <c r="E107">
        <v>0.4</v>
      </c>
      <c r="F107" s="11">
        <v>10</v>
      </c>
      <c r="G107" s="11">
        <v>0</v>
      </c>
      <c r="H107" s="11">
        <v>0</v>
      </c>
      <c r="I107" s="11">
        <v>0</v>
      </c>
    </row>
    <row r="108" spans="1:9" x14ac:dyDescent="0.2">
      <c r="A108" s="11" t="s">
        <v>33</v>
      </c>
      <c r="B108" s="11" t="s">
        <v>34</v>
      </c>
      <c r="C108" s="11">
        <v>2007</v>
      </c>
      <c r="D108" s="11" t="s">
        <v>47</v>
      </c>
      <c r="E108">
        <v>0.4</v>
      </c>
      <c r="F108" s="11">
        <v>10</v>
      </c>
      <c r="G108" s="11">
        <v>0</v>
      </c>
      <c r="H108" s="11">
        <v>0</v>
      </c>
      <c r="I108" s="11">
        <v>0</v>
      </c>
    </row>
    <row r="109" spans="1:9" x14ac:dyDescent="0.2">
      <c r="A109" s="11" t="s">
        <v>33</v>
      </c>
      <c r="B109" s="11" t="s">
        <v>34</v>
      </c>
      <c r="C109" s="11">
        <v>2008</v>
      </c>
      <c r="D109" s="11" t="s">
        <v>47</v>
      </c>
      <c r="E109">
        <v>0.4</v>
      </c>
      <c r="F109" s="11">
        <v>10</v>
      </c>
      <c r="G109" s="11">
        <v>0</v>
      </c>
      <c r="H109" s="11">
        <v>0</v>
      </c>
      <c r="I109" s="11">
        <v>0</v>
      </c>
    </row>
    <row r="110" spans="1:9" x14ac:dyDescent="0.2">
      <c r="A110" s="11" t="s">
        <v>33</v>
      </c>
      <c r="B110" s="11" t="s">
        <v>34</v>
      </c>
      <c r="C110" s="11">
        <v>2007</v>
      </c>
      <c r="D110" s="11" t="s">
        <v>47</v>
      </c>
      <c r="E110">
        <v>0.4</v>
      </c>
      <c r="F110" s="11">
        <v>10</v>
      </c>
      <c r="G110" s="11">
        <v>0</v>
      </c>
      <c r="H110" s="11">
        <v>0</v>
      </c>
      <c r="I110" s="11">
        <v>0</v>
      </c>
    </row>
    <row r="111" spans="1:9" x14ac:dyDescent="0.2">
      <c r="A111" s="11" t="s">
        <v>33</v>
      </c>
      <c r="B111" s="11" t="s">
        <v>34</v>
      </c>
      <c r="C111" s="11">
        <v>2008</v>
      </c>
      <c r="D111" s="11" t="s">
        <v>47</v>
      </c>
      <c r="E111">
        <v>0.4</v>
      </c>
      <c r="F111" s="11">
        <v>10</v>
      </c>
      <c r="G111" s="11">
        <v>0</v>
      </c>
      <c r="H111" s="11">
        <v>0</v>
      </c>
      <c r="I111" s="11">
        <v>0</v>
      </c>
    </row>
    <row r="112" spans="1:9" x14ac:dyDescent="0.2">
      <c r="A112" s="11" t="s">
        <v>33</v>
      </c>
      <c r="B112" s="11" t="s">
        <v>34</v>
      </c>
      <c r="C112" s="11">
        <v>2007</v>
      </c>
      <c r="D112" s="11" t="s">
        <v>47</v>
      </c>
      <c r="E112">
        <v>0.4</v>
      </c>
      <c r="F112" s="11">
        <v>10</v>
      </c>
      <c r="G112" s="11">
        <v>0</v>
      </c>
      <c r="H112" s="11">
        <v>0</v>
      </c>
      <c r="I112" s="11">
        <v>0</v>
      </c>
    </row>
    <row r="113" spans="1:9" x14ac:dyDescent="0.2">
      <c r="A113" s="11" t="s">
        <v>33</v>
      </c>
      <c r="B113" s="11" t="s">
        <v>34</v>
      </c>
      <c r="C113" s="11">
        <v>2008</v>
      </c>
      <c r="D113" s="11" t="s">
        <v>47</v>
      </c>
      <c r="E113">
        <v>0.4</v>
      </c>
      <c r="F113" s="11">
        <v>10</v>
      </c>
      <c r="G113" s="11">
        <v>0</v>
      </c>
      <c r="H113" s="11">
        <v>0</v>
      </c>
      <c r="I113" s="11">
        <v>0</v>
      </c>
    </row>
    <row r="114" spans="1:9" x14ac:dyDescent="0.2">
      <c r="A114" s="11" t="s">
        <v>33</v>
      </c>
      <c r="B114" s="11" t="s">
        <v>34</v>
      </c>
      <c r="C114" s="11">
        <v>2007</v>
      </c>
      <c r="D114" s="11" t="s">
        <v>47</v>
      </c>
      <c r="E114">
        <v>0.4</v>
      </c>
      <c r="F114" s="11">
        <v>10</v>
      </c>
      <c r="G114" s="11">
        <v>0</v>
      </c>
      <c r="H114" s="11">
        <v>0</v>
      </c>
      <c r="I114" s="11">
        <v>0</v>
      </c>
    </row>
    <row r="115" spans="1:9" x14ac:dyDescent="0.2">
      <c r="A115" s="11" t="s">
        <v>33</v>
      </c>
      <c r="B115" s="11" t="s">
        <v>34</v>
      </c>
      <c r="C115" s="11">
        <v>2008</v>
      </c>
      <c r="D115" s="11" t="s">
        <v>47</v>
      </c>
      <c r="E115">
        <v>0.4</v>
      </c>
      <c r="F115" s="11">
        <v>10</v>
      </c>
      <c r="G115" s="11">
        <v>0</v>
      </c>
      <c r="H115" s="11">
        <v>0</v>
      </c>
      <c r="I115" s="11">
        <v>0</v>
      </c>
    </row>
    <row r="116" spans="1:9" x14ac:dyDescent="0.2">
      <c r="A116" s="11" t="s">
        <v>33</v>
      </c>
      <c r="B116" s="11" t="s">
        <v>34</v>
      </c>
      <c r="C116" s="11">
        <v>2007</v>
      </c>
      <c r="D116" s="11" t="s">
        <v>47</v>
      </c>
      <c r="E116">
        <v>0.4</v>
      </c>
      <c r="F116" s="11">
        <v>10</v>
      </c>
      <c r="G116" s="11">
        <v>0</v>
      </c>
      <c r="H116" s="11">
        <v>0</v>
      </c>
      <c r="I116" s="11">
        <v>0</v>
      </c>
    </row>
    <row r="117" spans="1:9" x14ac:dyDescent="0.2">
      <c r="A117" s="11" t="s">
        <v>33</v>
      </c>
      <c r="B117" s="11" t="s">
        <v>34</v>
      </c>
      <c r="C117" s="11">
        <v>2008</v>
      </c>
      <c r="D117" s="11" t="s">
        <v>47</v>
      </c>
      <c r="E117">
        <v>0.4</v>
      </c>
      <c r="F117" s="11">
        <v>10</v>
      </c>
      <c r="G117" s="11">
        <v>0</v>
      </c>
      <c r="H117" s="11">
        <v>0</v>
      </c>
      <c r="I117" s="11">
        <v>0</v>
      </c>
    </row>
    <row r="118" spans="1:9" x14ac:dyDescent="0.2">
      <c r="A118" s="11" t="s">
        <v>33</v>
      </c>
      <c r="B118" s="11" t="s">
        <v>34</v>
      </c>
      <c r="C118" s="11">
        <v>2007</v>
      </c>
      <c r="D118" s="11" t="s">
        <v>47</v>
      </c>
      <c r="E118">
        <v>0.4</v>
      </c>
      <c r="F118" s="11">
        <v>10</v>
      </c>
      <c r="G118" s="11">
        <v>0</v>
      </c>
      <c r="H118" s="11">
        <v>0</v>
      </c>
      <c r="I118" s="11">
        <v>0</v>
      </c>
    </row>
    <row r="119" spans="1:9" x14ac:dyDescent="0.2">
      <c r="A119" s="11" t="s">
        <v>33</v>
      </c>
      <c r="B119" s="11" t="s">
        <v>34</v>
      </c>
      <c r="C119" s="11">
        <v>2008</v>
      </c>
      <c r="D119" s="11" t="s">
        <v>47</v>
      </c>
      <c r="E119">
        <v>0.4</v>
      </c>
      <c r="F119" s="11">
        <v>10</v>
      </c>
      <c r="G119" s="11">
        <v>1</v>
      </c>
      <c r="H119" s="11">
        <v>2</v>
      </c>
      <c r="I119" s="11">
        <v>1</v>
      </c>
    </row>
    <row r="120" spans="1:9" x14ac:dyDescent="0.2">
      <c r="A120" s="11" t="s">
        <v>33</v>
      </c>
      <c r="B120" s="11" t="s">
        <v>34</v>
      </c>
      <c r="C120" s="11">
        <v>2007</v>
      </c>
      <c r="D120" s="11" t="s">
        <v>47</v>
      </c>
      <c r="E120">
        <v>0.4</v>
      </c>
      <c r="F120" s="11">
        <v>10</v>
      </c>
      <c r="G120" s="11">
        <v>1</v>
      </c>
      <c r="H120" s="11">
        <v>3</v>
      </c>
      <c r="I120" s="11">
        <v>1</v>
      </c>
    </row>
    <row r="121" spans="1:9" x14ac:dyDescent="0.2">
      <c r="A121" s="11" t="s">
        <v>33</v>
      </c>
      <c r="B121" s="11" t="s">
        <v>34</v>
      </c>
      <c r="C121" s="11">
        <v>2008</v>
      </c>
      <c r="D121" s="11" t="s">
        <v>47</v>
      </c>
      <c r="E121">
        <v>0.4</v>
      </c>
      <c r="F121" s="11">
        <v>10</v>
      </c>
      <c r="G121" s="11">
        <v>1</v>
      </c>
      <c r="H121" s="11">
        <v>1</v>
      </c>
      <c r="I121" s="11">
        <v>1</v>
      </c>
    </row>
    <row r="122" spans="1:9" x14ac:dyDescent="0.2">
      <c r="A122" s="11" t="s">
        <v>33</v>
      </c>
      <c r="B122" s="11" t="s">
        <v>34</v>
      </c>
      <c r="C122" s="11">
        <v>2008</v>
      </c>
      <c r="D122" s="11" t="s">
        <v>40</v>
      </c>
      <c r="E122">
        <v>0.5</v>
      </c>
      <c r="F122" s="11">
        <v>10</v>
      </c>
      <c r="G122" s="11">
        <v>0</v>
      </c>
      <c r="H122" s="11">
        <v>0</v>
      </c>
      <c r="I122" s="11">
        <v>0</v>
      </c>
    </row>
    <row r="123" spans="1:9" x14ac:dyDescent="0.2">
      <c r="A123" s="11" t="s">
        <v>33</v>
      </c>
      <c r="B123" s="11" t="s">
        <v>34</v>
      </c>
      <c r="C123" s="11">
        <v>2007</v>
      </c>
      <c r="D123" s="11" t="s">
        <v>40</v>
      </c>
      <c r="E123">
        <v>0.5</v>
      </c>
      <c r="F123" s="11">
        <v>10</v>
      </c>
      <c r="G123" s="11">
        <v>0</v>
      </c>
      <c r="H123" s="11">
        <v>0</v>
      </c>
      <c r="I123" s="11">
        <v>0</v>
      </c>
    </row>
    <row r="124" spans="1:9" x14ac:dyDescent="0.2">
      <c r="A124" s="11" t="s">
        <v>33</v>
      </c>
      <c r="B124" s="11" t="s">
        <v>34</v>
      </c>
      <c r="C124" s="11">
        <v>2008</v>
      </c>
      <c r="D124" s="11" t="s">
        <v>40</v>
      </c>
      <c r="E124">
        <v>0.5</v>
      </c>
      <c r="F124" s="11">
        <v>10</v>
      </c>
      <c r="G124" s="11">
        <v>0</v>
      </c>
      <c r="H124" s="11">
        <v>0</v>
      </c>
      <c r="I124" s="11">
        <v>0</v>
      </c>
    </row>
    <row r="125" spans="1:9" x14ac:dyDescent="0.2">
      <c r="A125" s="11" t="s">
        <v>33</v>
      </c>
      <c r="B125" s="11" t="s">
        <v>34</v>
      </c>
      <c r="C125" s="11">
        <v>2007</v>
      </c>
      <c r="D125" s="11" t="s">
        <v>40</v>
      </c>
      <c r="E125">
        <v>0.5</v>
      </c>
      <c r="F125" s="11">
        <v>10</v>
      </c>
      <c r="G125" s="11">
        <v>0</v>
      </c>
      <c r="H125" s="11">
        <v>0</v>
      </c>
      <c r="I125" s="11">
        <v>0</v>
      </c>
    </row>
    <row r="126" spans="1:9" x14ac:dyDescent="0.2">
      <c r="A126" s="11" t="s">
        <v>33</v>
      </c>
      <c r="B126" s="11" t="s">
        <v>34</v>
      </c>
      <c r="C126" s="11">
        <v>2008</v>
      </c>
      <c r="D126" s="11" t="s">
        <v>40</v>
      </c>
      <c r="E126">
        <v>0.5</v>
      </c>
      <c r="F126" s="11">
        <v>10</v>
      </c>
      <c r="G126" s="11">
        <v>0</v>
      </c>
      <c r="H126" s="11">
        <v>0</v>
      </c>
      <c r="I126" s="11">
        <v>0</v>
      </c>
    </row>
    <row r="127" spans="1:9" x14ac:dyDescent="0.2">
      <c r="A127" s="11" t="s">
        <v>33</v>
      </c>
      <c r="B127" s="11" t="s">
        <v>34</v>
      </c>
      <c r="C127" s="11">
        <v>2007</v>
      </c>
      <c r="D127" s="11" t="s">
        <v>40</v>
      </c>
      <c r="E127">
        <v>0.5</v>
      </c>
      <c r="F127" s="11">
        <v>10</v>
      </c>
      <c r="G127" s="11">
        <v>0</v>
      </c>
      <c r="H127" s="11">
        <v>0</v>
      </c>
      <c r="I127" s="11">
        <v>0</v>
      </c>
    </row>
    <row r="128" spans="1:9" x14ac:dyDescent="0.2">
      <c r="A128" s="11" t="s">
        <v>33</v>
      </c>
      <c r="B128" s="11" t="s">
        <v>34</v>
      </c>
      <c r="C128" s="11">
        <v>2008</v>
      </c>
      <c r="D128" s="11" t="s">
        <v>40</v>
      </c>
      <c r="E128">
        <v>0.5</v>
      </c>
      <c r="F128" s="11">
        <v>10</v>
      </c>
      <c r="G128" s="11">
        <v>0</v>
      </c>
      <c r="H128" s="11">
        <v>0</v>
      </c>
      <c r="I128" s="11">
        <v>0</v>
      </c>
    </row>
    <row r="129" spans="1:9" x14ac:dyDescent="0.2">
      <c r="A129" s="11" t="s">
        <v>33</v>
      </c>
      <c r="B129" s="11" t="s">
        <v>34</v>
      </c>
      <c r="C129" s="11">
        <v>2007</v>
      </c>
      <c r="D129" s="11" t="s">
        <v>40</v>
      </c>
      <c r="E129">
        <v>0.5</v>
      </c>
      <c r="F129" s="11">
        <v>10</v>
      </c>
      <c r="G129" s="11">
        <v>0</v>
      </c>
      <c r="H129" s="11">
        <v>0</v>
      </c>
      <c r="I129" s="11">
        <v>0</v>
      </c>
    </row>
    <row r="130" spans="1:9" x14ac:dyDescent="0.2">
      <c r="A130" s="11" t="s">
        <v>33</v>
      </c>
      <c r="B130" s="11" t="s">
        <v>34</v>
      </c>
      <c r="C130" s="11">
        <v>2008</v>
      </c>
      <c r="D130" s="11" t="s">
        <v>40</v>
      </c>
      <c r="E130">
        <v>0.5</v>
      </c>
      <c r="F130" s="11">
        <v>10</v>
      </c>
      <c r="G130" s="11">
        <v>0</v>
      </c>
      <c r="H130" s="11">
        <v>0</v>
      </c>
      <c r="I130" s="11">
        <v>0</v>
      </c>
    </row>
    <row r="131" spans="1:9" x14ac:dyDescent="0.2">
      <c r="A131" s="11" t="s">
        <v>33</v>
      </c>
      <c r="B131" s="11" t="s">
        <v>34</v>
      </c>
      <c r="C131" s="11">
        <v>2007</v>
      </c>
      <c r="D131" s="11" t="s">
        <v>40</v>
      </c>
      <c r="E131">
        <v>0.5</v>
      </c>
      <c r="F131" s="11">
        <v>10</v>
      </c>
      <c r="G131" s="11">
        <v>0</v>
      </c>
      <c r="H131" s="11">
        <v>0</v>
      </c>
      <c r="I131" s="11">
        <v>0</v>
      </c>
    </row>
    <row r="132" spans="1:9" x14ac:dyDescent="0.2">
      <c r="A132" s="11" t="s">
        <v>33</v>
      </c>
      <c r="B132" s="11" t="s">
        <v>34</v>
      </c>
      <c r="C132" s="11">
        <v>2008</v>
      </c>
      <c r="D132" s="11" t="s">
        <v>40</v>
      </c>
      <c r="E132">
        <v>0.5</v>
      </c>
      <c r="F132" s="11">
        <v>10</v>
      </c>
      <c r="G132" s="11">
        <v>0</v>
      </c>
      <c r="H132" s="11">
        <v>0</v>
      </c>
      <c r="I132" s="11">
        <v>0</v>
      </c>
    </row>
    <row r="133" spans="1:9" x14ac:dyDescent="0.2">
      <c r="A133" s="11" t="s">
        <v>33</v>
      </c>
      <c r="B133" s="11" t="s">
        <v>34</v>
      </c>
      <c r="C133" s="11">
        <v>2007</v>
      </c>
      <c r="D133" s="11" t="s">
        <v>40</v>
      </c>
      <c r="E133">
        <v>0.5</v>
      </c>
      <c r="F133" s="11">
        <v>10</v>
      </c>
      <c r="G133" s="11">
        <v>0</v>
      </c>
      <c r="H133" s="11">
        <v>0</v>
      </c>
      <c r="I133" s="11">
        <v>0</v>
      </c>
    </row>
    <row r="134" spans="1:9" x14ac:dyDescent="0.2">
      <c r="A134" s="11" t="s">
        <v>33</v>
      </c>
      <c r="B134" s="11" t="s">
        <v>34</v>
      </c>
      <c r="C134" s="11">
        <v>2008</v>
      </c>
      <c r="D134" s="11" t="s">
        <v>40</v>
      </c>
      <c r="E134">
        <v>0.5</v>
      </c>
      <c r="F134" s="11">
        <v>10</v>
      </c>
      <c r="G134" s="11">
        <v>0</v>
      </c>
      <c r="H134" s="11">
        <v>0</v>
      </c>
      <c r="I134" s="11">
        <v>0</v>
      </c>
    </row>
    <row r="135" spans="1:9" x14ac:dyDescent="0.2">
      <c r="A135" s="11" t="s">
        <v>33</v>
      </c>
      <c r="B135" s="11" t="s">
        <v>34</v>
      </c>
      <c r="C135" s="11">
        <v>2007</v>
      </c>
      <c r="D135" s="11" t="s">
        <v>40</v>
      </c>
      <c r="E135">
        <v>0.5</v>
      </c>
      <c r="F135" s="11">
        <v>10</v>
      </c>
      <c r="G135" s="11">
        <v>0</v>
      </c>
      <c r="H135" s="11">
        <v>1</v>
      </c>
      <c r="I135" s="11">
        <v>0</v>
      </c>
    </row>
    <row r="136" spans="1:9" x14ac:dyDescent="0.2">
      <c r="A136" s="11" t="s">
        <v>33</v>
      </c>
      <c r="B136" s="11" t="s">
        <v>34</v>
      </c>
      <c r="C136" s="11">
        <v>2008</v>
      </c>
      <c r="D136" s="11" t="s">
        <v>40</v>
      </c>
      <c r="E136">
        <v>0.5</v>
      </c>
      <c r="F136" s="11">
        <v>10</v>
      </c>
      <c r="G136" s="11">
        <v>0</v>
      </c>
      <c r="H136" s="11">
        <v>0</v>
      </c>
      <c r="I136" s="11">
        <v>0</v>
      </c>
    </row>
    <row r="137" spans="1:9" x14ac:dyDescent="0.2">
      <c r="A137" s="11" t="s">
        <v>33</v>
      </c>
      <c r="B137" s="11" t="s">
        <v>34</v>
      </c>
      <c r="C137" s="11">
        <v>2007</v>
      </c>
      <c r="D137" s="11" t="s">
        <v>40</v>
      </c>
      <c r="E137">
        <v>0.5</v>
      </c>
      <c r="F137" s="11">
        <v>10</v>
      </c>
      <c r="G137" s="11">
        <v>0</v>
      </c>
      <c r="H137" s="11">
        <v>0</v>
      </c>
      <c r="I137" s="11">
        <v>0</v>
      </c>
    </row>
    <row r="138" spans="1:9" x14ac:dyDescent="0.2">
      <c r="A138" s="11" t="s">
        <v>33</v>
      </c>
      <c r="B138" s="11" t="s">
        <v>34</v>
      </c>
      <c r="C138" s="11">
        <v>2008</v>
      </c>
      <c r="D138" s="11" t="s">
        <v>40</v>
      </c>
      <c r="E138">
        <v>0.5</v>
      </c>
      <c r="F138" s="11">
        <v>10</v>
      </c>
      <c r="G138" s="11">
        <v>1</v>
      </c>
      <c r="H138" s="11">
        <v>4</v>
      </c>
      <c r="I138" s="11">
        <v>1</v>
      </c>
    </row>
    <row r="139" spans="1:9" x14ac:dyDescent="0.2">
      <c r="A139" s="11" t="s">
        <v>33</v>
      </c>
      <c r="B139" s="11" t="s">
        <v>34</v>
      </c>
      <c r="C139" s="11">
        <v>2007</v>
      </c>
      <c r="D139" s="11" t="s">
        <v>40</v>
      </c>
      <c r="E139">
        <v>0.5</v>
      </c>
      <c r="F139" s="11">
        <v>10</v>
      </c>
      <c r="G139" s="11">
        <v>1</v>
      </c>
      <c r="H139" s="11">
        <v>5</v>
      </c>
      <c r="I139" s="11">
        <v>1</v>
      </c>
    </row>
    <row r="140" spans="1:9" x14ac:dyDescent="0.2">
      <c r="A140" s="11" t="s">
        <v>33</v>
      </c>
      <c r="B140" s="11" t="s">
        <v>34</v>
      </c>
      <c r="C140" s="11">
        <v>2008</v>
      </c>
      <c r="D140" s="11" t="s">
        <v>40</v>
      </c>
      <c r="E140">
        <v>0.5</v>
      </c>
      <c r="F140" s="11">
        <v>10</v>
      </c>
      <c r="G140" s="11">
        <v>1</v>
      </c>
      <c r="H140" s="11">
        <v>4</v>
      </c>
      <c r="I140" s="11">
        <v>1</v>
      </c>
    </row>
    <row r="141" spans="1:9" x14ac:dyDescent="0.2">
      <c r="A141" s="11" t="s">
        <v>33</v>
      </c>
      <c r="B141" s="11" t="s">
        <v>34</v>
      </c>
      <c r="C141" s="11">
        <v>2007</v>
      </c>
      <c r="D141" s="11" t="s">
        <v>40</v>
      </c>
      <c r="E141">
        <v>0.5</v>
      </c>
      <c r="F141" s="11">
        <v>10</v>
      </c>
      <c r="G141" s="11">
        <v>1</v>
      </c>
      <c r="H141" s="11">
        <v>1</v>
      </c>
      <c r="I141" s="11">
        <v>1</v>
      </c>
    </row>
    <row r="142" spans="1:9" x14ac:dyDescent="0.2">
      <c r="A142" s="11" t="s">
        <v>33</v>
      </c>
      <c r="B142" s="11" t="s">
        <v>34</v>
      </c>
      <c r="C142" s="11">
        <v>2007</v>
      </c>
      <c r="D142" s="11" t="s">
        <v>43</v>
      </c>
      <c r="E142">
        <v>0.6</v>
      </c>
      <c r="F142" s="11">
        <v>10</v>
      </c>
      <c r="G142" s="11">
        <v>0</v>
      </c>
      <c r="H142" s="11">
        <v>0</v>
      </c>
      <c r="I142" s="11">
        <v>0</v>
      </c>
    </row>
    <row r="143" spans="1:9" x14ac:dyDescent="0.2">
      <c r="A143" s="11" t="s">
        <v>33</v>
      </c>
      <c r="B143" s="11" t="s">
        <v>34</v>
      </c>
      <c r="C143" s="11">
        <v>2008</v>
      </c>
      <c r="D143" s="11" t="s">
        <v>43</v>
      </c>
      <c r="E143">
        <v>0.6</v>
      </c>
      <c r="F143" s="11">
        <v>10</v>
      </c>
      <c r="G143" s="11">
        <v>0</v>
      </c>
      <c r="H143" s="11">
        <v>0</v>
      </c>
      <c r="I143" s="11">
        <v>0</v>
      </c>
    </row>
    <row r="144" spans="1:9" x14ac:dyDescent="0.2">
      <c r="A144" s="11" t="s">
        <v>33</v>
      </c>
      <c r="B144" s="11" t="s">
        <v>34</v>
      </c>
      <c r="C144" s="11">
        <v>2008</v>
      </c>
      <c r="D144" s="11" t="s">
        <v>43</v>
      </c>
      <c r="E144">
        <v>0.6</v>
      </c>
      <c r="F144" s="11">
        <v>10</v>
      </c>
      <c r="G144" s="11">
        <v>0</v>
      </c>
      <c r="H144" s="11">
        <v>0</v>
      </c>
      <c r="I144" s="11">
        <v>0</v>
      </c>
    </row>
    <row r="145" spans="1:9" x14ac:dyDescent="0.2">
      <c r="A145" s="11" t="s">
        <v>33</v>
      </c>
      <c r="B145" s="11" t="s">
        <v>34</v>
      </c>
      <c r="C145" s="11">
        <v>2008</v>
      </c>
      <c r="D145" s="11" t="s">
        <v>43</v>
      </c>
      <c r="E145">
        <v>0.6</v>
      </c>
      <c r="F145" s="11">
        <v>10</v>
      </c>
      <c r="G145" s="11">
        <v>0</v>
      </c>
      <c r="H145" s="11">
        <v>0</v>
      </c>
      <c r="I145" s="11">
        <v>0</v>
      </c>
    </row>
    <row r="146" spans="1:9" x14ac:dyDescent="0.2">
      <c r="A146" s="11" t="s">
        <v>33</v>
      </c>
      <c r="B146" s="11" t="s">
        <v>34</v>
      </c>
      <c r="C146" s="11">
        <v>2008</v>
      </c>
      <c r="D146" s="11" t="s">
        <v>43</v>
      </c>
      <c r="E146">
        <v>0.6</v>
      </c>
      <c r="F146" s="11">
        <v>10</v>
      </c>
      <c r="G146" s="11">
        <v>0</v>
      </c>
      <c r="H146" s="11">
        <v>0</v>
      </c>
      <c r="I146" s="11">
        <v>0</v>
      </c>
    </row>
    <row r="147" spans="1:9" x14ac:dyDescent="0.2">
      <c r="A147" s="11" t="s">
        <v>33</v>
      </c>
      <c r="B147" s="11" t="s">
        <v>34</v>
      </c>
      <c r="C147" s="11">
        <v>2007</v>
      </c>
      <c r="D147" s="11" t="s">
        <v>43</v>
      </c>
      <c r="E147">
        <v>0.6</v>
      </c>
      <c r="F147" s="11">
        <v>10</v>
      </c>
      <c r="G147" s="11">
        <v>0</v>
      </c>
      <c r="H147" s="11">
        <v>0</v>
      </c>
      <c r="I147" s="11">
        <v>0</v>
      </c>
    </row>
    <row r="148" spans="1:9" x14ac:dyDescent="0.2">
      <c r="A148" s="11" t="s">
        <v>33</v>
      </c>
      <c r="B148" s="11" t="s">
        <v>34</v>
      </c>
      <c r="C148" s="11">
        <v>2008</v>
      </c>
      <c r="D148" s="11" t="s">
        <v>43</v>
      </c>
      <c r="E148">
        <v>0.6</v>
      </c>
      <c r="F148" s="11">
        <v>10</v>
      </c>
      <c r="G148" s="11">
        <v>0</v>
      </c>
      <c r="H148" s="11">
        <v>0</v>
      </c>
      <c r="I148" s="11">
        <v>0</v>
      </c>
    </row>
    <row r="149" spans="1:9" x14ac:dyDescent="0.2">
      <c r="A149" s="11" t="s">
        <v>33</v>
      </c>
      <c r="B149" s="11" t="s">
        <v>34</v>
      </c>
      <c r="C149" s="11">
        <v>2007</v>
      </c>
      <c r="D149" s="11" t="s">
        <v>43</v>
      </c>
      <c r="E149">
        <v>0.6</v>
      </c>
      <c r="F149" s="11">
        <v>10</v>
      </c>
      <c r="G149" s="11">
        <v>0</v>
      </c>
      <c r="H149" s="11">
        <v>0</v>
      </c>
      <c r="I149" s="11">
        <v>0</v>
      </c>
    </row>
    <row r="150" spans="1:9" x14ac:dyDescent="0.2">
      <c r="A150" s="11" t="s">
        <v>33</v>
      </c>
      <c r="B150" s="11" t="s">
        <v>34</v>
      </c>
      <c r="C150" s="11">
        <v>2008</v>
      </c>
      <c r="D150" s="11" t="s">
        <v>43</v>
      </c>
      <c r="E150">
        <v>0.6</v>
      </c>
      <c r="F150" s="11">
        <v>10</v>
      </c>
      <c r="G150" s="11">
        <v>0</v>
      </c>
      <c r="H150" s="11">
        <v>0</v>
      </c>
      <c r="I150" s="11">
        <v>0</v>
      </c>
    </row>
    <row r="151" spans="1:9" x14ac:dyDescent="0.2">
      <c r="A151" s="11" t="s">
        <v>33</v>
      </c>
      <c r="B151" s="11" t="s">
        <v>34</v>
      </c>
      <c r="C151" s="11">
        <v>2007</v>
      </c>
      <c r="D151" s="11" t="s">
        <v>43</v>
      </c>
      <c r="E151">
        <v>0.6</v>
      </c>
      <c r="F151" s="11">
        <v>10</v>
      </c>
      <c r="G151" s="11">
        <v>0</v>
      </c>
      <c r="H151" s="11">
        <v>0</v>
      </c>
      <c r="I151" s="11">
        <v>0</v>
      </c>
    </row>
    <row r="152" spans="1:9" x14ac:dyDescent="0.2">
      <c r="A152" s="11" t="s">
        <v>33</v>
      </c>
      <c r="B152" s="11" t="s">
        <v>34</v>
      </c>
      <c r="C152" s="11">
        <v>2008</v>
      </c>
      <c r="D152" s="11" t="s">
        <v>43</v>
      </c>
      <c r="E152">
        <v>0.6</v>
      </c>
      <c r="F152" s="11">
        <v>10</v>
      </c>
      <c r="G152" s="11">
        <v>0</v>
      </c>
      <c r="H152" s="11">
        <v>0</v>
      </c>
      <c r="I152" s="11">
        <v>0</v>
      </c>
    </row>
    <row r="153" spans="1:9" x14ac:dyDescent="0.2">
      <c r="A153" s="11" t="s">
        <v>33</v>
      </c>
      <c r="B153" s="11" t="s">
        <v>34</v>
      </c>
      <c r="C153" s="11">
        <v>2007</v>
      </c>
      <c r="D153" s="11" t="s">
        <v>43</v>
      </c>
      <c r="E153">
        <v>0.6</v>
      </c>
      <c r="F153" s="11">
        <v>10</v>
      </c>
      <c r="G153" s="11">
        <v>0</v>
      </c>
      <c r="H153" s="11">
        <v>0</v>
      </c>
      <c r="I153" s="11">
        <v>0</v>
      </c>
    </row>
    <row r="154" spans="1:9" x14ac:dyDescent="0.2">
      <c r="A154" s="11" t="s">
        <v>33</v>
      </c>
      <c r="B154" s="11" t="s">
        <v>34</v>
      </c>
      <c r="C154" s="11">
        <v>2008</v>
      </c>
      <c r="D154" s="11" t="s">
        <v>43</v>
      </c>
      <c r="E154">
        <v>0.6</v>
      </c>
      <c r="F154" s="11">
        <v>10</v>
      </c>
      <c r="G154" s="11">
        <v>1</v>
      </c>
      <c r="H154" s="11">
        <v>5</v>
      </c>
      <c r="I154" s="11">
        <v>1</v>
      </c>
    </row>
    <row r="155" spans="1:9" x14ac:dyDescent="0.2">
      <c r="A155" s="11" t="s">
        <v>33</v>
      </c>
      <c r="B155" s="11" t="s">
        <v>34</v>
      </c>
      <c r="C155" s="11">
        <v>2008</v>
      </c>
      <c r="D155" s="11" t="s">
        <v>43</v>
      </c>
      <c r="E155">
        <v>0.6</v>
      </c>
      <c r="F155" s="11">
        <v>10</v>
      </c>
      <c r="G155" s="11">
        <v>1</v>
      </c>
      <c r="H155" s="11">
        <v>5</v>
      </c>
      <c r="I155" s="11">
        <v>1</v>
      </c>
    </row>
    <row r="156" spans="1:9" x14ac:dyDescent="0.2">
      <c r="A156" s="11" t="s">
        <v>33</v>
      </c>
      <c r="B156" s="11" t="s">
        <v>34</v>
      </c>
      <c r="C156" s="11">
        <v>2007</v>
      </c>
      <c r="D156" s="11" t="s">
        <v>43</v>
      </c>
      <c r="E156">
        <v>0.6</v>
      </c>
      <c r="F156" s="11">
        <v>10</v>
      </c>
      <c r="G156" s="11">
        <v>1</v>
      </c>
      <c r="H156" s="11">
        <v>2</v>
      </c>
      <c r="I156" s="11">
        <v>0</v>
      </c>
    </row>
    <row r="157" spans="1:9" x14ac:dyDescent="0.2">
      <c r="A157" s="11" t="s">
        <v>33</v>
      </c>
      <c r="B157" s="11" t="s">
        <v>34</v>
      </c>
      <c r="C157" s="11">
        <v>2008</v>
      </c>
      <c r="D157" s="11" t="s">
        <v>43</v>
      </c>
      <c r="E157">
        <v>0.6</v>
      </c>
      <c r="F157" s="11">
        <v>10</v>
      </c>
      <c r="G157" s="11">
        <v>1</v>
      </c>
      <c r="H157" s="11">
        <v>2</v>
      </c>
      <c r="I157" s="11">
        <v>0</v>
      </c>
    </row>
    <row r="158" spans="1:9" x14ac:dyDescent="0.2">
      <c r="A158" s="11" t="s">
        <v>33</v>
      </c>
      <c r="B158" s="11" t="s">
        <v>34</v>
      </c>
      <c r="C158" s="11">
        <v>2007</v>
      </c>
      <c r="D158" s="11" t="s">
        <v>43</v>
      </c>
      <c r="E158">
        <v>0.6</v>
      </c>
      <c r="F158" s="11">
        <v>10</v>
      </c>
      <c r="G158" s="11">
        <v>1</v>
      </c>
      <c r="H158" s="11">
        <v>3</v>
      </c>
      <c r="I158" s="11">
        <v>1</v>
      </c>
    </row>
    <row r="159" spans="1:9" x14ac:dyDescent="0.2">
      <c r="A159" s="11" t="s">
        <v>33</v>
      </c>
      <c r="B159" s="11" t="s">
        <v>34</v>
      </c>
      <c r="C159" s="11">
        <v>2007</v>
      </c>
      <c r="D159" s="11" t="s">
        <v>43</v>
      </c>
      <c r="E159">
        <v>0.6</v>
      </c>
      <c r="F159" s="11">
        <v>10</v>
      </c>
      <c r="G159" s="11">
        <v>1</v>
      </c>
      <c r="H159" s="11">
        <v>5</v>
      </c>
      <c r="I159" s="11">
        <v>1</v>
      </c>
    </row>
    <row r="160" spans="1:9" x14ac:dyDescent="0.2">
      <c r="A160" s="11" t="s">
        <v>33</v>
      </c>
      <c r="B160" s="11" t="s">
        <v>34</v>
      </c>
      <c r="C160" s="11">
        <v>2007</v>
      </c>
      <c r="D160" s="11" t="s">
        <v>43</v>
      </c>
      <c r="E160">
        <v>0.6</v>
      </c>
      <c r="F160" s="11">
        <v>10</v>
      </c>
      <c r="G160" s="11">
        <v>1</v>
      </c>
      <c r="H160" s="11">
        <v>4</v>
      </c>
      <c r="I160" s="11">
        <v>1</v>
      </c>
    </row>
    <row r="161" spans="1:9" x14ac:dyDescent="0.2">
      <c r="A161" s="11" t="s">
        <v>33</v>
      </c>
      <c r="B161" s="11" t="s">
        <v>34</v>
      </c>
      <c r="C161" s="11">
        <v>2007</v>
      </c>
      <c r="D161" s="11" t="s">
        <v>43</v>
      </c>
      <c r="E161">
        <v>0.6</v>
      </c>
      <c r="F161" s="11">
        <v>10</v>
      </c>
      <c r="G161" s="11">
        <v>1</v>
      </c>
      <c r="H161" s="11">
        <v>6</v>
      </c>
      <c r="I161" s="11">
        <v>1</v>
      </c>
    </row>
    <row r="162" spans="1:9" x14ac:dyDescent="0.2">
      <c r="A162" s="11" t="s">
        <v>33</v>
      </c>
      <c r="B162" s="11" t="s">
        <v>34</v>
      </c>
      <c r="C162" s="11">
        <v>2007</v>
      </c>
      <c r="D162" s="11" t="s">
        <v>48</v>
      </c>
      <c r="E162">
        <v>0.7</v>
      </c>
      <c r="F162" s="11">
        <v>10</v>
      </c>
      <c r="G162" s="11">
        <v>0</v>
      </c>
      <c r="H162" s="11">
        <v>0</v>
      </c>
      <c r="I162" s="11">
        <v>0</v>
      </c>
    </row>
    <row r="163" spans="1:9" x14ac:dyDescent="0.2">
      <c r="A163" s="11" t="s">
        <v>33</v>
      </c>
      <c r="B163" s="11" t="s">
        <v>34</v>
      </c>
      <c r="C163" s="11">
        <v>2007</v>
      </c>
      <c r="D163" s="11" t="s">
        <v>48</v>
      </c>
      <c r="E163">
        <v>0.7</v>
      </c>
      <c r="F163" s="11">
        <v>10</v>
      </c>
      <c r="G163" s="11">
        <v>0</v>
      </c>
      <c r="H163" s="11">
        <v>0</v>
      </c>
      <c r="I163" s="11">
        <v>0</v>
      </c>
    </row>
    <row r="164" spans="1:9" x14ac:dyDescent="0.2">
      <c r="A164" s="11" t="s">
        <v>33</v>
      </c>
      <c r="B164" s="11" t="s">
        <v>34</v>
      </c>
      <c r="C164" s="11">
        <v>2008</v>
      </c>
      <c r="D164" s="11" t="s">
        <v>48</v>
      </c>
      <c r="E164">
        <v>0.7</v>
      </c>
      <c r="F164" s="11">
        <v>10</v>
      </c>
      <c r="G164" s="11">
        <v>0</v>
      </c>
      <c r="H164" s="11">
        <v>0</v>
      </c>
      <c r="I164" s="11">
        <v>0</v>
      </c>
    </row>
    <row r="165" spans="1:9" x14ac:dyDescent="0.2">
      <c r="A165" s="11" t="s">
        <v>33</v>
      </c>
      <c r="B165" s="11" t="s">
        <v>34</v>
      </c>
      <c r="C165" s="11">
        <v>2007</v>
      </c>
      <c r="D165" s="11" t="s">
        <v>48</v>
      </c>
      <c r="E165">
        <v>0.7</v>
      </c>
      <c r="F165" s="11">
        <v>10</v>
      </c>
      <c r="G165" s="11">
        <v>0</v>
      </c>
      <c r="H165" s="11">
        <v>0</v>
      </c>
      <c r="I165" s="11">
        <v>0</v>
      </c>
    </row>
    <row r="166" spans="1:9" x14ac:dyDescent="0.2">
      <c r="A166" s="11" t="s">
        <v>33</v>
      </c>
      <c r="B166" s="11" t="s">
        <v>34</v>
      </c>
      <c r="C166" s="11">
        <v>2008</v>
      </c>
      <c r="D166" s="11" t="s">
        <v>48</v>
      </c>
      <c r="E166">
        <v>0.7</v>
      </c>
      <c r="F166" s="11">
        <v>10</v>
      </c>
      <c r="G166" s="11">
        <v>0</v>
      </c>
      <c r="H166" s="11">
        <v>0</v>
      </c>
      <c r="I166" s="11">
        <v>0</v>
      </c>
    </row>
    <row r="167" spans="1:9" x14ac:dyDescent="0.2">
      <c r="A167" s="11" t="s">
        <v>33</v>
      </c>
      <c r="B167" s="11" t="s">
        <v>34</v>
      </c>
      <c r="C167" s="11">
        <v>2007</v>
      </c>
      <c r="D167" s="11" t="s">
        <v>48</v>
      </c>
      <c r="E167">
        <v>0.7</v>
      </c>
      <c r="F167" s="11">
        <v>10</v>
      </c>
      <c r="G167" s="11">
        <v>0</v>
      </c>
      <c r="H167" s="11">
        <v>0</v>
      </c>
      <c r="I167" s="11">
        <v>0</v>
      </c>
    </row>
    <row r="168" spans="1:9" x14ac:dyDescent="0.2">
      <c r="A168" s="11" t="s">
        <v>33</v>
      </c>
      <c r="B168" s="11" t="s">
        <v>34</v>
      </c>
      <c r="C168" s="11">
        <v>2008</v>
      </c>
      <c r="D168" s="11" t="s">
        <v>48</v>
      </c>
      <c r="E168">
        <v>0.7</v>
      </c>
      <c r="F168" s="11">
        <v>10</v>
      </c>
      <c r="G168" s="11">
        <v>0</v>
      </c>
      <c r="H168" s="11">
        <v>0</v>
      </c>
      <c r="I168" s="11">
        <v>0</v>
      </c>
    </row>
    <row r="169" spans="1:9" x14ac:dyDescent="0.2">
      <c r="A169" s="11" t="s">
        <v>33</v>
      </c>
      <c r="B169" s="11" t="s">
        <v>34</v>
      </c>
      <c r="C169" s="11">
        <v>2007</v>
      </c>
      <c r="D169" s="11" t="s">
        <v>48</v>
      </c>
      <c r="E169">
        <v>0.7</v>
      </c>
      <c r="F169" s="11">
        <v>10</v>
      </c>
      <c r="G169" s="11">
        <v>0</v>
      </c>
      <c r="H169" s="11">
        <v>0</v>
      </c>
      <c r="I169" s="11">
        <v>0</v>
      </c>
    </row>
    <row r="170" spans="1:9" x14ac:dyDescent="0.2">
      <c r="A170" s="11" t="s">
        <v>33</v>
      </c>
      <c r="B170" s="11" t="s">
        <v>34</v>
      </c>
      <c r="C170" s="11">
        <v>2008</v>
      </c>
      <c r="D170" s="11" t="s">
        <v>48</v>
      </c>
      <c r="E170">
        <v>0.7</v>
      </c>
      <c r="F170" s="11">
        <v>10</v>
      </c>
      <c r="G170" s="11">
        <v>1</v>
      </c>
      <c r="H170" s="11">
        <v>0</v>
      </c>
      <c r="I170" s="11">
        <v>0</v>
      </c>
    </row>
    <row r="171" spans="1:9" x14ac:dyDescent="0.2">
      <c r="A171" s="11" t="s">
        <v>33</v>
      </c>
      <c r="B171" s="11" t="s">
        <v>34</v>
      </c>
      <c r="C171" s="11">
        <v>2008</v>
      </c>
      <c r="D171" s="11" t="s">
        <v>48</v>
      </c>
      <c r="E171">
        <v>0.7</v>
      </c>
      <c r="F171" s="11">
        <v>10</v>
      </c>
      <c r="G171" s="11">
        <v>1</v>
      </c>
      <c r="H171" s="11">
        <v>0</v>
      </c>
      <c r="I171" s="11">
        <v>0</v>
      </c>
    </row>
    <row r="172" spans="1:9" x14ac:dyDescent="0.2">
      <c r="A172" s="11" t="s">
        <v>33</v>
      </c>
      <c r="B172" s="11" t="s">
        <v>34</v>
      </c>
      <c r="C172" s="11">
        <v>2007</v>
      </c>
      <c r="D172" s="11" t="s">
        <v>48</v>
      </c>
      <c r="E172">
        <v>0.7</v>
      </c>
      <c r="F172" s="11">
        <v>10</v>
      </c>
      <c r="G172" s="11">
        <v>1</v>
      </c>
      <c r="H172" s="11">
        <v>0</v>
      </c>
      <c r="I172" s="11">
        <v>0</v>
      </c>
    </row>
    <row r="173" spans="1:9" x14ac:dyDescent="0.2">
      <c r="A173" s="11" t="s">
        <v>33</v>
      </c>
      <c r="B173" s="11" t="s">
        <v>34</v>
      </c>
      <c r="C173" s="11">
        <v>2008</v>
      </c>
      <c r="D173" s="11" t="s">
        <v>48</v>
      </c>
      <c r="E173">
        <v>0.7</v>
      </c>
      <c r="F173" s="11">
        <v>10</v>
      </c>
      <c r="G173" s="11">
        <v>1</v>
      </c>
      <c r="H173" s="11">
        <v>6</v>
      </c>
      <c r="I173" s="11">
        <v>1</v>
      </c>
    </row>
    <row r="174" spans="1:9" x14ac:dyDescent="0.2">
      <c r="A174" s="11" t="s">
        <v>33</v>
      </c>
      <c r="B174" s="11" t="s">
        <v>34</v>
      </c>
      <c r="C174" s="11">
        <v>2007</v>
      </c>
      <c r="D174" s="11" t="s">
        <v>48</v>
      </c>
      <c r="E174">
        <v>0.7</v>
      </c>
      <c r="F174" s="11">
        <v>10</v>
      </c>
      <c r="G174" s="11">
        <v>1</v>
      </c>
      <c r="H174" s="11">
        <v>6</v>
      </c>
      <c r="I174" s="11">
        <v>1</v>
      </c>
    </row>
    <row r="175" spans="1:9" x14ac:dyDescent="0.2">
      <c r="A175" s="11" t="s">
        <v>33</v>
      </c>
      <c r="B175" s="11" t="s">
        <v>34</v>
      </c>
      <c r="C175" s="11">
        <v>2008</v>
      </c>
      <c r="D175" s="11" t="s">
        <v>48</v>
      </c>
      <c r="E175">
        <v>0.7</v>
      </c>
      <c r="F175" s="11">
        <v>10</v>
      </c>
      <c r="G175" s="11">
        <v>1</v>
      </c>
      <c r="H175" s="11">
        <v>1</v>
      </c>
      <c r="I175" s="11">
        <v>1</v>
      </c>
    </row>
    <row r="176" spans="1:9" x14ac:dyDescent="0.2">
      <c r="A176" s="11" t="s">
        <v>33</v>
      </c>
      <c r="B176" s="11" t="s">
        <v>34</v>
      </c>
      <c r="C176" s="11">
        <v>2007</v>
      </c>
      <c r="D176" s="11" t="s">
        <v>48</v>
      </c>
      <c r="E176">
        <v>0.7</v>
      </c>
      <c r="F176" s="11">
        <v>10</v>
      </c>
      <c r="G176" s="11">
        <v>1</v>
      </c>
      <c r="H176" s="11">
        <v>6</v>
      </c>
      <c r="I176" s="11">
        <v>1</v>
      </c>
    </row>
    <row r="177" spans="1:9" x14ac:dyDescent="0.2">
      <c r="A177" s="11" t="s">
        <v>33</v>
      </c>
      <c r="B177" s="11" t="s">
        <v>34</v>
      </c>
      <c r="C177" s="11">
        <v>2008</v>
      </c>
      <c r="D177" s="11" t="s">
        <v>48</v>
      </c>
      <c r="E177">
        <v>0.7</v>
      </c>
      <c r="F177" s="11">
        <v>10</v>
      </c>
      <c r="G177" s="11">
        <v>1</v>
      </c>
      <c r="H177" s="11">
        <v>4</v>
      </c>
      <c r="I177" s="11">
        <v>1</v>
      </c>
    </row>
    <row r="178" spans="1:9" x14ac:dyDescent="0.2">
      <c r="A178" s="11" t="s">
        <v>33</v>
      </c>
      <c r="B178" s="11" t="s">
        <v>34</v>
      </c>
      <c r="C178" s="11">
        <v>2007</v>
      </c>
      <c r="D178" s="11" t="s">
        <v>48</v>
      </c>
      <c r="E178">
        <v>0.7</v>
      </c>
      <c r="F178" s="11">
        <v>10</v>
      </c>
      <c r="G178" s="11">
        <v>1</v>
      </c>
      <c r="H178" s="11">
        <v>6</v>
      </c>
      <c r="I178" s="11">
        <v>1</v>
      </c>
    </row>
    <row r="179" spans="1:9" x14ac:dyDescent="0.2">
      <c r="A179" s="11" t="s">
        <v>33</v>
      </c>
      <c r="B179" s="11" t="s">
        <v>34</v>
      </c>
      <c r="C179" s="11">
        <v>2008</v>
      </c>
      <c r="D179" s="11" t="s">
        <v>48</v>
      </c>
      <c r="E179">
        <v>0.7</v>
      </c>
      <c r="F179" s="11">
        <v>10</v>
      </c>
      <c r="G179" s="11">
        <v>1</v>
      </c>
      <c r="H179" s="11">
        <v>0</v>
      </c>
      <c r="I179" s="11">
        <v>0</v>
      </c>
    </row>
    <row r="180" spans="1:9" x14ac:dyDescent="0.2">
      <c r="A180" s="11" t="s">
        <v>33</v>
      </c>
      <c r="B180" s="11" t="s">
        <v>34</v>
      </c>
      <c r="C180" s="11">
        <v>2007</v>
      </c>
      <c r="D180" s="11" t="s">
        <v>48</v>
      </c>
      <c r="E180">
        <v>0.7</v>
      </c>
      <c r="F180" s="11">
        <v>10</v>
      </c>
      <c r="G180" s="11">
        <v>1</v>
      </c>
      <c r="H180" s="11">
        <v>6</v>
      </c>
      <c r="I180" s="11">
        <v>1</v>
      </c>
    </row>
    <row r="181" spans="1:9" x14ac:dyDescent="0.2">
      <c r="A181" s="11" t="s">
        <v>33</v>
      </c>
      <c r="B181" s="11" t="s">
        <v>34</v>
      </c>
      <c r="C181" s="11">
        <v>2008</v>
      </c>
      <c r="D181" s="11" t="s">
        <v>48</v>
      </c>
      <c r="E181">
        <v>0.7</v>
      </c>
      <c r="F181" s="11">
        <v>10</v>
      </c>
      <c r="G181" s="11">
        <v>1</v>
      </c>
      <c r="H181" s="11">
        <v>1</v>
      </c>
      <c r="I181" s="11">
        <v>1</v>
      </c>
    </row>
    <row r="182" spans="1:9" x14ac:dyDescent="0.2">
      <c r="A182" s="11" t="s">
        <v>33</v>
      </c>
      <c r="B182" s="11" t="s">
        <v>34</v>
      </c>
      <c r="C182" s="11">
        <v>2008</v>
      </c>
      <c r="D182" s="11" t="s">
        <v>42</v>
      </c>
      <c r="E182">
        <v>0.9</v>
      </c>
      <c r="F182" s="11">
        <v>10</v>
      </c>
      <c r="G182" s="11">
        <v>0</v>
      </c>
      <c r="H182" s="11">
        <v>0</v>
      </c>
      <c r="I182" s="11">
        <v>0</v>
      </c>
    </row>
    <row r="183" spans="1:9" x14ac:dyDescent="0.2">
      <c r="A183" s="11" t="s">
        <v>33</v>
      </c>
      <c r="B183" s="11" t="s">
        <v>34</v>
      </c>
      <c r="C183" s="11">
        <v>2007</v>
      </c>
      <c r="D183" s="11" t="s">
        <v>42</v>
      </c>
      <c r="E183">
        <v>0.9</v>
      </c>
      <c r="F183" s="11">
        <v>10</v>
      </c>
      <c r="G183" s="11">
        <v>0</v>
      </c>
      <c r="H183" s="11">
        <v>0</v>
      </c>
      <c r="I183" s="11">
        <v>0</v>
      </c>
    </row>
    <row r="184" spans="1:9" x14ac:dyDescent="0.2">
      <c r="A184" s="11" t="s">
        <v>33</v>
      </c>
      <c r="B184" s="11" t="s">
        <v>34</v>
      </c>
      <c r="C184" s="11">
        <v>2008</v>
      </c>
      <c r="D184" s="11" t="s">
        <v>42</v>
      </c>
      <c r="E184">
        <v>0.9</v>
      </c>
      <c r="F184" s="11">
        <v>10</v>
      </c>
      <c r="G184" s="11">
        <v>0</v>
      </c>
      <c r="H184" s="11">
        <v>0</v>
      </c>
      <c r="I184" s="11">
        <v>0</v>
      </c>
    </row>
    <row r="185" spans="1:9" x14ac:dyDescent="0.2">
      <c r="A185" s="11" t="s">
        <v>33</v>
      </c>
      <c r="B185" s="11" t="s">
        <v>34</v>
      </c>
      <c r="C185" s="11">
        <v>2007</v>
      </c>
      <c r="D185" s="11" t="s">
        <v>42</v>
      </c>
      <c r="E185">
        <v>0.9</v>
      </c>
      <c r="F185" s="11">
        <v>10</v>
      </c>
      <c r="G185" s="11">
        <v>0</v>
      </c>
      <c r="H185" s="11">
        <v>0</v>
      </c>
      <c r="I185" s="11">
        <v>0</v>
      </c>
    </row>
    <row r="186" spans="1:9" x14ac:dyDescent="0.2">
      <c r="A186" s="11" t="s">
        <v>33</v>
      </c>
      <c r="B186" s="11" t="s">
        <v>34</v>
      </c>
      <c r="C186" s="11">
        <v>2008</v>
      </c>
      <c r="D186" s="11" t="s">
        <v>42</v>
      </c>
      <c r="E186">
        <v>0.9</v>
      </c>
      <c r="F186" s="11">
        <v>10</v>
      </c>
      <c r="G186" s="11">
        <v>0</v>
      </c>
      <c r="H186" s="11">
        <v>0</v>
      </c>
      <c r="I186" s="11">
        <v>0</v>
      </c>
    </row>
    <row r="187" spans="1:9" x14ac:dyDescent="0.2">
      <c r="A187" s="11" t="s">
        <v>33</v>
      </c>
      <c r="B187" s="11" t="s">
        <v>34</v>
      </c>
      <c r="C187" s="11">
        <v>2007</v>
      </c>
      <c r="D187" s="11" t="s">
        <v>42</v>
      </c>
      <c r="E187">
        <v>0.9</v>
      </c>
      <c r="F187" s="11">
        <v>10</v>
      </c>
      <c r="G187" s="11">
        <v>0</v>
      </c>
      <c r="H187" s="11">
        <v>0</v>
      </c>
      <c r="I187" s="11">
        <v>0</v>
      </c>
    </row>
    <row r="188" spans="1:9" x14ac:dyDescent="0.2">
      <c r="A188" s="11" t="s">
        <v>33</v>
      </c>
      <c r="B188" s="11" t="s">
        <v>34</v>
      </c>
      <c r="C188" s="11">
        <v>2008</v>
      </c>
      <c r="D188" s="11" t="s">
        <v>42</v>
      </c>
      <c r="E188">
        <v>0.9</v>
      </c>
      <c r="F188" s="11">
        <v>10</v>
      </c>
      <c r="G188" s="11">
        <v>0</v>
      </c>
      <c r="H188" s="11">
        <v>1</v>
      </c>
      <c r="I188" s="11">
        <v>0</v>
      </c>
    </row>
    <row r="189" spans="1:9" x14ac:dyDescent="0.2">
      <c r="A189" s="11" t="s">
        <v>33</v>
      </c>
      <c r="B189" s="11" t="s">
        <v>34</v>
      </c>
      <c r="C189" s="11">
        <v>2007</v>
      </c>
      <c r="D189" s="11" t="s">
        <v>42</v>
      </c>
      <c r="E189">
        <v>0.9</v>
      </c>
      <c r="F189" s="11">
        <v>10</v>
      </c>
      <c r="G189" s="11">
        <v>0</v>
      </c>
      <c r="H189" s="11">
        <v>1</v>
      </c>
      <c r="I189" s="11">
        <v>0</v>
      </c>
    </row>
    <row r="190" spans="1:9" x14ac:dyDescent="0.2">
      <c r="A190" s="11" t="s">
        <v>33</v>
      </c>
      <c r="B190" s="11" t="s">
        <v>34</v>
      </c>
      <c r="C190" s="11">
        <v>2008</v>
      </c>
      <c r="D190" s="11" t="s">
        <v>42</v>
      </c>
      <c r="E190">
        <v>0.9</v>
      </c>
      <c r="F190" s="11">
        <v>10</v>
      </c>
      <c r="G190" s="11">
        <v>1</v>
      </c>
      <c r="H190" s="11">
        <v>0</v>
      </c>
      <c r="I190" s="11">
        <v>0</v>
      </c>
    </row>
    <row r="191" spans="1:9" x14ac:dyDescent="0.2">
      <c r="A191" s="11" t="s">
        <v>33</v>
      </c>
      <c r="B191" s="11" t="s">
        <v>34</v>
      </c>
      <c r="C191" s="11">
        <v>2007</v>
      </c>
      <c r="D191" s="11" t="s">
        <v>42</v>
      </c>
      <c r="E191">
        <v>0.9</v>
      </c>
      <c r="F191" s="11">
        <v>10</v>
      </c>
      <c r="G191" s="11">
        <v>1</v>
      </c>
      <c r="H191" s="11">
        <v>5</v>
      </c>
      <c r="I191" s="11">
        <v>1</v>
      </c>
    </row>
    <row r="192" spans="1:9" x14ac:dyDescent="0.2">
      <c r="A192" s="11" t="s">
        <v>33</v>
      </c>
      <c r="B192" s="11" t="s">
        <v>34</v>
      </c>
      <c r="C192" s="11">
        <v>2008</v>
      </c>
      <c r="D192" s="11" t="s">
        <v>42</v>
      </c>
      <c r="E192">
        <v>0.9</v>
      </c>
      <c r="F192" s="11">
        <v>10</v>
      </c>
      <c r="G192" s="11">
        <v>1</v>
      </c>
      <c r="H192" s="11">
        <v>6</v>
      </c>
      <c r="I192" s="11">
        <v>1</v>
      </c>
    </row>
    <row r="193" spans="1:9" x14ac:dyDescent="0.2">
      <c r="A193" s="11" t="s">
        <v>33</v>
      </c>
      <c r="B193" s="11" t="s">
        <v>34</v>
      </c>
      <c r="C193" s="11">
        <v>2007</v>
      </c>
      <c r="D193" s="11" t="s">
        <v>42</v>
      </c>
      <c r="E193">
        <v>0.9</v>
      </c>
      <c r="F193" s="11">
        <v>10</v>
      </c>
      <c r="G193" s="11">
        <v>1</v>
      </c>
      <c r="H193" s="11">
        <v>0</v>
      </c>
      <c r="I193" s="11">
        <v>0</v>
      </c>
    </row>
    <row r="194" spans="1:9" x14ac:dyDescent="0.2">
      <c r="A194" s="11" t="s">
        <v>33</v>
      </c>
      <c r="B194" s="11" t="s">
        <v>34</v>
      </c>
      <c r="C194" s="11">
        <v>2008</v>
      </c>
      <c r="D194" s="11" t="s">
        <v>42</v>
      </c>
      <c r="E194">
        <v>0.9</v>
      </c>
      <c r="F194" s="11">
        <v>10</v>
      </c>
      <c r="G194" s="11">
        <v>1</v>
      </c>
      <c r="H194" s="11">
        <v>1</v>
      </c>
      <c r="I194" s="11">
        <v>1</v>
      </c>
    </row>
    <row r="195" spans="1:9" x14ac:dyDescent="0.2">
      <c r="A195" s="11" t="s">
        <v>33</v>
      </c>
      <c r="B195" s="11" t="s">
        <v>34</v>
      </c>
      <c r="C195" s="11">
        <v>2007</v>
      </c>
      <c r="D195" s="11" t="s">
        <v>42</v>
      </c>
      <c r="E195">
        <v>0.9</v>
      </c>
      <c r="F195" s="11">
        <v>10</v>
      </c>
      <c r="G195" s="11">
        <v>1</v>
      </c>
      <c r="H195" s="11">
        <v>5</v>
      </c>
      <c r="I195" s="11">
        <v>1</v>
      </c>
    </row>
    <row r="196" spans="1:9" x14ac:dyDescent="0.2">
      <c r="A196" s="11" t="s">
        <v>33</v>
      </c>
      <c r="B196" s="11" t="s">
        <v>34</v>
      </c>
      <c r="C196" s="11">
        <v>2008</v>
      </c>
      <c r="D196" s="11" t="s">
        <v>42</v>
      </c>
      <c r="E196">
        <v>0.9</v>
      </c>
      <c r="F196" s="11">
        <v>10</v>
      </c>
      <c r="G196" s="11">
        <v>1</v>
      </c>
      <c r="H196" s="11">
        <v>4</v>
      </c>
      <c r="I196" s="11">
        <v>1</v>
      </c>
    </row>
    <row r="197" spans="1:9" x14ac:dyDescent="0.2">
      <c r="A197" s="11" t="s">
        <v>33</v>
      </c>
      <c r="B197" s="11" t="s">
        <v>34</v>
      </c>
      <c r="C197" s="11">
        <v>2007</v>
      </c>
      <c r="D197" s="11" t="s">
        <v>42</v>
      </c>
      <c r="E197">
        <v>0.9</v>
      </c>
      <c r="F197" s="11">
        <v>10</v>
      </c>
      <c r="G197" s="11">
        <v>1</v>
      </c>
      <c r="H197" s="11">
        <v>8</v>
      </c>
      <c r="I197" s="11">
        <v>1</v>
      </c>
    </row>
    <row r="198" spans="1:9" x14ac:dyDescent="0.2">
      <c r="A198" s="11" t="s">
        <v>33</v>
      </c>
      <c r="B198" s="11" t="s">
        <v>34</v>
      </c>
      <c r="C198" s="11">
        <v>2008</v>
      </c>
      <c r="D198" s="11" t="s">
        <v>42</v>
      </c>
      <c r="E198">
        <v>0.9</v>
      </c>
      <c r="F198" s="11">
        <v>10</v>
      </c>
      <c r="G198" s="11">
        <v>1</v>
      </c>
      <c r="H198" s="11">
        <v>0</v>
      </c>
      <c r="I198" s="11">
        <v>1</v>
      </c>
    </row>
    <row r="199" spans="1:9" x14ac:dyDescent="0.2">
      <c r="A199" s="11" t="s">
        <v>33</v>
      </c>
      <c r="B199" s="11" t="s">
        <v>34</v>
      </c>
      <c r="C199" s="11">
        <v>2007</v>
      </c>
      <c r="D199" s="11" t="s">
        <v>42</v>
      </c>
      <c r="E199">
        <v>0.9</v>
      </c>
      <c r="F199" s="11">
        <v>10</v>
      </c>
      <c r="G199" s="11">
        <v>1</v>
      </c>
      <c r="H199" s="11">
        <v>8</v>
      </c>
      <c r="I199" s="11">
        <v>1</v>
      </c>
    </row>
    <row r="200" spans="1:9" x14ac:dyDescent="0.2">
      <c r="A200" s="11" t="s">
        <v>33</v>
      </c>
      <c r="B200" s="11" t="s">
        <v>34</v>
      </c>
      <c r="C200" s="11">
        <v>2007</v>
      </c>
      <c r="D200" s="11" t="s">
        <v>42</v>
      </c>
      <c r="E200">
        <v>0.9</v>
      </c>
      <c r="F200" s="11">
        <v>10</v>
      </c>
      <c r="G200" s="11">
        <v>1</v>
      </c>
      <c r="H200" s="11">
        <v>9</v>
      </c>
      <c r="I200" s="11">
        <v>1</v>
      </c>
    </row>
    <row r="201" spans="1:9" x14ac:dyDescent="0.2">
      <c r="A201" s="11" t="s">
        <v>33</v>
      </c>
      <c r="B201" s="11" t="s">
        <v>34</v>
      </c>
      <c r="C201" s="11">
        <v>2008</v>
      </c>
      <c r="D201" s="11" t="s">
        <v>42</v>
      </c>
      <c r="E201">
        <v>0.9</v>
      </c>
      <c r="F201" s="11">
        <v>10</v>
      </c>
      <c r="G201" s="11">
        <v>1</v>
      </c>
      <c r="H201" s="11">
        <v>8</v>
      </c>
      <c r="I201" s="11">
        <v>1</v>
      </c>
    </row>
    <row r="202" spans="1:9" x14ac:dyDescent="0.2">
      <c r="A202" s="11" t="s">
        <v>32</v>
      </c>
      <c r="B202" s="11" t="s">
        <v>34</v>
      </c>
      <c r="C202" s="11">
        <v>2007</v>
      </c>
      <c r="D202" s="11" t="s">
        <v>47</v>
      </c>
      <c r="E202">
        <v>0.4</v>
      </c>
      <c r="F202" s="11">
        <v>10</v>
      </c>
      <c r="G202" s="11">
        <v>0</v>
      </c>
      <c r="H202" s="11">
        <v>0</v>
      </c>
      <c r="I202" s="11">
        <v>0</v>
      </c>
    </row>
    <row r="203" spans="1:9" x14ac:dyDescent="0.2">
      <c r="A203" s="11" t="s">
        <v>32</v>
      </c>
      <c r="B203" s="11" t="s">
        <v>34</v>
      </c>
      <c r="C203" s="11">
        <v>2007</v>
      </c>
      <c r="D203" s="11" t="s">
        <v>47</v>
      </c>
      <c r="E203">
        <v>0.4</v>
      </c>
      <c r="F203" s="11">
        <v>10</v>
      </c>
      <c r="G203" s="11">
        <v>0</v>
      </c>
      <c r="H203" s="11">
        <v>0</v>
      </c>
      <c r="I203" s="11">
        <v>0</v>
      </c>
    </row>
    <row r="204" spans="1:9" x14ac:dyDescent="0.2">
      <c r="A204" s="11" t="s">
        <v>32</v>
      </c>
      <c r="B204" s="11" t="s">
        <v>34</v>
      </c>
      <c r="C204" s="11">
        <v>2008</v>
      </c>
      <c r="D204" s="11" t="s">
        <v>47</v>
      </c>
      <c r="E204">
        <v>0.4</v>
      </c>
      <c r="F204" s="11">
        <v>10</v>
      </c>
      <c r="G204" s="11">
        <v>0</v>
      </c>
      <c r="H204" s="11">
        <v>0</v>
      </c>
      <c r="I204" s="11">
        <v>0</v>
      </c>
    </row>
    <row r="205" spans="1:9" x14ac:dyDescent="0.2">
      <c r="A205" s="11" t="s">
        <v>32</v>
      </c>
      <c r="B205" s="11" t="s">
        <v>34</v>
      </c>
      <c r="C205" s="11">
        <v>2007</v>
      </c>
      <c r="D205" s="11" t="s">
        <v>47</v>
      </c>
      <c r="E205">
        <v>0.4</v>
      </c>
      <c r="F205" s="11">
        <v>10</v>
      </c>
      <c r="G205" s="11">
        <v>0</v>
      </c>
      <c r="H205" s="11">
        <v>0</v>
      </c>
      <c r="I205" s="11">
        <v>0</v>
      </c>
    </row>
    <row r="206" spans="1:9" x14ac:dyDescent="0.2">
      <c r="A206" s="11" t="s">
        <v>32</v>
      </c>
      <c r="B206" s="11" t="s">
        <v>34</v>
      </c>
      <c r="C206" s="11">
        <v>2008</v>
      </c>
      <c r="D206" s="11" t="s">
        <v>47</v>
      </c>
      <c r="E206">
        <v>0.4</v>
      </c>
      <c r="F206" s="11">
        <v>10</v>
      </c>
      <c r="G206" s="11">
        <v>0</v>
      </c>
      <c r="H206" s="11">
        <v>0</v>
      </c>
      <c r="I206" s="11">
        <v>0</v>
      </c>
    </row>
    <row r="207" spans="1:9" x14ac:dyDescent="0.2">
      <c r="A207" s="11" t="s">
        <v>32</v>
      </c>
      <c r="B207" s="11" t="s">
        <v>34</v>
      </c>
      <c r="C207" s="11">
        <v>2007</v>
      </c>
      <c r="D207" s="11" t="s">
        <v>47</v>
      </c>
      <c r="E207">
        <v>0.4</v>
      </c>
      <c r="F207" s="11">
        <v>10</v>
      </c>
      <c r="G207" s="11">
        <v>0</v>
      </c>
      <c r="H207" s="11">
        <v>0</v>
      </c>
      <c r="I207" s="11">
        <v>0</v>
      </c>
    </row>
    <row r="208" spans="1:9" x14ac:dyDescent="0.2">
      <c r="A208" s="11" t="s">
        <v>32</v>
      </c>
      <c r="B208" s="11" t="s">
        <v>34</v>
      </c>
      <c r="C208" s="11">
        <v>2008</v>
      </c>
      <c r="D208" s="11" t="s">
        <v>47</v>
      </c>
      <c r="E208">
        <v>0.4</v>
      </c>
      <c r="F208" s="11">
        <v>10</v>
      </c>
      <c r="G208" s="11">
        <v>0</v>
      </c>
      <c r="H208" s="11">
        <v>0</v>
      </c>
      <c r="I208" s="11">
        <v>0</v>
      </c>
    </row>
    <row r="209" spans="1:9" x14ac:dyDescent="0.2">
      <c r="A209" s="11" t="s">
        <v>32</v>
      </c>
      <c r="B209" s="11" t="s">
        <v>34</v>
      </c>
      <c r="C209" s="11">
        <v>2007</v>
      </c>
      <c r="D209" s="11" t="s">
        <v>47</v>
      </c>
      <c r="E209">
        <v>0.4</v>
      </c>
      <c r="F209" s="11">
        <v>10</v>
      </c>
      <c r="G209" s="11">
        <v>0</v>
      </c>
      <c r="H209" s="11">
        <v>0</v>
      </c>
      <c r="I209" s="11">
        <v>0</v>
      </c>
    </row>
    <row r="210" spans="1:9" x14ac:dyDescent="0.2">
      <c r="A210" s="11" t="s">
        <v>32</v>
      </c>
      <c r="B210" s="11" t="s">
        <v>34</v>
      </c>
      <c r="C210" s="11">
        <v>2008</v>
      </c>
      <c r="D210" s="11" t="s">
        <v>47</v>
      </c>
      <c r="E210">
        <v>0.4</v>
      </c>
      <c r="F210" s="11">
        <v>10</v>
      </c>
      <c r="G210" s="11">
        <v>0</v>
      </c>
      <c r="H210" s="11">
        <v>0</v>
      </c>
      <c r="I210" s="11">
        <v>0</v>
      </c>
    </row>
    <row r="211" spans="1:9" x14ac:dyDescent="0.2">
      <c r="A211" s="11" t="s">
        <v>32</v>
      </c>
      <c r="B211" s="11" t="s">
        <v>34</v>
      </c>
      <c r="C211" s="11">
        <v>2007</v>
      </c>
      <c r="D211" s="11" t="s">
        <v>47</v>
      </c>
      <c r="E211">
        <v>0.4</v>
      </c>
      <c r="F211" s="11">
        <v>10</v>
      </c>
      <c r="G211" s="11">
        <v>0</v>
      </c>
      <c r="H211" s="11">
        <v>0</v>
      </c>
      <c r="I211" s="11">
        <v>0</v>
      </c>
    </row>
    <row r="212" spans="1:9" x14ac:dyDescent="0.2">
      <c r="A212" s="11" t="s">
        <v>32</v>
      </c>
      <c r="B212" s="11" t="s">
        <v>34</v>
      </c>
      <c r="C212" s="11">
        <v>2008</v>
      </c>
      <c r="D212" s="11" t="s">
        <v>47</v>
      </c>
      <c r="E212">
        <v>0.4</v>
      </c>
      <c r="F212" s="11">
        <v>10</v>
      </c>
      <c r="G212" s="11">
        <v>0</v>
      </c>
      <c r="H212" s="11">
        <v>0</v>
      </c>
      <c r="I212" s="11">
        <v>0</v>
      </c>
    </row>
    <row r="213" spans="1:9" x14ac:dyDescent="0.2">
      <c r="A213" s="11" t="s">
        <v>32</v>
      </c>
      <c r="B213" s="11" t="s">
        <v>34</v>
      </c>
      <c r="C213" s="11">
        <v>2007</v>
      </c>
      <c r="D213" s="11" t="s">
        <v>47</v>
      </c>
      <c r="E213">
        <v>0.4</v>
      </c>
      <c r="F213" s="11">
        <v>10</v>
      </c>
      <c r="G213" s="11">
        <v>0</v>
      </c>
      <c r="H213" s="11">
        <v>0</v>
      </c>
      <c r="I213" s="11">
        <v>0</v>
      </c>
    </row>
    <row r="214" spans="1:9" x14ac:dyDescent="0.2">
      <c r="A214" s="11" t="s">
        <v>32</v>
      </c>
      <c r="B214" s="11" t="s">
        <v>34</v>
      </c>
      <c r="C214" s="11">
        <v>2008</v>
      </c>
      <c r="D214" s="11" t="s">
        <v>47</v>
      </c>
      <c r="E214">
        <v>0.4</v>
      </c>
      <c r="F214" s="11">
        <v>10</v>
      </c>
      <c r="G214" s="11">
        <v>0</v>
      </c>
      <c r="H214" s="11">
        <v>0</v>
      </c>
      <c r="I214" s="11">
        <v>0</v>
      </c>
    </row>
    <row r="215" spans="1:9" x14ac:dyDescent="0.2">
      <c r="A215" s="11" t="s">
        <v>32</v>
      </c>
      <c r="B215" s="11" t="s">
        <v>34</v>
      </c>
      <c r="C215" s="11">
        <v>2007</v>
      </c>
      <c r="D215" s="11" t="s">
        <v>47</v>
      </c>
      <c r="E215">
        <v>0.4</v>
      </c>
      <c r="F215" s="11">
        <v>10</v>
      </c>
      <c r="G215" s="11">
        <v>0</v>
      </c>
      <c r="H215" s="11">
        <v>0</v>
      </c>
      <c r="I215" s="11">
        <v>0</v>
      </c>
    </row>
    <row r="216" spans="1:9" x14ac:dyDescent="0.2">
      <c r="A216" s="11" t="s">
        <v>32</v>
      </c>
      <c r="B216" s="11" t="s">
        <v>34</v>
      </c>
      <c r="C216" s="11">
        <v>2008</v>
      </c>
      <c r="D216" s="11" t="s">
        <v>47</v>
      </c>
      <c r="E216">
        <v>0.4</v>
      </c>
      <c r="F216" s="11">
        <v>10</v>
      </c>
      <c r="G216" s="11">
        <v>0</v>
      </c>
      <c r="H216" s="11">
        <v>0</v>
      </c>
      <c r="I216" s="11">
        <v>0</v>
      </c>
    </row>
    <row r="217" spans="1:9" x14ac:dyDescent="0.2">
      <c r="A217" s="11" t="s">
        <v>32</v>
      </c>
      <c r="B217" s="11" t="s">
        <v>34</v>
      </c>
      <c r="C217" s="11">
        <v>2007</v>
      </c>
      <c r="D217" s="11" t="s">
        <v>47</v>
      </c>
      <c r="E217">
        <v>0.4</v>
      </c>
      <c r="F217" s="11">
        <v>10</v>
      </c>
      <c r="G217" s="11">
        <v>0</v>
      </c>
      <c r="H217" s="11">
        <v>0</v>
      </c>
      <c r="I217" s="11">
        <v>0</v>
      </c>
    </row>
    <row r="218" spans="1:9" x14ac:dyDescent="0.2">
      <c r="A218" s="11" t="s">
        <v>32</v>
      </c>
      <c r="B218" s="11" t="s">
        <v>34</v>
      </c>
      <c r="C218" s="11">
        <v>2008</v>
      </c>
      <c r="D218" s="11" t="s">
        <v>47</v>
      </c>
      <c r="E218">
        <v>0.4</v>
      </c>
      <c r="F218" s="11">
        <v>10</v>
      </c>
      <c r="G218" s="11">
        <v>1</v>
      </c>
      <c r="H218" s="11">
        <v>1</v>
      </c>
      <c r="I218" s="11">
        <v>1</v>
      </c>
    </row>
    <row r="219" spans="1:9" x14ac:dyDescent="0.2">
      <c r="A219" s="11" t="s">
        <v>32</v>
      </c>
      <c r="B219" s="11" t="s">
        <v>34</v>
      </c>
      <c r="C219" s="11">
        <v>2007</v>
      </c>
      <c r="D219" s="11" t="s">
        <v>47</v>
      </c>
      <c r="E219">
        <v>0.4</v>
      </c>
      <c r="F219" s="11">
        <v>10</v>
      </c>
      <c r="G219" s="11">
        <v>1</v>
      </c>
      <c r="H219" s="11">
        <v>3</v>
      </c>
      <c r="I219" s="11">
        <v>1</v>
      </c>
    </row>
    <row r="220" spans="1:9" x14ac:dyDescent="0.2">
      <c r="A220" s="11" t="s">
        <v>32</v>
      </c>
      <c r="B220" s="11" t="s">
        <v>34</v>
      </c>
      <c r="C220" s="11">
        <v>2008</v>
      </c>
      <c r="D220" s="11" t="s">
        <v>47</v>
      </c>
      <c r="E220">
        <v>0.4</v>
      </c>
      <c r="F220" s="11">
        <v>10</v>
      </c>
      <c r="G220" s="11">
        <v>1</v>
      </c>
      <c r="H220" s="11">
        <v>0</v>
      </c>
      <c r="I220" s="11">
        <v>1</v>
      </c>
    </row>
    <row r="221" spans="1:9" x14ac:dyDescent="0.2">
      <c r="A221" s="11" t="s">
        <v>32</v>
      </c>
      <c r="B221" s="11" t="s">
        <v>34</v>
      </c>
      <c r="C221" s="11">
        <v>2008</v>
      </c>
      <c r="D221" s="11" t="s">
        <v>47</v>
      </c>
      <c r="E221">
        <v>0.4</v>
      </c>
      <c r="F221" s="11">
        <v>10</v>
      </c>
      <c r="G221" s="11">
        <v>1</v>
      </c>
      <c r="H221" s="11">
        <v>3</v>
      </c>
      <c r="I221" s="11">
        <v>1</v>
      </c>
    </row>
    <row r="222" spans="1:9" x14ac:dyDescent="0.2">
      <c r="A222" s="11" t="s">
        <v>32</v>
      </c>
      <c r="B222" s="11" t="s">
        <v>34</v>
      </c>
      <c r="C222" s="11">
        <v>2007</v>
      </c>
      <c r="D222" s="11" t="s">
        <v>40</v>
      </c>
      <c r="E222">
        <v>0.5</v>
      </c>
      <c r="F222" s="11">
        <v>10</v>
      </c>
      <c r="G222" s="11">
        <v>0</v>
      </c>
      <c r="H222" s="11">
        <v>0</v>
      </c>
      <c r="I222" s="11">
        <v>0</v>
      </c>
    </row>
    <row r="223" spans="1:9" x14ac:dyDescent="0.2">
      <c r="A223" s="11" t="s">
        <v>32</v>
      </c>
      <c r="B223" s="11" t="s">
        <v>34</v>
      </c>
      <c r="C223" s="11">
        <v>2007</v>
      </c>
      <c r="D223" s="11" t="s">
        <v>40</v>
      </c>
      <c r="E223">
        <v>0.5</v>
      </c>
      <c r="F223" s="11">
        <v>10</v>
      </c>
      <c r="G223" s="11">
        <v>0</v>
      </c>
      <c r="H223" s="11">
        <v>0</v>
      </c>
      <c r="I223" s="11">
        <v>0</v>
      </c>
    </row>
    <row r="224" spans="1:9" x14ac:dyDescent="0.2">
      <c r="A224" s="11" t="s">
        <v>32</v>
      </c>
      <c r="B224" s="11" t="s">
        <v>34</v>
      </c>
      <c r="C224" s="11">
        <v>2007</v>
      </c>
      <c r="D224" s="11" t="s">
        <v>40</v>
      </c>
      <c r="E224">
        <v>0.5</v>
      </c>
      <c r="F224" s="11">
        <v>10</v>
      </c>
      <c r="G224" s="11">
        <v>0</v>
      </c>
      <c r="H224" s="11">
        <v>0</v>
      </c>
      <c r="I224" s="11">
        <v>0</v>
      </c>
    </row>
    <row r="225" spans="1:9" x14ac:dyDescent="0.2">
      <c r="A225" s="11" t="s">
        <v>32</v>
      </c>
      <c r="B225" s="11" t="s">
        <v>34</v>
      </c>
      <c r="C225" s="11">
        <v>2008</v>
      </c>
      <c r="D225" s="11" t="s">
        <v>40</v>
      </c>
      <c r="E225">
        <v>0.5</v>
      </c>
      <c r="F225" s="11">
        <v>10</v>
      </c>
      <c r="G225" s="11">
        <v>0</v>
      </c>
      <c r="H225" s="11">
        <v>0</v>
      </c>
      <c r="I225" s="11">
        <v>0</v>
      </c>
    </row>
    <row r="226" spans="1:9" x14ac:dyDescent="0.2">
      <c r="A226" s="11" t="s">
        <v>32</v>
      </c>
      <c r="B226" s="11" t="s">
        <v>34</v>
      </c>
      <c r="C226" s="11">
        <v>2007</v>
      </c>
      <c r="D226" s="11" t="s">
        <v>40</v>
      </c>
      <c r="E226">
        <v>0.5</v>
      </c>
      <c r="F226" s="11">
        <v>10</v>
      </c>
      <c r="G226" s="11">
        <v>0</v>
      </c>
      <c r="H226" s="11">
        <v>0</v>
      </c>
      <c r="I226" s="11">
        <v>0</v>
      </c>
    </row>
    <row r="227" spans="1:9" x14ac:dyDescent="0.2">
      <c r="A227" s="11" t="s">
        <v>32</v>
      </c>
      <c r="B227" s="11" t="s">
        <v>34</v>
      </c>
      <c r="C227" s="11">
        <v>2008</v>
      </c>
      <c r="D227" s="11" t="s">
        <v>40</v>
      </c>
      <c r="E227">
        <v>0.5</v>
      </c>
      <c r="F227" s="11">
        <v>10</v>
      </c>
      <c r="G227" s="11">
        <v>0</v>
      </c>
      <c r="H227" s="11">
        <v>0</v>
      </c>
      <c r="I227" s="11">
        <v>0</v>
      </c>
    </row>
    <row r="228" spans="1:9" x14ac:dyDescent="0.2">
      <c r="A228" s="11" t="s">
        <v>32</v>
      </c>
      <c r="B228" s="11" t="s">
        <v>34</v>
      </c>
      <c r="C228" s="11">
        <v>2007</v>
      </c>
      <c r="D228" s="11" t="s">
        <v>40</v>
      </c>
      <c r="E228">
        <v>0.5</v>
      </c>
      <c r="F228" s="11">
        <v>10</v>
      </c>
      <c r="G228" s="11">
        <v>0</v>
      </c>
      <c r="H228" s="11">
        <v>0</v>
      </c>
      <c r="I228" s="11">
        <v>0</v>
      </c>
    </row>
    <row r="229" spans="1:9" x14ac:dyDescent="0.2">
      <c r="A229" s="11" t="s">
        <v>32</v>
      </c>
      <c r="B229" s="11" t="s">
        <v>34</v>
      </c>
      <c r="C229" s="11">
        <v>2008</v>
      </c>
      <c r="D229" s="11" t="s">
        <v>40</v>
      </c>
      <c r="E229">
        <v>0.5</v>
      </c>
      <c r="F229" s="11">
        <v>10</v>
      </c>
      <c r="G229" s="11">
        <v>0</v>
      </c>
      <c r="H229" s="11">
        <v>0</v>
      </c>
      <c r="I229" s="11">
        <v>0</v>
      </c>
    </row>
    <row r="230" spans="1:9" x14ac:dyDescent="0.2">
      <c r="A230" s="11" t="s">
        <v>32</v>
      </c>
      <c r="B230" s="11" t="s">
        <v>34</v>
      </c>
      <c r="C230" s="11">
        <v>2007</v>
      </c>
      <c r="D230" s="11" t="s">
        <v>40</v>
      </c>
      <c r="E230">
        <v>0.5</v>
      </c>
      <c r="F230" s="11">
        <v>10</v>
      </c>
      <c r="G230" s="11">
        <v>0</v>
      </c>
      <c r="H230" s="11">
        <v>0</v>
      </c>
      <c r="I230" s="11">
        <v>0</v>
      </c>
    </row>
    <row r="231" spans="1:9" x14ac:dyDescent="0.2">
      <c r="A231" s="11" t="s">
        <v>32</v>
      </c>
      <c r="B231" s="11" t="s">
        <v>34</v>
      </c>
      <c r="C231" s="11">
        <v>2008</v>
      </c>
      <c r="D231" s="11" t="s">
        <v>40</v>
      </c>
      <c r="E231">
        <v>0.5</v>
      </c>
      <c r="F231" s="11">
        <v>10</v>
      </c>
      <c r="G231" s="11">
        <v>0</v>
      </c>
      <c r="H231" s="11">
        <v>0</v>
      </c>
      <c r="I231" s="11">
        <v>0</v>
      </c>
    </row>
    <row r="232" spans="1:9" x14ac:dyDescent="0.2">
      <c r="A232" s="11" t="s">
        <v>32</v>
      </c>
      <c r="B232" s="11" t="s">
        <v>34</v>
      </c>
      <c r="C232" s="11">
        <v>2007</v>
      </c>
      <c r="D232" s="11" t="s">
        <v>40</v>
      </c>
      <c r="E232">
        <v>0.5</v>
      </c>
      <c r="F232" s="11">
        <v>10</v>
      </c>
      <c r="G232" s="11">
        <v>0</v>
      </c>
      <c r="H232" s="11">
        <v>0</v>
      </c>
      <c r="I232" s="11">
        <v>0</v>
      </c>
    </row>
    <row r="233" spans="1:9" x14ac:dyDescent="0.2">
      <c r="A233" s="11" t="s">
        <v>32</v>
      </c>
      <c r="B233" s="11" t="s">
        <v>34</v>
      </c>
      <c r="C233" s="11">
        <v>2008</v>
      </c>
      <c r="D233" s="11" t="s">
        <v>40</v>
      </c>
      <c r="E233">
        <v>0.5</v>
      </c>
      <c r="F233" s="11">
        <v>10</v>
      </c>
      <c r="G233" s="11">
        <v>0</v>
      </c>
      <c r="H233" s="11">
        <v>0</v>
      </c>
      <c r="I233" s="11">
        <v>0</v>
      </c>
    </row>
    <row r="234" spans="1:9" x14ac:dyDescent="0.2">
      <c r="A234" s="11" t="s">
        <v>32</v>
      </c>
      <c r="B234" s="11" t="s">
        <v>34</v>
      </c>
      <c r="C234" s="11">
        <v>2007</v>
      </c>
      <c r="D234" s="11" t="s">
        <v>40</v>
      </c>
      <c r="E234">
        <v>0.5</v>
      </c>
      <c r="F234" s="11">
        <v>10</v>
      </c>
      <c r="G234" s="11">
        <v>0</v>
      </c>
      <c r="H234" s="11">
        <v>0</v>
      </c>
      <c r="I234" s="11">
        <v>0</v>
      </c>
    </row>
    <row r="235" spans="1:9" x14ac:dyDescent="0.2">
      <c r="A235" s="11" t="s">
        <v>32</v>
      </c>
      <c r="B235" s="11" t="s">
        <v>34</v>
      </c>
      <c r="C235" s="11">
        <v>2008</v>
      </c>
      <c r="D235" s="11" t="s">
        <v>40</v>
      </c>
      <c r="E235">
        <v>0.5</v>
      </c>
      <c r="F235" s="11">
        <v>10</v>
      </c>
      <c r="G235" s="11">
        <v>0</v>
      </c>
      <c r="H235" s="11">
        <v>0</v>
      </c>
      <c r="I235" s="11">
        <v>0</v>
      </c>
    </row>
    <row r="236" spans="1:9" x14ac:dyDescent="0.2">
      <c r="A236" s="11" t="s">
        <v>32</v>
      </c>
      <c r="B236" s="11" t="s">
        <v>34</v>
      </c>
      <c r="C236" s="11">
        <v>2007</v>
      </c>
      <c r="D236" s="11" t="s">
        <v>40</v>
      </c>
      <c r="E236">
        <v>0.5</v>
      </c>
      <c r="F236" s="11">
        <v>10</v>
      </c>
      <c r="G236" s="11">
        <v>0</v>
      </c>
      <c r="H236" s="11">
        <v>0</v>
      </c>
      <c r="I236" s="11">
        <v>0</v>
      </c>
    </row>
    <row r="237" spans="1:9" x14ac:dyDescent="0.2">
      <c r="A237" s="11" t="s">
        <v>32</v>
      </c>
      <c r="B237" s="11" t="s">
        <v>34</v>
      </c>
      <c r="C237" s="11">
        <v>2008</v>
      </c>
      <c r="D237" s="11" t="s">
        <v>40</v>
      </c>
      <c r="E237">
        <v>0.5</v>
      </c>
      <c r="F237" s="11">
        <v>10</v>
      </c>
      <c r="G237" s="11">
        <v>1</v>
      </c>
      <c r="H237" s="11">
        <v>3</v>
      </c>
      <c r="I237" s="11">
        <v>1</v>
      </c>
    </row>
    <row r="238" spans="1:9" x14ac:dyDescent="0.2">
      <c r="A238" s="11" t="s">
        <v>32</v>
      </c>
      <c r="B238" s="11" t="s">
        <v>34</v>
      </c>
      <c r="C238" s="11">
        <v>2008</v>
      </c>
      <c r="D238" s="11" t="s">
        <v>40</v>
      </c>
      <c r="E238">
        <v>0.5</v>
      </c>
      <c r="F238" s="11">
        <v>10</v>
      </c>
      <c r="G238" s="11">
        <v>1</v>
      </c>
      <c r="H238" s="11">
        <v>3</v>
      </c>
      <c r="I238" s="11">
        <v>1</v>
      </c>
    </row>
    <row r="239" spans="1:9" x14ac:dyDescent="0.2">
      <c r="A239" s="11" t="s">
        <v>32</v>
      </c>
      <c r="B239" s="11" t="s">
        <v>34</v>
      </c>
      <c r="C239" s="11">
        <v>2007</v>
      </c>
      <c r="D239" s="11" t="s">
        <v>40</v>
      </c>
      <c r="E239">
        <v>0.5</v>
      </c>
      <c r="F239" s="11">
        <v>10</v>
      </c>
      <c r="G239" s="11">
        <v>1</v>
      </c>
      <c r="H239" s="11">
        <v>5</v>
      </c>
      <c r="I239" s="11">
        <v>1</v>
      </c>
    </row>
    <row r="240" spans="1:9" x14ac:dyDescent="0.2">
      <c r="A240" s="11" t="s">
        <v>32</v>
      </c>
      <c r="B240" s="11" t="s">
        <v>34</v>
      </c>
      <c r="C240" s="11">
        <v>2008</v>
      </c>
      <c r="D240" s="11" t="s">
        <v>40</v>
      </c>
      <c r="E240">
        <v>0.5</v>
      </c>
      <c r="F240" s="11">
        <v>10</v>
      </c>
      <c r="G240" s="11">
        <v>1</v>
      </c>
      <c r="H240" s="11">
        <v>1</v>
      </c>
      <c r="I240" s="11">
        <v>1</v>
      </c>
    </row>
    <row r="241" spans="1:9" x14ac:dyDescent="0.2">
      <c r="A241" s="11" t="s">
        <v>32</v>
      </c>
      <c r="B241" s="11" t="s">
        <v>34</v>
      </c>
      <c r="C241" s="11">
        <v>2008</v>
      </c>
      <c r="D241" s="11" t="s">
        <v>40</v>
      </c>
      <c r="E241">
        <v>0.5</v>
      </c>
      <c r="F241" s="11">
        <v>10</v>
      </c>
      <c r="G241" s="11">
        <v>1</v>
      </c>
      <c r="H241" s="11">
        <v>3</v>
      </c>
      <c r="I241" s="11">
        <v>1</v>
      </c>
    </row>
    <row r="242" spans="1:9" x14ac:dyDescent="0.2">
      <c r="A242" s="11" t="s">
        <v>32</v>
      </c>
      <c r="B242" s="11" t="s">
        <v>34</v>
      </c>
      <c r="C242" s="11">
        <v>2007</v>
      </c>
      <c r="D242" s="11" t="s">
        <v>43</v>
      </c>
      <c r="E242">
        <v>0.6</v>
      </c>
      <c r="F242" s="11">
        <v>10</v>
      </c>
      <c r="G242" s="11">
        <v>0</v>
      </c>
      <c r="H242" s="11">
        <v>0</v>
      </c>
      <c r="I242" s="11">
        <v>0</v>
      </c>
    </row>
    <row r="243" spans="1:9" x14ac:dyDescent="0.2">
      <c r="A243" s="11" t="s">
        <v>32</v>
      </c>
      <c r="B243" s="11" t="s">
        <v>34</v>
      </c>
      <c r="C243" s="11">
        <v>2007</v>
      </c>
      <c r="D243" s="11" t="s">
        <v>43</v>
      </c>
      <c r="E243">
        <v>0.6</v>
      </c>
      <c r="F243" s="11">
        <v>10</v>
      </c>
      <c r="G243" s="11">
        <v>0</v>
      </c>
      <c r="H243" s="11">
        <v>0</v>
      </c>
      <c r="I243" s="11">
        <v>0</v>
      </c>
    </row>
    <row r="244" spans="1:9" x14ac:dyDescent="0.2">
      <c r="A244" s="11" t="s">
        <v>32</v>
      </c>
      <c r="B244" s="11" t="s">
        <v>34</v>
      </c>
      <c r="C244" s="11">
        <v>2008</v>
      </c>
      <c r="D244" s="11" t="s">
        <v>43</v>
      </c>
      <c r="E244">
        <v>0.6</v>
      </c>
      <c r="F244" s="11">
        <v>10</v>
      </c>
      <c r="G244" s="11">
        <v>0</v>
      </c>
      <c r="H244" s="11">
        <v>0</v>
      </c>
      <c r="I244" s="11">
        <v>0</v>
      </c>
    </row>
    <row r="245" spans="1:9" x14ac:dyDescent="0.2">
      <c r="A245" s="11" t="s">
        <v>32</v>
      </c>
      <c r="B245" s="11" t="s">
        <v>34</v>
      </c>
      <c r="C245" s="11">
        <v>2007</v>
      </c>
      <c r="D245" s="11" t="s">
        <v>43</v>
      </c>
      <c r="E245">
        <v>0.6</v>
      </c>
      <c r="F245" s="11">
        <v>10</v>
      </c>
      <c r="G245" s="11">
        <v>0</v>
      </c>
      <c r="H245" s="11">
        <v>0</v>
      </c>
      <c r="I245" s="11">
        <v>0</v>
      </c>
    </row>
    <row r="246" spans="1:9" x14ac:dyDescent="0.2">
      <c r="A246" s="11" t="s">
        <v>32</v>
      </c>
      <c r="B246" s="11" t="s">
        <v>34</v>
      </c>
      <c r="C246" s="11">
        <v>2008</v>
      </c>
      <c r="D246" s="11" t="s">
        <v>43</v>
      </c>
      <c r="E246">
        <v>0.6</v>
      </c>
      <c r="F246" s="11">
        <v>10</v>
      </c>
      <c r="G246" s="11">
        <v>0</v>
      </c>
      <c r="H246" s="11">
        <v>0</v>
      </c>
      <c r="I246" s="11">
        <v>0</v>
      </c>
    </row>
    <row r="247" spans="1:9" x14ac:dyDescent="0.2">
      <c r="A247" s="11" t="s">
        <v>32</v>
      </c>
      <c r="B247" s="11" t="s">
        <v>34</v>
      </c>
      <c r="C247" s="11">
        <v>2007</v>
      </c>
      <c r="D247" s="11" t="s">
        <v>43</v>
      </c>
      <c r="E247">
        <v>0.6</v>
      </c>
      <c r="F247" s="11">
        <v>10</v>
      </c>
      <c r="G247" s="11">
        <v>0</v>
      </c>
      <c r="H247" s="11">
        <v>0</v>
      </c>
      <c r="I247" s="11">
        <v>0</v>
      </c>
    </row>
    <row r="248" spans="1:9" x14ac:dyDescent="0.2">
      <c r="A248" s="11" t="s">
        <v>32</v>
      </c>
      <c r="B248" s="11" t="s">
        <v>34</v>
      </c>
      <c r="C248" s="11">
        <v>2008</v>
      </c>
      <c r="D248" s="11" t="s">
        <v>43</v>
      </c>
      <c r="E248">
        <v>0.6</v>
      </c>
      <c r="F248" s="11">
        <v>10</v>
      </c>
      <c r="G248" s="11">
        <v>0</v>
      </c>
      <c r="H248" s="11">
        <v>0</v>
      </c>
      <c r="I248" s="11">
        <v>0</v>
      </c>
    </row>
    <row r="249" spans="1:9" x14ac:dyDescent="0.2">
      <c r="A249" s="11" t="s">
        <v>32</v>
      </c>
      <c r="B249" s="11" t="s">
        <v>34</v>
      </c>
      <c r="C249" s="11">
        <v>2007</v>
      </c>
      <c r="D249" s="11" t="s">
        <v>43</v>
      </c>
      <c r="E249">
        <v>0.6</v>
      </c>
      <c r="F249" s="11">
        <v>10</v>
      </c>
      <c r="G249" s="11">
        <v>0</v>
      </c>
      <c r="H249" s="11">
        <v>0</v>
      </c>
      <c r="I249" s="11">
        <v>0</v>
      </c>
    </row>
    <row r="250" spans="1:9" x14ac:dyDescent="0.2">
      <c r="A250" s="11" t="s">
        <v>32</v>
      </c>
      <c r="B250" s="11" t="s">
        <v>34</v>
      </c>
      <c r="C250" s="11">
        <v>2008</v>
      </c>
      <c r="D250" s="11" t="s">
        <v>43</v>
      </c>
      <c r="E250">
        <v>0.6</v>
      </c>
      <c r="F250" s="11">
        <v>10</v>
      </c>
      <c r="G250" s="11">
        <v>1</v>
      </c>
      <c r="H250" s="11">
        <v>6</v>
      </c>
      <c r="I250" s="11">
        <v>1</v>
      </c>
    </row>
    <row r="251" spans="1:9" x14ac:dyDescent="0.2">
      <c r="A251" s="11" t="s">
        <v>32</v>
      </c>
      <c r="B251" s="11" t="s">
        <v>34</v>
      </c>
      <c r="C251" s="11">
        <v>2008</v>
      </c>
      <c r="D251" s="11" t="s">
        <v>43</v>
      </c>
      <c r="E251">
        <v>0.6</v>
      </c>
      <c r="F251" s="11">
        <v>10</v>
      </c>
      <c r="G251" s="11">
        <v>1</v>
      </c>
      <c r="H251" s="11">
        <v>6</v>
      </c>
      <c r="I251" s="11">
        <v>1</v>
      </c>
    </row>
    <row r="252" spans="1:9" x14ac:dyDescent="0.2">
      <c r="A252" s="11" t="s">
        <v>32</v>
      </c>
      <c r="B252" s="11" t="s">
        <v>34</v>
      </c>
      <c r="C252" s="11">
        <v>2007</v>
      </c>
      <c r="D252" s="11" t="s">
        <v>43</v>
      </c>
      <c r="E252">
        <v>0.6</v>
      </c>
      <c r="F252" s="11">
        <v>10</v>
      </c>
      <c r="G252" s="11">
        <v>1</v>
      </c>
      <c r="H252" s="11">
        <v>3</v>
      </c>
      <c r="I252" s="11">
        <v>1</v>
      </c>
    </row>
    <row r="253" spans="1:9" x14ac:dyDescent="0.2">
      <c r="A253" s="11" t="s">
        <v>32</v>
      </c>
      <c r="B253" s="11" t="s">
        <v>34</v>
      </c>
      <c r="C253" s="11">
        <v>2008</v>
      </c>
      <c r="D253" s="11" t="s">
        <v>43</v>
      </c>
      <c r="E253">
        <v>0.6</v>
      </c>
      <c r="F253" s="11">
        <v>10</v>
      </c>
      <c r="G253" s="11">
        <v>1</v>
      </c>
      <c r="H253" s="11">
        <v>4</v>
      </c>
      <c r="I253" s="11">
        <v>1</v>
      </c>
    </row>
    <row r="254" spans="1:9" x14ac:dyDescent="0.2">
      <c r="A254" s="11" t="s">
        <v>32</v>
      </c>
      <c r="B254" s="11" t="s">
        <v>34</v>
      </c>
      <c r="C254" s="11">
        <v>2007</v>
      </c>
      <c r="D254" s="11" t="s">
        <v>43</v>
      </c>
      <c r="E254">
        <v>0.6</v>
      </c>
      <c r="F254" s="11">
        <v>10</v>
      </c>
      <c r="G254" s="11">
        <v>1</v>
      </c>
      <c r="H254" s="11">
        <v>5</v>
      </c>
      <c r="I254" s="11">
        <v>1</v>
      </c>
    </row>
    <row r="255" spans="1:9" x14ac:dyDescent="0.2">
      <c r="A255" s="11" t="s">
        <v>32</v>
      </c>
      <c r="B255" s="11" t="s">
        <v>34</v>
      </c>
      <c r="C255" s="11">
        <v>2008</v>
      </c>
      <c r="D255" s="11" t="s">
        <v>43</v>
      </c>
      <c r="E255">
        <v>0.6</v>
      </c>
      <c r="F255" s="11">
        <v>10</v>
      </c>
      <c r="G255" s="11">
        <v>1</v>
      </c>
      <c r="H255" s="11">
        <v>5</v>
      </c>
      <c r="I255" s="11">
        <v>1</v>
      </c>
    </row>
    <row r="256" spans="1:9" x14ac:dyDescent="0.2">
      <c r="A256" s="11" t="s">
        <v>32</v>
      </c>
      <c r="B256" s="11" t="s">
        <v>34</v>
      </c>
      <c r="C256" s="11">
        <v>2008</v>
      </c>
      <c r="D256" s="11" t="s">
        <v>43</v>
      </c>
      <c r="E256">
        <v>0.6</v>
      </c>
      <c r="F256" s="11">
        <v>10</v>
      </c>
      <c r="G256" s="11">
        <v>1</v>
      </c>
      <c r="H256" s="11">
        <v>4</v>
      </c>
      <c r="I256" s="11">
        <v>1</v>
      </c>
    </row>
    <row r="257" spans="1:9" x14ac:dyDescent="0.2">
      <c r="A257" s="11" t="s">
        <v>32</v>
      </c>
      <c r="B257" s="11" t="s">
        <v>34</v>
      </c>
      <c r="C257" s="11">
        <v>2007</v>
      </c>
      <c r="D257" s="11" t="s">
        <v>43</v>
      </c>
      <c r="E257">
        <v>0.6</v>
      </c>
      <c r="F257" s="11">
        <v>10</v>
      </c>
      <c r="G257" s="11">
        <v>1</v>
      </c>
      <c r="H257" s="11">
        <v>3</v>
      </c>
      <c r="I257" s="11">
        <v>1</v>
      </c>
    </row>
    <row r="258" spans="1:9" x14ac:dyDescent="0.2">
      <c r="A258" s="11" t="s">
        <v>32</v>
      </c>
      <c r="B258" s="11" t="s">
        <v>34</v>
      </c>
      <c r="C258" s="11">
        <v>2008</v>
      </c>
      <c r="D258" s="11" t="s">
        <v>43</v>
      </c>
      <c r="E258">
        <v>0.6</v>
      </c>
      <c r="F258" s="11">
        <v>10</v>
      </c>
      <c r="G258" s="11">
        <v>1</v>
      </c>
      <c r="H258" s="11">
        <v>2</v>
      </c>
      <c r="I258" s="11">
        <v>1</v>
      </c>
    </row>
    <row r="259" spans="1:9" x14ac:dyDescent="0.2">
      <c r="A259" s="11" t="s">
        <v>32</v>
      </c>
      <c r="B259" s="11" t="s">
        <v>34</v>
      </c>
      <c r="C259" s="11">
        <v>2007</v>
      </c>
      <c r="D259" s="11" t="s">
        <v>43</v>
      </c>
      <c r="E259">
        <v>0.6</v>
      </c>
      <c r="F259" s="11">
        <v>10</v>
      </c>
      <c r="G259" s="11">
        <v>1</v>
      </c>
      <c r="H259" s="11">
        <v>4</v>
      </c>
      <c r="I259" s="11">
        <v>1</v>
      </c>
    </row>
    <row r="260" spans="1:9" x14ac:dyDescent="0.2">
      <c r="A260" s="11" t="s">
        <v>32</v>
      </c>
      <c r="B260" s="11" t="s">
        <v>34</v>
      </c>
      <c r="C260" s="11">
        <v>2007</v>
      </c>
      <c r="D260" s="11" t="s">
        <v>43</v>
      </c>
      <c r="E260">
        <v>0.6</v>
      </c>
      <c r="F260" s="11">
        <v>10</v>
      </c>
      <c r="G260" s="11">
        <v>1</v>
      </c>
      <c r="H260" s="11">
        <v>4</v>
      </c>
      <c r="I260" s="11">
        <v>1</v>
      </c>
    </row>
    <row r="261" spans="1:9" x14ac:dyDescent="0.2">
      <c r="A261" s="11" t="s">
        <v>32</v>
      </c>
      <c r="B261" s="11" t="s">
        <v>34</v>
      </c>
      <c r="C261" s="11">
        <v>2008</v>
      </c>
      <c r="D261" s="11" t="s">
        <v>43</v>
      </c>
      <c r="E261">
        <v>0.6</v>
      </c>
      <c r="F261" s="11">
        <v>10</v>
      </c>
      <c r="G261" s="11">
        <v>1</v>
      </c>
      <c r="H261" s="11">
        <v>3</v>
      </c>
      <c r="I261" s="11">
        <v>1</v>
      </c>
    </row>
    <row r="262" spans="1:9" x14ac:dyDescent="0.2">
      <c r="A262" s="11" t="s">
        <v>32</v>
      </c>
      <c r="B262" s="11" t="s">
        <v>34</v>
      </c>
      <c r="C262" s="11">
        <v>2007</v>
      </c>
      <c r="D262" s="11" t="s">
        <v>48</v>
      </c>
      <c r="E262">
        <v>0.7</v>
      </c>
      <c r="F262" s="11">
        <v>10</v>
      </c>
      <c r="G262" s="11">
        <v>0</v>
      </c>
      <c r="H262" s="11">
        <v>0</v>
      </c>
      <c r="I262" s="11">
        <v>0</v>
      </c>
    </row>
    <row r="263" spans="1:9" x14ac:dyDescent="0.2">
      <c r="A263" s="11" t="s">
        <v>32</v>
      </c>
      <c r="B263" s="11" t="s">
        <v>34</v>
      </c>
      <c r="C263" s="11">
        <v>2007</v>
      </c>
      <c r="D263" s="11" t="s">
        <v>48</v>
      </c>
      <c r="E263">
        <v>0.7</v>
      </c>
      <c r="F263" s="11">
        <v>10</v>
      </c>
      <c r="G263" s="11">
        <v>0</v>
      </c>
      <c r="H263" s="11">
        <v>0</v>
      </c>
      <c r="I263" s="11">
        <v>0</v>
      </c>
    </row>
    <row r="264" spans="1:9" x14ac:dyDescent="0.2">
      <c r="A264" s="11" t="s">
        <v>32</v>
      </c>
      <c r="B264" s="11" t="s">
        <v>34</v>
      </c>
      <c r="C264" s="11">
        <v>2008</v>
      </c>
      <c r="D264" s="11" t="s">
        <v>48</v>
      </c>
      <c r="E264">
        <v>0.7</v>
      </c>
      <c r="F264" s="11">
        <v>10</v>
      </c>
      <c r="G264" s="11">
        <v>0</v>
      </c>
      <c r="H264" s="11">
        <v>0</v>
      </c>
      <c r="I264" s="11">
        <v>0</v>
      </c>
    </row>
    <row r="265" spans="1:9" x14ac:dyDescent="0.2">
      <c r="A265" s="11" t="s">
        <v>32</v>
      </c>
      <c r="B265" s="11" t="s">
        <v>34</v>
      </c>
      <c r="C265" s="11">
        <v>2007</v>
      </c>
      <c r="D265" s="11" t="s">
        <v>48</v>
      </c>
      <c r="E265">
        <v>0.7</v>
      </c>
      <c r="F265" s="11">
        <v>10</v>
      </c>
      <c r="G265" s="11">
        <v>0</v>
      </c>
      <c r="H265" s="11">
        <v>0</v>
      </c>
      <c r="I265" s="11">
        <v>0</v>
      </c>
    </row>
    <row r="266" spans="1:9" x14ac:dyDescent="0.2">
      <c r="A266" s="11" t="s">
        <v>32</v>
      </c>
      <c r="B266" s="11" t="s">
        <v>34</v>
      </c>
      <c r="C266" s="11">
        <v>2008</v>
      </c>
      <c r="D266" s="11" t="s">
        <v>48</v>
      </c>
      <c r="E266">
        <v>0.7</v>
      </c>
      <c r="F266" s="11">
        <v>10</v>
      </c>
      <c r="G266" s="11">
        <v>0</v>
      </c>
      <c r="H266" s="11">
        <v>0</v>
      </c>
      <c r="I266" s="11">
        <v>0</v>
      </c>
    </row>
    <row r="267" spans="1:9" x14ac:dyDescent="0.2">
      <c r="A267" s="11" t="s">
        <v>32</v>
      </c>
      <c r="B267" s="11" t="s">
        <v>34</v>
      </c>
      <c r="C267" s="11">
        <v>2007</v>
      </c>
      <c r="D267" s="11" t="s">
        <v>48</v>
      </c>
      <c r="E267">
        <v>0.7</v>
      </c>
      <c r="F267" s="11">
        <v>10</v>
      </c>
      <c r="G267" s="11">
        <v>0</v>
      </c>
      <c r="H267" s="11">
        <v>0</v>
      </c>
      <c r="I267" s="11">
        <v>0</v>
      </c>
    </row>
    <row r="268" spans="1:9" x14ac:dyDescent="0.2">
      <c r="A268" s="11" t="s">
        <v>32</v>
      </c>
      <c r="B268" s="11" t="s">
        <v>34</v>
      </c>
      <c r="C268" s="11">
        <v>2008</v>
      </c>
      <c r="D268" s="11" t="s">
        <v>48</v>
      </c>
      <c r="E268">
        <v>0.7</v>
      </c>
      <c r="F268" s="11">
        <v>10</v>
      </c>
      <c r="G268" s="11">
        <v>1</v>
      </c>
      <c r="H268" s="11">
        <v>0</v>
      </c>
      <c r="I268" s="11">
        <v>0</v>
      </c>
    </row>
    <row r="269" spans="1:9" x14ac:dyDescent="0.2">
      <c r="A269" s="11" t="s">
        <v>32</v>
      </c>
      <c r="B269" s="11" t="s">
        <v>34</v>
      </c>
      <c r="C269" s="11">
        <v>2007</v>
      </c>
      <c r="D269" s="11" t="s">
        <v>48</v>
      </c>
      <c r="E269">
        <v>0.7</v>
      </c>
      <c r="F269" s="11">
        <v>10</v>
      </c>
      <c r="G269" s="11">
        <v>1</v>
      </c>
      <c r="H269" s="11">
        <v>6</v>
      </c>
      <c r="I269" s="11">
        <v>1</v>
      </c>
    </row>
    <row r="270" spans="1:9" x14ac:dyDescent="0.2">
      <c r="A270" s="11" t="s">
        <v>32</v>
      </c>
      <c r="B270" s="11" t="s">
        <v>34</v>
      </c>
      <c r="C270" s="11">
        <v>2008</v>
      </c>
      <c r="D270" s="11" t="s">
        <v>48</v>
      </c>
      <c r="E270">
        <v>0.7</v>
      </c>
      <c r="F270" s="11">
        <v>10</v>
      </c>
      <c r="G270" s="11">
        <v>1</v>
      </c>
      <c r="H270" s="11">
        <v>0</v>
      </c>
      <c r="I270" s="11">
        <v>0</v>
      </c>
    </row>
    <row r="271" spans="1:9" x14ac:dyDescent="0.2">
      <c r="A271" s="11" t="s">
        <v>32</v>
      </c>
      <c r="B271" s="11" t="s">
        <v>34</v>
      </c>
      <c r="C271" s="11">
        <v>2007</v>
      </c>
      <c r="D271" s="11" t="s">
        <v>48</v>
      </c>
      <c r="E271">
        <v>0.7</v>
      </c>
      <c r="F271" s="11">
        <v>10</v>
      </c>
      <c r="G271" s="11">
        <v>1</v>
      </c>
      <c r="H271" s="11">
        <v>6</v>
      </c>
      <c r="I271" s="11">
        <v>1</v>
      </c>
    </row>
    <row r="272" spans="1:9" x14ac:dyDescent="0.2">
      <c r="A272" s="11" t="s">
        <v>32</v>
      </c>
      <c r="B272" s="11" t="s">
        <v>34</v>
      </c>
      <c r="C272" s="11">
        <v>2008</v>
      </c>
      <c r="D272" s="11" t="s">
        <v>48</v>
      </c>
      <c r="E272">
        <v>0.7</v>
      </c>
      <c r="F272" s="11">
        <v>10</v>
      </c>
      <c r="G272" s="11">
        <v>1</v>
      </c>
      <c r="H272" s="11">
        <v>4</v>
      </c>
      <c r="I272" s="11">
        <v>1</v>
      </c>
    </row>
    <row r="273" spans="1:9" x14ac:dyDescent="0.2">
      <c r="A273" s="11" t="s">
        <v>32</v>
      </c>
      <c r="B273" s="11" t="s">
        <v>34</v>
      </c>
      <c r="C273" s="11">
        <v>2007</v>
      </c>
      <c r="D273" s="11" t="s">
        <v>48</v>
      </c>
      <c r="E273">
        <v>0.7</v>
      </c>
      <c r="F273" s="11">
        <v>10</v>
      </c>
      <c r="G273" s="11">
        <v>1</v>
      </c>
      <c r="H273" s="11">
        <v>1</v>
      </c>
      <c r="I273" s="11">
        <v>1</v>
      </c>
    </row>
    <row r="274" spans="1:9" x14ac:dyDescent="0.2">
      <c r="A274" s="11" t="s">
        <v>32</v>
      </c>
      <c r="B274" s="11" t="s">
        <v>34</v>
      </c>
      <c r="C274" s="11">
        <v>2008</v>
      </c>
      <c r="D274" s="11" t="s">
        <v>48</v>
      </c>
      <c r="E274">
        <v>0.7</v>
      </c>
      <c r="F274" s="11">
        <v>10</v>
      </c>
      <c r="G274" s="11">
        <v>1</v>
      </c>
      <c r="H274" s="11">
        <v>5</v>
      </c>
      <c r="I274" s="11">
        <v>1</v>
      </c>
    </row>
    <row r="275" spans="1:9" x14ac:dyDescent="0.2">
      <c r="A275" s="11" t="s">
        <v>32</v>
      </c>
      <c r="B275" s="11" t="s">
        <v>34</v>
      </c>
      <c r="C275" s="11">
        <v>2007</v>
      </c>
      <c r="D275" s="11" t="s">
        <v>48</v>
      </c>
      <c r="E275">
        <v>0.7</v>
      </c>
      <c r="F275" s="11">
        <v>10</v>
      </c>
      <c r="G275" s="11">
        <v>1</v>
      </c>
      <c r="H275" s="11">
        <v>5</v>
      </c>
      <c r="I275" s="11">
        <v>1</v>
      </c>
    </row>
    <row r="276" spans="1:9" x14ac:dyDescent="0.2">
      <c r="A276" s="11" t="s">
        <v>32</v>
      </c>
      <c r="B276" s="11" t="s">
        <v>34</v>
      </c>
      <c r="C276" s="11">
        <v>2008</v>
      </c>
      <c r="D276" s="11" t="s">
        <v>48</v>
      </c>
      <c r="E276">
        <v>0.7</v>
      </c>
      <c r="F276" s="11">
        <v>10</v>
      </c>
      <c r="G276" s="11">
        <v>1</v>
      </c>
      <c r="H276" s="11">
        <v>3</v>
      </c>
      <c r="I276" s="11">
        <v>1</v>
      </c>
    </row>
    <row r="277" spans="1:9" x14ac:dyDescent="0.2">
      <c r="A277" s="11" t="s">
        <v>32</v>
      </c>
      <c r="B277" s="11" t="s">
        <v>34</v>
      </c>
      <c r="C277" s="11">
        <v>2007</v>
      </c>
      <c r="D277" s="11" t="s">
        <v>48</v>
      </c>
      <c r="E277">
        <v>0.7</v>
      </c>
      <c r="F277" s="11">
        <v>10</v>
      </c>
      <c r="G277" s="11">
        <v>1</v>
      </c>
      <c r="H277" s="11">
        <v>2</v>
      </c>
      <c r="I277" s="11">
        <v>1</v>
      </c>
    </row>
    <row r="278" spans="1:9" x14ac:dyDescent="0.2">
      <c r="A278" s="11" t="s">
        <v>32</v>
      </c>
      <c r="B278" s="11" t="s">
        <v>34</v>
      </c>
      <c r="C278" s="11">
        <v>2008</v>
      </c>
      <c r="D278" s="11" t="s">
        <v>48</v>
      </c>
      <c r="E278">
        <v>0.7</v>
      </c>
      <c r="F278" s="11">
        <v>10</v>
      </c>
      <c r="G278" s="11">
        <v>1</v>
      </c>
      <c r="H278" s="11">
        <v>3</v>
      </c>
      <c r="I278" s="11">
        <v>1</v>
      </c>
    </row>
    <row r="279" spans="1:9" x14ac:dyDescent="0.2">
      <c r="A279" s="11" t="s">
        <v>32</v>
      </c>
      <c r="B279" s="11" t="s">
        <v>34</v>
      </c>
      <c r="C279" s="11">
        <v>2008</v>
      </c>
      <c r="D279" s="11" t="s">
        <v>48</v>
      </c>
      <c r="E279">
        <v>0.7</v>
      </c>
      <c r="F279" s="11">
        <v>10</v>
      </c>
      <c r="G279" s="11">
        <v>1</v>
      </c>
      <c r="H279" s="11">
        <v>0</v>
      </c>
      <c r="I279" s="11">
        <v>0</v>
      </c>
    </row>
    <row r="280" spans="1:9" x14ac:dyDescent="0.2">
      <c r="A280" s="11" t="s">
        <v>32</v>
      </c>
      <c r="B280" s="11" t="s">
        <v>34</v>
      </c>
      <c r="C280" s="11">
        <v>2007</v>
      </c>
      <c r="D280" s="11" t="s">
        <v>48</v>
      </c>
      <c r="E280">
        <v>0.7</v>
      </c>
      <c r="F280" s="11">
        <v>10</v>
      </c>
      <c r="G280" s="11">
        <v>1</v>
      </c>
      <c r="H280" s="11">
        <v>1</v>
      </c>
      <c r="I280" s="11">
        <v>1</v>
      </c>
    </row>
    <row r="281" spans="1:9" x14ac:dyDescent="0.2">
      <c r="A281" s="11" t="s">
        <v>32</v>
      </c>
      <c r="B281" s="11" t="s">
        <v>34</v>
      </c>
      <c r="C281" s="11">
        <v>2008</v>
      </c>
      <c r="D281" s="11" t="s">
        <v>48</v>
      </c>
      <c r="E281">
        <v>0.7</v>
      </c>
      <c r="F281" s="11">
        <v>10</v>
      </c>
      <c r="G281" s="11">
        <v>1</v>
      </c>
      <c r="H281" s="11">
        <v>2</v>
      </c>
      <c r="I281" s="11">
        <v>1</v>
      </c>
    </row>
    <row r="282" spans="1:9" x14ac:dyDescent="0.2">
      <c r="A282" s="11" t="s">
        <v>32</v>
      </c>
      <c r="B282" s="11" t="s">
        <v>34</v>
      </c>
      <c r="C282" s="11">
        <v>2007</v>
      </c>
      <c r="D282" s="11" t="s">
        <v>42</v>
      </c>
      <c r="E282">
        <v>0.9</v>
      </c>
      <c r="F282" s="11">
        <v>10</v>
      </c>
      <c r="G282" s="11">
        <v>0</v>
      </c>
      <c r="H282" s="11">
        <v>0</v>
      </c>
      <c r="I282" s="11">
        <v>0</v>
      </c>
    </row>
    <row r="283" spans="1:9" x14ac:dyDescent="0.2">
      <c r="A283" s="11" t="s">
        <v>32</v>
      </c>
      <c r="B283" s="11" t="s">
        <v>34</v>
      </c>
      <c r="C283" s="11">
        <v>2008</v>
      </c>
      <c r="D283" s="11" t="s">
        <v>42</v>
      </c>
      <c r="E283">
        <v>0.9</v>
      </c>
      <c r="F283" s="11">
        <v>10</v>
      </c>
      <c r="G283" s="11">
        <v>0</v>
      </c>
      <c r="H283" s="11">
        <v>0</v>
      </c>
      <c r="I283" s="11">
        <v>0</v>
      </c>
    </row>
    <row r="284" spans="1:9" x14ac:dyDescent="0.2">
      <c r="A284" s="11" t="s">
        <v>32</v>
      </c>
      <c r="B284" s="11" t="s">
        <v>34</v>
      </c>
      <c r="C284" s="11">
        <v>2008</v>
      </c>
      <c r="D284" s="11" t="s">
        <v>42</v>
      </c>
      <c r="E284">
        <v>0.9</v>
      </c>
      <c r="F284" s="11">
        <v>10</v>
      </c>
      <c r="G284" s="11">
        <v>0</v>
      </c>
      <c r="H284" s="11">
        <v>0</v>
      </c>
      <c r="I284" s="11">
        <v>0</v>
      </c>
    </row>
    <row r="285" spans="1:9" x14ac:dyDescent="0.2">
      <c r="A285" s="11" t="s">
        <v>32</v>
      </c>
      <c r="B285" s="11" t="s">
        <v>34</v>
      </c>
      <c r="C285" s="11">
        <v>2007</v>
      </c>
      <c r="D285" s="11" t="s">
        <v>42</v>
      </c>
      <c r="E285">
        <v>0.9</v>
      </c>
      <c r="F285" s="11">
        <v>10</v>
      </c>
      <c r="G285" s="11">
        <v>0</v>
      </c>
      <c r="H285" s="11">
        <v>0</v>
      </c>
      <c r="I285" s="11">
        <v>0</v>
      </c>
    </row>
    <row r="286" spans="1:9" x14ac:dyDescent="0.2">
      <c r="A286" s="11" t="s">
        <v>32</v>
      </c>
      <c r="B286" s="11" t="s">
        <v>34</v>
      </c>
      <c r="C286" s="11">
        <v>2007</v>
      </c>
      <c r="D286" s="11" t="s">
        <v>42</v>
      </c>
      <c r="E286">
        <v>0.9</v>
      </c>
      <c r="F286" s="11">
        <v>10</v>
      </c>
      <c r="G286" s="11">
        <v>0</v>
      </c>
      <c r="H286" s="11">
        <v>0</v>
      </c>
      <c r="I286" s="11">
        <v>0</v>
      </c>
    </row>
    <row r="287" spans="1:9" x14ac:dyDescent="0.2">
      <c r="A287" s="11" t="s">
        <v>32</v>
      </c>
      <c r="B287" s="11" t="s">
        <v>34</v>
      </c>
      <c r="C287" s="11">
        <v>2008</v>
      </c>
      <c r="D287" s="11" t="s">
        <v>42</v>
      </c>
      <c r="E287">
        <v>0.9</v>
      </c>
      <c r="F287" s="11">
        <v>10</v>
      </c>
      <c r="G287" s="11">
        <v>0</v>
      </c>
      <c r="H287" s="11">
        <v>0</v>
      </c>
      <c r="I287" s="11">
        <v>0</v>
      </c>
    </row>
    <row r="288" spans="1:9" x14ac:dyDescent="0.2">
      <c r="A288" s="11" t="s">
        <v>32</v>
      </c>
      <c r="B288" s="11" t="s">
        <v>34</v>
      </c>
      <c r="C288" s="11">
        <v>2007</v>
      </c>
      <c r="D288" s="11" t="s">
        <v>42</v>
      </c>
      <c r="E288">
        <v>0.9</v>
      </c>
      <c r="F288" s="11">
        <v>10</v>
      </c>
      <c r="G288" s="11">
        <v>0</v>
      </c>
      <c r="H288" s="11">
        <v>1</v>
      </c>
      <c r="I288" s="11">
        <v>0</v>
      </c>
    </row>
    <row r="289" spans="1:9" x14ac:dyDescent="0.2">
      <c r="A289" s="11" t="s">
        <v>32</v>
      </c>
      <c r="B289" s="11" t="s">
        <v>34</v>
      </c>
      <c r="C289" s="11">
        <v>2008</v>
      </c>
      <c r="D289" s="11" t="s">
        <v>42</v>
      </c>
      <c r="E289">
        <v>0.9</v>
      </c>
      <c r="F289" s="11">
        <v>10</v>
      </c>
      <c r="G289" s="11">
        <v>0</v>
      </c>
      <c r="H289" s="11">
        <v>0</v>
      </c>
      <c r="I289" s="11">
        <v>0</v>
      </c>
    </row>
    <row r="290" spans="1:9" x14ac:dyDescent="0.2">
      <c r="A290" s="11" t="s">
        <v>32</v>
      </c>
      <c r="B290" s="11" t="s">
        <v>34</v>
      </c>
      <c r="C290" s="11">
        <v>2007</v>
      </c>
      <c r="D290" s="11" t="s">
        <v>42</v>
      </c>
      <c r="E290">
        <v>0.9</v>
      </c>
      <c r="F290" s="11">
        <v>10</v>
      </c>
      <c r="G290" s="11">
        <v>0</v>
      </c>
      <c r="H290" s="11">
        <v>0</v>
      </c>
      <c r="I290" s="11">
        <v>0</v>
      </c>
    </row>
    <row r="291" spans="1:9" x14ac:dyDescent="0.2">
      <c r="A291" s="11" t="s">
        <v>32</v>
      </c>
      <c r="B291" s="11" t="s">
        <v>34</v>
      </c>
      <c r="C291" s="11">
        <v>2008</v>
      </c>
      <c r="D291" s="11" t="s">
        <v>42</v>
      </c>
      <c r="E291">
        <v>0.9</v>
      </c>
      <c r="F291" s="11">
        <v>10</v>
      </c>
      <c r="G291" s="11">
        <v>0</v>
      </c>
      <c r="H291" s="11">
        <v>0</v>
      </c>
      <c r="I291" s="11">
        <v>0</v>
      </c>
    </row>
    <row r="292" spans="1:9" x14ac:dyDescent="0.2">
      <c r="A292" s="11" t="s">
        <v>32</v>
      </c>
      <c r="B292" s="11" t="s">
        <v>34</v>
      </c>
      <c r="C292" s="11">
        <v>2007</v>
      </c>
      <c r="D292" s="11" t="s">
        <v>42</v>
      </c>
      <c r="E292">
        <v>0.9</v>
      </c>
      <c r="F292" s="11">
        <v>10</v>
      </c>
      <c r="G292" s="11">
        <v>0</v>
      </c>
      <c r="H292" s="11">
        <v>0</v>
      </c>
      <c r="I292" s="11">
        <v>0</v>
      </c>
    </row>
    <row r="293" spans="1:9" x14ac:dyDescent="0.2">
      <c r="A293" s="11" t="s">
        <v>32</v>
      </c>
      <c r="B293" s="11" t="s">
        <v>34</v>
      </c>
      <c r="C293" s="11">
        <v>2008</v>
      </c>
      <c r="D293" s="11" t="s">
        <v>42</v>
      </c>
      <c r="E293">
        <v>0.9</v>
      </c>
      <c r="F293" s="11">
        <v>10</v>
      </c>
      <c r="G293" s="11">
        <v>1</v>
      </c>
      <c r="H293" s="11">
        <v>7</v>
      </c>
      <c r="I293" s="11">
        <v>1</v>
      </c>
    </row>
    <row r="294" spans="1:9" x14ac:dyDescent="0.2">
      <c r="A294" s="11" t="s">
        <v>32</v>
      </c>
      <c r="B294" s="11" t="s">
        <v>34</v>
      </c>
      <c r="C294" s="11">
        <v>2007</v>
      </c>
      <c r="D294" s="11" t="s">
        <v>42</v>
      </c>
      <c r="E294">
        <v>0.9</v>
      </c>
      <c r="F294" s="11">
        <v>10</v>
      </c>
      <c r="G294" s="11">
        <v>1</v>
      </c>
      <c r="H294" s="11">
        <v>3</v>
      </c>
      <c r="I294" s="11">
        <v>1</v>
      </c>
    </row>
    <row r="295" spans="1:9" x14ac:dyDescent="0.2">
      <c r="A295" s="11" t="s">
        <v>32</v>
      </c>
      <c r="B295" s="11" t="s">
        <v>34</v>
      </c>
      <c r="C295" s="11">
        <v>2008</v>
      </c>
      <c r="D295" s="11" t="s">
        <v>42</v>
      </c>
      <c r="E295">
        <v>0.9</v>
      </c>
      <c r="F295" s="11">
        <v>10</v>
      </c>
      <c r="G295" s="11">
        <v>1</v>
      </c>
      <c r="H295" s="11">
        <v>4</v>
      </c>
      <c r="I295" s="11">
        <v>1</v>
      </c>
    </row>
    <row r="296" spans="1:9" x14ac:dyDescent="0.2">
      <c r="A296" s="11" t="s">
        <v>32</v>
      </c>
      <c r="B296" s="11" t="s">
        <v>34</v>
      </c>
      <c r="C296" s="11">
        <v>2007</v>
      </c>
      <c r="D296" s="11" t="s">
        <v>42</v>
      </c>
      <c r="E296">
        <v>0.9</v>
      </c>
      <c r="F296" s="11">
        <v>10</v>
      </c>
      <c r="G296" s="11">
        <v>1</v>
      </c>
      <c r="H296" s="11">
        <v>2</v>
      </c>
      <c r="I296" s="11">
        <v>1</v>
      </c>
    </row>
    <row r="297" spans="1:9" x14ac:dyDescent="0.2">
      <c r="A297" s="11" t="s">
        <v>32</v>
      </c>
      <c r="B297" s="11" t="s">
        <v>34</v>
      </c>
      <c r="C297" s="11">
        <v>2008</v>
      </c>
      <c r="D297" s="11" t="s">
        <v>42</v>
      </c>
      <c r="E297">
        <v>0.9</v>
      </c>
      <c r="F297" s="11">
        <v>10</v>
      </c>
      <c r="G297" s="11">
        <v>1</v>
      </c>
      <c r="H297" s="11">
        <v>10</v>
      </c>
      <c r="I297" s="11">
        <v>1</v>
      </c>
    </row>
    <row r="298" spans="1:9" x14ac:dyDescent="0.2">
      <c r="A298" s="11" t="s">
        <v>32</v>
      </c>
      <c r="B298" s="11" t="s">
        <v>34</v>
      </c>
      <c r="C298" s="11">
        <v>2007</v>
      </c>
      <c r="D298" s="11" t="s">
        <v>42</v>
      </c>
      <c r="E298">
        <v>0.9</v>
      </c>
      <c r="F298" s="11">
        <v>10</v>
      </c>
      <c r="G298" s="11">
        <v>1</v>
      </c>
      <c r="H298" s="11">
        <v>0</v>
      </c>
      <c r="I298" s="11">
        <v>0</v>
      </c>
    </row>
    <row r="299" spans="1:9" x14ac:dyDescent="0.2">
      <c r="A299" s="11" t="s">
        <v>32</v>
      </c>
      <c r="B299" s="11" t="s">
        <v>34</v>
      </c>
      <c r="C299" s="11">
        <v>2008</v>
      </c>
      <c r="D299" s="11" t="s">
        <v>42</v>
      </c>
      <c r="E299">
        <v>0.9</v>
      </c>
      <c r="F299" s="11">
        <v>10</v>
      </c>
      <c r="G299" s="11">
        <v>1</v>
      </c>
      <c r="H299" s="11">
        <v>7</v>
      </c>
      <c r="I299" s="11">
        <v>1</v>
      </c>
    </row>
    <row r="300" spans="1:9" x14ac:dyDescent="0.2">
      <c r="A300" s="11" t="s">
        <v>32</v>
      </c>
      <c r="B300" s="11" t="s">
        <v>34</v>
      </c>
      <c r="C300" s="11">
        <v>2007</v>
      </c>
      <c r="D300" s="11" t="s">
        <v>42</v>
      </c>
      <c r="E300">
        <v>0.9</v>
      </c>
      <c r="F300" s="11">
        <v>10</v>
      </c>
      <c r="G300" s="11">
        <v>1</v>
      </c>
      <c r="H300" s="11">
        <v>0</v>
      </c>
      <c r="I300" s="11">
        <v>0</v>
      </c>
    </row>
    <row r="301" spans="1:9" x14ac:dyDescent="0.2">
      <c r="A301" s="11" t="s">
        <v>32</v>
      </c>
      <c r="B301" s="11" t="s">
        <v>34</v>
      </c>
      <c r="C301" s="11">
        <v>2008</v>
      </c>
      <c r="D301" s="11" t="s">
        <v>42</v>
      </c>
      <c r="E301">
        <v>0.9</v>
      </c>
      <c r="F301" s="11">
        <v>10</v>
      </c>
      <c r="G301" s="11">
        <v>1</v>
      </c>
      <c r="H301" s="11">
        <v>5</v>
      </c>
      <c r="I301" s="11">
        <v>1</v>
      </c>
    </row>
    <row r="302" spans="1:9" x14ac:dyDescent="0.2">
      <c r="A302" s="11" t="s">
        <v>31</v>
      </c>
      <c r="B302" s="11" t="s">
        <v>34</v>
      </c>
      <c r="C302" s="11">
        <v>2007</v>
      </c>
      <c r="D302" s="11" t="s">
        <v>47</v>
      </c>
      <c r="E302">
        <v>0.4</v>
      </c>
      <c r="F302" s="11">
        <v>20</v>
      </c>
      <c r="G302" s="11">
        <v>0</v>
      </c>
      <c r="H302" s="11">
        <v>0</v>
      </c>
      <c r="I302" s="11">
        <v>0</v>
      </c>
    </row>
    <row r="303" spans="1:9" x14ac:dyDescent="0.2">
      <c r="A303" s="11" t="s">
        <v>31</v>
      </c>
      <c r="B303" s="11" t="s">
        <v>34</v>
      </c>
      <c r="C303" s="11">
        <v>2008</v>
      </c>
      <c r="D303" s="11" t="s">
        <v>47</v>
      </c>
      <c r="E303">
        <v>0.4</v>
      </c>
      <c r="F303" s="11">
        <v>20</v>
      </c>
      <c r="G303" s="11">
        <v>0</v>
      </c>
      <c r="H303" s="11">
        <v>0</v>
      </c>
      <c r="I303" s="11">
        <v>0</v>
      </c>
    </row>
    <row r="304" spans="1:9" x14ac:dyDescent="0.2">
      <c r="A304" s="11" t="s">
        <v>31</v>
      </c>
      <c r="B304" s="11" t="s">
        <v>34</v>
      </c>
      <c r="C304" s="11">
        <v>2007</v>
      </c>
      <c r="D304" s="11" t="s">
        <v>47</v>
      </c>
      <c r="E304">
        <v>0.4</v>
      </c>
      <c r="F304" s="11">
        <v>20</v>
      </c>
      <c r="G304" s="11">
        <v>0</v>
      </c>
      <c r="H304" s="11">
        <v>0</v>
      </c>
      <c r="I304" s="11">
        <v>0</v>
      </c>
    </row>
    <row r="305" spans="1:9" x14ac:dyDescent="0.2">
      <c r="A305" s="11" t="s">
        <v>31</v>
      </c>
      <c r="B305" s="11" t="s">
        <v>34</v>
      </c>
      <c r="C305" s="11">
        <v>2008</v>
      </c>
      <c r="D305" s="11" t="s">
        <v>47</v>
      </c>
      <c r="E305">
        <v>0.4</v>
      </c>
      <c r="F305" s="11">
        <v>20</v>
      </c>
      <c r="G305" s="11">
        <v>0</v>
      </c>
      <c r="H305" s="11">
        <v>0</v>
      </c>
      <c r="I305" s="11">
        <v>0</v>
      </c>
    </row>
    <row r="306" spans="1:9" x14ac:dyDescent="0.2">
      <c r="A306" s="11" t="s">
        <v>31</v>
      </c>
      <c r="B306" s="11" t="s">
        <v>34</v>
      </c>
      <c r="C306" s="11">
        <v>2007</v>
      </c>
      <c r="D306" s="11" t="s">
        <v>47</v>
      </c>
      <c r="E306">
        <v>0.4</v>
      </c>
      <c r="F306" s="11">
        <v>20</v>
      </c>
      <c r="G306" s="11">
        <v>0</v>
      </c>
      <c r="H306" s="11">
        <v>0</v>
      </c>
      <c r="I306" s="11">
        <v>0</v>
      </c>
    </row>
    <row r="307" spans="1:9" x14ac:dyDescent="0.2">
      <c r="A307" s="11" t="s">
        <v>31</v>
      </c>
      <c r="B307" s="11" t="s">
        <v>34</v>
      </c>
      <c r="C307" s="11">
        <v>2008</v>
      </c>
      <c r="D307" s="11" t="s">
        <v>47</v>
      </c>
      <c r="E307">
        <v>0.4</v>
      </c>
      <c r="F307" s="11">
        <v>20</v>
      </c>
      <c r="G307" s="11">
        <v>0</v>
      </c>
      <c r="H307" s="11">
        <v>0</v>
      </c>
      <c r="I307" s="11">
        <v>0</v>
      </c>
    </row>
    <row r="308" spans="1:9" x14ac:dyDescent="0.2">
      <c r="A308" s="11" t="s">
        <v>31</v>
      </c>
      <c r="B308" s="11" t="s">
        <v>34</v>
      </c>
      <c r="C308" s="11">
        <v>2007</v>
      </c>
      <c r="D308" s="11" t="s">
        <v>47</v>
      </c>
      <c r="E308">
        <v>0.4</v>
      </c>
      <c r="F308" s="11">
        <v>20</v>
      </c>
      <c r="G308" s="11">
        <v>0</v>
      </c>
      <c r="H308" s="11">
        <v>0</v>
      </c>
      <c r="I308" s="11">
        <v>0</v>
      </c>
    </row>
    <row r="309" spans="1:9" x14ac:dyDescent="0.2">
      <c r="A309" s="11" t="s">
        <v>31</v>
      </c>
      <c r="B309" s="11" t="s">
        <v>34</v>
      </c>
      <c r="C309" s="11">
        <v>2008</v>
      </c>
      <c r="D309" s="11" t="s">
        <v>47</v>
      </c>
      <c r="E309">
        <v>0.4</v>
      </c>
      <c r="F309" s="11">
        <v>20</v>
      </c>
      <c r="G309" s="11">
        <v>0</v>
      </c>
      <c r="H309" s="11">
        <v>0</v>
      </c>
      <c r="I309" s="11">
        <v>0</v>
      </c>
    </row>
    <row r="310" spans="1:9" x14ac:dyDescent="0.2">
      <c r="A310" s="11" t="s">
        <v>31</v>
      </c>
      <c r="B310" s="11" t="s">
        <v>34</v>
      </c>
      <c r="C310" s="11">
        <v>2007</v>
      </c>
      <c r="D310" s="11" t="s">
        <v>47</v>
      </c>
      <c r="E310">
        <v>0.4</v>
      </c>
      <c r="F310" s="11">
        <v>20</v>
      </c>
      <c r="G310" s="11">
        <v>0</v>
      </c>
      <c r="H310" s="11">
        <v>0</v>
      </c>
      <c r="I310" s="11">
        <v>0</v>
      </c>
    </row>
    <row r="311" spans="1:9" x14ac:dyDescent="0.2">
      <c r="A311" s="11" t="s">
        <v>31</v>
      </c>
      <c r="B311" s="11" t="s">
        <v>34</v>
      </c>
      <c r="C311" s="11">
        <v>2008</v>
      </c>
      <c r="D311" s="11" t="s">
        <v>47</v>
      </c>
      <c r="E311">
        <v>0.4</v>
      </c>
      <c r="F311" s="11">
        <v>20</v>
      </c>
      <c r="G311" s="11">
        <v>0</v>
      </c>
      <c r="H311" s="11">
        <v>0</v>
      </c>
      <c r="I311" s="11">
        <v>0</v>
      </c>
    </row>
    <row r="312" spans="1:9" x14ac:dyDescent="0.2">
      <c r="A312" s="11" t="s">
        <v>31</v>
      </c>
      <c r="B312" s="11" t="s">
        <v>34</v>
      </c>
      <c r="C312" s="11">
        <v>2007</v>
      </c>
      <c r="D312" s="11" t="s">
        <v>47</v>
      </c>
      <c r="E312">
        <v>0.4</v>
      </c>
      <c r="F312" s="11">
        <v>20</v>
      </c>
      <c r="G312" s="11">
        <v>0</v>
      </c>
      <c r="H312" s="11">
        <v>0</v>
      </c>
      <c r="I312" s="11">
        <v>0</v>
      </c>
    </row>
    <row r="313" spans="1:9" x14ac:dyDescent="0.2">
      <c r="A313" s="11" t="s">
        <v>31</v>
      </c>
      <c r="B313" s="11" t="s">
        <v>34</v>
      </c>
      <c r="C313" s="11">
        <v>2008</v>
      </c>
      <c r="D313" s="11" t="s">
        <v>47</v>
      </c>
      <c r="E313">
        <v>0.4</v>
      </c>
      <c r="F313" s="11">
        <v>20</v>
      </c>
      <c r="G313" s="11">
        <v>0</v>
      </c>
      <c r="H313" s="11">
        <v>0</v>
      </c>
      <c r="I313" s="11">
        <v>0</v>
      </c>
    </row>
    <row r="314" spans="1:9" x14ac:dyDescent="0.2">
      <c r="A314" s="11" t="s">
        <v>31</v>
      </c>
      <c r="B314" s="11" t="s">
        <v>34</v>
      </c>
      <c r="C314" s="11">
        <v>2007</v>
      </c>
      <c r="D314" s="11" t="s">
        <v>47</v>
      </c>
      <c r="E314">
        <v>0.4</v>
      </c>
      <c r="F314" s="11">
        <v>20</v>
      </c>
      <c r="G314" s="11">
        <v>0</v>
      </c>
      <c r="H314" s="11">
        <v>0</v>
      </c>
      <c r="I314" s="11">
        <v>0</v>
      </c>
    </row>
    <row r="315" spans="1:9" x14ac:dyDescent="0.2">
      <c r="A315" s="11" t="s">
        <v>31</v>
      </c>
      <c r="B315" s="11" t="s">
        <v>34</v>
      </c>
      <c r="C315" s="11">
        <v>2008</v>
      </c>
      <c r="D315" s="11" t="s">
        <v>47</v>
      </c>
      <c r="E315">
        <v>0.4</v>
      </c>
      <c r="F315" s="11">
        <v>20</v>
      </c>
      <c r="G315" s="11">
        <v>1</v>
      </c>
      <c r="H315" s="11">
        <v>7</v>
      </c>
      <c r="I315" s="11">
        <v>1</v>
      </c>
    </row>
    <row r="316" spans="1:9" x14ac:dyDescent="0.2">
      <c r="A316" s="11" t="s">
        <v>31</v>
      </c>
      <c r="B316" s="11" t="s">
        <v>34</v>
      </c>
      <c r="C316" s="11">
        <v>2007</v>
      </c>
      <c r="D316" s="11" t="s">
        <v>47</v>
      </c>
      <c r="E316">
        <v>0.4</v>
      </c>
      <c r="F316" s="11">
        <v>20</v>
      </c>
      <c r="G316" s="11">
        <v>1</v>
      </c>
      <c r="H316" s="11">
        <v>5</v>
      </c>
      <c r="I316" s="11">
        <v>1</v>
      </c>
    </row>
    <row r="317" spans="1:9" x14ac:dyDescent="0.2">
      <c r="A317" s="11" t="s">
        <v>31</v>
      </c>
      <c r="B317" s="11" t="s">
        <v>34</v>
      </c>
      <c r="C317" s="11">
        <v>2008</v>
      </c>
      <c r="D317" s="11" t="s">
        <v>47</v>
      </c>
      <c r="E317">
        <v>0.4</v>
      </c>
      <c r="F317" s="11">
        <v>20</v>
      </c>
      <c r="G317" s="11">
        <v>1</v>
      </c>
      <c r="H317" s="11">
        <v>7</v>
      </c>
      <c r="I317" s="11">
        <v>1</v>
      </c>
    </row>
    <row r="318" spans="1:9" x14ac:dyDescent="0.2">
      <c r="A318" s="11" t="s">
        <v>31</v>
      </c>
      <c r="B318" s="11" t="s">
        <v>34</v>
      </c>
      <c r="C318" s="11">
        <v>2007</v>
      </c>
      <c r="D318" s="11" t="s">
        <v>47</v>
      </c>
      <c r="E318">
        <v>0.4</v>
      </c>
      <c r="F318" s="11">
        <v>20</v>
      </c>
      <c r="G318" s="11">
        <v>1</v>
      </c>
      <c r="H318" s="11">
        <v>2</v>
      </c>
      <c r="I318" s="11">
        <v>1</v>
      </c>
    </row>
    <row r="319" spans="1:9" x14ac:dyDescent="0.2">
      <c r="A319" s="11" t="s">
        <v>31</v>
      </c>
      <c r="B319" s="11" t="s">
        <v>34</v>
      </c>
      <c r="C319" s="11">
        <v>2008</v>
      </c>
      <c r="D319" s="11" t="s">
        <v>47</v>
      </c>
      <c r="E319">
        <v>0.4</v>
      </c>
      <c r="F319" s="11">
        <v>20</v>
      </c>
      <c r="G319" s="11">
        <v>1</v>
      </c>
      <c r="H319" s="11">
        <v>1</v>
      </c>
      <c r="I319" s="11">
        <v>1</v>
      </c>
    </row>
    <row r="320" spans="1:9" x14ac:dyDescent="0.2">
      <c r="A320" s="11" t="s">
        <v>31</v>
      </c>
      <c r="B320" s="11" t="s">
        <v>34</v>
      </c>
      <c r="C320" s="11">
        <v>2007</v>
      </c>
      <c r="D320" s="11" t="s">
        <v>47</v>
      </c>
      <c r="E320">
        <v>0.4</v>
      </c>
      <c r="F320" s="11">
        <v>20</v>
      </c>
      <c r="G320" s="11">
        <v>1</v>
      </c>
      <c r="H320" s="11">
        <v>4</v>
      </c>
      <c r="I320" s="11">
        <v>1</v>
      </c>
    </row>
    <row r="321" spans="1:9" x14ac:dyDescent="0.2">
      <c r="A321" s="11" t="s">
        <v>31</v>
      </c>
      <c r="B321" s="11" t="s">
        <v>34</v>
      </c>
      <c r="C321" s="11">
        <v>2008</v>
      </c>
      <c r="D321" s="11" t="s">
        <v>47</v>
      </c>
      <c r="E321">
        <v>0.4</v>
      </c>
      <c r="F321" s="11">
        <v>20</v>
      </c>
      <c r="G321" s="11">
        <v>1</v>
      </c>
      <c r="H321" s="11">
        <v>4</v>
      </c>
      <c r="I321" s="11">
        <v>1</v>
      </c>
    </row>
    <row r="322" spans="1:9" x14ac:dyDescent="0.2">
      <c r="A322" s="11" t="s">
        <v>31</v>
      </c>
      <c r="B322" s="11" t="s">
        <v>34</v>
      </c>
      <c r="C322" s="11">
        <v>2007</v>
      </c>
      <c r="D322" s="11" t="s">
        <v>40</v>
      </c>
      <c r="E322">
        <v>0.5</v>
      </c>
      <c r="F322" s="11">
        <v>20</v>
      </c>
      <c r="G322" s="11">
        <v>0</v>
      </c>
      <c r="H322" s="11">
        <v>0</v>
      </c>
      <c r="I322" s="11">
        <v>0</v>
      </c>
    </row>
    <row r="323" spans="1:9" x14ac:dyDescent="0.2">
      <c r="A323" s="11" t="s">
        <v>31</v>
      </c>
      <c r="B323" s="11" t="s">
        <v>34</v>
      </c>
      <c r="C323" s="11">
        <v>2007</v>
      </c>
      <c r="D323" s="11" t="s">
        <v>40</v>
      </c>
      <c r="E323">
        <v>0.5</v>
      </c>
      <c r="F323" s="11">
        <v>20</v>
      </c>
      <c r="G323" s="11">
        <v>0</v>
      </c>
      <c r="H323" s="11">
        <v>0</v>
      </c>
      <c r="I323" s="11">
        <v>0</v>
      </c>
    </row>
    <row r="324" spans="1:9" x14ac:dyDescent="0.2">
      <c r="A324" s="11" t="s">
        <v>31</v>
      </c>
      <c r="B324" s="11" t="s">
        <v>34</v>
      </c>
      <c r="C324" s="11">
        <v>2007</v>
      </c>
      <c r="D324" s="11" t="s">
        <v>40</v>
      </c>
      <c r="E324">
        <v>0.5</v>
      </c>
      <c r="F324" s="11">
        <v>20</v>
      </c>
      <c r="G324" s="11">
        <v>0</v>
      </c>
      <c r="H324" s="11">
        <v>0</v>
      </c>
      <c r="I324" s="11">
        <v>0</v>
      </c>
    </row>
    <row r="325" spans="1:9" x14ac:dyDescent="0.2">
      <c r="A325" s="11" t="s">
        <v>31</v>
      </c>
      <c r="B325" s="11" t="s">
        <v>34</v>
      </c>
      <c r="C325" s="11">
        <v>2008</v>
      </c>
      <c r="D325" s="11" t="s">
        <v>40</v>
      </c>
      <c r="E325">
        <v>0.5</v>
      </c>
      <c r="F325" s="11">
        <v>20</v>
      </c>
      <c r="G325" s="11">
        <v>0</v>
      </c>
      <c r="H325" s="11">
        <v>0</v>
      </c>
      <c r="I325" s="11">
        <v>0</v>
      </c>
    </row>
    <row r="326" spans="1:9" x14ac:dyDescent="0.2">
      <c r="A326" s="11" t="s">
        <v>31</v>
      </c>
      <c r="B326" s="11" t="s">
        <v>34</v>
      </c>
      <c r="C326" s="11">
        <v>2008</v>
      </c>
      <c r="D326" s="11" t="s">
        <v>40</v>
      </c>
      <c r="E326">
        <v>0.5</v>
      </c>
      <c r="F326" s="11">
        <v>20</v>
      </c>
      <c r="G326" s="11">
        <v>0</v>
      </c>
      <c r="H326" s="11">
        <v>0</v>
      </c>
      <c r="I326" s="11">
        <v>0</v>
      </c>
    </row>
    <row r="327" spans="1:9" x14ac:dyDescent="0.2">
      <c r="A327" s="11" t="s">
        <v>31</v>
      </c>
      <c r="B327" s="11" t="s">
        <v>34</v>
      </c>
      <c r="C327" s="11">
        <v>2008</v>
      </c>
      <c r="D327" s="11" t="s">
        <v>40</v>
      </c>
      <c r="E327">
        <v>0.5</v>
      </c>
      <c r="F327" s="11">
        <v>20</v>
      </c>
      <c r="G327" s="11">
        <v>0</v>
      </c>
      <c r="H327" s="11">
        <v>0</v>
      </c>
      <c r="I327" s="11">
        <v>0</v>
      </c>
    </row>
    <row r="328" spans="1:9" x14ac:dyDescent="0.2">
      <c r="A328" s="11" t="s">
        <v>31</v>
      </c>
      <c r="B328" s="11" t="s">
        <v>34</v>
      </c>
      <c r="C328" s="11">
        <v>2007</v>
      </c>
      <c r="D328" s="11" t="s">
        <v>40</v>
      </c>
      <c r="E328">
        <v>0.5</v>
      </c>
      <c r="F328" s="11">
        <v>20</v>
      </c>
      <c r="G328" s="11">
        <v>0</v>
      </c>
      <c r="H328" s="11">
        <v>0</v>
      </c>
      <c r="I328" s="11">
        <v>0</v>
      </c>
    </row>
    <row r="329" spans="1:9" x14ac:dyDescent="0.2">
      <c r="A329" s="11" t="s">
        <v>31</v>
      </c>
      <c r="B329" s="11" t="s">
        <v>34</v>
      </c>
      <c r="C329" s="11">
        <v>2008</v>
      </c>
      <c r="D329" s="11" t="s">
        <v>40</v>
      </c>
      <c r="E329">
        <v>0.5</v>
      </c>
      <c r="F329" s="11">
        <v>20</v>
      </c>
      <c r="G329" s="11">
        <v>1</v>
      </c>
      <c r="H329" s="11">
        <v>6</v>
      </c>
      <c r="I329" s="11">
        <v>1</v>
      </c>
    </row>
    <row r="330" spans="1:9" x14ac:dyDescent="0.2">
      <c r="A330" s="11" t="s">
        <v>31</v>
      </c>
      <c r="B330" s="11" t="s">
        <v>34</v>
      </c>
      <c r="C330" s="11">
        <v>2008</v>
      </c>
      <c r="D330" s="11" t="s">
        <v>40</v>
      </c>
      <c r="E330">
        <v>0.5</v>
      </c>
      <c r="F330" s="11">
        <v>20</v>
      </c>
      <c r="G330" s="11">
        <v>1</v>
      </c>
      <c r="H330" s="11">
        <v>6</v>
      </c>
      <c r="I330" s="11">
        <v>1</v>
      </c>
    </row>
    <row r="331" spans="1:9" x14ac:dyDescent="0.2">
      <c r="A331" s="11" t="s">
        <v>31</v>
      </c>
      <c r="B331" s="11" t="s">
        <v>34</v>
      </c>
      <c r="C331" s="11">
        <v>2008</v>
      </c>
      <c r="D331" s="11" t="s">
        <v>40</v>
      </c>
      <c r="E331">
        <v>0.5</v>
      </c>
      <c r="F331" s="11">
        <v>20</v>
      </c>
      <c r="G331" s="11">
        <v>1</v>
      </c>
      <c r="H331" s="11">
        <v>6</v>
      </c>
      <c r="I331" s="11">
        <v>1</v>
      </c>
    </row>
    <row r="332" spans="1:9" x14ac:dyDescent="0.2">
      <c r="A332" s="11" t="s">
        <v>31</v>
      </c>
      <c r="B332" s="11" t="s">
        <v>34</v>
      </c>
      <c r="C332" s="11">
        <v>2008</v>
      </c>
      <c r="D332" s="11" t="s">
        <v>40</v>
      </c>
      <c r="E332">
        <v>0.5</v>
      </c>
      <c r="F332" s="11">
        <v>20</v>
      </c>
      <c r="G332" s="11">
        <v>1</v>
      </c>
      <c r="H332" s="11">
        <v>8</v>
      </c>
      <c r="I332" s="11">
        <v>1</v>
      </c>
    </row>
    <row r="333" spans="1:9" x14ac:dyDescent="0.2">
      <c r="A333" s="11" t="s">
        <v>31</v>
      </c>
      <c r="B333" s="11" t="s">
        <v>34</v>
      </c>
      <c r="C333" s="11">
        <v>2007</v>
      </c>
      <c r="D333" s="11" t="s">
        <v>40</v>
      </c>
      <c r="E333">
        <v>0.5</v>
      </c>
      <c r="F333" s="11">
        <v>20</v>
      </c>
      <c r="G333" s="11">
        <v>1</v>
      </c>
      <c r="H333" s="11">
        <v>8</v>
      </c>
      <c r="I333" s="11">
        <v>1</v>
      </c>
    </row>
    <row r="334" spans="1:9" x14ac:dyDescent="0.2">
      <c r="A334" s="11" t="s">
        <v>31</v>
      </c>
      <c r="B334" s="11" t="s">
        <v>34</v>
      </c>
      <c r="C334" s="11">
        <v>2008</v>
      </c>
      <c r="D334" s="11" t="s">
        <v>40</v>
      </c>
      <c r="E334">
        <v>0.5</v>
      </c>
      <c r="F334" s="11">
        <v>20</v>
      </c>
      <c r="G334" s="11">
        <v>1</v>
      </c>
      <c r="H334" s="11">
        <v>4</v>
      </c>
      <c r="I334" s="11">
        <v>1</v>
      </c>
    </row>
    <row r="335" spans="1:9" x14ac:dyDescent="0.2">
      <c r="A335" s="11" t="s">
        <v>31</v>
      </c>
      <c r="B335" s="11" t="s">
        <v>34</v>
      </c>
      <c r="C335" s="11">
        <v>2007</v>
      </c>
      <c r="D335" s="11" t="s">
        <v>40</v>
      </c>
      <c r="E335">
        <v>0.5</v>
      </c>
      <c r="F335" s="11">
        <v>20</v>
      </c>
      <c r="G335" s="11">
        <v>1</v>
      </c>
      <c r="H335" s="11">
        <v>7</v>
      </c>
      <c r="I335" s="11">
        <v>1</v>
      </c>
    </row>
    <row r="336" spans="1:9" x14ac:dyDescent="0.2">
      <c r="A336" s="11" t="s">
        <v>31</v>
      </c>
      <c r="B336" s="11" t="s">
        <v>34</v>
      </c>
      <c r="C336" s="11">
        <v>2008</v>
      </c>
      <c r="D336" s="11" t="s">
        <v>40</v>
      </c>
      <c r="E336">
        <v>0.5</v>
      </c>
      <c r="F336" s="11">
        <v>20</v>
      </c>
      <c r="G336" s="11">
        <v>1</v>
      </c>
      <c r="H336" s="11">
        <v>8</v>
      </c>
      <c r="I336" s="11">
        <v>1</v>
      </c>
    </row>
    <row r="337" spans="1:9" x14ac:dyDescent="0.2">
      <c r="A337" s="11" t="s">
        <v>31</v>
      </c>
      <c r="B337" s="11" t="s">
        <v>34</v>
      </c>
      <c r="C337" s="11">
        <v>2007</v>
      </c>
      <c r="D337" s="11" t="s">
        <v>40</v>
      </c>
      <c r="E337">
        <v>0.5</v>
      </c>
      <c r="F337" s="11">
        <v>20</v>
      </c>
      <c r="G337" s="11">
        <v>1</v>
      </c>
      <c r="H337" s="11">
        <v>3</v>
      </c>
      <c r="I337" s="11">
        <v>1</v>
      </c>
    </row>
    <row r="338" spans="1:9" x14ac:dyDescent="0.2">
      <c r="A338" s="11" t="s">
        <v>31</v>
      </c>
      <c r="B338" s="11" t="s">
        <v>34</v>
      </c>
      <c r="C338" s="11">
        <v>2008</v>
      </c>
      <c r="D338" s="11" t="s">
        <v>40</v>
      </c>
      <c r="E338">
        <v>0.5</v>
      </c>
      <c r="F338" s="11">
        <v>20</v>
      </c>
      <c r="G338" s="11">
        <v>1</v>
      </c>
      <c r="H338" s="11">
        <v>3</v>
      </c>
      <c r="I338" s="11">
        <v>1</v>
      </c>
    </row>
    <row r="339" spans="1:9" x14ac:dyDescent="0.2">
      <c r="A339" s="11" t="s">
        <v>31</v>
      </c>
      <c r="B339" s="11" t="s">
        <v>34</v>
      </c>
      <c r="C339" s="11">
        <v>2007</v>
      </c>
      <c r="D339" s="11" t="s">
        <v>40</v>
      </c>
      <c r="E339">
        <v>0.5</v>
      </c>
      <c r="F339" s="11">
        <v>20</v>
      </c>
      <c r="G339" s="11">
        <v>1</v>
      </c>
      <c r="H339" s="11">
        <v>7</v>
      </c>
      <c r="I339" s="11">
        <v>1</v>
      </c>
    </row>
    <row r="340" spans="1:9" x14ac:dyDescent="0.2">
      <c r="A340" s="11" t="s">
        <v>31</v>
      </c>
      <c r="B340" s="11" t="s">
        <v>34</v>
      </c>
      <c r="C340" s="11">
        <v>2007</v>
      </c>
      <c r="D340" s="11" t="s">
        <v>40</v>
      </c>
      <c r="E340">
        <v>0.5</v>
      </c>
      <c r="F340" s="11">
        <v>20</v>
      </c>
      <c r="G340" s="11">
        <v>1</v>
      </c>
      <c r="H340" s="11">
        <v>4</v>
      </c>
      <c r="I340" s="11">
        <v>1</v>
      </c>
    </row>
    <row r="341" spans="1:9" x14ac:dyDescent="0.2">
      <c r="A341" s="11" t="s">
        <v>31</v>
      </c>
      <c r="B341" s="11" t="s">
        <v>34</v>
      </c>
      <c r="C341" s="11">
        <v>2007</v>
      </c>
      <c r="D341" s="11" t="s">
        <v>40</v>
      </c>
      <c r="E341">
        <v>0.5</v>
      </c>
      <c r="F341" s="11">
        <v>20</v>
      </c>
      <c r="G341" s="11">
        <v>1</v>
      </c>
      <c r="H341" s="11">
        <v>6</v>
      </c>
      <c r="I341" s="11">
        <v>1</v>
      </c>
    </row>
    <row r="342" spans="1:9" x14ac:dyDescent="0.2">
      <c r="A342" s="11" t="s">
        <v>31</v>
      </c>
      <c r="B342" s="11" t="s">
        <v>34</v>
      </c>
      <c r="C342" s="11">
        <v>2007</v>
      </c>
      <c r="D342" s="11" t="s">
        <v>43</v>
      </c>
      <c r="E342">
        <v>0.6</v>
      </c>
      <c r="F342" s="11">
        <v>20</v>
      </c>
      <c r="G342" s="11">
        <v>0</v>
      </c>
      <c r="H342" s="11">
        <v>0</v>
      </c>
      <c r="I342" s="11">
        <v>0</v>
      </c>
    </row>
    <row r="343" spans="1:9" x14ac:dyDescent="0.2">
      <c r="A343" s="11" t="s">
        <v>31</v>
      </c>
      <c r="B343" s="11" t="s">
        <v>34</v>
      </c>
      <c r="C343" s="11">
        <v>2008</v>
      </c>
      <c r="D343" s="11" t="s">
        <v>43</v>
      </c>
      <c r="E343">
        <v>0.6</v>
      </c>
      <c r="F343" s="11">
        <v>20</v>
      </c>
      <c r="G343" s="11">
        <v>0</v>
      </c>
      <c r="H343" s="11">
        <v>0</v>
      </c>
      <c r="I343" s="11">
        <v>0</v>
      </c>
    </row>
    <row r="344" spans="1:9" x14ac:dyDescent="0.2">
      <c r="A344" s="11" t="s">
        <v>31</v>
      </c>
      <c r="B344" s="11" t="s">
        <v>34</v>
      </c>
      <c r="C344" s="11">
        <v>2008</v>
      </c>
      <c r="D344" s="11" t="s">
        <v>43</v>
      </c>
      <c r="E344">
        <v>0.6</v>
      </c>
      <c r="F344" s="11">
        <v>20</v>
      </c>
      <c r="G344" s="11">
        <v>0</v>
      </c>
      <c r="H344" s="11">
        <v>0</v>
      </c>
      <c r="I344" s="11">
        <v>0</v>
      </c>
    </row>
    <row r="345" spans="1:9" x14ac:dyDescent="0.2">
      <c r="A345" s="11" t="s">
        <v>31</v>
      </c>
      <c r="B345" s="11" t="s">
        <v>34</v>
      </c>
      <c r="C345" s="11">
        <v>2008</v>
      </c>
      <c r="D345" s="11" t="s">
        <v>43</v>
      </c>
      <c r="E345">
        <v>0.6</v>
      </c>
      <c r="F345" s="11">
        <v>20</v>
      </c>
      <c r="G345" s="11">
        <v>0</v>
      </c>
      <c r="H345" s="11">
        <v>0</v>
      </c>
      <c r="I345" s="11">
        <v>0</v>
      </c>
    </row>
    <row r="346" spans="1:9" x14ac:dyDescent="0.2">
      <c r="A346" s="11" t="s">
        <v>31</v>
      </c>
      <c r="B346" s="11" t="s">
        <v>34</v>
      </c>
      <c r="C346" s="11">
        <v>2007</v>
      </c>
      <c r="D346" s="11" t="s">
        <v>43</v>
      </c>
      <c r="E346">
        <v>0.6</v>
      </c>
      <c r="F346" s="11">
        <v>20</v>
      </c>
      <c r="G346" s="11">
        <v>0</v>
      </c>
      <c r="H346" s="11">
        <v>0</v>
      </c>
      <c r="I346" s="11">
        <v>0</v>
      </c>
    </row>
    <row r="347" spans="1:9" x14ac:dyDescent="0.2">
      <c r="A347" s="11" t="s">
        <v>31</v>
      </c>
      <c r="B347" s="11" t="s">
        <v>34</v>
      </c>
      <c r="C347" s="11">
        <v>2008</v>
      </c>
      <c r="D347" s="11" t="s">
        <v>43</v>
      </c>
      <c r="E347">
        <v>0.6</v>
      </c>
      <c r="F347" s="11">
        <v>20</v>
      </c>
      <c r="G347" s="11">
        <v>0</v>
      </c>
      <c r="H347" s="11">
        <v>0</v>
      </c>
      <c r="I347" s="11">
        <v>0</v>
      </c>
    </row>
    <row r="348" spans="1:9" x14ac:dyDescent="0.2">
      <c r="A348" s="11" t="s">
        <v>31</v>
      </c>
      <c r="B348" s="11" t="s">
        <v>34</v>
      </c>
      <c r="C348" s="11">
        <v>2007</v>
      </c>
      <c r="D348" s="11" t="s">
        <v>43</v>
      </c>
      <c r="E348">
        <v>0.6</v>
      </c>
      <c r="F348" s="11">
        <v>20</v>
      </c>
      <c r="G348" s="11">
        <v>0</v>
      </c>
      <c r="H348" s="11">
        <v>0</v>
      </c>
      <c r="I348" s="11">
        <v>0</v>
      </c>
    </row>
    <row r="349" spans="1:9" x14ac:dyDescent="0.2">
      <c r="A349" s="11" t="s">
        <v>31</v>
      </c>
      <c r="B349" s="11" t="s">
        <v>34</v>
      </c>
      <c r="C349" s="11">
        <v>2008</v>
      </c>
      <c r="D349" s="11" t="s">
        <v>43</v>
      </c>
      <c r="E349">
        <v>0.6</v>
      </c>
      <c r="F349" s="11">
        <v>20</v>
      </c>
      <c r="G349" s="11">
        <v>1</v>
      </c>
      <c r="H349" s="11">
        <v>7</v>
      </c>
      <c r="I349" s="11">
        <v>1</v>
      </c>
    </row>
    <row r="350" spans="1:9" x14ac:dyDescent="0.2">
      <c r="A350" s="11" t="s">
        <v>31</v>
      </c>
      <c r="B350" s="11" t="s">
        <v>34</v>
      </c>
      <c r="C350" s="11">
        <v>2007</v>
      </c>
      <c r="D350" s="11" t="s">
        <v>43</v>
      </c>
      <c r="E350">
        <v>0.6</v>
      </c>
      <c r="F350" s="11">
        <v>20</v>
      </c>
      <c r="G350" s="11">
        <v>1</v>
      </c>
      <c r="H350" s="11">
        <v>7</v>
      </c>
      <c r="I350" s="11">
        <v>1</v>
      </c>
    </row>
    <row r="351" spans="1:9" x14ac:dyDescent="0.2">
      <c r="A351" s="11" t="s">
        <v>31</v>
      </c>
      <c r="B351" s="11" t="s">
        <v>34</v>
      </c>
      <c r="C351" s="11">
        <v>2008</v>
      </c>
      <c r="D351" s="11" t="s">
        <v>43</v>
      </c>
      <c r="E351">
        <v>0.6</v>
      </c>
      <c r="F351" s="11">
        <v>20</v>
      </c>
      <c r="G351" s="11">
        <v>1</v>
      </c>
      <c r="H351" s="11">
        <v>4</v>
      </c>
      <c r="I351" s="11">
        <v>1</v>
      </c>
    </row>
    <row r="352" spans="1:9" x14ac:dyDescent="0.2">
      <c r="A352" s="11" t="s">
        <v>31</v>
      </c>
      <c r="B352" s="11" t="s">
        <v>34</v>
      </c>
      <c r="C352" s="11">
        <v>2008</v>
      </c>
      <c r="D352" s="11" t="s">
        <v>43</v>
      </c>
      <c r="E352">
        <v>0.6</v>
      </c>
      <c r="F352" s="11">
        <v>20</v>
      </c>
      <c r="G352" s="11">
        <v>1</v>
      </c>
      <c r="H352" s="11">
        <v>10</v>
      </c>
      <c r="I352" s="11">
        <v>1</v>
      </c>
    </row>
    <row r="353" spans="1:9" x14ac:dyDescent="0.2">
      <c r="A353" s="11" t="s">
        <v>31</v>
      </c>
      <c r="B353" s="11" t="s">
        <v>34</v>
      </c>
      <c r="C353" s="11">
        <v>2007</v>
      </c>
      <c r="D353" s="11" t="s">
        <v>43</v>
      </c>
      <c r="E353">
        <v>0.6</v>
      </c>
      <c r="F353" s="11">
        <v>20</v>
      </c>
      <c r="G353" s="11">
        <v>1</v>
      </c>
      <c r="H353" s="11">
        <v>3</v>
      </c>
      <c r="I353" s="11">
        <v>1</v>
      </c>
    </row>
    <row r="354" spans="1:9" x14ac:dyDescent="0.2">
      <c r="A354" s="11" t="s">
        <v>31</v>
      </c>
      <c r="B354" s="11" t="s">
        <v>34</v>
      </c>
      <c r="C354" s="11">
        <v>2007</v>
      </c>
      <c r="D354" s="11" t="s">
        <v>43</v>
      </c>
      <c r="E354">
        <v>0.6</v>
      </c>
      <c r="F354" s="11">
        <v>20</v>
      </c>
      <c r="G354" s="11">
        <v>1</v>
      </c>
      <c r="H354" s="11">
        <v>4</v>
      </c>
      <c r="I354" s="11">
        <v>1</v>
      </c>
    </row>
    <row r="355" spans="1:9" x14ac:dyDescent="0.2">
      <c r="A355" s="11" t="s">
        <v>31</v>
      </c>
      <c r="B355" s="11" t="s">
        <v>34</v>
      </c>
      <c r="C355" s="11">
        <v>2008</v>
      </c>
      <c r="D355" s="11" t="s">
        <v>43</v>
      </c>
      <c r="E355">
        <v>0.6</v>
      </c>
      <c r="F355" s="11">
        <v>20</v>
      </c>
      <c r="G355" s="11">
        <v>1</v>
      </c>
      <c r="H355" s="11">
        <v>10</v>
      </c>
      <c r="I355" s="11">
        <v>1</v>
      </c>
    </row>
    <row r="356" spans="1:9" x14ac:dyDescent="0.2">
      <c r="A356" s="11" t="s">
        <v>31</v>
      </c>
      <c r="B356" s="11" t="s">
        <v>34</v>
      </c>
      <c r="C356" s="11">
        <v>2007</v>
      </c>
      <c r="D356" s="11" t="s">
        <v>43</v>
      </c>
      <c r="E356">
        <v>0.6</v>
      </c>
      <c r="F356" s="11">
        <v>20</v>
      </c>
      <c r="G356" s="11">
        <v>1</v>
      </c>
      <c r="H356" s="11">
        <v>6</v>
      </c>
      <c r="I356" s="11">
        <v>1</v>
      </c>
    </row>
    <row r="357" spans="1:9" x14ac:dyDescent="0.2">
      <c r="A357" s="11" t="s">
        <v>31</v>
      </c>
      <c r="B357" s="11" t="s">
        <v>34</v>
      </c>
      <c r="C357" s="11">
        <v>2008</v>
      </c>
      <c r="D357" s="11" t="s">
        <v>43</v>
      </c>
      <c r="E357">
        <v>0.6</v>
      </c>
      <c r="F357" s="11">
        <v>20</v>
      </c>
      <c r="G357" s="11">
        <v>1</v>
      </c>
      <c r="H357" s="11">
        <v>6</v>
      </c>
      <c r="I357" s="11">
        <v>1</v>
      </c>
    </row>
    <row r="358" spans="1:9" x14ac:dyDescent="0.2">
      <c r="A358" s="11" t="s">
        <v>31</v>
      </c>
      <c r="B358" s="11" t="s">
        <v>34</v>
      </c>
      <c r="C358" s="11">
        <v>2007</v>
      </c>
      <c r="D358" s="11" t="s">
        <v>43</v>
      </c>
      <c r="E358">
        <v>0.6</v>
      </c>
      <c r="F358" s="11">
        <v>20</v>
      </c>
      <c r="G358" s="11">
        <v>1</v>
      </c>
      <c r="H358" s="11">
        <v>7</v>
      </c>
      <c r="I358" s="11">
        <v>1</v>
      </c>
    </row>
    <row r="359" spans="1:9" x14ac:dyDescent="0.2">
      <c r="A359" s="11" t="s">
        <v>31</v>
      </c>
      <c r="B359" s="11" t="s">
        <v>34</v>
      </c>
      <c r="C359" s="11">
        <v>2008</v>
      </c>
      <c r="D359" s="11" t="s">
        <v>43</v>
      </c>
      <c r="E359">
        <v>0.6</v>
      </c>
      <c r="F359" s="11">
        <v>20</v>
      </c>
      <c r="G359" s="11">
        <v>1</v>
      </c>
      <c r="H359" s="11">
        <v>9</v>
      </c>
      <c r="I359" s="11">
        <v>1</v>
      </c>
    </row>
    <row r="360" spans="1:9" x14ac:dyDescent="0.2">
      <c r="A360" s="11" t="s">
        <v>31</v>
      </c>
      <c r="B360" s="11" t="s">
        <v>34</v>
      </c>
      <c r="C360" s="11">
        <v>2007</v>
      </c>
      <c r="D360" s="11" t="s">
        <v>43</v>
      </c>
      <c r="E360">
        <v>0.6</v>
      </c>
      <c r="F360" s="11">
        <v>20</v>
      </c>
      <c r="G360" s="11">
        <v>1</v>
      </c>
      <c r="H360" s="11">
        <v>10</v>
      </c>
      <c r="I360" s="11">
        <v>1</v>
      </c>
    </row>
    <row r="361" spans="1:9" x14ac:dyDescent="0.2">
      <c r="A361" s="11" t="s">
        <v>31</v>
      </c>
      <c r="B361" s="11" t="s">
        <v>34</v>
      </c>
      <c r="C361" s="11">
        <v>2007</v>
      </c>
      <c r="D361" s="11" t="s">
        <v>43</v>
      </c>
      <c r="E361">
        <v>0.6</v>
      </c>
      <c r="F361" s="11">
        <v>20</v>
      </c>
      <c r="G361" s="11">
        <v>1</v>
      </c>
      <c r="H361" s="11">
        <v>10</v>
      </c>
      <c r="I361" s="11">
        <v>1</v>
      </c>
    </row>
    <row r="362" spans="1:9" x14ac:dyDescent="0.2">
      <c r="A362" s="11" t="s">
        <v>31</v>
      </c>
      <c r="B362" s="11" t="s">
        <v>34</v>
      </c>
      <c r="C362" s="11">
        <v>2008</v>
      </c>
      <c r="D362" s="11" t="s">
        <v>48</v>
      </c>
      <c r="E362">
        <v>0.7</v>
      </c>
      <c r="F362" s="11">
        <v>20</v>
      </c>
      <c r="G362" s="11">
        <v>0</v>
      </c>
      <c r="H362" s="11">
        <v>0</v>
      </c>
      <c r="I362" s="11">
        <v>0</v>
      </c>
    </row>
    <row r="363" spans="1:9" x14ac:dyDescent="0.2">
      <c r="A363" s="11" t="s">
        <v>31</v>
      </c>
      <c r="B363" s="11" t="s">
        <v>34</v>
      </c>
      <c r="C363" s="11">
        <v>2007</v>
      </c>
      <c r="D363" s="11" t="s">
        <v>48</v>
      </c>
      <c r="E363">
        <v>0.7</v>
      </c>
      <c r="F363" s="11">
        <v>20</v>
      </c>
      <c r="G363" s="11">
        <v>0</v>
      </c>
      <c r="H363" s="11">
        <v>0</v>
      </c>
      <c r="I363" s="11">
        <v>0</v>
      </c>
    </row>
    <row r="364" spans="1:9" x14ac:dyDescent="0.2">
      <c r="A364" s="11" t="s">
        <v>31</v>
      </c>
      <c r="B364" s="11" t="s">
        <v>34</v>
      </c>
      <c r="C364" s="11">
        <v>2007</v>
      </c>
      <c r="D364" s="11" t="s">
        <v>48</v>
      </c>
      <c r="E364">
        <v>0.7</v>
      </c>
      <c r="F364" s="11">
        <v>20</v>
      </c>
      <c r="G364" s="11">
        <v>0</v>
      </c>
      <c r="H364" s="11">
        <v>0</v>
      </c>
      <c r="I364" s="11">
        <v>0</v>
      </c>
    </row>
    <row r="365" spans="1:9" x14ac:dyDescent="0.2">
      <c r="A365" s="11" t="s">
        <v>31</v>
      </c>
      <c r="B365" s="11" t="s">
        <v>34</v>
      </c>
      <c r="C365" s="11">
        <v>2008</v>
      </c>
      <c r="D365" s="11" t="s">
        <v>48</v>
      </c>
      <c r="E365">
        <v>0.7</v>
      </c>
      <c r="F365" s="11">
        <v>20</v>
      </c>
      <c r="G365" s="11">
        <v>0</v>
      </c>
      <c r="H365" s="11">
        <v>0</v>
      </c>
      <c r="I365" s="11">
        <v>0</v>
      </c>
    </row>
    <row r="366" spans="1:9" x14ac:dyDescent="0.2">
      <c r="A366" s="11" t="s">
        <v>31</v>
      </c>
      <c r="B366" s="11" t="s">
        <v>34</v>
      </c>
      <c r="C366" s="11">
        <v>2007</v>
      </c>
      <c r="D366" s="11" t="s">
        <v>48</v>
      </c>
      <c r="E366">
        <v>0.7</v>
      </c>
      <c r="F366" s="11">
        <v>20</v>
      </c>
      <c r="G366" s="11">
        <v>0</v>
      </c>
      <c r="H366" s="11">
        <v>0</v>
      </c>
      <c r="I366" s="11">
        <v>0</v>
      </c>
    </row>
    <row r="367" spans="1:9" x14ac:dyDescent="0.2">
      <c r="A367" s="11" t="s">
        <v>31</v>
      </c>
      <c r="B367" s="11" t="s">
        <v>34</v>
      </c>
      <c r="C367" s="11">
        <v>2008</v>
      </c>
      <c r="D367" s="11" t="s">
        <v>48</v>
      </c>
      <c r="E367">
        <v>0.7</v>
      </c>
      <c r="F367" s="11">
        <v>20</v>
      </c>
      <c r="G367" s="11">
        <v>0</v>
      </c>
      <c r="H367" s="11">
        <v>0</v>
      </c>
      <c r="I367" s="11">
        <v>0</v>
      </c>
    </row>
    <row r="368" spans="1:9" x14ac:dyDescent="0.2">
      <c r="A368" s="11" t="s">
        <v>31</v>
      </c>
      <c r="B368" s="11" t="s">
        <v>34</v>
      </c>
      <c r="C368" s="11">
        <v>2007</v>
      </c>
      <c r="D368" s="11" t="s">
        <v>48</v>
      </c>
      <c r="E368">
        <v>0.7</v>
      </c>
      <c r="F368" s="11">
        <v>20</v>
      </c>
      <c r="G368" s="11">
        <v>0</v>
      </c>
      <c r="H368" s="11">
        <v>0</v>
      </c>
      <c r="I368" s="11">
        <v>0</v>
      </c>
    </row>
    <row r="369" spans="1:9" x14ac:dyDescent="0.2">
      <c r="A369" s="11" t="s">
        <v>31</v>
      </c>
      <c r="B369" s="11" t="s">
        <v>34</v>
      </c>
      <c r="C369" s="11">
        <v>2008</v>
      </c>
      <c r="D369" s="11" t="s">
        <v>48</v>
      </c>
      <c r="E369">
        <v>0.7</v>
      </c>
      <c r="F369" s="11">
        <v>20</v>
      </c>
      <c r="G369" s="11">
        <v>0</v>
      </c>
      <c r="H369" s="11">
        <v>0</v>
      </c>
      <c r="I369" s="11">
        <v>0</v>
      </c>
    </row>
    <row r="370" spans="1:9" x14ac:dyDescent="0.2">
      <c r="A370" s="11" t="s">
        <v>31</v>
      </c>
      <c r="B370" s="11" t="s">
        <v>34</v>
      </c>
      <c r="C370" s="11">
        <v>2007</v>
      </c>
      <c r="D370" s="11" t="s">
        <v>48</v>
      </c>
      <c r="E370">
        <v>0.7</v>
      </c>
      <c r="F370" s="11">
        <v>20</v>
      </c>
      <c r="G370" s="11">
        <v>0</v>
      </c>
      <c r="H370" s="11">
        <v>0</v>
      </c>
      <c r="I370" s="11">
        <v>0</v>
      </c>
    </row>
    <row r="371" spans="1:9" x14ac:dyDescent="0.2">
      <c r="A371" s="11" t="s">
        <v>31</v>
      </c>
      <c r="B371" s="11" t="s">
        <v>34</v>
      </c>
      <c r="C371" s="11">
        <v>2008</v>
      </c>
      <c r="D371" s="11" t="s">
        <v>48</v>
      </c>
      <c r="E371">
        <v>0.7</v>
      </c>
      <c r="F371" s="11">
        <v>20</v>
      </c>
      <c r="G371" s="11">
        <v>1</v>
      </c>
      <c r="H371" s="11">
        <v>10</v>
      </c>
      <c r="I371" s="11">
        <v>1</v>
      </c>
    </row>
    <row r="372" spans="1:9" x14ac:dyDescent="0.2">
      <c r="A372" s="11" t="s">
        <v>31</v>
      </c>
      <c r="B372" s="11" t="s">
        <v>34</v>
      </c>
      <c r="C372" s="11">
        <v>2007</v>
      </c>
      <c r="D372" s="11" t="s">
        <v>48</v>
      </c>
      <c r="E372">
        <v>0.7</v>
      </c>
      <c r="F372" s="11">
        <v>20</v>
      </c>
      <c r="G372" s="11">
        <v>1</v>
      </c>
      <c r="H372" s="11">
        <v>10</v>
      </c>
      <c r="I372" s="11">
        <v>1</v>
      </c>
    </row>
    <row r="373" spans="1:9" x14ac:dyDescent="0.2">
      <c r="A373" s="11" t="s">
        <v>31</v>
      </c>
      <c r="B373" s="11" t="s">
        <v>34</v>
      </c>
      <c r="C373" s="11">
        <v>2008</v>
      </c>
      <c r="D373" s="11" t="s">
        <v>48</v>
      </c>
      <c r="E373">
        <v>0.7</v>
      </c>
      <c r="F373" s="11">
        <v>20</v>
      </c>
      <c r="G373" s="11">
        <v>1</v>
      </c>
      <c r="H373" s="11">
        <v>10</v>
      </c>
      <c r="I373" s="11">
        <v>1</v>
      </c>
    </row>
    <row r="374" spans="1:9" x14ac:dyDescent="0.2">
      <c r="A374" s="11" t="s">
        <v>31</v>
      </c>
      <c r="B374" s="11" t="s">
        <v>34</v>
      </c>
      <c r="C374" s="11">
        <v>2007</v>
      </c>
      <c r="D374" s="11" t="s">
        <v>48</v>
      </c>
      <c r="E374">
        <v>0.7</v>
      </c>
      <c r="F374" s="11">
        <v>20</v>
      </c>
      <c r="G374" s="11">
        <v>1</v>
      </c>
      <c r="H374" s="11">
        <v>7</v>
      </c>
      <c r="I374" s="11">
        <v>1</v>
      </c>
    </row>
    <row r="375" spans="1:9" x14ac:dyDescent="0.2">
      <c r="A375" s="11" t="s">
        <v>31</v>
      </c>
      <c r="B375" s="11" t="s">
        <v>34</v>
      </c>
      <c r="C375" s="11">
        <v>2008</v>
      </c>
      <c r="D375" s="11" t="s">
        <v>48</v>
      </c>
      <c r="E375">
        <v>0.7</v>
      </c>
      <c r="F375" s="11">
        <v>20</v>
      </c>
      <c r="G375" s="11">
        <v>1</v>
      </c>
      <c r="H375" s="11">
        <v>10</v>
      </c>
      <c r="I375" s="11">
        <v>1</v>
      </c>
    </row>
    <row r="376" spans="1:9" x14ac:dyDescent="0.2">
      <c r="A376" s="11" t="s">
        <v>31</v>
      </c>
      <c r="B376" s="11" t="s">
        <v>34</v>
      </c>
      <c r="C376" s="11">
        <v>2007</v>
      </c>
      <c r="D376" s="11" t="s">
        <v>48</v>
      </c>
      <c r="E376">
        <v>0.7</v>
      </c>
      <c r="F376" s="11">
        <v>20</v>
      </c>
      <c r="G376" s="11">
        <v>1</v>
      </c>
      <c r="H376" s="11">
        <v>11</v>
      </c>
      <c r="I376" s="11">
        <v>1</v>
      </c>
    </row>
    <row r="377" spans="1:9" x14ac:dyDescent="0.2">
      <c r="A377" s="11" t="s">
        <v>31</v>
      </c>
      <c r="B377" s="11" t="s">
        <v>34</v>
      </c>
      <c r="C377" s="11">
        <v>2008</v>
      </c>
      <c r="D377" s="11" t="s">
        <v>48</v>
      </c>
      <c r="E377">
        <v>0.7</v>
      </c>
      <c r="F377" s="11">
        <v>20</v>
      </c>
      <c r="G377" s="11">
        <v>1</v>
      </c>
      <c r="H377" s="11">
        <v>3</v>
      </c>
      <c r="I377" s="11">
        <v>1</v>
      </c>
    </row>
    <row r="378" spans="1:9" x14ac:dyDescent="0.2">
      <c r="A378" s="11" t="s">
        <v>31</v>
      </c>
      <c r="B378" s="11" t="s">
        <v>34</v>
      </c>
      <c r="C378" s="11">
        <v>2007</v>
      </c>
      <c r="D378" s="11" t="s">
        <v>48</v>
      </c>
      <c r="E378">
        <v>0.7</v>
      </c>
      <c r="F378" s="11">
        <v>20</v>
      </c>
      <c r="G378" s="11">
        <v>1</v>
      </c>
      <c r="H378" s="11">
        <v>8</v>
      </c>
      <c r="I378" s="11">
        <v>1</v>
      </c>
    </row>
    <row r="379" spans="1:9" x14ac:dyDescent="0.2">
      <c r="A379" s="11" t="s">
        <v>31</v>
      </c>
      <c r="B379" s="11" t="s">
        <v>34</v>
      </c>
      <c r="C379" s="11">
        <v>2008</v>
      </c>
      <c r="D379" s="11" t="s">
        <v>48</v>
      </c>
      <c r="E379">
        <v>0.7</v>
      </c>
      <c r="F379" s="11">
        <v>20</v>
      </c>
      <c r="G379" s="11">
        <v>1</v>
      </c>
      <c r="H379" s="11">
        <v>13</v>
      </c>
      <c r="I379" s="11">
        <v>1</v>
      </c>
    </row>
    <row r="380" spans="1:9" x14ac:dyDescent="0.2">
      <c r="A380" s="11" t="s">
        <v>31</v>
      </c>
      <c r="B380" s="11" t="s">
        <v>34</v>
      </c>
      <c r="C380" s="11">
        <v>2007</v>
      </c>
      <c r="D380" s="11" t="s">
        <v>48</v>
      </c>
      <c r="E380">
        <v>0.7</v>
      </c>
      <c r="F380" s="11">
        <v>20</v>
      </c>
      <c r="G380" s="11">
        <v>1</v>
      </c>
      <c r="H380" s="11">
        <v>9</v>
      </c>
      <c r="I380" s="11">
        <v>1</v>
      </c>
    </row>
    <row r="381" spans="1:9" x14ac:dyDescent="0.2">
      <c r="A381" s="11" t="s">
        <v>31</v>
      </c>
      <c r="B381" s="11" t="s">
        <v>34</v>
      </c>
      <c r="C381" s="11">
        <v>2008</v>
      </c>
      <c r="D381" s="11" t="s">
        <v>48</v>
      </c>
      <c r="E381">
        <v>0.7</v>
      </c>
      <c r="F381" s="11">
        <v>20</v>
      </c>
      <c r="G381" s="11">
        <v>1</v>
      </c>
      <c r="H381" s="11">
        <v>3</v>
      </c>
      <c r="I381" s="11">
        <v>1</v>
      </c>
    </row>
    <row r="382" spans="1:9" x14ac:dyDescent="0.2">
      <c r="A382" s="11" t="s">
        <v>31</v>
      </c>
      <c r="B382" s="11" t="s">
        <v>34</v>
      </c>
      <c r="C382" s="11">
        <v>2007</v>
      </c>
      <c r="D382" s="11" t="s">
        <v>42</v>
      </c>
      <c r="E382">
        <v>0.9</v>
      </c>
      <c r="F382" s="11">
        <v>20</v>
      </c>
      <c r="G382" s="11">
        <v>0</v>
      </c>
      <c r="H382" s="11">
        <v>0</v>
      </c>
      <c r="I382" s="11">
        <v>0</v>
      </c>
    </row>
    <row r="383" spans="1:9" x14ac:dyDescent="0.2">
      <c r="A383" s="11" t="s">
        <v>31</v>
      </c>
      <c r="B383" s="11" t="s">
        <v>34</v>
      </c>
      <c r="C383" s="11">
        <v>2007</v>
      </c>
      <c r="D383" s="11" t="s">
        <v>42</v>
      </c>
      <c r="E383">
        <v>0.9</v>
      </c>
      <c r="F383" s="11">
        <v>20</v>
      </c>
      <c r="G383" s="11">
        <v>0</v>
      </c>
      <c r="H383" s="11">
        <v>0</v>
      </c>
      <c r="I383" s="11">
        <v>0</v>
      </c>
    </row>
    <row r="384" spans="1:9" x14ac:dyDescent="0.2">
      <c r="A384" s="11" t="s">
        <v>31</v>
      </c>
      <c r="B384" s="11" t="s">
        <v>34</v>
      </c>
      <c r="C384" s="11">
        <v>2008</v>
      </c>
      <c r="D384" s="11" t="s">
        <v>42</v>
      </c>
      <c r="E384">
        <v>0.9</v>
      </c>
      <c r="F384" s="11">
        <v>20</v>
      </c>
      <c r="G384" s="11">
        <v>0</v>
      </c>
      <c r="H384" s="11">
        <v>0</v>
      </c>
      <c r="I384" s="11">
        <v>0</v>
      </c>
    </row>
    <row r="385" spans="1:9" x14ac:dyDescent="0.2">
      <c r="A385" s="11" t="s">
        <v>31</v>
      </c>
      <c r="B385" s="11" t="s">
        <v>34</v>
      </c>
      <c r="C385" s="11">
        <v>2007</v>
      </c>
      <c r="D385" s="11" t="s">
        <v>42</v>
      </c>
      <c r="E385">
        <v>0.9</v>
      </c>
      <c r="F385" s="11">
        <v>20</v>
      </c>
      <c r="G385" s="11">
        <v>0</v>
      </c>
      <c r="H385" s="11">
        <v>0</v>
      </c>
      <c r="I385" s="11">
        <v>0</v>
      </c>
    </row>
    <row r="386" spans="1:9" x14ac:dyDescent="0.2">
      <c r="A386" s="11" t="s">
        <v>31</v>
      </c>
      <c r="B386" s="11" t="s">
        <v>34</v>
      </c>
      <c r="C386" s="11">
        <v>2007</v>
      </c>
      <c r="D386" s="11" t="s">
        <v>42</v>
      </c>
      <c r="E386">
        <v>0.9</v>
      </c>
      <c r="F386" s="11">
        <v>20</v>
      </c>
      <c r="G386" s="11">
        <v>0</v>
      </c>
      <c r="H386" s="11">
        <v>0</v>
      </c>
      <c r="I386" s="11">
        <v>0</v>
      </c>
    </row>
    <row r="387" spans="1:9" x14ac:dyDescent="0.2">
      <c r="A387" s="11" t="s">
        <v>31</v>
      </c>
      <c r="B387" s="11" t="s">
        <v>34</v>
      </c>
      <c r="C387" s="11">
        <v>2008</v>
      </c>
      <c r="D387" s="11" t="s">
        <v>42</v>
      </c>
      <c r="E387">
        <v>0.9</v>
      </c>
      <c r="F387" s="11">
        <v>20</v>
      </c>
      <c r="G387" s="11">
        <v>0</v>
      </c>
      <c r="H387" s="11">
        <v>0</v>
      </c>
      <c r="I387" s="11">
        <v>0</v>
      </c>
    </row>
    <row r="388" spans="1:9" x14ac:dyDescent="0.2">
      <c r="A388" s="11" t="s">
        <v>31</v>
      </c>
      <c r="B388" s="11" t="s">
        <v>34</v>
      </c>
      <c r="C388" s="11">
        <v>2008</v>
      </c>
      <c r="D388" s="11" t="s">
        <v>42</v>
      </c>
      <c r="E388">
        <v>0.9</v>
      </c>
      <c r="F388" s="11">
        <v>20</v>
      </c>
      <c r="G388" s="11">
        <v>0</v>
      </c>
      <c r="H388" s="11">
        <v>0</v>
      </c>
      <c r="I388" s="11">
        <v>0</v>
      </c>
    </row>
    <row r="389" spans="1:9" x14ac:dyDescent="0.2">
      <c r="A389" s="11" t="s">
        <v>31</v>
      </c>
      <c r="B389" s="11" t="s">
        <v>34</v>
      </c>
      <c r="C389" s="11">
        <v>2008</v>
      </c>
      <c r="D389" s="11" t="s">
        <v>42</v>
      </c>
      <c r="E389">
        <v>0.9</v>
      </c>
      <c r="F389" s="11">
        <v>20</v>
      </c>
      <c r="G389" s="11">
        <v>0</v>
      </c>
      <c r="H389" s="11">
        <v>0</v>
      </c>
      <c r="I389" s="11">
        <v>0</v>
      </c>
    </row>
    <row r="390" spans="1:9" x14ac:dyDescent="0.2">
      <c r="A390" s="11" t="s">
        <v>31</v>
      </c>
      <c r="B390" s="11" t="s">
        <v>34</v>
      </c>
      <c r="C390" s="11">
        <v>2008</v>
      </c>
      <c r="D390" s="11" t="s">
        <v>42</v>
      </c>
      <c r="E390">
        <v>0.9</v>
      </c>
      <c r="F390" s="11">
        <v>20</v>
      </c>
      <c r="G390" s="11">
        <v>1</v>
      </c>
      <c r="H390" s="11">
        <v>15</v>
      </c>
      <c r="I390" s="11">
        <v>1</v>
      </c>
    </row>
    <row r="391" spans="1:9" x14ac:dyDescent="0.2">
      <c r="A391" s="11" t="s">
        <v>31</v>
      </c>
      <c r="B391" s="11" t="s">
        <v>34</v>
      </c>
      <c r="C391" s="11">
        <v>2008</v>
      </c>
      <c r="D391" s="11" t="s">
        <v>42</v>
      </c>
      <c r="E391">
        <v>0.9</v>
      </c>
      <c r="F391" s="11">
        <v>20</v>
      </c>
      <c r="G391" s="11">
        <v>1</v>
      </c>
      <c r="H391" s="11">
        <v>15</v>
      </c>
      <c r="I391" s="11">
        <v>1</v>
      </c>
    </row>
    <row r="392" spans="1:9" x14ac:dyDescent="0.2">
      <c r="A392" s="11" t="s">
        <v>31</v>
      </c>
      <c r="B392" s="11" t="s">
        <v>34</v>
      </c>
      <c r="C392" s="11">
        <v>2008</v>
      </c>
      <c r="D392" s="11" t="s">
        <v>42</v>
      </c>
      <c r="E392">
        <v>0.9</v>
      </c>
      <c r="F392" s="11">
        <v>20</v>
      </c>
      <c r="G392" s="11">
        <v>1</v>
      </c>
      <c r="H392" s="11">
        <v>8</v>
      </c>
      <c r="I392" s="11">
        <v>1</v>
      </c>
    </row>
    <row r="393" spans="1:9" x14ac:dyDescent="0.2">
      <c r="A393" s="11" t="s">
        <v>31</v>
      </c>
      <c r="B393" s="11" t="s">
        <v>34</v>
      </c>
      <c r="C393" s="11">
        <v>2007</v>
      </c>
      <c r="D393" s="11" t="s">
        <v>42</v>
      </c>
      <c r="E393">
        <v>0.9</v>
      </c>
      <c r="F393" s="11">
        <v>20</v>
      </c>
      <c r="G393" s="11">
        <v>1</v>
      </c>
      <c r="H393" s="11">
        <v>14</v>
      </c>
      <c r="I393" s="11">
        <v>1</v>
      </c>
    </row>
    <row r="394" spans="1:9" x14ac:dyDescent="0.2">
      <c r="A394" s="11" t="s">
        <v>31</v>
      </c>
      <c r="B394" s="11" t="s">
        <v>34</v>
      </c>
      <c r="C394" s="11">
        <v>2008</v>
      </c>
      <c r="D394" s="11" t="s">
        <v>42</v>
      </c>
      <c r="E394">
        <v>0.9</v>
      </c>
      <c r="F394" s="11">
        <v>20</v>
      </c>
      <c r="G394" s="11">
        <v>1</v>
      </c>
      <c r="H394" s="11">
        <v>4</v>
      </c>
      <c r="I394" s="11">
        <v>1</v>
      </c>
    </row>
    <row r="395" spans="1:9" x14ac:dyDescent="0.2">
      <c r="A395" s="11" t="s">
        <v>31</v>
      </c>
      <c r="B395" s="11" t="s">
        <v>34</v>
      </c>
      <c r="C395" s="11">
        <v>2007</v>
      </c>
      <c r="D395" s="11" t="s">
        <v>42</v>
      </c>
      <c r="E395">
        <v>0.9</v>
      </c>
      <c r="F395" s="11">
        <v>20</v>
      </c>
      <c r="G395" s="11">
        <v>1</v>
      </c>
      <c r="H395" s="11">
        <v>4</v>
      </c>
      <c r="I395" s="11">
        <v>1</v>
      </c>
    </row>
    <row r="396" spans="1:9" x14ac:dyDescent="0.2">
      <c r="A396" s="11" t="s">
        <v>31</v>
      </c>
      <c r="B396" s="11" t="s">
        <v>34</v>
      </c>
      <c r="C396" s="11">
        <v>2008</v>
      </c>
      <c r="D396" s="11" t="s">
        <v>42</v>
      </c>
      <c r="E396">
        <v>0.9</v>
      </c>
      <c r="F396" s="11">
        <v>20</v>
      </c>
      <c r="G396" s="11">
        <v>1</v>
      </c>
      <c r="H396" s="11">
        <v>15</v>
      </c>
      <c r="I396" s="11">
        <v>1</v>
      </c>
    </row>
    <row r="397" spans="1:9" x14ac:dyDescent="0.2">
      <c r="A397" s="11" t="s">
        <v>31</v>
      </c>
      <c r="B397" s="11" t="s">
        <v>34</v>
      </c>
      <c r="C397" s="11">
        <v>2007</v>
      </c>
      <c r="D397" s="11" t="s">
        <v>42</v>
      </c>
      <c r="E397">
        <v>0.9</v>
      </c>
      <c r="F397" s="11">
        <v>20</v>
      </c>
      <c r="G397" s="11">
        <v>1</v>
      </c>
      <c r="H397" s="11">
        <v>1</v>
      </c>
      <c r="I397" s="11">
        <v>0</v>
      </c>
    </row>
    <row r="398" spans="1:9" x14ac:dyDescent="0.2">
      <c r="A398" s="11" t="s">
        <v>31</v>
      </c>
      <c r="B398" s="11" t="s">
        <v>34</v>
      </c>
      <c r="C398" s="11">
        <v>2007</v>
      </c>
      <c r="D398" s="11" t="s">
        <v>42</v>
      </c>
      <c r="E398">
        <v>0.9</v>
      </c>
      <c r="F398" s="11">
        <v>20</v>
      </c>
      <c r="G398" s="11">
        <v>1</v>
      </c>
      <c r="H398" s="11">
        <v>4</v>
      </c>
      <c r="I398" s="11">
        <v>1</v>
      </c>
    </row>
    <row r="399" spans="1:9" x14ac:dyDescent="0.2">
      <c r="A399" s="11" t="s">
        <v>31</v>
      </c>
      <c r="B399" s="11" t="s">
        <v>34</v>
      </c>
      <c r="C399" s="11">
        <v>2007</v>
      </c>
      <c r="D399" s="11" t="s">
        <v>42</v>
      </c>
      <c r="E399">
        <v>0.9</v>
      </c>
      <c r="F399" s="11">
        <v>20</v>
      </c>
      <c r="G399" s="11">
        <v>1</v>
      </c>
      <c r="H399" s="11">
        <v>3</v>
      </c>
      <c r="I399" s="11">
        <v>1</v>
      </c>
    </row>
    <row r="400" spans="1:9" x14ac:dyDescent="0.2">
      <c r="A400" s="11" t="s">
        <v>31</v>
      </c>
      <c r="B400" s="11" t="s">
        <v>34</v>
      </c>
      <c r="C400" s="11">
        <v>2008</v>
      </c>
      <c r="D400" s="11" t="s">
        <v>42</v>
      </c>
      <c r="E400">
        <v>0.9</v>
      </c>
      <c r="F400" s="11">
        <v>20</v>
      </c>
      <c r="G400" s="11">
        <v>1</v>
      </c>
      <c r="H400" s="11">
        <v>15</v>
      </c>
      <c r="I400" s="11">
        <v>1</v>
      </c>
    </row>
    <row r="401" spans="1:9" x14ac:dyDescent="0.2">
      <c r="A401" s="11" t="s">
        <v>31</v>
      </c>
      <c r="B401" s="11" t="s">
        <v>34</v>
      </c>
      <c r="C401" s="11">
        <v>2007</v>
      </c>
      <c r="D401" s="11" t="s">
        <v>42</v>
      </c>
      <c r="E401">
        <v>0.9</v>
      </c>
      <c r="F401" s="11">
        <v>20</v>
      </c>
      <c r="G401" s="11">
        <v>1</v>
      </c>
      <c r="H401" s="11">
        <v>9</v>
      </c>
      <c r="I401" s="11">
        <v>1</v>
      </c>
    </row>
    <row r="402" spans="1:9" x14ac:dyDescent="0.2">
      <c r="A402" s="11" t="s">
        <v>33</v>
      </c>
      <c r="B402" s="11" t="s">
        <v>34</v>
      </c>
      <c r="C402" s="11">
        <v>2007</v>
      </c>
      <c r="D402" s="11" t="s">
        <v>47</v>
      </c>
      <c r="E402">
        <v>0.4</v>
      </c>
      <c r="F402" s="11">
        <v>20</v>
      </c>
      <c r="G402" s="11">
        <v>0</v>
      </c>
      <c r="H402" s="11">
        <v>0</v>
      </c>
      <c r="I402" s="11">
        <v>0</v>
      </c>
    </row>
    <row r="403" spans="1:9" x14ac:dyDescent="0.2">
      <c r="A403" s="11" t="s">
        <v>33</v>
      </c>
      <c r="B403" s="11" t="s">
        <v>34</v>
      </c>
      <c r="C403" s="11">
        <v>2008</v>
      </c>
      <c r="D403" s="11" t="s">
        <v>47</v>
      </c>
      <c r="E403">
        <v>0.4</v>
      </c>
      <c r="F403" s="11">
        <v>20</v>
      </c>
      <c r="G403" s="11">
        <v>0</v>
      </c>
      <c r="H403" s="11">
        <v>0</v>
      </c>
      <c r="I403" s="11">
        <v>0</v>
      </c>
    </row>
    <row r="404" spans="1:9" x14ac:dyDescent="0.2">
      <c r="A404" s="11" t="s">
        <v>33</v>
      </c>
      <c r="B404" s="11" t="s">
        <v>34</v>
      </c>
      <c r="C404" s="11">
        <v>2008</v>
      </c>
      <c r="D404" s="11" t="s">
        <v>47</v>
      </c>
      <c r="E404">
        <v>0.4</v>
      </c>
      <c r="F404" s="11">
        <v>20</v>
      </c>
      <c r="G404" s="11">
        <v>0</v>
      </c>
      <c r="H404" s="11">
        <v>0</v>
      </c>
      <c r="I404" s="11">
        <v>0</v>
      </c>
    </row>
    <row r="405" spans="1:9" x14ac:dyDescent="0.2">
      <c r="A405" s="11" t="s">
        <v>33</v>
      </c>
      <c r="B405" s="11" t="s">
        <v>34</v>
      </c>
      <c r="C405" s="11">
        <v>2007</v>
      </c>
      <c r="D405" s="11" t="s">
        <v>47</v>
      </c>
      <c r="E405">
        <v>0.4</v>
      </c>
      <c r="F405" s="11">
        <v>20</v>
      </c>
      <c r="G405" s="11">
        <v>0</v>
      </c>
      <c r="H405" s="11">
        <v>0</v>
      </c>
      <c r="I405" s="11">
        <v>0</v>
      </c>
    </row>
    <row r="406" spans="1:9" x14ac:dyDescent="0.2">
      <c r="A406" s="11" t="s">
        <v>33</v>
      </c>
      <c r="B406" s="11" t="s">
        <v>34</v>
      </c>
      <c r="C406" s="11">
        <v>2008</v>
      </c>
      <c r="D406" s="11" t="s">
        <v>47</v>
      </c>
      <c r="E406">
        <v>0.4</v>
      </c>
      <c r="F406" s="11">
        <v>20</v>
      </c>
      <c r="G406" s="11">
        <v>0</v>
      </c>
      <c r="H406" s="11">
        <v>0</v>
      </c>
      <c r="I406" s="11">
        <v>0</v>
      </c>
    </row>
    <row r="407" spans="1:9" x14ac:dyDescent="0.2">
      <c r="A407" s="11" t="s">
        <v>33</v>
      </c>
      <c r="B407" s="11" t="s">
        <v>34</v>
      </c>
      <c r="C407" s="11">
        <v>2007</v>
      </c>
      <c r="D407" s="11" t="s">
        <v>47</v>
      </c>
      <c r="E407">
        <v>0.4</v>
      </c>
      <c r="F407" s="11">
        <v>20</v>
      </c>
      <c r="G407" s="11">
        <v>0</v>
      </c>
      <c r="H407" s="11">
        <v>0</v>
      </c>
      <c r="I407" s="11">
        <v>0</v>
      </c>
    </row>
    <row r="408" spans="1:9" x14ac:dyDescent="0.2">
      <c r="A408" s="11" t="s">
        <v>33</v>
      </c>
      <c r="B408" s="11" t="s">
        <v>34</v>
      </c>
      <c r="C408" s="11">
        <v>2008</v>
      </c>
      <c r="D408" s="11" t="s">
        <v>47</v>
      </c>
      <c r="E408">
        <v>0.4</v>
      </c>
      <c r="F408" s="11">
        <v>20</v>
      </c>
      <c r="G408" s="11">
        <v>0</v>
      </c>
      <c r="H408" s="11">
        <v>0</v>
      </c>
      <c r="I408" s="11">
        <v>0</v>
      </c>
    </row>
    <row r="409" spans="1:9" x14ac:dyDescent="0.2">
      <c r="A409" s="11" t="s">
        <v>33</v>
      </c>
      <c r="B409" s="11" t="s">
        <v>34</v>
      </c>
      <c r="C409" s="11">
        <v>2007</v>
      </c>
      <c r="D409" s="11" t="s">
        <v>47</v>
      </c>
      <c r="E409">
        <v>0.4</v>
      </c>
      <c r="F409" s="11">
        <v>20</v>
      </c>
      <c r="G409" s="11">
        <v>0</v>
      </c>
      <c r="H409" s="11">
        <v>0</v>
      </c>
      <c r="I409" s="11">
        <v>0</v>
      </c>
    </row>
    <row r="410" spans="1:9" x14ac:dyDescent="0.2">
      <c r="A410" s="11" t="s">
        <v>33</v>
      </c>
      <c r="B410" s="11" t="s">
        <v>34</v>
      </c>
      <c r="C410" s="11">
        <v>2008</v>
      </c>
      <c r="D410" s="11" t="s">
        <v>47</v>
      </c>
      <c r="E410">
        <v>0.4</v>
      </c>
      <c r="F410" s="11">
        <v>20</v>
      </c>
      <c r="G410" s="11">
        <v>0</v>
      </c>
      <c r="H410" s="11">
        <v>0</v>
      </c>
      <c r="I410" s="11">
        <v>0</v>
      </c>
    </row>
    <row r="411" spans="1:9" x14ac:dyDescent="0.2">
      <c r="A411" s="11" t="s">
        <v>33</v>
      </c>
      <c r="B411" s="11" t="s">
        <v>34</v>
      </c>
      <c r="C411" s="11">
        <v>2007</v>
      </c>
      <c r="D411" s="11" t="s">
        <v>47</v>
      </c>
      <c r="E411">
        <v>0.4</v>
      </c>
      <c r="F411" s="11">
        <v>20</v>
      </c>
      <c r="G411" s="11">
        <v>0</v>
      </c>
      <c r="H411" s="11">
        <v>0</v>
      </c>
      <c r="I411" s="11">
        <v>0</v>
      </c>
    </row>
    <row r="412" spans="1:9" x14ac:dyDescent="0.2">
      <c r="A412" s="11" t="s">
        <v>33</v>
      </c>
      <c r="B412" s="11" t="s">
        <v>34</v>
      </c>
      <c r="C412" s="11">
        <v>2008</v>
      </c>
      <c r="D412" s="11" t="s">
        <v>47</v>
      </c>
      <c r="E412">
        <v>0.4</v>
      </c>
      <c r="F412" s="11">
        <v>20</v>
      </c>
      <c r="G412" s="11">
        <v>0</v>
      </c>
      <c r="H412" s="11">
        <v>0</v>
      </c>
      <c r="I412" s="11">
        <v>0</v>
      </c>
    </row>
    <row r="413" spans="1:9" x14ac:dyDescent="0.2">
      <c r="A413" s="11" t="s">
        <v>33</v>
      </c>
      <c r="B413" s="11" t="s">
        <v>34</v>
      </c>
      <c r="C413" s="11">
        <v>2007</v>
      </c>
      <c r="D413" s="11" t="s">
        <v>47</v>
      </c>
      <c r="E413">
        <v>0.4</v>
      </c>
      <c r="F413" s="11">
        <v>20</v>
      </c>
      <c r="G413" s="11">
        <v>0</v>
      </c>
      <c r="H413" s="11">
        <v>0</v>
      </c>
      <c r="I413" s="11">
        <v>0</v>
      </c>
    </row>
    <row r="414" spans="1:9" x14ac:dyDescent="0.2">
      <c r="A414" s="11" t="s">
        <v>33</v>
      </c>
      <c r="B414" s="11" t="s">
        <v>34</v>
      </c>
      <c r="C414" s="11">
        <v>2008</v>
      </c>
      <c r="D414" s="11" t="s">
        <v>47</v>
      </c>
      <c r="E414">
        <v>0.4</v>
      </c>
      <c r="F414" s="11">
        <v>20</v>
      </c>
      <c r="G414" s="11">
        <v>0</v>
      </c>
      <c r="H414" s="11">
        <v>0</v>
      </c>
      <c r="I414" s="11">
        <v>0</v>
      </c>
    </row>
    <row r="415" spans="1:9" x14ac:dyDescent="0.2">
      <c r="A415" s="11" t="s">
        <v>33</v>
      </c>
      <c r="B415" s="11" t="s">
        <v>34</v>
      </c>
      <c r="C415" s="11">
        <v>2007</v>
      </c>
      <c r="D415" s="11" t="s">
        <v>47</v>
      </c>
      <c r="E415">
        <v>0.4</v>
      </c>
      <c r="F415" s="11">
        <v>20</v>
      </c>
      <c r="G415" s="11">
        <v>0</v>
      </c>
      <c r="H415" s="11">
        <v>0</v>
      </c>
      <c r="I415" s="11">
        <v>0</v>
      </c>
    </row>
    <row r="416" spans="1:9" x14ac:dyDescent="0.2">
      <c r="A416" s="11" t="s">
        <v>33</v>
      </c>
      <c r="B416" s="11" t="s">
        <v>34</v>
      </c>
      <c r="C416" s="11">
        <v>2008</v>
      </c>
      <c r="D416" s="11" t="s">
        <v>47</v>
      </c>
      <c r="E416">
        <v>0.4</v>
      </c>
      <c r="F416" s="11">
        <v>20</v>
      </c>
      <c r="G416" s="11">
        <v>0</v>
      </c>
      <c r="H416" s="11">
        <v>0</v>
      </c>
      <c r="I416" s="11">
        <v>0</v>
      </c>
    </row>
    <row r="417" spans="1:9" x14ac:dyDescent="0.2">
      <c r="A417" s="11" t="s">
        <v>33</v>
      </c>
      <c r="B417" s="11" t="s">
        <v>34</v>
      </c>
      <c r="C417" s="11">
        <v>2007</v>
      </c>
      <c r="D417" s="11" t="s">
        <v>47</v>
      </c>
      <c r="E417">
        <v>0.4</v>
      </c>
      <c r="F417" s="11">
        <v>20</v>
      </c>
      <c r="G417" s="11">
        <v>0</v>
      </c>
      <c r="H417" s="11">
        <v>0</v>
      </c>
      <c r="I417" s="11">
        <v>0</v>
      </c>
    </row>
    <row r="418" spans="1:9" x14ac:dyDescent="0.2">
      <c r="A418" s="11" t="s">
        <v>33</v>
      </c>
      <c r="B418" s="11" t="s">
        <v>34</v>
      </c>
      <c r="C418" s="11">
        <v>2008</v>
      </c>
      <c r="D418" s="11" t="s">
        <v>47</v>
      </c>
      <c r="E418">
        <v>0.4</v>
      </c>
      <c r="F418" s="11">
        <v>20</v>
      </c>
      <c r="G418" s="11">
        <v>1</v>
      </c>
      <c r="H418" s="11">
        <v>7</v>
      </c>
      <c r="I418" s="11">
        <v>1</v>
      </c>
    </row>
    <row r="419" spans="1:9" x14ac:dyDescent="0.2">
      <c r="A419" s="11" t="s">
        <v>33</v>
      </c>
      <c r="B419" s="11" t="s">
        <v>34</v>
      </c>
      <c r="C419" s="11">
        <v>2008</v>
      </c>
      <c r="D419" s="11" t="s">
        <v>47</v>
      </c>
      <c r="E419">
        <v>0.4</v>
      </c>
      <c r="F419" s="11">
        <v>20</v>
      </c>
      <c r="G419" s="11">
        <v>1</v>
      </c>
      <c r="H419" s="11">
        <v>7</v>
      </c>
      <c r="I419" s="11">
        <v>1</v>
      </c>
    </row>
    <row r="420" spans="1:9" x14ac:dyDescent="0.2">
      <c r="A420" s="11" t="s">
        <v>33</v>
      </c>
      <c r="B420" s="11" t="s">
        <v>34</v>
      </c>
      <c r="C420" s="11">
        <v>2007</v>
      </c>
      <c r="D420" s="11" t="s">
        <v>47</v>
      </c>
      <c r="E420">
        <v>0.4</v>
      </c>
      <c r="F420" s="11">
        <v>20</v>
      </c>
      <c r="G420" s="11">
        <v>1</v>
      </c>
      <c r="H420" s="11">
        <v>0</v>
      </c>
      <c r="I420" s="11">
        <v>0</v>
      </c>
    </row>
    <row r="421" spans="1:9" x14ac:dyDescent="0.2">
      <c r="A421" s="11" t="s">
        <v>33</v>
      </c>
      <c r="B421" s="11" t="s">
        <v>34</v>
      </c>
      <c r="C421" s="11">
        <v>2007</v>
      </c>
      <c r="D421" s="11" t="s">
        <v>47</v>
      </c>
      <c r="E421">
        <v>0.4</v>
      </c>
      <c r="F421" s="11">
        <v>20</v>
      </c>
      <c r="G421" s="11">
        <v>1</v>
      </c>
      <c r="H421" s="11">
        <v>5</v>
      </c>
      <c r="I421" s="11">
        <v>1</v>
      </c>
    </row>
    <row r="422" spans="1:9" x14ac:dyDescent="0.2">
      <c r="A422" s="11" t="s">
        <v>33</v>
      </c>
      <c r="B422" s="11" t="s">
        <v>34</v>
      </c>
      <c r="C422" s="11">
        <v>2008</v>
      </c>
      <c r="D422" s="11" t="s">
        <v>40</v>
      </c>
      <c r="E422">
        <v>0.5</v>
      </c>
      <c r="F422" s="11">
        <v>20</v>
      </c>
      <c r="G422" s="11">
        <v>0</v>
      </c>
      <c r="H422" s="11">
        <v>0</v>
      </c>
      <c r="I422" s="11">
        <v>0</v>
      </c>
    </row>
    <row r="423" spans="1:9" x14ac:dyDescent="0.2">
      <c r="A423" s="11" t="s">
        <v>33</v>
      </c>
      <c r="B423" s="11" t="s">
        <v>34</v>
      </c>
      <c r="C423" s="11">
        <v>2007</v>
      </c>
      <c r="D423" s="11" t="s">
        <v>40</v>
      </c>
      <c r="E423">
        <v>0.5</v>
      </c>
      <c r="F423" s="11">
        <v>20</v>
      </c>
      <c r="G423" s="11">
        <v>0</v>
      </c>
      <c r="H423" s="11">
        <v>0</v>
      </c>
      <c r="I423" s="11">
        <v>0</v>
      </c>
    </row>
    <row r="424" spans="1:9" x14ac:dyDescent="0.2">
      <c r="A424" s="11" t="s">
        <v>33</v>
      </c>
      <c r="B424" s="11" t="s">
        <v>34</v>
      </c>
      <c r="C424" s="11">
        <v>2008</v>
      </c>
      <c r="D424" s="11" t="s">
        <v>40</v>
      </c>
      <c r="E424">
        <v>0.5</v>
      </c>
      <c r="F424" s="11">
        <v>20</v>
      </c>
      <c r="G424" s="11">
        <v>0</v>
      </c>
      <c r="H424" s="11">
        <v>0</v>
      </c>
      <c r="I424" s="11">
        <v>0</v>
      </c>
    </row>
    <row r="425" spans="1:9" x14ac:dyDescent="0.2">
      <c r="A425" s="11" t="s">
        <v>33</v>
      </c>
      <c r="B425" s="11" t="s">
        <v>34</v>
      </c>
      <c r="C425" s="11">
        <v>2007</v>
      </c>
      <c r="D425" s="11" t="s">
        <v>40</v>
      </c>
      <c r="E425">
        <v>0.5</v>
      </c>
      <c r="F425" s="11">
        <v>20</v>
      </c>
      <c r="G425" s="11">
        <v>0</v>
      </c>
      <c r="H425" s="11">
        <v>0</v>
      </c>
      <c r="I425" s="11">
        <v>0</v>
      </c>
    </row>
    <row r="426" spans="1:9" x14ac:dyDescent="0.2">
      <c r="A426" s="11" t="s">
        <v>33</v>
      </c>
      <c r="B426" s="11" t="s">
        <v>34</v>
      </c>
      <c r="C426" s="11">
        <v>2008</v>
      </c>
      <c r="D426" s="11" t="s">
        <v>40</v>
      </c>
      <c r="E426">
        <v>0.5</v>
      </c>
      <c r="F426" s="11">
        <v>20</v>
      </c>
      <c r="G426" s="11">
        <v>0</v>
      </c>
      <c r="H426" s="11">
        <v>0</v>
      </c>
      <c r="I426" s="11">
        <v>0</v>
      </c>
    </row>
    <row r="427" spans="1:9" x14ac:dyDescent="0.2">
      <c r="A427" s="11" t="s">
        <v>33</v>
      </c>
      <c r="B427" s="11" t="s">
        <v>34</v>
      </c>
      <c r="C427" s="11">
        <v>2007</v>
      </c>
      <c r="D427" s="11" t="s">
        <v>40</v>
      </c>
      <c r="E427">
        <v>0.5</v>
      </c>
      <c r="F427" s="11">
        <v>20</v>
      </c>
      <c r="G427" s="11">
        <v>0</v>
      </c>
      <c r="H427" s="11">
        <v>1</v>
      </c>
      <c r="I427" s="11">
        <v>0</v>
      </c>
    </row>
    <row r="428" spans="1:9" x14ac:dyDescent="0.2">
      <c r="A428" s="11" t="s">
        <v>33</v>
      </c>
      <c r="B428" s="11" t="s">
        <v>34</v>
      </c>
      <c r="C428" s="11">
        <v>2008</v>
      </c>
      <c r="D428" s="11" t="s">
        <v>40</v>
      </c>
      <c r="E428">
        <v>0.5</v>
      </c>
      <c r="F428" s="11">
        <v>20</v>
      </c>
      <c r="G428" s="11">
        <v>0</v>
      </c>
      <c r="H428" s="11">
        <v>0</v>
      </c>
      <c r="I428" s="11">
        <v>0</v>
      </c>
    </row>
    <row r="429" spans="1:9" x14ac:dyDescent="0.2">
      <c r="A429" s="11" t="s">
        <v>33</v>
      </c>
      <c r="B429" s="11" t="s">
        <v>34</v>
      </c>
      <c r="C429" s="11">
        <v>2007</v>
      </c>
      <c r="D429" s="11" t="s">
        <v>40</v>
      </c>
      <c r="E429">
        <v>0.5</v>
      </c>
      <c r="F429" s="11">
        <v>20</v>
      </c>
      <c r="G429" s="11">
        <v>0</v>
      </c>
      <c r="H429" s="11">
        <v>0</v>
      </c>
      <c r="I429" s="11">
        <v>0</v>
      </c>
    </row>
    <row r="430" spans="1:9" x14ac:dyDescent="0.2">
      <c r="A430" s="11" t="s">
        <v>33</v>
      </c>
      <c r="B430" s="11" t="s">
        <v>34</v>
      </c>
      <c r="C430" s="11">
        <v>2008</v>
      </c>
      <c r="D430" s="11" t="s">
        <v>40</v>
      </c>
      <c r="E430">
        <v>0.5</v>
      </c>
      <c r="F430" s="11">
        <v>20</v>
      </c>
      <c r="G430" s="11">
        <v>0</v>
      </c>
      <c r="H430" s="11">
        <v>0</v>
      </c>
      <c r="I430" s="11">
        <v>0</v>
      </c>
    </row>
    <row r="431" spans="1:9" x14ac:dyDescent="0.2">
      <c r="A431" s="11" t="s">
        <v>33</v>
      </c>
      <c r="B431" s="11" t="s">
        <v>34</v>
      </c>
      <c r="C431" s="11">
        <v>2007</v>
      </c>
      <c r="D431" s="11" t="s">
        <v>40</v>
      </c>
      <c r="E431">
        <v>0.5</v>
      </c>
      <c r="F431" s="11">
        <v>20</v>
      </c>
      <c r="G431" s="11">
        <v>0</v>
      </c>
      <c r="H431" s="11">
        <v>0</v>
      </c>
      <c r="I431" s="11">
        <v>0</v>
      </c>
    </row>
    <row r="432" spans="1:9" x14ac:dyDescent="0.2">
      <c r="A432" s="11" t="s">
        <v>33</v>
      </c>
      <c r="B432" s="11" t="s">
        <v>34</v>
      </c>
      <c r="C432" s="11">
        <v>2008</v>
      </c>
      <c r="D432" s="11" t="s">
        <v>40</v>
      </c>
      <c r="E432">
        <v>0.5</v>
      </c>
      <c r="F432" s="11">
        <v>20</v>
      </c>
      <c r="G432" s="11">
        <v>1</v>
      </c>
      <c r="H432" s="11">
        <v>7</v>
      </c>
      <c r="I432" s="11">
        <v>1</v>
      </c>
    </row>
    <row r="433" spans="1:9" x14ac:dyDescent="0.2">
      <c r="A433" s="11" t="s">
        <v>33</v>
      </c>
      <c r="B433" s="11" t="s">
        <v>34</v>
      </c>
      <c r="C433" s="11">
        <v>2007</v>
      </c>
      <c r="D433" s="11" t="s">
        <v>40</v>
      </c>
      <c r="E433">
        <v>0.5</v>
      </c>
      <c r="F433" s="11">
        <v>20</v>
      </c>
      <c r="G433" s="11">
        <v>1</v>
      </c>
      <c r="H433" s="11">
        <v>3</v>
      </c>
      <c r="I433" s="11">
        <v>1</v>
      </c>
    </row>
    <row r="434" spans="1:9" x14ac:dyDescent="0.2">
      <c r="A434" s="11" t="s">
        <v>33</v>
      </c>
      <c r="B434" s="11" t="s">
        <v>34</v>
      </c>
      <c r="C434" s="11">
        <v>2008</v>
      </c>
      <c r="D434" s="11" t="s">
        <v>40</v>
      </c>
      <c r="E434">
        <v>0.5</v>
      </c>
      <c r="F434" s="11">
        <v>20</v>
      </c>
      <c r="G434" s="11">
        <v>1</v>
      </c>
      <c r="H434" s="11">
        <v>3</v>
      </c>
      <c r="I434" s="11">
        <v>1</v>
      </c>
    </row>
    <row r="435" spans="1:9" x14ac:dyDescent="0.2">
      <c r="A435" s="11" t="s">
        <v>33</v>
      </c>
      <c r="B435" s="11" t="s">
        <v>34</v>
      </c>
      <c r="C435" s="11">
        <v>2007</v>
      </c>
      <c r="D435" s="11" t="s">
        <v>40</v>
      </c>
      <c r="E435">
        <v>0.5</v>
      </c>
      <c r="F435" s="11">
        <v>20</v>
      </c>
      <c r="G435" s="11">
        <v>1</v>
      </c>
      <c r="H435" s="11">
        <v>6</v>
      </c>
      <c r="I435" s="11">
        <v>1</v>
      </c>
    </row>
    <row r="436" spans="1:9" x14ac:dyDescent="0.2">
      <c r="A436" s="11" t="s">
        <v>33</v>
      </c>
      <c r="B436" s="11" t="s">
        <v>34</v>
      </c>
      <c r="C436" s="11">
        <v>2008</v>
      </c>
      <c r="D436" s="11" t="s">
        <v>40</v>
      </c>
      <c r="E436">
        <v>0.5</v>
      </c>
      <c r="F436" s="11">
        <v>20</v>
      </c>
      <c r="G436" s="11">
        <v>1</v>
      </c>
      <c r="H436" s="11">
        <v>3</v>
      </c>
      <c r="I436" s="11">
        <v>1</v>
      </c>
    </row>
    <row r="437" spans="1:9" x14ac:dyDescent="0.2">
      <c r="A437" s="11" t="s">
        <v>33</v>
      </c>
      <c r="B437" s="11" t="s">
        <v>34</v>
      </c>
      <c r="C437" s="11">
        <v>2007</v>
      </c>
      <c r="D437" s="11" t="s">
        <v>40</v>
      </c>
      <c r="E437">
        <v>0.5</v>
      </c>
      <c r="F437" s="11">
        <v>20</v>
      </c>
      <c r="G437" s="11">
        <v>1</v>
      </c>
      <c r="H437" s="11">
        <v>4</v>
      </c>
      <c r="I437" s="11">
        <v>1</v>
      </c>
    </row>
    <row r="438" spans="1:9" x14ac:dyDescent="0.2">
      <c r="A438" s="11" t="s">
        <v>33</v>
      </c>
      <c r="B438" s="11" t="s">
        <v>34</v>
      </c>
      <c r="C438" s="11">
        <v>2008</v>
      </c>
      <c r="D438" s="11" t="s">
        <v>40</v>
      </c>
      <c r="E438">
        <v>0.5</v>
      </c>
      <c r="F438" s="11">
        <v>20</v>
      </c>
      <c r="G438" s="11">
        <v>1</v>
      </c>
      <c r="H438" s="11">
        <v>5</v>
      </c>
      <c r="I438" s="11">
        <v>1</v>
      </c>
    </row>
    <row r="439" spans="1:9" x14ac:dyDescent="0.2">
      <c r="A439" s="11" t="s">
        <v>33</v>
      </c>
      <c r="B439" s="11" t="s">
        <v>34</v>
      </c>
      <c r="C439" s="11">
        <v>2007</v>
      </c>
      <c r="D439" s="11" t="s">
        <v>40</v>
      </c>
      <c r="E439">
        <v>0.5</v>
      </c>
      <c r="F439" s="11">
        <v>20</v>
      </c>
      <c r="G439" s="11">
        <v>1</v>
      </c>
      <c r="H439" s="11">
        <v>5</v>
      </c>
      <c r="I439" s="11">
        <v>1</v>
      </c>
    </row>
    <row r="440" spans="1:9" x14ac:dyDescent="0.2">
      <c r="A440" s="11" t="s">
        <v>33</v>
      </c>
      <c r="B440" s="11" t="s">
        <v>34</v>
      </c>
      <c r="C440" s="11">
        <v>2008</v>
      </c>
      <c r="D440" s="11" t="s">
        <v>40</v>
      </c>
      <c r="E440">
        <v>0.5</v>
      </c>
      <c r="F440" s="11">
        <v>20</v>
      </c>
      <c r="G440" s="11">
        <v>1</v>
      </c>
      <c r="H440" s="11">
        <v>2</v>
      </c>
      <c r="I440" s="11">
        <v>1</v>
      </c>
    </row>
    <row r="441" spans="1:9" x14ac:dyDescent="0.2">
      <c r="A441" s="11" t="s">
        <v>33</v>
      </c>
      <c r="B441" s="11" t="s">
        <v>34</v>
      </c>
      <c r="C441" s="11">
        <v>2007</v>
      </c>
      <c r="D441" s="11" t="s">
        <v>40</v>
      </c>
      <c r="E441">
        <v>0.5</v>
      </c>
      <c r="F441" s="11">
        <v>20</v>
      </c>
      <c r="G441" s="11">
        <v>1</v>
      </c>
      <c r="H441" s="11">
        <v>7</v>
      </c>
      <c r="I441" s="11">
        <v>1</v>
      </c>
    </row>
    <row r="442" spans="1:9" x14ac:dyDescent="0.2">
      <c r="A442" s="11" t="s">
        <v>33</v>
      </c>
      <c r="B442" s="11" t="s">
        <v>34</v>
      </c>
      <c r="C442" s="11">
        <v>2007</v>
      </c>
      <c r="D442" s="11" t="s">
        <v>43</v>
      </c>
      <c r="E442">
        <v>0.6</v>
      </c>
      <c r="F442" s="11">
        <v>20</v>
      </c>
      <c r="G442" s="11">
        <v>0</v>
      </c>
      <c r="H442" s="11">
        <v>0</v>
      </c>
      <c r="I442" s="11">
        <v>0</v>
      </c>
    </row>
    <row r="443" spans="1:9" x14ac:dyDescent="0.2">
      <c r="A443" s="11" t="s">
        <v>33</v>
      </c>
      <c r="B443" s="11" t="s">
        <v>34</v>
      </c>
      <c r="C443" s="11">
        <v>2008</v>
      </c>
      <c r="D443" s="11" t="s">
        <v>43</v>
      </c>
      <c r="E443">
        <v>0.6</v>
      </c>
      <c r="F443" s="11">
        <v>20</v>
      </c>
      <c r="G443" s="11">
        <v>0</v>
      </c>
      <c r="H443" s="11">
        <v>0</v>
      </c>
      <c r="I443" s="11">
        <v>0</v>
      </c>
    </row>
    <row r="444" spans="1:9" x14ac:dyDescent="0.2">
      <c r="A444" s="11" t="s">
        <v>33</v>
      </c>
      <c r="B444" s="11" t="s">
        <v>34</v>
      </c>
      <c r="C444" s="11">
        <v>2007</v>
      </c>
      <c r="D444" s="11" t="s">
        <v>43</v>
      </c>
      <c r="E444">
        <v>0.6</v>
      </c>
      <c r="F444" s="11">
        <v>20</v>
      </c>
      <c r="G444" s="11">
        <v>0</v>
      </c>
      <c r="H444" s="11">
        <v>1</v>
      </c>
      <c r="I444" s="11">
        <v>0</v>
      </c>
    </row>
    <row r="445" spans="1:9" x14ac:dyDescent="0.2">
      <c r="A445" s="11" t="s">
        <v>33</v>
      </c>
      <c r="B445" s="11" t="s">
        <v>34</v>
      </c>
      <c r="C445" s="11">
        <v>2008</v>
      </c>
      <c r="D445" s="11" t="s">
        <v>43</v>
      </c>
      <c r="E445">
        <v>0.6</v>
      </c>
      <c r="F445" s="11">
        <v>20</v>
      </c>
      <c r="G445" s="11">
        <v>0</v>
      </c>
      <c r="H445" s="11">
        <v>0</v>
      </c>
      <c r="I445" s="11">
        <v>0</v>
      </c>
    </row>
    <row r="446" spans="1:9" x14ac:dyDescent="0.2">
      <c r="A446" s="11" t="s">
        <v>33</v>
      </c>
      <c r="B446" s="11" t="s">
        <v>34</v>
      </c>
      <c r="C446" s="11">
        <v>2007</v>
      </c>
      <c r="D446" s="11" t="s">
        <v>43</v>
      </c>
      <c r="E446">
        <v>0.6</v>
      </c>
      <c r="F446" s="11">
        <v>20</v>
      </c>
      <c r="G446" s="11">
        <v>0</v>
      </c>
      <c r="H446" s="11">
        <v>0</v>
      </c>
      <c r="I446" s="11">
        <v>0</v>
      </c>
    </row>
    <row r="447" spans="1:9" x14ac:dyDescent="0.2">
      <c r="A447" s="11" t="s">
        <v>33</v>
      </c>
      <c r="B447" s="11" t="s">
        <v>34</v>
      </c>
      <c r="C447" s="11">
        <v>2007</v>
      </c>
      <c r="D447" s="11" t="s">
        <v>43</v>
      </c>
      <c r="E447">
        <v>0.6</v>
      </c>
      <c r="F447" s="11">
        <v>20</v>
      </c>
      <c r="G447" s="11">
        <v>0</v>
      </c>
      <c r="H447" s="11">
        <v>0</v>
      </c>
      <c r="I447" s="11">
        <v>0</v>
      </c>
    </row>
    <row r="448" spans="1:9" x14ac:dyDescent="0.2">
      <c r="A448" s="11" t="s">
        <v>33</v>
      </c>
      <c r="B448" s="11" t="s">
        <v>34</v>
      </c>
      <c r="C448" s="11">
        <v>2007</v>
      </c>
      <c r="D448" s="11" t="s">
        <v>43</v>
      </c>
      <c r="E448">
        <v>0.6</v>
      </c>
      <c r="F448" s="11">
        <v>20</v>
      </c>
      <c r="G448" s="11">
        <v>0</v>
      </c>
      <c r="H448" s="11">
        <v>0</v>
      </c>
      <c r="I448" s="11">
        <v>0</v>
      </c>
    </row>
    <row r="449" spans="1:9" x14ac:dyDescent="0.2">
      <c r="A449" s="11" t="s">
        <v>33</v>
      </c>
      <c r="B449" s="11" t="s">
        <v>34</v>
      </c>
      <c r="C449" s="11">
        <v>2007</v>
      </c>
      <c r="D449" s="11" t="s">
        <v>43</v>
      </c>
      <c r="E449">
        <v>0.6</v>
      </c>
      <c r="F449" s="11">
        <v>20</v>
      </c>
      <c r="G449" s="11">
        <v>0</v>
      </c>
      <c r="H449" s="11">
        <v>0</v>
      </c>
      <c r="I449" s="11">
        <v>0</v>
      </c>
    </row>
    <row r="450" spans="1:9" x14ac:dyDescent="0.2">
      <c r="A450" s="11" t="s">
        <v>33</v>
      </c>
      <c r="B450" s="11" t="s">
        <v>34</v>
      </c>
      <c r="C450" s="11">
        <v>2008</v>
      </c>
      <c r="D450" s="11" t="s">
        <v>43</v>
      </c>
      <c r="E450">
        <v>0.6</v>
      </c>
      <c r="F450" s="11">
        <v>20</v>
      </c>
      <c r="G450" s="11">
        <v>1</v>
      </c>
      <c r="H450" s="11">
        <v>6</v>
      </c>
      <c r="I450" s="11">
        <v>1</v>
      </c>
    </row>
    <row r="451" spans="1:9" x14ac:dyDescent="0.2">
      <c r="A451" s="11" t="s">
        <v>33</v>
      </c>
      <c r="B451" s="11" t="s">
        <v>34</v>
      </c>
      <c r="C451" s="11">
        <v>2008</v>
      </c>
      <c r="D451" s="11" t="s">
        <v>43</v>
      </c>
      <c r="E451">
        <v>0.6</v>
      </c>
      <c r="F451" s="11">
        <v>20</v>
      </c>
      <c r="G451" s="11">
        <v>1</v>
      </c>
      <c r="H451" s="11">
        <v>4</v>
      </c>
      <c r="I451" s="11">
        <v>1</v>
      </c>
    </row>
    <row r="452" spans="1:9" x14ac:dyDescent="0.2">
      <c r="A452" s="11" t="s">
        <v>33</v>
      </c>
      <c r="B452" s="11" t="s">
        <v>34</v>
      </c>
      <c r="C452" s="11">
        <v>2007</v>
      </c>
      <c r="D452" s="11" t="s">
        <v>43</v>
      </c>
      <c r="E452">
        <v>0.6</v>
      </c>
      <c r="F452" s="11">
        <v>20</v>
      </c>
      <c r="G452" s="11">
        <v>1</v>
      </c>
      <c r="H452" s="11">
        <v>6</v>
      </c>
      <c r="I452" s="11">
        <v>1</v>
      </c>
    </row>
    <row r="453" spans="1:9" x14ac:dyDescent="0.2">
      <c r="A453" s="11" t="s">
        <v>33</v>
      </c>
      <c r="B453" s="11" t="s">
        <v>34</v>
      </c>
      <c r="C453" s="11">
        <v>2008</v>
      </c>
      <c r="D453" s="11" t="s">
        <v>43</v>
      </c>
      <c r="E453">
        <v>0.6</v>
      </c>
      <c r="F453" s="11">
        <v>20</v>
      </c>
      <c r="G453" s="11">
        <v>1</v>
      </c>
      <c r="H453" s="11">
        <v>4</v>
      </c>
      <c r="I453" s="11">
        <v>1</v>
      </c>
    </row>
    <row r="454" spans="1:9" x14ac:dyDescent="0.2">
      <c r="A454" s="11" t="s">
        <v>33</v>
      </c>
      <c r="B454" s="11" t="s">
        <v>34</v>
      </c>
      <c r="C454" s="11">
        <v>2007</v>
      </c>
      <c r="D454" s="11" t="s">
        <v>43</v>
      </c>
      <c r="E454">
        <v>0.6</v>
      </c>
      <c r="F454" s="11">
        <v>20</v>
      </c>
      <c r="G454" s="11">
        <v>1</v>
      </c>
      <c r="H454" s="11">
        <v>9</v>
      </c>
      <c r="I454" s="11">
        <v>1</v>
      </c>
    </row>
    <row r="455" spans="1:9" x14ac:dyDescent="0.2">
      <c r="A455" s="11" t="s">
        <v>33</v>
      </c>
      <c r="B455" s="11" t="s">
        <v>34</v>
      </c>
      <c r="C455" s="11">
        <v>2008</v>
      </c>
      <c r="D455" s="11" t="s">
        <v>43</v>
      </c>
      <c r="E455">
        <v>0.6</v>
      </c>
      <c r="F455" s="11">
        <v>20</v>
      </c>
      <c r="G455" s="11">
        <v>1</v>
      </c>
      <c r="H455" s="11">
        <v>7</v>
      </c>
      <c r="I455" s="11">
        <v>1</v>
      </c>
    </row>
    <row r="456" spans="1:9" x14ac:dyDescent="0.2">
      <c r="A456" s="11" t="s">
        <v>33</v>
      </c>
      <c r="B456" s="11" t="s">
        <v>34</v>
      </c>
      <c r="C456" s="11">
        <v>2008</v>
      </c>
      <c r="D456" s="11" t="s">
        <v>43</v>
      </c>
      <c r="E456">
        <v>0.6</v>
      </c>
      <c r="F456" s="11">
        <v>20</v>
      </c>
      <c r="G456" s="11">
        <v>1</v>
      </c>
      <c r="H456" s="11">
        <v>8</v>
      </c>
      <c r="I456" s="11">
        <v>1</v>
      </c>
    </row>
    <row r="457" spans="1:9" x14ac:dyDescent="0.2">
      <c r="A457" s="11" t="s">
        <v>33</v>
      </c>
      <c r="B457" s="11" t="s">
        <v>34</v>
      </c>
      <c r="C457" s="11">
        <v>2008</v>
      </c>
      <c r="D457" s="11" t="s">
        <v>43</v>
      </c>
      <c r="E457">
        <v>0.6</v>
      </c>
      <c r="F457" s="11">
        <v>20</v>
      </c>
      <c r="G457" s="11">
        <v>1</v>
      </c>
      <c r="H457" s="11">
        <v>5</v>
      </c>
      <c r="I457" s="11">
        <v>1</v>
      </c>
    </row>
    <row r="458" spans="1:9" x14ac:dyDescent="0.2">
      <c r="A458" s="11" t="s">
        <v>33</v>
      </c>
      <c r="B458" s="11" t="s">
        <v>34</v>
      </c>
      <c r="C458" s="11">
        <v>2008</v>
      </c>
      <c r="D458" s="11" t="s">
        <v>43</v>
      </c>
      <c r="E458">
        <v>0.6</v>
      </c>
      <c r="F458" s="11">
        <v>20</v>
      </c>
      <c r="G458" s="11">
        <v>1</v>
      </c>
      <c r="H458" s="11">
        <v>0</v>
      </c>
      <c r="I458" s="11">
        <v>1</v>
      </c>
    </row>
    <row r="459" spans="1:9" x14ac:dyDescent="0.2">
      <c r="A459" s="11" t="s">
        <v>33</v>
      </c>
      <c r="B459" s="11" t="s">
        <v>34</v>
      </c>
      <c r="C459" s="11">
        <v>2007</v>
      </c>
      <c r="D459" s="11" t="s">
        <v>43</v>
      </c>
      <c r="E459">
        <v>0.6</v>
      </c>
      <c r="F459" s="11">
        <v>20</v>
      </c>
      <c r="G459" s="11">
        <v>1</v>
      </c>
      <c r="H459" s="11">
        <v>7</v>
      </c>
      <c r="I459" s="11">
        <v>1</v>
      </c>
    </row>
    <row r="460" spans="1:9" x14ac:dyDescent="0.2">
      <c r="A460" s="11" t="s">
        <v>33</v>
      </c>
      <c r="B460" s="11" t="s">
        <v>34</v>
      </c>
      <c r="C460" s="11">
        <v>2008</v>
      </c>
      <c r="D460" s="11" t="s">
        <v>43</v>
      </c>
      <c r="E460">
        <v>0.6</v>
      </c>
      <c r="F460" s="11">
        <v>20</v>
      </c>
      <c r="G460" s="11">
        <v>1</v>
      </c>
      <c r="H460" s="11">
        <v>10</v>
      </c>
      <c r="I460" s="11">
        <v>1</v>
      </c>
    </row>
    <row r="461" spans="1:9" x14ac:dyDescent="0.2">
      <c r="A461" s="11" t="s">
        <v>33</v>
      </c>
      <c r="B461" s="11" t="s">
        <v>34</v>
      </c>
      <c r="C461" s="11">
        <v>2007</v>
      </c>
      <c r="D461" s="11" t="s">
        <v>43</v>
      </c>
      <c r="E461">
        <v>0.6</v>
      </c>
      <c r="F461" s="11">
        <v>20</v>
      </c>
      <c r="G461" s="11">
        <v>1</v>
      </c>
      <c r="H461" s="11">
        <v>9</v>
      </c>
      <c r="I461" s="11">
        <v>1</v>
      </c>
    </row>
    <row r="462" spans="1:9" x14ac:dyDescent="0.2">
      <c r="A462" s="11" t="s">
        <v>33</v>
      </c>
      <c r="B462" s="11" t="s">
        <v>34</v>
      </c>
      <c r="C462" s="11">
        <v>2007</v>
      </c>
      <c r="D462" s="11" t="s">
        <v>48</v>
      </c>
      <c r="E462">
        <v>0.7</v>
      </c>
      <c r="F462" s="11">
        <v>20</v>
      </c>
      <c r="G462" s="11">
        <v>0</v>
      </c>
      <c r="H462" s="11">
        <v>0</v>
      </c>
      <c r="I462" s="11">
        <v>0</v>
      </c>
    </row>
    <row r="463" spans="1:9" x14ac:dyDescent="0.2">
      <c r="A463" s="11" t="s">
        <v>33</v>
      </c>
      <c r="B463" s="11" t="s">
        <v>34</v>
      </c>
      <c r="C463" s="11">
        <v>2008</v>
      </c>
      <c r="D463" s="11" t="s">
        <v>48</v>
      </c>
      <c r="E463">
        <v>0.7</v>
      </c>
      <c r="F463" s="11">
        <v>20</v>
      </c>
      <c r="G463" s="11">
        <v>0</v>
      </c>
      <c r="H463" s="11">
        <v>0</v>
      </c>
      <c r="I463" s="11">
        <v>0</v>
      </c>
    </row>
    <row r="464" spans="1:9" x14ac:dyDescent="0.2">
      <c r="A464" s="11" t="s">
        <v>33</v>
      </c>
      <c r="B464" s="11" t="s">
        <v>34</v>
      </c>
      <c r="C464" s="11">
        <v>2007</v>
      </c>
      <c r="D464" s="11" t="s">
        <v>48</v>
      </c>
      <c r="E464">
        <v>0.7</v>
      </c>
      <c r="F464" s="11">
        <v>20</v>
      </c>
      <c r="G464" s="11">
        <v>0</v>
      </c>
      <c r="H464" s="11">
        <v>0</v>
      </c>
      <c r="I464" s="11">
        <v>0</v>
      </c>
    </row>
    <row r="465" spans="1:9" x14ac:dyDescent="0.2">
      <c r="A465" s="11" t="s">
        <v>33</v>
      </c>
      <c r="B465" s="11" t="s">
        <v>34</v>
      </c>
      <c r="C465" s="11">
        <v>2008</v>
      </c>
      <c r="D465" s="11" t="s">
        <v>48</v>
      </c>
      <c r="E465">
        <v>0.7</v>
      </c>
      <c r="F465" s="11">
        <v>20</v>
      </c>
      <c r="G465" s="11">
        <v>0</v>
      </c>
      <c r="H465" s="11">
        <v>0</v>
      </c>
      <c r="I465" s="11">
        <v>0</v>
      </c>
    </row>
    <row r="466" spans="1:9" x14ac:dyDescent="0.2">
      <c r="A466" s="11" t="s">
        <v>33</v>
      </c>
      <c r="B466" s="11" t="s">
        <v>34</v>
      </c>
      <c r="C466" s="11">
        <v>2007</v>
      </c>
      <c r="D466" s="11" t="s">
        <v>48</v>
      </c>
      <c r="E466">
        <v>0.7</v>
      </c>
      <c r="F466" s="11">
        <v>20</v>
      </c>
      <c r="G466" s="11">
        <v>0</v>
      </c>
      <c r="H466" s="11">
        <v>0</v>
      </c>
      <c r="I466" s="11">
        <v>0</v>
      </c>
    </row>
    <row r="467" spans="1:9" x14ac:dyDescent="0.2">
      <c r="A467" s="11" t="s">
        <v>33</v>
      </c>
      <c r="B467" s="11" t="s">
        <v>34</v>
      </c>
      <c r="C467" s="11">
        <v>2008</v>
      </c>
      <c r="D467" s="11" t="s">
        <v>48</v>
      </c>
      <c r="E467">
        <v>0.7</v>
      </c>
      <c r="F467" s="11">
        <v>20</v>
      </c>
      <c r="G467" s="11">
        <v>1</v>
      </c>
      <c r="H467" s="11">
        <v>5</v>
      </c>
      <c r="I467" s="11">
        <v>1</v>
      </c>
    </row>
    <row r="468" spans="1:9" x14ac:dyDescent="0.2">
      <c r="A468" s="11" t="s">
        <v>33</v>
      </c>
      <c r="B468" s="11" t="s">
        <v>34</v>
      </c>
      <c r="C468" s="11">
        <v>2007</v>
      </c>
      <c r="D468" s="11" t="s">
        <v>48</v>
      </c>
      <c r="E468">
        <v>0.7</v>
      </c>
      <c r="F468" s="11">
        <v>20</v>
      </c>
      <c r="G468" s="11">
        <v>1</v>
      </c>
      <c r="H468" s="11">
        <v>5</v>
      </c>
      <c r="I468" s="11">
        <v>1</v>
      </c>
    </row>
    <row r="469" spans="1:9" x14ac:dyDescent="0.2">
      <c r="A469" s="11" t="s">
        <v>33</v>
      </c>
      <c r="B469" s="11" t="s">
        <v>34</v>
      </c>
      <c r="C469" s="11">
        <v>2008</v>
      </c>
      <c r="D469" s="11" t="s">
        <v>48</v>
      </c>
      <c r="E469">
        <v>0.7</v>
      </c>
      <c r="F469" s="11">
        <v>20</v>
      </c>
      <c r="G469" s="11">
        <v>1</v>
      </c>
      <c r="H469" s="11">
        <v>5</v>
      </c>
      <c r="I469" s="11">
        <v>1</v>
      </c>
    </row>
    <row r="470" spans="1:9" x14ac:dyDescent="0.2">
      <c r="A470" s="11" t="s">
        <v>33</v>
      </c>
      <c r="B470" s="11" t="s">
        <v>34</v>
      </c>
      <c r="C470" s="11">
        <v>2007</v>
      </c>
      <c r="D470" s="11" t="s">
        <v>48</v>
      </c>
      <c r="E470">
        <v>0.7</v>
      </c>
      <c r="F470" s="11">
        <v>20</v>
      </c>
      <c r="G470" s="11">
        <v>1</v>
      </c>
      <c r="H470" s="11">
        <v>11</v>
      </c>
      <c r="I470" s="11">
        <v>1</v>
      </c>
    </row>
    <row r="471" spans="1:9" x14ac:dyDescent="0.2">
      <c r="A471" s="11" t="s">
        <v>33</v>
      </c>
      <c r="B471" s="11" t="s">
        <v>34</v>
      </c>
      <c r="C471" s="11">
        <v>2008</v>
      </c>
      <c r="D471" s="11" t="s">
        <v>48</v>
      </c>
      <c r="E471">
        <v>0.7</v>
      </c>
      <c r="F471" s="11">
        <v>20</v>
      </c>
      <c r="G471" s="11">
        <v>1</v>
      </c>
      <c r="H471" s="11">
        <v>7</v>
      </c>
      <c r="I471" s="11">
        <v>1</v>
      </c>
    </row>
    <row r="472" spans="1:9" x14ac:dyDescent="0.2">
      <c r="A472" s="11" t="s">
        <v>33</v>
      </c>
      <c r="B472" s="11" t="s">
        <v>34</v>
      </c>
      <c r="C472" s="11">
        <v>2007</v>
      </c>
      <c r="D472" s="11" t="s">
        <v>48</v>
      </c>
      <c r="E472">
        <v>0.7</v>
      </c>
      <c r="F472" s="11">
        <v>20</v>
      </c>
      <c r="G472" s="11">
        <v>1</v>
      </c>
      <c r="H472" s="11">
        <v>7</v>
      </c>
      <c r="I472" s="11">
        <v>1</v>
      </c>
    </row>
    <row r="473" spans="1:9" x14ac:dyDescent="0.2">
      <c r="A473" s="11" t="s">
        <v>33</v>
      </c>
      <c r="B473" s="11" t="s">
        <v>34</v>
      </c>
      <c r="C473" s="11">
        <v>2008</v>
      </c>
      <c r="D473" s="11" t="s">
        <v>48</v>
      </c>
      <c r="E473">
        <v>0.7</v>
      </c>
      <c r="F473" s="11">
        <v>20</v>
      </c>
      <c r="G473" s="11">
        <v>1</v>
      </c>
      <c r="H473" s="11">
        <v>7</v>
      </c>
      <c r="I473" s="11">
        <v>1</v>
      </c>
    </row>
    <row r="474" spans="1:9" x14ac:dyDescent="0.2">
      <c r="A474" s="11" t="s">
        <v>33</v>
      </c>
      <c r="B474" s="11" t="s">
        <v>34</v>
      </c>
      <c r="C474" s="11">
        <v>2007</v>
      </c>
      <c r="D474" s="11" t="s">
        <v>48</v>
      </c>
      <c r="E474">
        <v>0.7</v>
      </c>
      <c r="F474" s="11">
        <v>20</v>
      </c>
      <c r="G474" s="11">
        <v>1</v>
      </c>
      <c r="H474" s="11">
        <v>5</v>
      </c>
      <c r="I474" s="11">
        <v>1</v>
      </c>
    </row>
    <row r="475" spans="1:9" x14ac:dyDescent="0.2">
      <c r="A475" s="11" t="s">
        <v>33</v>
      </c>
      <c r="B475" s="11" t="s">
        <v>34</v>
      </c>
      <c r="C475" s="11">
        <v>2008</v>
      </c>
      <c r="D475" s="11" t="s">
        <v>48</v>
      </c>
      <c r="E475">
        <v>0.7</v>
      </c>
      <c r="F475" s="11">
        <v>20</v>
      </c>
      <c r="G475" s="11">
        <v>1</v>
      </c>
      <c r="H475" s="11">
        <v>9</v>
      </c>
      <c r="I475" s="11">
        <v>1</v>
      </c>
    </row>
    <row r="476" spans="1:9" x14ac:dyDescent="0.2">
      <c r="A476" s="11" t="s">
        <v>33</v>
      </c>
      <c r="B476" s="11" t="s">
        <v>34</v>
      </c>
      <c r="C476" s="11">
        <v>2007</v>
      </c>
      <c r="D476" s="11" t="s">
        <v>48</v>
      </c>
      <c r="E476">
        <v>0.7</v>
      </c>
      <c r="F476" s="11">
        <v>20</v>
      </c>
      <c r="G476" s="11">
        <v>1</v>
      </c>
      <c r="H476" s="11">
        <v>7</v>
      </c>
      <c r="I476" s="11">
        <v>1</v>
      </c>
    </row>
    <row r="477" spans="1:9" x14ac:dyDescent="0.2">
      <c r="A477" s="11" t="s">
        <v>33</v>
      </c>
      <c r="B477" s="11" t="s">
        <v>34</v>
      </c>
      <c r="C477" s="11">
        <v>2008</v>
      </c>
      <c r="D477" s="11" t="s">
        <v>48</v>
      </c>
      <c r="E477">
        <v>0.7</v>
      </c>
      <c r="F477" s="11">
        <v>20</v>
      </c>
      <c r="G477" s="11">
        <v>1</v>
      </c>
      <c r="H477" s="11">
        <v>6</v>
      </c>
      <c r="I477" s="11">
        <v>1</v>
      </c>
    </row>
    <row r="478" spans="1:9" x14ac:dyDescent="0.2">
      <c r="A478" s="11" t="s">
        <v>33</v>
      </c>
      <c r="B478" s="11" t="s">
        <v>34</v>
      </c>
      <c r="C478" s="11">
        <v>2007</v>
      </c>
      <c r="D478" s="11" t="s">
        <v>48</v>
      </c>
      <c r="E478">
        <v>0.7</v>
      </c>
      <c r="F478" s="11">
        <v>20</v>
      </c>
      <c r="G478" s="11">
        <v>1</v>
      </c>
      <c r="H478" s="11">
        <v>10</v>
      </c>
      <c r="I478" s="11">
        <v>1</v>
      </c>
    </row>
    <row r="479" spans="1:9" x14ac:dyDescent="0.2">
      <c r="A479" s="11" t="s">
        <v>33</v>
      </c>
      <c r="B479" s="11" t="s">
        <v>34</v>
      </c>
      <c r="C479" s="11">
        <v>2008</v>
      </c>
      <c r="D479" s="11" t="s">
        <v>48</v>
      </c>
      <c r="E479">
        <v>0.7</v>
      </c>
      <c r="F479" s="11">
        <v>20</v>
      </c>
      <c r="G479" s="11">
        <v>1</v>
      </c>
      <c r="H479" s="11">
        <v>9</v>
      </c>
      <c r="I479" s="11">
        <v>1</v>
      </c>
    </row>
    <row r="480" spans="1:9" x14ac:dyDescent="0.2">
      <c r="A480" s="11" t="s">
        <v>33</v>
      </c>
      <c r="B480" s="11" t="s">
        <v>34</v>
      </c>
      <c r="C480" s="11">
        <v>2007</v>
      </c>
      <c r="D480" s="11" t="s">
        <v>48</v>
      </c>
      <c r="E480">
        <v>0.7</v>
      </c>
      <c r="F480" s="11">
        <v>20</v>
      </c>
      <c r="G480" s="11">
        <v>1</v>
      </c>
      <c r="H480" s="11">
        <v>5</v>
      </c>
      <c r="I480" s="11">
        <v>1</v>
      </c>
    </row>
    <row r="481" spans="1:9" x14ac:dyDescent="0.2">
      <c r="A481" s="11" t="s">
        <v>33</v>
      </c>
      <c r="B481" s="11" t="s">
        <v>34</v>
      </c>
      <c r="C481" s="11">
        <v>2008</v>
      </c>
      <c r="D481" s="11" t="s">
        <v>48</v>
      </c>
      <c r="E481">
        <v>0.7</v>
      </c>
      <c r="F481" s="11">
        <v>20</v>
      </c>
      <c r="G481" s="11">
        <v>1</v>
      </c>
      <c r="H481" s="11">
        <v>9</v>
      </c>
      <c r="I481" s="11">
        <v>1</v>
      </c>
    </row>
    <row r="482" spans="1:9" x14ac:dyDescent="0.2">
      <c r="A482" s="11" t="s">
        <v>33</v>
      </c>
      <c r="B482" s="11" t="s">
        <v>34</v>
      </c>
      <c r="C482" s="11">
        <v>2008</v>
      </c>
      <c r="D482" s="11" t="s">
        <v>42</v>
      </c>
      <c r="E482">
        <v>0.9</v>
      </c>
      <c r="F482" s="11">
        <v>20</v>
      </c>
      <c r="G482" s="11">
        <v>0</v>
      </c>
      <c r="H482" s="11">
        <v>0</v>
      </c>
      <c r="I482" s="11">
        <v>0</v>
      </c>
    </row>
    <row r="483" spans="1:9" x14ac:dyDescent="0.2">
      <c r="A483" s="11" t="s">
        <v>33</v>
      </c>
      <c r="B483" s="11" t="s">
        <v>34</v>
      </c>
      <c r="C483" s="11">
        <v>2007</v>
      </c>
      <c r="D483" s="11" t="s">
        <v>42</v>
      </c>
      <c r="E483">
        <v>0.9</v>
      </c>
      <c r="F483" s="11">
        <v>20</v>
      </c>
      <c r="G483" s="11">
        <v>0</v>
      </c>
      <c r="H483" s="11">
        <v>0</v>
      </c>
      <c r="I483" s="11">
        <v>0</v>
      </c>
    </row>
    <row r="484" spans="1:9" x14ac:dyDescent="0.2">
      <c r="A484" s="11" t="s">
        <v>33</v>
      </c>
      <c r="B484" s="11" t="s">
        <v>34</v>
      </c>
      <c r="C484" s="11">
        <v>2008</v>
      </c>
      <c r="D484" s="11" t="s">
        <v>42</v>
      </c>
      <c r="E484">
        <v>0.9</v>
      </c>
      <c r="F484" s="11">
        <v>20</v>
      </c>
      <c r="G484" s="11">
        <v>0</v>
      </c>
      <c r="H484" s="11">
        <v>0</v>
      </c>
      <c r="I484" s="11">
        <v>0</v>
      </c>
    </row>
    <row r="485" spans="1:9" x14ac:dyDescent="0.2">
      <c r="A485" s="11" t="s">
        <v>33</v>
      </c>
      <c r="B485" s="11" t="s">
        <v>34</v>
      </c>
      <c r="C485" s="11">
        <v>2007</v>
      </c>
      <c r="D485" s="11" t="s">
        <v>42</v>
      </c>
      <c r="E485">
        <v>0.9</v>
      </c>
      <c r="F485" s="11">
        <v>20</v>
      </c>
      <c r="G485" s="11">
        <v>0</v>
      </c>
      <c r="H485" s="11">
        <v>0</v>
      </c>
      <c r="I485" s="11">
        <v>0</v>
      </c>
    </row>
    <row r="486" spans="1:9" x14ac:dyDescent="0.2">
      <c r="A486" s="11" t="s">
        <v>33</v>
      </c>
      <c r="B486" s="11" t="s">
        <v>34</v>
      </c>
      <c r="C486" s="11">
        <v>2008</v>
      </c>
      <c r="D486" s="11" t="s">
        <v>42</v>
      </c>
      <c r="E486">
        <v>0.9</v>
      </c>
      <c r="F486" s="11">
        <v>20</v>
      </c>
      <c r="G486" s="11">
        <v>0</v>
      </c>
      <c r="H486" s="11">
        <v>0</v>
      </c>
      <c r="I486" s="11">
        <v>0</v>
      </c>
    </row>
    <row r="487" spans="1:9" x14ac:dyDescent="0.2">
      <c r="A487" s="11" t="s">
        <v>33</v>
      </c>
      <c r="B487" s="11" t="s">
        <v>34</v>
      </c>
      <c r="C487" s="11">
        <v>2007</v>
      </c>
      <c r="D487" s="11" t="s">
        <v>42</v>
      </c>
      <c r="E487">
        <v>0.9</v>
      </c>
      <c r="F487" s="11">
        <v>20</v>
      </c>
      <c r="G487" s="11">
        <v>0</v>
      </c>
      <c r="H487" s="11">
        <v>0</v>
      </c>
      <c r="I487" s="11">
        <v>0</v>
      </c>
    </row>
    <row r="488" spans="1:9" x14ac:dyDescent="0.2">
      <c r="A488" s="11" t="s">
        <v>33</v>
      </c>
      <c r="B488" s="11" t="s">
        <v>34</v>
      </c>
      <c r="C488" s="11">
        <v>2008</v>
      </c>
      <c r="D488" s="11" t="s">
        <v>42</v>
      </c>
      <c r="E488">
        <v>0.9</v>
      </c>
      <c r="F488" s="11">
        <v>20</v>
      </c>
      <c r="G488" s="11">
        <v>1</v>
      </c>
      <c r="H488" s="11">
        <v>11</v>
      </c>
      <c r="I488" s="11">
        <v>1</v>
      </c>
    </row>
    <row r="489" spans="1:9" x14ac:dyDescent="0.2">
      <c r="A489" s="11" t="s">
        <v>33</v>
      </c>
      <c r="B489" s="11" t="s">
        <v>34</v>
      </c>
      <c r="C489" s="11">
        <v>2007</v>
      </c>
      <c r="D489" s="11" t="s">
        <v>42</v>
      </c>
      <c r="E489">
        <v>0.9</v>
      </c>
      <c r="F489" s="11">
        <v>20</v>
      </c>
      <c r="G489" s="11">
        <v>1</v>
      </c>
      <c r="H489" s="11">
        <v>6</v>
      </c>
      <c r="I489" s="11">
        <v>1</v>
      </c>
    </row>
    <row r="490" spans="1:9" x14ac:dyDescent="0.2">
      <c r="A490" s="11" t="s">
        <v>33</v>
      </c>
      <c r="B490" s="11" t="s">
        <v>34</v>
      </c>
      <c r="C490" s="11">
        <v>2008</v>
      </c>
      <c r="D490" s="11" t="s">
        <v>42</v>
      </c>
      <c r="E490">
        <v>0.9</v>
      </c>
      <c r="F490" s="11">
        <v>20</v>
      </c>
      <c r="G490" s="11">
        <v>1</v>
      </c>
      <c r="H490" s="11">
        <v>12</v>
      </c>
      <c r="I490" s="11">
        <v>1</v>
      </c>
    </row>
    <row r="491" spans="1:9" x14ac:dyDescent="0.2">
      <c r="A491" s="11" t="s">
        <v>33</v>
      </c>
      <c r="B491" s="11" t="s">
        <v>34</v>
      </c>
      <c r="C491" s="11">
        <v>2007</v>
      </c>
      <c r="D491" s="11" t="s">
        <v>42</v>
      </c>
      <c r="E491">
        <v>0.9</v>
      </c>
      <c r="F491" s="11">
        <v>20</v>
      </c>
      <c r="G491" s="11">
        <v>1</v>
      </c>
      <c r="H491" s="11">
        <v>10</v>
      </c>
      <c r="I491" s="11">
        <v>1</v>
      </c>
    </row>
    <row r="492" spans="1:9" x14ac:dyDescent="0.2">
      <c r="A492" s="11" t="s">
        <v>33</v>
      </c>
      <c r="B492" s="11" t="s">
        <v>34</v>
      </c>
      <c r="C492" s="11">
        <v>2008</v>
      </c>
      <c r="D492" s="11" t="s">
        <v>42</v>
      </c>
      <c r="E492">
        <v>0.9</v>
      </c>
      <c r="F492" s="11">
        <v>20</v>
      </c>
      <c r="G492" s="11">
        <v>1</v>
      </c>
      <c r="H492" s="11">
        <v>10</v>
      </c>
      <c r="I492" s="11">
        <v>1</v>
      </c>
    </row>
    <row r="493" spans="1:9" x14ac:dyDescent="0.2">
      <c r="A493" s="11" t="s">
        <v>33</v>
      </c>
      <c r="B493" s="11" t="s">
        <v>34</v>
      </c>
      <c r="C493" s="11">
        <v>2007</v>
      </c>
      <c r="D493" s="11" t="s">
        <v>42</v>
      </c>
      <c r="E493">
        <v>0.9</v>
      </c>
      <c r="F493" s="11">
        <v>20</v>
      </c>
      <c r="G493" s="11">
        <v>1</v>
      </c>
      <c r="H493" s="11">
        <v>10</v>
      </c>
      <c r="I493" s="11">
        <v>1</v>
      </c>
    </row>
    <row r="494" spans="1:9" x14ac:dyDescent="0.2">
      <c r="A494" s="11" t="s">
        <v>33</v>
      </c>
      <c r="B494" s="11" t="s">
        <v>34</v>
      </c>
      <c r="C494" s="11">
        <v>2008</v>
      </c>
      <c r="D494" s="11" t="s">
        <v>42</v>
      </c>
      <c r="E494">
        <v>0.9</v>
      </c>
      <c r="F494" s="11">
        <v>20</v>
      </c>
      <c r="G494" s="11">
        <v>1</v>
      </c>
      <c r="H494" s="11">
        <v>4</v>
      </c>
      <c r="I494" s="11">
        <v>0</v>
      </c>
    </row>
    <row r="495" spans="1:9" x14ac:dyDescent="0.2">
      <c r="A495" s="11" t="s">
        <v>33</v>
      </c>
      <c r="B495" s="11" t="s">
        <v>34</v>
      </c>
      <c r="C495" s="11">
        <v>2007</v>
      </c>
      <c r="D495" s="11" t="s">
        <v>42</v>
      </c>
      <c r="E495">
        <v>0.9</v>
      </c>
      <c r="F495" s="11">
        <v>20</v>
      </c>
      <c r="G495" s="11">
        <v>1</v>
      </c>
      <c r="H495" s="11">
        <v>5</v>
      </c>
      <c r="I495" s="11">
        <v>1</v>
      </c>
    </row>
    <row r="496" spans="1:9" x14ac:dyDescent="0.2">
      <c r="A496" s="11" t="s">
        <v>33</v>
      </c>
      <c r="B496" s="11" t="s">
        <v>34</v>
      </c>
      <c r="C496" s="11">
        <v>2008</v>
      </c>
      <c r="D496" s="11" t="s">
        <v>42</v>
      </c>
      <c r="E496">
        <v>0.9</v>
      </c>
      <c r="F496" s="11">
        <v>20</v>
      </c>
      <c r="G496" s="11">
        <v>1</v>
      </c>
      <c r="H496" s="11">
        <v>5</v>
      </c>
      <c r="I496" s="11">
        <v>1</v>
      </c>
    </row>
    <row r="497" spans="1:9" x14ac:dyDescent="0.2">
      <c r="A497" s="11" t="s">
        <v>33</v>
      </c>
      <c r="B497" s="11" t="s">
        <v>34</v>
      </c>
      <c r="C497" s="11">
        <v>2007</v>
      </c>
      <c r="D497" s="11" t="s">
        <v>42</v>
      </c>
      <c r="E497">
        <v>0.9</v>
      </c>
      <c r="F497" s="11">
        <v>20</v>
      </c>
      <c r="G497" s="11">
        <v>1</v>
      </c>
      <c r="H497" s="11">
        <v>9</v>
      </c>
      <c r="I497" s="11">
        <v>1</v>
      </c>
    </row>
    <row r="498" spans="1:9" x14ac:dyDescent="0.2">
      <c r="A498" s="11" t="s">
        <v>33</v>
      </c>
      <c r="B498" s="11" t="s">
        <v>34</v>
      </c>
      <c r="C498" s="11">
        <v>2008</v>
      </c>
      <c r="D498" s="11" t="s">
        <v>42</v>
      </c>
      <c r="E498">
        <v>0.9</v>
      </c>
      <c r="F498" s="11">
        <v>20</v>
      </c>
      <c r="G498" s="11">
        <v>1</v>
      </c>
      <c r="H498" s="11">
        <v>10</v>
      </c>
      <c r="I498" s="11">
        <v>1</v>
      </c>
    </row>
    <row r="499" spans="1:9" x14ac:dyDescent="0.2">
      <c r="A499" s="11" t="s">
        <v>33</v>
      </c>
      <c r="B499" s="11" t="s">
        <v>34</v>
      </c>
      <c r="C499" s="11">
        <v>2007</v>
      </c>
      <c r="D499" s="11" t="s">
        <v>42</v>
      </c>
      <c r="E499">
        <v>0.9</v>
      </c>
      <c r="F499" s="11">
        <v>20</v>
      </c>
      <c r="G499" s="11">
        <v>1</v>
      </c>
      <c r="H499" s="11">
        <v>9</v>
      </c>
      <c r="I499" s="11">
        <v>1</v>
      </c>
    </row>
    <row r="500" spans="1:9" x14ac:dyDescent="0.2">
      <c r="A500" s="11" t="s">
        <v>33</v>
      </c>
      <c r="B500" s="11" t="s">
        <v>34</v>
      </c>
      <c r="C500" s="11">
        <v>2008</v>
      </c>
      <c r="D500" s="11" t="s">
        <v>42</v>
      </c>
      <c r="E500">
        <v>0.9</v>
      </c>
      <c r="F500" s="11">
        <v>20</v>
      </c>
      <c r="G500" s="11">
        <v>1</v>
      </c>
      <c r="H500" s="11">
        <v>15</v>
      </c>
      <c r="I500" s="11">
        <v>1</v>
      </c>
    </row>
    <row r="501" spans="1:9" x14ac:dyDescent="0.2">
      <c r="A501" s="11" t="s">
        <v>33</v>
      </c>
      <c r="B501" s="11" t="s">
        <v>34</v>
      </c>
      <c r="C501" s="11">
        <v>2007</v>
      </c>
      <c r="D501" s="11" t="s">
        <v>42</v>
      </c>
      <c r="E501">
        <v>0.9</v>
      </c>
      <c r="F501" s="11">
        <v>20</v>
      </c>
      <c r="G501" s="11">
        <v>1</v>
      </c>
      <c r="H501" s="11">
        <v>12</v>
      </c>
      <c r="I501" s="11">
        <v>1</v>
      </c>
    </row>
    <row r="502" spans="1:9" x14ac:dyDescent="0.2">
      <c r="A502" s="11" t="s">
        <v>32</v>
      </c>
      <c r="B502" s="11" t="s">
        <v>34</v>
      </c>
      <c r="C502" s="11">
        <v>2007</v>
      </c>
      <c r="D502" s="11" t="s">
        <v>47</v>
      </c>
      <c r="E502">
        <v>0.4</v>
      </c>
      <c r="F502" s="11">
        <v>20</v>
      </c>
      <c r="G502" s="11">
        <v>0</v>
      </c>
      <c r="H502" s="11">
        <v>0</v>
      </c>
      <c r="I502" s="11">
        <v>0</v>
      </c>
    </row>
    <row r="503" spans="1:9" x14ac:dyDescent="0.2">
      <c r="A503" s="11" t="s">
        <v>32</v>
      </c>
      <c r="B503" s="11" t="s">
        <v>34</v>
      </c>
      <c r="C503" s="11">
        <v>2008</v>
      </c>
      <c r="D503" s="11" t="s">
        <v>47</v>
      </c>
      <c r="E503">
        <v>0.4</v>
      </c>
      <c r="F503" s="11">
        <v>20</v>
      </c>
      <c r="G503" s="11">
        <v>0</v>
      </c>
      <c r="H503" s="11">
        <v>0</v>
      </c>
      <c r="I503" s="11">
        <v>0</v>
      </c>
    </row>
    <row r="504" spans="1:9" x14ac:dyDescent="0.2">
      <c r="A504" s="11" t="s">
        <v>32</v>
      </c>
      <c r="B504" s="11" t="s">
        <v>34</v>
      </c>
      <c r="C504" s="11">
        <v>2008</v>
      </c>
      <c r="D504" s="11" t="s">
        <v>47</v>
      </c>
      <c r="E504">
        <v>0.4</v>
      </c>
      <c r="F504" s="11">
        <v>20</v>
      </c>
      <c r="G504" s="11">
        <v>0</v>
      </c>
      <c r="H504" s="11">
        <v>0</v>
      </c>
      <c r="I504" s="11">
        <v>0</v>
      </c>
    </row>
    <row r="505" spans="1:9" x14ac:dyDescent="0.2">
      <c r="A505" s="11" t="s">
        <v>32</v>
      </c>
      <c r="B505" s="11" t="s">
        <v>34</v>
      </c>
      <c r="C505" s="11">
        <v>2007</v>
      </c>
      <c r="D505" s="11" t="s">
        <v>47</v>
      </c>
      <c r="E505">
        <v>0.4</v>
      </c>
      <c r="F505" s="11">
        <v>20</v>
      </c>
      <c r="G505" s="11">
        <v>0</v>
      </c>
      <c r="H505" s="11">
        <v>0</v>
      </c>
      <c r="I505" s="11">
        <v>0</v>
      </c>
    </row>
    <row r="506" spans="1:9" x14ac:dyDescent="0.2">
      <c r="A506" s="11" t="s">
        <v>32</v>
      </c>
      <c r="B506" s="11" t="s">
        <v>34</v>
      </c>
      <c r="C506" s="11">
        <v>2008</v>
      </c>
      <c r="D506" s="11" t="s">
        <v>47</v>
      </c>
      <c r="E506">
        <v>0.4</v>
      </c>
      <c r="F506" s="11">
        <v>20</v>
      </c>
      <c r="G506" s="11">
        <v>0</v>
      </c>
      <c r="H506" s="11">
        <v>0</v>
      </c>
      <c r="I506" s="11">
        <v>0</v>
      </c>
    </row>
    <row r="507" spans="1:9" x14ac:dyDescent="0.2">
      <c r="A507" s="11" t="s">
        <v>32</v>
      </c>
      <c r="B507" s="11" t="s">
        <v>34</v>
      </c>
      <c r="C507" s="11">
        <v>2007</v>
      </c>
      <c r="D507" s="11" t="s">
        <v>47</v>
      </c>
      <c r="E507">
        <v>0.4</v>
      </c>
      <c r="F507" s="11">
        <v>20</v>
      </c>
      <c r="G507" s="11">
        <v>0</v>
      </c>
      <c r="H507" s="11">
        <v>0</v>
      </c>
      <c r="I507" s="11">
        <v>0</v>
      </c>
    </row>
    <row r="508" spans="1:9" x14ac:dyDescent="0.2">
      <c r="A508" s="11" t="s">
        <v>32</v>
      </c>
      <c r="B508" s="11" t="s">
        <v>34</v>
      </c>
      <c r="C508" s="11">
        <v>2008</v>
      </c>
      <c r="D508" s="11" t="s">
        <v>47</v>
      </c>
      <c r="E508">
        <v>0.4</v>
      </c>
      <c r="F508" s="11">
        <v>20</v>
      </c>
      <c r="G508" s="11">
        <v>0</v>
      </c>
      <c r="H508" s="11">
        <v>0</v>
      </c>
      <c r="I508" s="11">
        <v>0</v>
      </c>
    </row>
    <row r="509" spans="1:9" x14ac:dyDescent="0.2">
      <c r="A509" s="11" t="s">
        <v>32</v>
      </c>
      <c r="B509" s="11" t="s">
        <v>34</v>
      </c>
      <c r="C509" s="11">
        <v>2007</v>
      </c>
      <c r="D509" s="11" t="s">
        <v>47</v>
      </c>
      <c r="E509">
        <v>0.4</v>
      </c>
      <c r="F509" s="11">
        <v>20</v>
      </c>
      <c r="G509" s="11">
        <v>0</v>
      </c>
      <c r="H509" s="11">
        <v>0</v>
      </c>
      <c r="I509" s="11">
        <v>0</v>
      </c>
    </row>
    <row r="510" spans="1:9" x14ac:dyDescent="0.2">
      <c r="A510" s="11" t="s">
        <v>32</v>
      </c>
      <c r="B510" s="11" t="s">
        <v>34</v>
      </c>
      <c r="C510" s="11">
        <v>2008</v>
      </c>
      <c r="D510" s="11" t="s">
        <v>47</v>
      </c>
      <c r="E510">
        <v>0.4</v>
      </c>
      <c r="F510" s="11">
        <v>20</v>
      </c>
      <c r="G510" s="11">
        <v>0</v>
      </c>
      <c r="H510" s="11">
        <v>0</v>
      </c>
      <c r="I510" s="11">
        <v>0</v>
      </c>
    </row>
    <row r="511" spans="1:9" x14ac:dyDescent="0.2">
      <c r="A511" s="11" t="s">
        <v>32</v>
      </c>
      <c r="B511" s="11" t="s">
        <v>34</v>
      </c>
      <c r="C511" s="11">
        <v>2007</v>
      </c>
      <c r="D511" s="11" t="s">
        <v>47</v>
      </c>
      <c r="E511">
        <v>0.4</v>
      </c>
      <c r="F511" s="11">
        <v>20</v>
      </c>
      <c r="G511" s="11">
        <v>0</v>
      </c>
      <c r="H511" s="11">
        <v>0</v>
      </c>
      <c r="I511" s="11">
        <v>0</v>
      </c>
    </row>
    <row r="512" spans="1:9" x14ac:dyDescent="0.2">
      <c r="A512" s="11" t="s">
        <v>32</v>
      </c>
      <c r="B512" s="11" t="s">
        <v>34</v>
      </c>
      <c r="C512" s="11">
        <v>2008</v>
      </c>
      <c r="D512" s="11" t="s">
        <v>47</v>
      </c>
      <c r="E512">
        <v>0.4</v>
      </c>
      <c r="F512" s="11">
        <v>20</v>
      </c>
      <c r="G512" s="11">
        <v>0</v>
      </c>
      <c r="H512" s="11">
        <v>0</v>
      </c>
      <c r="I512" s="11">
        <v>0</v>
      </c>
    </row>
    <row r="513" spans="1:9" x14ac:dyDescent="0.2">
      <c r="A513" s="11" t="s">
        <v>32</v>
      </c>
      <c r="B513" s="11" t="s">
        <v>34</v>
      </c>
      <c r="C513" s="11">
        <v>2007</v>
      </c>
      <c r="D513" s="11" t="s">
        <v>47</v>
      </c>
      <c r="E513">
        <v>0.4</v>
      </c>
      <c r="F513" s="11">
        <v>20</v>
      </c>
      <c r="G513" s="11">
        <v>0</v>
      </c>
      <c r="H513" s="11">
        <v>0</v>
      </c>
      <c r="I513" s="11">
        <v>0</v>
      </c>
    </row>
    <row r="514" spans="1:9" x14ac:dyDescent="0.2">
      <c r="A514" s="11" t="s">
        <v>32</v>
      </c>
      <c r="B514" s="11" t="s">
        <v>34</v>
      </c>
      <c r="C514" s="11">
        <v>2008</v>
      </c>
      <c r="D514" s="11" t="s">
        <v>47</v>
      </c>
      <c r="E514">
        <v>0.4</v>
      </c>
      <c r="F514" s="11">
        <v>20</v>
      </c>
      <c r="G514" s="11">
        <v>1</v>
      </c>
      <c r="H514" s="11">
        <v>4</v>
      </c>
      <c r="I514" s="11">
        <v>1</v>
      </c>
    </row>
    <row r="515" spans="1:9" x14ac:dyDescent="0.2">
      <c r="A515" s="11" t="s">
        <v>32</v>
      </c>
      <c r="B515" s="11" t="s">
        <v>34</v>
      </c>
      <c r="C515" s="11">
        <v>2007</v>
      </c>
      <c r="D515" s="11" t="s">
        <v>47</v>
      </c>
      <c r="E515">
        <v>0.4</v>
      </c>
      <c r="F515" s="11">
        <v>20</v>
      </c>
      <c r="G515" s="11">
        <v>1</v>
      </c>
      <c r="H515" s="11">
        <v>1</v>
      </c>
      <c r="I515" s="11">
        <v>1</v>
      </c>
    </row>
    <row r="516" spans="1:9" x14ac:dyDescent="0.2">
      <c r="A516" s="11" t="s">
        <v>32</v>
      </c>
      <c r="B516" s="11" t="s">
        <v>34</v>
      </c>
      <c r="C516" s="11">
        <v>2008</v>
      </c>
      <c r="D516" s="11" t="s">
        <v>47</v>
      </c>
      <c r="E516">
        <v>0.4</v>
      </c>
      <c r="F516" s="11">
        <v>20</v>
      </c>
      <c r="G516" s="11">
        <v>1</v>
      </c>
      <c r="H516" s="11">
        <v>5</v>
      </c>
      <c r="I516" s="11">
        <v>1</v>
      </c>
    </row>
    <row r="517" spans="1:9" x14ac:dyDescent="0.2">
      <c r="A517" s="11" t="s">
        <v>32</v>
      </c>
      <c r="B517" s="11" t="s">
        <v>34</v>
      </c>
      <c r="C517" s="11">
        <v>2008</v>
      </c>
      <c r="D517" s="11" t="s">
        <v>47</v>
      </c>
      <c r="E517">
        <v>0.4</v>
      </c>
      <c r="F517" s="11">
        <v>20</v>
      </c>
      <c r="G517" s="11">
        <v>1</v>
      </c>
      <c r="H517" s="11">
        <v>5</v>
      </c>
      <c r="I517" s="11">
        <v>1</v>
      </c>
    </row>
    <row r="518" spans="1:9" x14ac:dyDescent="0.2">
      <c r="A518" s="11" t="s">
        <v>32</v>
      </c>
      <c r="B518" s="11" t="s">
        <v>34</v>
      </c>
      <c r="C518" s="11">
        <v>2007</v>
      </c>
      <c r="D518" s="11" t="s">
        <v>47</v>
      </c>
      <c r="E518">
        <v>0.4</v>
      </c>
      <c r="F518" s="11">
        <v>20</v>
      </c>
      <c r="G518" s="11">
        <v>1</v>
      </c>
      <c r="H518" s="11">
        <v>3</v>
      </c>
      <c r="I518" s="11">
        <v>1</v>
      </c>
    </row>
    <row r="519" spans="1:9" x14ac:dyDescent="0.2">
      <c r="A519" s="11" t="s">
        <v>32</v>
      </c>
      <c r="B519" s="11" t="s">
        <v>34</v>
      </c>
      <c r="C519" s="11">
        <v>2008</v>
      </c>
      <c r="D519" s="11" t="s">
        <v>47</v>
      </c>
      <c r="E519">
        <v>0.4</v>
      </c>
      <c r="F519" s="11">
        <v>20</v>
      </c>
      <c r="G519" s="11">
        <v>1</v>
      </c>
      <c r="H519" s="11">
        <v>6</v>
      </c>
      <c r="I519" s="11">
        <v>1</v>
      </c>
    </row>
    <row r="520" spans="1:9" x14ac:dyDescent="0.2">
      <c r="A520" s="11" t="s">
        <v>32</v>
      </c>
      <c r="B520" s="11" t="s">
        <v>34</v>
      </c>
      <c r="C520" s="11">
        <v>2007</v>
      </c>
      <c r="D520" s="11" t="s">
        <v>47</v>
      </c>
      <c r="E520">
        <v>0.4</v>
      </c>
      <c r="F520" s="11">
        <v>20</v>
      </c>
      <c r="G520" s="11">
        <v>1</v>
      </c>
      <c r="H520" s="11">
        <v>2</v>
      </c>
      <c r="I520" s="11">
        <v>1</v>
      </c>
    </row>
    <row r="521" spans="1:9" x14ac:dyDescent="0.2">
      <c r="A521" s="11" t="s">
        <v>32</v>
      </c>
      <c r="B521" s="11" t="s">
        <v>34</v>
      </c>
      <c r="C521" s="11">
        <v>2007</v>
      </c>
      <c r="D521" s="11" t="s">
        <v>47</v>
      </c>
      <c r="E521">
        <v>0.4</v>
      </c>
      <c r="F521" s="11">
        <v>20</v>
      </c>
      <c r="G521" s="11">
        <v>1</v>
      </c>
      <c r="H521" s="11">
        <v>1</v>
      </c>
      <c r="I521" s="11">
        <v>1</v>
      </c>
    </row>
    <row r="522" spans="1:9" x14ac:dyDescent="0.2">
      <c r="A522" s="11" t="s">
        <v>32</v>
      </c>
      <c r="B522" s="11" t="s">
        <v>34</v>
      </c>
      <c r="C522" s="11">
        <v>2008</v>
      </c>
      <c r="D522" s="11" t="s">
        <v>40</v>
      </c>
      <c r="E522">
        <v>0.5</v>
      </c>
      <c r="F522" s="11">
        <v>20</v>
      </c>
      <c r="G522" s="11">
        <v>0</v>
      </c>
      <c r="H522" s="11">
        <v>0</v>
      </c>
      <c r="I522" s="11">
        <v>0</v>
      </c>
    </row>
    <row r="523" spans="1:9" x14ac:dyDescent="0.2">
      <c r="A523" s="11" t="s">
        <v>32</v>
      </c>
      <c r="B523" s="11" t="s">
        <v>34</v>
      </c>
      <c r="C523" s="11">
        <v>2007</v>
      </c>
      <c r="D523" s="11" t="s">
        <v>40</v>
      </c>
      <c r="E523">
        <v>0.5</v>
      </c>
      <c r="F523" s="11">
        <v>20</v>
      </c>
      <c r="G523" s="11">
        <v>0</v>
      </c>
      <c r="H523" s="11">
        <v>0</v>
      </c>
      <c r="I523" s="11">
        <v>0</v>
      </c>
    </row>
    <row r="524" spans="1:9" x14ac:dyDescent="0.2">
      <c r="A524" s="11" t="s">
        <v>32</v>
      </c>
      <c r="B524" s="11" t="s">
        <v>34</v>
      </c>
      <c r="C524" s="11">
        <v>2008</v>
      </c>
      <c r="D524" s="11" t="s">
        <v>40</v>
      </c>
      <c r="E524">
        <v>0.5</v>
      </c>
      <c r="F524" s="11">
        <v>20</v>
      </c>
      <c r="G524" s="11">
        <v>0</v>
      </c>
      <c r="H524" s="11">
        <v>0</v>
      </c>
      <c r="I524" s="11">
        <v>0</v>
      </c>
    </row>
    <row r="525" spans="1:9" x14ac:dyDescent="0.2">
      <c r="A525" s="11" t="s">
        <v>32</v>
      </c>
      <c r="B525" s="11" t="s">
        <v>34</v>
      </c>
      <c r="C525" s="11">
        <v>2007</v>
      </c>
      <c r="D525" s="11" t="s">
        <v>40</v>
      </c>
      <c r="E525">
        <v>0.5</v>
      </c>
      <c r="F525" s="11">
        <v>20</v>
      </c>
      <c r="G525" s="11">
        <v>0</v>
      </c>
      <c r="H525" s="11">
        <v>0</v>
      </c>
      <c r="I525" s="11">
        <v>0</v>
      </c>
    </row>
    <row r="526" spans="1:9" x14ac:dyDescent="0.2">
      <c r="A526" s="11" t="s">
        <v>32</v>
      </c>
      <c r="B526" s="11" t="s">
        <v>34</v>
      </c>
      <c r="C526" s="11">
        <v>2008</v>
      </c>
      <c r="D526" s="11" t="s">
        <v>40</v>
      </c>
      <c r="E526">
        <v>0.5</v>
      </c>
      <c r="F526" s="11">
        <v>20</v>
      </c>
      <c r="G526" s="11">
        <v>0</v>
      </c>
      <c r="H526" s="11">
        <v>0</v>
      </c>
      <c r="I526" s="11">
        <v>0</v>
      </c>
    </row>
    <row r="527" spans="1:9" x14ac:dyDescent="0.2">
      <c r="A527" s="11" t="s">
        <v>32</v>
      </c>
      <c r="B527" s="11" t="s">
        <v>34</v>
      </c>
      <c r="C527" s="11">
        <v>2007</v>
      </c>
      <c r="D527" s="11" t="s">
        <v>40</v>
      </c>
      <c r="E527">
        <v>0.5</v>
      </c>
      <c r="F527" s="11">
        <v>20</v>
      </c>
      <c r="G527" s="11">
        <v>0</v>
      </c>
      <c r="H527" s="11">
        <v>0</v>
      </c>
      <c r="I527" s="11">
        <v>0</v>
      </c>
    </row>
    <row r="528" spans="1:9" x14ac:dyDescent="0.2">
      <c r="A528" s="11" t="s">
        <v>32</v>
      </c>
      <c r="B528" s="11" t="s">
        <v>34</v>
      </c>
      <c r="C528" s="11">
        <v>2008</v>
      </c>
      <c r="D528" s="11" t="s">
        <v>40</v>
      </c>
      <c r="E528">
        <v>0.5</v>
      </c>
      <c r="F528" s="11">
        <v>20</v>
      </c>
      <c r="G528" s="11">
        <v>0</v>
      </c>
      <c r="H528" s="11">
        <v>0</v>
      </c>
      <c r="I528" s="11">
        <v>0</v>
      </c>
    </row>
    <row r="529" spans="1:9" x14ac:dyDescent="0.2">
      <c r="A529" s="11" t="s">
        <v>32</v>
      </c>
      <c r="B529" s="11" t="s">
        <v>34</v>
      </c>
      <c r="C529" s="11">
        <v>2007</v>
      </c>
      <c r="D529" s="11" t="s">
        <v>40</v>
      </c>
      <c r="E529">
        <v>0.5</v>
      </c>
      <c r="F529" s="11">
        <v>20</v>
      </c>
      <c r="G529" s="11">
        <v>0</v>
      </c>
      <c r="H529" s="11">
        <v>0</v>
      </c>
      <c r="I529" s="11">
        <v>0</v>
      </c>
    </row>
    <row r="530" spans="1:9" x14ac:dyDescent="0.2">
      <c r="A530" s="11" t="s">
        <v>32</v>
      </c>
      <c r="B530" s="11" t="s">
        <v>34</v>
      </c>
      <c r="C530" s="11">
        <v>2008</v>
      </c>
      <c r="D530" s="11" t="s">
        <v>40</v>
      </c>
      <c r="E530">
        <v>0.5</v>
      </c>
      <c r="F530" s="11">
        <v>20</v>
      </c>
      <c r="G530" s="11">
        <v>1</v>
      </c>
      <c r="H530" s="11">
        <v>6</v>
      </c>
      <c r="I530" s="11">
        <v>1</v>
      </c>
    </row>
    <row r="531" spans="1:9" x14ac:dyDescent="0.2">
      <c r="A531" s="11" t="s">
        <v>32</v>
      </c>
      <c r="B531" s="11" t="s">
        <v>34</v>
      </c>
      <c r="C531" s="11">
        <v>2007</v>
      </c>
      <c r="D531" s="11" t="s">
        <v>40</v>
      </c>
      <c r="E531">
        <v>0.5</v>
      </c>
      <c r="F531" s="11">
        <v>20</v>
      </c>
      <c r="G531" s="11">
        <v>1</v>
      </c>
      <c r="H531" s="11">
        <v>5</v>
      </c>
      <c r="I531" s="11">
        <v>1</v>
      </c>
    </row>
    <row r="532" spans="1:9" x14ac:dyDescent="0.2">
      <c r="A532" s="11" t="s">
        <v>32</v>
      </c>
      <c r="B532" s="11" t="s">
        <v>34</v>
      </c>
      <c r="C532" s="11">
        <v>2008</v>
      </c>
      <c r="D532" s="11" t="s">
        <v>40</v>
      </c>
      <c r="E532">
        <v>0.5</v>
      </c>
      <c r="F532" s="11">
        <v>20</v>
      </c>
      <c r="G532" s="11">
        <v>1</v>
      </c>
      <c r="H532" s="11">
        <v>3</v>
      </c>
      <c r="I532" s="11">
        <v>1</v>
      </c>
    </row>
    <row r="533" spans="1:9" x14ac:dyDescent="0.2">
      <c r="A533" s="11" t="s">
        <v>32</v>
      </c>
      <c r="B533" s="11" t="s">
        <v>34</v>
      </c>
      <c r="C533" s="11">
        <v>2007</v>
      </c>
      <c r="D533" s="11" t="s">
        <v>40</v>
      </c>
      <c r="E533">
        <v>0.5</v>
      </c>
      <c r="F533" s="11">
        <v>20</v>
      </c>
      <c r="G533" s="11">
        <v>1</v>
      </c>
      <c r="H533" s="11">
        <v>7</v>
      </c>
      <c r="I533" s="11">
        <v>1</v>
      </c>
    </row>
    <row r="534" spans="1:9" x14ac:dyDescent="0.2">
      <c r="A534" s="11" t="s">
        <v>32</v>
      </c>
      <c r="B534" s="11" t="s">
        <v>34</v>
      </c>
      <c r="C534" s="11">
        <v>2008</v>
      </c>
      <c r="D534" s="11" t="s">
        <v>40</v>
      </c>
      <c r="E534">
        <v>0.5</v>
      </c>
      <c r="F534" s="11">
        <v>20</v>
      </c>
      <c r="G534" s="11">
        <v>1</v>
      </c>
      <c r="H534" s="11">
        <v>3</v>
      </c>
      <c r="I534" s="11">
        <v>1</v>
      </c>
    </row>
    <row r="535" spans="1:9" x14ac:dyDescent="0.2">
      <c r="A535" s="11" t="s">
        <v>32</v>
      </c>
      <c r="B535" s="11" t="s">
        <v>34</v>
      </c>
      <c r="C535" s="11">
        <v>2007</v>
      </c>
      <c r="D535" s="11" t="s">
        <v>40</v>
      </c>
      <c r="E535">
        <v>0.5</v>
      </c>
      <c r="F535" s="11">
        <v>20</v>
      </c>
      <c r="G535" s="11">
        <v>1</v>
      </c>
      <c r="H535" s="11">
        <v>3</v>
      </c>
      <c r="I535" s="11">
        <v>1</v>
      </c>
    </row>
    <row r="536" spans="1:9" x14ac:dyDescent="0.2">
      <c r="A536" s="11" t="s">
        <v>32</v>
      </c>
      <c r="B536" s="11" t="s">
        <v>34</v>
      </c>
      <c r="C536" s="11">
        <v>2008</v>
      </c>
      <c r="D536" s="11" t="s">
        <v>40</v>
      </c>
      <c r="E536">
        <v>0.5</v>
      </c>
      <c r="F536" s="11">
        <v>20</v>
      </c>
      <c r="G536" s="11">
        <v>1</v>
      </c>
      <c r="H536" s="11">
        <v>3</v>
      </c>
      <c r="I536" s="11">
        <v>1</v>
      </c>
    </row>
    <row r="537" spans="1:9" x14ac:dyDescent="0.2">
      <c r="A537" s="11" t="s">
        <v>32</v>
      </c>
      <c r="B537" s="11" t="s">
        <v>34</v>
      </c>
      <c r="C537" s="11">
        <v>2007</v>
      </c>
      <c r="D537" s="11" t="s">
        <v>40</v>
      </c>
      <c r="E537">
        <v>0.5</v>
      </c>
      <c r="F537" s="11">
        <v>20</v>
      </c>
      <c r="G537" s="11">
        <v>1</v>
      </c>
      <c r="H537" s="11">
        <v>4</v>
      </c>
      <c r="I537" s="11">
        <v>1</v>
      </c>
    </row>
    <row r="538" spans="1:9" x14ac:dyDescent="0.2">
      <c r="A538" s="11" t="s">
        <v>32</v>
      </c>
      <c r="B538" s="11" t="s">
        <v>34</v>
      </c>
      <c r="C538" s="11">
        <v>2008</v>
      </c>
      <c r="D538" s="11" t="s">
        <v>40</v>
      </c>
      <c r="E538">
        <v>0.5</v>
      </c>
      <c r="F538" s="11">
        <v>20</v>
      </c>
      <c r="G538" s="11">
        <v>1</v>
      </c>
      <c r="H538" s="11">
        <v>2</v>
      </c>
      <c r="I538" s="11">
        <v>1</v>
      </c>
    </row>
    <row r="539" spans="1:9" x14ac:dyDescent="0.2">
      <c r="A539" s="11" t="s">
        <v>32</v>
      </c>
      <c r="B539" s="11" t="s">
        <v>34</v>
      </c>
      <c r="C539" s="11">
        <v>2007</v>
      </c>
      <c r="D539" s="11" t="s">
        <v>40</v>
      </c>
      <c r="E539">
        <v>0.5</v>
      </c>
      <c r="F539" s="11">
        <v>20</v>
      </c>
      <c r="G539" s="11">
        <v>1</v>
      </c>
      <c r="H539" s="11">
        <v>8</v>
      </c>
      <c r="I539" s="11">
        <v>1</v>
      </c>
    </row>
    <row r="540" spans="1:9" x14ac:dyDescent="0.2">
      <c r="A540" s="11" t="s">
        <v>32</v>
      </c>
      <c r="B540" s="11" t="s">
        <v>34</v>
      </c>
      <c r="C540" s="11">
        <v>2008</v>
      </c>
      <c r="D540" s="11" t="s">
        <v>40</v>
      </c>
      <c r="E540">
        <v>0.5</v>
      </c>
      <c r="F540" s="11">
        <v>20</v>
      </c>
      <c r="G540" s="11">
        <v>1</v>
      </c>
      <c r="H540" s="11">
        <v>3</v>
      </c>
      <c r="I540" s="11">
        <v>0</v>
      </c>
    </row>
    <row r="541" spans="1:9" x14ac:dyDescent="0.2">
      <c r="A541" s="11" t="s">
        <v>32</v>
      </c>
      <c r="B541" s="11" t="s">
        <v>34</v>
      </c>
      <c r="C541" s="11">
        <v>2007</v>
      </c>
      <c r="D541" s="11" t="s">
        <v>40</v>
      </c>
      <c r="E541">
        <v>0.5</v>
      </c>
      <c r="F541" s="11">
        <v>20</v>
      </c>
      <c r="G541" s="11">
        <v>1</v>
      </c>
      <c r="H541" s="11">
        <v>3</v>
      </c>
      <c r="I541" s="11">
        <v>0</v>
      </c>
    </row>
    <row r="542" spans="1:9" x14ac:dyDescent="0.2">
      <c r="A542" s="11" t="s">
        <v>32</v>
      </c>
      <c r="B542" s="11" t="s">
        <v>34</v>
      </c>
      <c r="C542" s="11">
        <v>2007</v>
      </c>
      <c r="D542" s="11" t="s">
        <v>43</v>
      </c>
      <c r="E542">
        <v>0.6</v>
      </c>
      <c r="F542" s="11">
        <v>20</v>
      </c>
      <c r="G542" s="11">
        <v>0</v>
      </c>
      <c r="H542" s="11">
        <v>0</v>
      </c>
      <c r="I542" s="11">
        <v>0</v>
      </c>
    </row>
    <row r="543" spans="1:9" x14ac:dyDescent="0.2">
      <c r="A543" s="11" t="s">
        <v>32</v>
      </c>
      <c r="B543" s="11" t="s">
        <v>34</v>
      </c>
      <c r="C543" s="11">
        <v>2007</v>
      </c>
      <c r="D543" s="11" t="s">
        <v>43</v>
      </c>
      <c r="E543">
        <v>0.6</v>
      </c>
      <c r="F543" s="11">
        <v>20</v>
      </c>
      <c r="G543" s="11">
        <v>0</v>
      </c>
      <c r="H543" s="11">
        <v>0</v>
      </c>
      <c r="I543" s="11">
        <v>0</v>
      </c>
    </row>
    <row r="544" spans="1:9" x14ac:dyDescent="0.2">
      <c r="A544" s="11" t="s">
        <v>32</v>
      </c>
      <c r="B544" s="11" t="s">
        <v>34</v>
      </c>
      <c r="C544" s="11">
        <v>2008</v>
      </c>
      <c r="D544" s="11" t="s">
        <v>43</v>
      </c>
      <c r="E544">
        <v>0.6</v>
      </c>
      <c r="F544" s="11">
        <v>20</v>
      </c>
      <c r="G544" s="11">
        <v>0</v>
      </c>
      <c r="H544" s="11">
        <v>0</v>
      </c>
      <c r="I544" s="11">
        <v>0</v>
      </c>
    </row>
    <row r="545" spans="1:9" x14ac:dyDescent="0.2">
      <c r="A545" s="11" t="s">
        <v>32</v>
      </c>
      <c r="B545" s="11" t="s">
        <v>34</v>
      </c>
      <c r="C545" s="11">
        <v>2008</v>
      </c>
      <c r="D545" s="11" t="s">
        <v>43</v>
      </c>
      <c r="E545">
        <v>0.6</v>
      </c>
      <c r="F545" s="11">
        <v>20</v>
      </c>
      <c r="G545" s="11">
        <v>0</v>
      </c>
      <c r="H545" s="11">
        <v>0</v>
      </c>
      <c r="I545" s="11">
        <v>0</v>
      </c>
    </row>
    <row r="546" spans="1:9" x14ac:dyDescent="0.2">
      <c r="A546" s="11" t="s">
        <v>32</v>
      </c>
      <c r="B546" s="11" t="s">
        <v>34</v>
      </c>
      <c r="C546" s="11">
        <v>2008</v>
      </c>
      <c r="D546" s="11" t="s">
        <v>43</v>
      </c>
      <c r="E546">
        <v>0.6</v>
      </c>
      <c r="F546" s="11">
        <v>20</v>
      </c>
      <c r="G546" s="11">
        <v>0</v>
      </c>
      <c r="H546" s="11">
        <v>0</v>
      </c>
      <c r="I546" s="11">
        <v>0</v>
      </c>
    </row>
    <row r="547" spans="1:9" x14ac:dyDescent="0.2">
      <c r="A547" s="11" t="s">
        <v>32</v>
      </c>
      <c r="B547" s="11" t="s">
        <v>34</v>
      </c>
      <c r="C547" s="11">
        <v>2007</v>
      </c>
      <c r="D547" s="11" t="s">
        <v>43</v>
      </c>
      <c r="E547">
        <v>0.6</v>
      </c>
      <c r="F547" s="11">
        <v>20</v>
      </c>
      <c r="G547" s="11">
        <v>0</v>
      </c>
      <c r="H547" s="11">
        <v>0</v>
      </c>
      <c r="I547" s="11">
        <v>0</v>
      </c>
    </row>
    <row r="548" spans="1:9" x14ac:dyDescent="0.2">
      <c r="A548" s="11" t="s">
        <v>32</v>
      </c>
      <c r="B548" s="11" t="s">
        <v>34</v>
      </c>
      <c r="C548" s="11">
        <v>2008</v>
      </c>
      <c r="D548" s="11" t="s">
        <v>43</v>
      </c>
      <c r="E548">
        <v>0.6</v>
      </c>
      <c r="F548" s="11">
        <v>20</v>
      </c>
      <c r="G548" s="11">
        <v>0</v>
      </c>
      <c r="H548" s="11">
        <v>0</v>
      </c>
      <c r="I548" s="11">
        <v>0</v>
      </c>
    </row>
    <row r="549" spans="1:9" x14ac:dyDescent="0.2">
      <c r="A549" s="11" t="s">
        <v>32</v>
      </c>
      <c r="B549" s="11" t="s">
        <v>34</v>
      </c>
      <c r="C549" s="11">
        <v>2007</v>
      </c>
      <c r="D549" s="11" t="s">
        <v>43</v>
      </c>
      <c r="E549">
        <v>0.6</v>
      </c>
      <c r="F549" s="11">
        <v>20</v>
      </c>
      <c r="G549" s="11">
        <v>0</v>
      </c>
      <c r="H549" s="11">
        <v>0</v>
      </c>
      <c r="I549" s="11">
        <v>0</v>
      </c>
    </row>
    <row r="550" spans="1:9" x14ac:dyDescent="0.2">
      <c r="A550" s="11" t="s">
        <v>32</v>
      </c>
      <c r="B550" s="11" t="s">
        <v>34</v>
      </c>
      <c r="C550" s="11">
        <v>2008</v>
      </c>
      <c r="D550" s="11" t="s">
        <v>43</v>
      </c>
      <c r="E550">
        <v>0.6</v>
      </c>
      <c r="F550" s="11">
        <v>20</v>
      </c>
      <c r="G550" s="11">
        <v>1</v>
      </c>
      <c r="H550" s="11">
        <v>10</v>
      </c>
      <c r="I550" s="11">
        <v>1</v>
      </c>
    </row>
    <row r="551" spans="1:9" x14ac:dyDescent="0.2">
      <c r="A551" s="11" t="s">
        <v>32</v>
      </c>
      <c r="B551" s="11" t="s">
        <v>34</v>
      </c>
      <c r="C551" s="11">
        <v>2008</v>
      </c>
      <c r="D551" s="11" t="s">
        <v>43</v>
      </c>
      <c r="E551">
        <v>0.6</v>
      </c>
      <c r="F551" s="11">
        <v>20</v>
      </c>
      <c r="G551" s="11">
        <v>1</v>
      </c>
      <c r="H551" s="11">
        <v>9</v>
      </c>
      <c r="I551" s="11">
        <v>1</v>
      </c>
    </row>
    <row r="552" spans="1:9" x14ac:dyDescent="0.2">
      <c r="A552" s="11" t="s">
        <v>32</v>
      </c>
      <c r="B552" s="11" t="s">
        <v>34</v>
      </c>
      <c r="C552" s="11">
        <v>2007</v>
      </c>
      <c r="D552" s="11" t="s">
        <v>43</v>
      </c>
      <c r="E552">
        <v>0.6</v>
      </c>
      <c r="F552" s="11">
        <v>20</v>
      </c>
      <c r="G552" s="11">
        <v>1</v>
      </c>
      <c r="H552" s="11">
        <v>10</v>
      </c>
      <c r="I552" s="11">
        <v>1</v>
      </c>
    </row>
    <row r="553" spans="1:9" x14ac:dyDescent="0.2">
      <c r="A553" s="11" t="s">
        <v>32</v>
      </c>
      <c r="B553" s="11" t="s">
        <v>34</v>
      </c>
      <c r="C553" s="11">
        <v>2008</v>
      </c>
      <c r="D553" s="11" t="s">
        <v>43</v>
      </c>
      <c r="E553">
        <v>0.6</v>
      </c>
      <c r="F553" s="11">
        <v>20</v>
      </c>
      <c r="G553" s="11">
        <v>1</v>
      </c>
      <c r="H553" s="11">
        <v>10</v>
      </c>
      <c r="I553" s="11">
        <v>1</v>
      </c>
    </row>
    <row r="554" spans="1:9" x14ac:dyDescent="0.2">
      <c r="A554" s="11" t="s">
        <v>32</v>
      </c>
      <c r="B554" s="11" t="s">
        <v>34</v>
      </c>
      <c r="C554" s="11">
        <v>2008</v>
      </c>
      <c r="D554" s="11" t="s">
        <v>43</v>
      </c>
      <c r="E554">
        <v>0.6</v>
      </c>
      <c r="F554" s="11">
        <v>20</v>
      </c>
      <c r="G554" s="11">
        <v>1</v>
      </c>
      <c r="H554" s="11">
        <v>10</v>
      </c>
      <c r="I554" s="11">
        <v>1</v>
      </c>
    </row>
    <row r="555" spans="1:9" x14ac:dyDescent="0.2">
      <c r="A555" s="11" t="s">
        <v>32</v>
      </c>
      <c r="B555" s="11" t="s">
        <v>34</v>
      </c>
      <c r="C555" s="11">
        <v>2007</v>
      </c>
      <c r="D555" s="11" t="s">
        <v>43</v>
      </c>
      <c r="E555">
        <v>0.6</v>
      </c>
      <c r="F555" s="11">
        <v>20</v>
      </c>
      <c r="G555" s="11">
        <v>1</v>
      </c>
      <c r="H555" s="11">
        <v>6</v>
      </c>
      <c r="I555" s="11">
        <v>1</v>
      </c>
    </row>
    <row r="556" spans="1:9" x14ac:dyDescent="0.2">
      <c r="A556" s="11" t="s">
        <v>32</v>
      </c>
      <c r="B556" s="11" t="s">
        <v>34</v>
      </c>
      <c r="C556" s="11">
        <v>2007</v>
      </c>
      <c r="D556" s="11" t="s">
        <v>43</v>
      </c>
      <c r="E556">
        <v>0.6</v>
      </c>
      <c r="F556" s="11">
        <v>20</v>
      </c>
      <c r="G556" s="11">
        <v>1</v>
      </c>
      <c r="H556" s="11">
        <v>7</v>
      </c>
      <c r="I556" s="11">
        <v>1</v>
      </c>
    </row>
    <row r="557" spans="1:9" x14ac:dyDescent="0.2">
      <c r="A557" s="11" t="s">
        <v>32</v>
      </c>
      <c r="B557" s="11" t="s">
        <v>34</v>
      </c>
      <c r="C557" s="11">
        <v>2008</v>
      </c>
      <c r="D557" s="11" t="s">
        <v>43</v>
      </c>
      <c r="E557">
        <v>0.6</v>
      </c>
      <c r="F557" s="11">
        <v>20</v>
      </c>
      <c r="G557" s="11">
        <v>1</v>
      </c>
      <c r="H557" s="11">
        <v>8</v>
      </c>
      <c r="I557" s="11">
        <v>1</v>
      </c>
    </row>
    <row r="558" spans="1:9" x14ac:dyDescent="0.2">
      <c r="A558" s="11" t="s">
        <v>32</v>
      </c>
      <c r="B558" s="11" t="s">
        <v>34</v>
      </c>
      <c r="C558" s="11">
        <v>2007</v>
      </c>
      <c r="D558" s="11" t="s">
        <v>43</v>
      </c>
      <c r="E558">
        <v>0.6</v>
      </c>
      <c r="F558" s="11">
        <v>20</v>
      </c>
      <c r="G558" s="11">
        <v>1</v>
      </c>
      <c r="H558" s="11">
        <v>4</v>
      </c>
      <c r="I558" s="11">
        <v>1</v>
      </c>
    </row>
    <row r="559" spans="1:9" x14ac:dyDescent="0.2">
      <c r="A559" s="11" t="s">
        <v>32</v>
      </c>
      <c r="B559" s="11" t="s">
        <v>34</v>
      </c>
      <c r="C559" s="11">
        <v>2007</v>
      </c>
      <c r="D559" s="11" t="s">
        <v>43</v>
      </c>
      <c r="E559">
        <v>0.6</v>
      </c>
      <c r="F559" s="11">
        <v>20</v>
      </c>
      <c r="G559" s="11">
        <v>1</v>
      </c>
      <c r="H559" s="11">
        <v>3</v>
      </c>
      <c r="I559" s="11">
        <v>0</v>
      </c>
    </row>
    <row r="560" spans="1:9" x14ac:dyDescent="0.2">
      <c r="A560" s="11" t="s">
        <v>32</v>
      </c>
      <c r="B560" s="11" t="s">
        <v>34</v>
      </c>
      <c r="C560" s="11">
        <v>2007</v>
      </c>
      <c r="D560" s="11" t="s">
        <v>43</v>
      </c>
      <c r="E560">
        <v>0.6</v>
      </c>
      <c r="F560" s="11">
        <v>20</v>
      </c>
      <c r="G560" s="11">
        <v>1</v>
      </c>
      <c r="H560" s="11">
        <v>3</v>
      </c>
      <c r="I560" s="11">
        <v>1</v>
      </c>
    </row>
    <row r="561" spans="1:9" x14ac:dyDescent="0.2">
      <c r="A561" s="11" t="s">
        <v>32</v>
      </c>
      <c r="B561" s="11" t="s">
        <v>34</v>
      </c>
      <c r="C561" s="11">
        <v>2008</v>
      </c>
      <c r="D561" s="11" t="s">
        <v>43</v>
      </c>
      <c r="E561">
        <v>0.6</v>
      </c>
      <c r="F561" s="11">
        <v>20</v>
      </c>
      <c r="G561" s="11">
        <v>1</v>
      </c>
      <c r="H561" s="11">
        <v>6</v>
      </c>
      <c r="I561" s="11">
        <v>1</v>
      </c>
    </row>
    <row r="562" spans="1:9" x14ac:dyDescent="0.2">
      <c r="A562" s="11" t="s">
        <v>32</v>
      </c>
      <c r="B562" s="11" t="s">
        <v>34</v>
      </c>
      <c r="C562" s="11">
        <v>2008</v>
      </c>
      <c r="D562" s="11" t="s">
        <v>48</v>
      </c>
      <c r="E562">
        <v>0.7</v>
      </c>
      <c r="F562" s="11">
        <v>20</v>
      </c>
      <c r="G562" s="11">
        <v>0</v>
      </c>
      <c r="H562" s="11">
        <v>2</v>
      </c>
      <c r="I562" s="11">
        <v>0</v>
      </c>
    </row>
    <row r="563" spans="1:9" x14ac:dyDescent="0.2">
      <c r="A563" s="11" t="s">
        <v>32</v>
      </c>
      <c r="B563" s="11" t="s">
        <v>34</v>
      </c>
      <c r="C563" s="11">
        <v>2007</v>
      </c>
      <c r="D563" s="11" t="s">
        <v>48</v>
      </c>
      <c r="E563">
        <v>0.7</v>
      </c>
      <c r="F563" s="11">
        <v>20</v>
      </c>
      <c r="G563" s="11">
        <v>0</v>
      </c>
      <c r="H563" s="11">
        <v>0</v>
      </c>
      <c r="I563" s="11">
        <v>0</v>
      </c>
    </row>
    <row r="564" spans="1:9" x14ac:dyDescent="0.2">
      <c r="A564" s="11" t="s">
        <v>32</v>
      </c>
      <c r="B564" s="11" t="s">
        <v>34</v>
      </c>
      <c r="C564" s="11">
        <v>2008</v>
      </c>
      <c r="D564" s="11" t="s">
        <v>48</v>
      </c>
      <c r="E564">
        <v>0.7</v>
      </c>
      <c r="F564" s="11">
        <v>20</v>
      </c>
      <c r="G564" s="11">
        <v>0</v>
      </c>
      <c r="H564" s="11">
        <v>0</v>
      </c>
      <c r="I564" s="11">
        <v>0</v>
      </c>
    </row>
    <row r="565" spans="1:9" x14ac:dyDescent="0.2">
      <c r="A565" s="11" t="s">
        <v>32</v>
      </c>
      <c r="B565" s="11" t="s">
        <v>34</v>
      </c>
      <c r="C565" s="11">
        <v>2007</v>
      </c>
      <c r="D565" s="11" t="s">
        <v>48</v>
      </c>
      <c r="E565">
        <v>0.7</v>
      </c>
      <c r="F565" s="11">
        <v>20</v>
      </c>
      <c r="G565" s="11">
        <v>0</v>
      </c>
      <c r="H565" s="11">
        <v>3</v>
      </c>
      <c r="I565" s="11">
        <v>0</v>
      </c>
    </row>
    <row r="566" spans="1:9" x14ac:dyDescent="0.2">
      <c r="A566" s="11" t="s">
        <v>32</v>
      </c>
      <c r="B566" s="11" t="s">
        <v>34</v>
      </c>
      <c r="C566" s="11">
        <v>2008</v>
      </c>
      <c r="D566" s="11" t="s">
        <v>48</v>
      </c>
      <c r="E566">
        <v>0.7</v>
      </c>
      <c r="F566" s="11">
        <v>20</v>
      </c>
      <c r="G566" s="11">
        <v>0</v>
      </c>
      <c r="H566" s="11">
        <v>0</v>
      </c>
      <c r="I566" s="11">
        <v>0</v>
      </c>
    </row>
    <row r="567" spans="1:9" x14ac:dyDescent="0.2">
      <c r="A567" s="11" t="s">
        <v>32</v>
      </c>
      <c r="B567" s="11" t="s">
        <v>34</v>
      </c>
      <c r="C567" s="11">
        <v>2007</v>
      </c>
      <c r="D567" s="11" t="s">
        <v>48</v>
      </c>
      <c r="E567">
        <v>0.7</v>
      </c>
      <c r="F567" s="11">
        <v>20</v>
      </c>
      <c r="G567" s="11">
        <v>0</v>
      </c>
      <c r="H567" s="11">
        <v>0</v>
      </c>
      <c r="I567" s="11">
        <v>0</v>
      </c>
    </row>
    <row r="568" spans="1:9" x14ac:dyDescent="0.2">
      <c r="A568" s="11" t="s">
        <v>32</v>
      </c>
      <c r="B568" s="11" t="s">
        <v>34</v>
      </c>
      <c r="C568" s="11">
        <v>2008</v>
      </c>
      <c r="D568" s="11" t="s">
        <v>48</v>
      </c>
      <c r="E568">
        <v>0.7</v>
      </c>
      <c r="F568" s="11">
        <v>20</v>
      </c>
      <c r="G568" s="11">
        <v>1</v>
      </c>
      <c r="H568" s="11">
        <v>6</v>
      </c>
      <c r="I568" s="11">
        <v>1</v>
      </c>
    </row>
    <row r="569" spans="1:9" x14ac:dyDescent="0.2">
      <c r="A569" s="11" t="s">
        <v>32</v>
      </c>
      <c r="B569" s="11" t="s">
        <v>34</v>
      </c>
      <c r="C569" s="11">
        <v>2007</v>
      </c>
      <c r="D569" s="11" t="s">
        <v>48</v>
      </c>
      <c r="E569">
        <v>0.7</v>
      </c>
      <c r="F569" s="11">
        <v>20</v>
      </c>
      <c r="G569" s="11">
        <v>1</v>
      </c>
      <c r="H569" s="11">
        <v>7</v>
      </c>
      <c r="I569" s="11">
        <v>1</v>
      </c>
    </row>
    <row r="570" spans="1:9" x14ac:dyDescent="0.2">
      <c r="A570" s="11" t="s">
        <v>32</v>
      </c>
      <c r="B570" s="11" t="s">
        <v>34</v>
      </c>
      <c r="C570" s="11">
        <v>2008</v>
      </c>
      <c r="D570" s="11" t="s">
        <v>48</v>
      </c>
      <c r="E570">
        <v>0.7</v>
      </c>
      <c r="F570" s="11">
        <v>20</v>
      </c>
      <c r="G570" s="11">
        <v>1</v>
      </c>
      <c r="H570" s="11">
        <v>0</v>
      </c>
      <c r="I570" s="11">
        <v>0</v>
      </c>
    </row>
    <row r="571" spans="1:9" x14ac:dyDescent="0.2">
      <c r="A571" s="11" t="s">
        <v>32</v>
      </c>
      <c r="B571" s="11" t="s">
        <v>34</v>
      </c>
      <c r="C571" s="11">
        <v>2007</v>
      </c>
      <c r="D571" s="11" t="s">
        <v>48</v>
      </c>
      <c r="E571">
        <v>0.7</v>
      </c>
      <c r="F571" s="11">
        <v>20</v>
      </c>
      <c r="G571" s="11">
        <v>1</v>
      </c>
      <c r="H571" s="11">
        <v>5</v>
      </c>
      <c r="I571" s="11">
        <v>1</v>
      </c>
    </row>
    <row r="572" spans="1:9" x14ac:dyDescent="0.2">
      <c r="A572" s="11" t="s">
        <v>32</v>
      </c>
      <c r="B572" s="11" t="s">
        <v>34</v>
      </c>
      <c r="C572" s="11">
        <v>2008</v>
      </c>
      <c r="D572" s="11" t="s">
        <v>48</v>
      </c>
      <c r="E572">
        <v>0.7</v>
      </c>
      <c r="F572" s="11">
        <v>20</v>
      </c>
      <c r="G572" s="11">
        <v>1</v>
      </c>
      <c r="H572" s="11">
        <v>12</v>
      </c>
      <c r="I572" s="11">
        <v>1</v>
      </c>
    </row>
    <row r="573" spans="1:9" x14ac:dyDescent="0.2">
      <c r="A573" s="11" t="s">
        <v>32</v>
      </c>
      <c r="B573" s="11" t="s">
        <v>34</v>
      </c>
      <c r="C573" s="11">
        <v>2007</v>
      </c>
      <c r="D573" s="11" t="s">
        <v>48</v>
      </c>
      <c r="E573">
        <v>0.7</v>
      </c>
      <c r="F573" s="11">
        <v>20</v>
      </c>
      <c r="G573" s="11">
        <v>1</v>
      </c>
      <c r="H573" s="11">
        <v>9</v>
      </c>
      <c r="I573" s="11">
        <v>1</v>
      </c>
    </row>
    <row r="574" spans="1:9" x14ac:dyDescent="0.2">
      <c r="A574" s="11" t="s">
        <v>32</v>
      </c>
      <c r="B574" s="11" t="s">
        <v>34</v>
      </c>
      <c r="C574" s="11">
        <v>2008</v>
      </c>
      <c r="D574" s="11" t="s">
        <v>48</v>
      </c>
      <c r="E574">
        <v>0.7</v>
      </c>
      <c r="F574" s="11">
        <v>20</v>
      </c>
      <c r="G574" s="11">
        <v>1</v>
      </c>
      <c r="H574" s="11">
        <v>2</v>
      </c>
      <c r="I574" s="11">
        <v>1</v>
      </c>
    </row>
    <row r="575" spans="1:9" x14ac:dyDescent="0.2">
      <c r="A575" s="11" t="s">
        <v>32</v>
      </c>
      <c r="B575" s="11" t="s">
        <v>34</v>
      </c>
      <c r="C575" s="11">
        <v>2007</v>
      </c>
      <c r="D575" s="11" t="s">
        <v>48</v>
      </c>
      <c r="E575">
        <v>0.7</v>
      </c>
      <c r="F575" s="11">
        <v>20</v>
      </c>
      <c r="G575" s="11">
        <v>1</v>
      </c>
      <c r="H575" s="11">
        <v>12</v>
      </c>
      <c r="I575" s="11">
        <v>1</v>
      </c>
    </row>
    <row r="576" spans="1:9" x14ac:dyDescent="0.2">
      <c r="A576" s="11" t="s">
        <v>32</v>
      </c>
      <c r="B576" s="11" t="s">
        <v>34</v>
      </c>
      <c r="C576" s="11">
        <v>2008</v>
      </c>
      <c r="D576" s="11" t="s">
        <v>48</v>
      </c>
      <c r="E576">
        <v>0.7</v>
      </c>
      <c r="F576" s="11">
        <v>20</v>
      </c>
      <c r="G576" s="11">
        <v>1</v>
      </c>
      <c r="H576" s="11">
        <v>9</v>
      </c>
      <c r="I576" s="11">
        <v>1</v>
      </c>
    </row>
    <row r="577" spans="1:9" x14ac:dyDescent="0.2">
      <c r="A577" s="11" t="s">
        <v>32</v>
      </c>
      <c r="B577" s="11" t="s">
        <v>34</v>
      </c>
      <c r="C577" s="11">
        <v>2007</v>
      </c>
      <c r="D577" s="11" t="s">
        <v>48</v>
      </c>
      <c r="E577">
        <v>0.7</v>
      </c>
      <c r="F577" s="11">
        <v>20</v>
      </c>
      <c r="G577" s="11">
        <v>1</v>
      </c>
      <c r="H577" s="11">
        <v>9</v>
      </c>
      <c r="I577" s="11">
        <v>1</v>
      </c>
    </row>
    <row r="578" spans="1:9" x14ac:dyDescent="0.2">
      <c r="A578" s="11" t="s">
        <v>32</v>
      </c>
      <c r="B578" s="11" t="s">
        <v>34</v>
      </c>
      <c r="C578" s="11">
        <v>2008</v>
      </c>
      <c r="D578" s="11" t="s">
        <v>48</v>
      </c>
      <c r="E578">
        <v>0.7</v>
      </c>
      <c r="F578" s="11">
        <v>20</v>
      </c>
      <c r="G578" s="11">
        <v>1</v>
      </c>
      <c r="H578" s="11">
        <v>8</v>
      </c>
      <c r="I578" s="11">
        <v>1</v>
      </c>
    </row>
    <row r="579" spans="1:9" x14ac:dyDescent="0.2">
      <c r="A579" s="11" t="s">
        <v>32</v>
      </c>
      <c r="B579" s="11" t="s">
        <v>34</v>
      </c>
      <c r="C579" s="11">
        <v>2007</v>
      </c>
      <c r="D579" s="11" t="s">
        <v>48</v>
      </c>
      <c r="E579">
        <v>0.7</v>
      </c>
      <c r="F579" s="11">
        <v>20</v>
      </c>
      <c r="G579" s="11">
        <v>1</v>
      </c>
      <c r="H579" s="11">
        <v>7</v>
      </c>
      <c r="I579" s="11">
        <v>1</v>
      </c>
    </row>
    <row r="580" spans="1:9" x14ac:dyDescent="0.2">
      <c r="A580" s="11" t="s">
        <v>32</v>
      </c>
      <c r="B580" s="11" t="s">
        <v>34</v>
      </c>
      <c r="C580" s="11">
        <v>2008</v>
      </c>
      <c r="D580" s="11" t="s">
        <v>48</v>
      </c>
      <c r="E580">
        <v>0.7</v>
      </c>
      <c r="F580" s="11">
        <v>20</v>
      </c>
      <c r="G580" s="11">
        <v>1</v>
      </c>
      <c r="H580" s="11">
        <v>11</v>
      </c>
      <c r="I580" s="11">
        <v>1</v>
      </c>
    </row>
    <row r="581" spans="1:9" x14ac:dyDescent="0.2">
      <c r="A581" s="11" t="s">
        <v>32</v>
      </c>
      <c r="B581" s="11" t="s">
        <v>34</v>
      </c>
      <c r="C581" s="11">
        <v>2007</v>
      </c>
      <c r="D581" s="11" t="s">
        <v>48</v>
      </c>
      <c r="E581">
        <v>0.7</v>
      </c>
      <c r="F581" s="11">
        <v>20</v>
      </c>
      <c r="G581" s="11">
        <v>1</v>
      </c>
      <c r="H581" s="11">
        <v>11</v>
      </c>
      <c r="I581" s="11">
        <v>1</v>
      </c>
    </row>
    <row r="582" spans="1:9" x14ac:dyDescent="0.2">
      <c r="A582" s="11" t="s">
        <v>32</v>
      </c>
      <c r="B582" s="11" t="s">
        <v>34</v>
      </c>
      <c r="C582" s="11">
        <v>2007</v>
      </c>
      <c r="D582" s="11" t="s">
        <v>42</v>
      </c>
      <c r="E582">
        <v>0.9</v>
      </c>
      <c r="F582" s="11">
        <v>20</v>
      </c>
      <c r="G582" s="11">
        <v>0</v>
      </c>
      <c r="H582" s="11">
        <v>0</v>
      </c>
      <c r="I582" s="11">
        <v>0</v>
      </c>
    </row>
    <row r="583" spans="1:9" x14ac:dyDescent="0.2">
      <c r="A583" s="11" t="s">
        <v>32</v>
      </c>
      <c r="B583" s="11" t="s">
        <v>34</v>
      </c>
      <c r="C583" s="11">
        <v>2008</v>
      </c>
      <c r="D583" s="11" t="s">
        <v>42</v>
      </c>
      <c r="E583">
        <v>0.9</v>
      </c>
      <c r="F583" s="11">
        <v>20</v>
      </c>
      <c r="G583" s="11">
        <v>0</v>
      </c>
      <c r="H583" s="11">
        <v>0</v>
      </c>
      <c r="I583" s="11">
        <v>0</v>
      </c>
    </row>
    <row r="584" spans="1:9" x14ac:dyDescent="0.2">
      <c r="A584" s="11" t="s">
        <v>32</v>
      </c>
      <c r="B584" s="11" t="s">
        <v>34</v>
      </c>
      <c r="C584" s="11">
        <v>2007</v>
      </c>
      <c r="D584" s="11" t="s">
        <v>42</v>
      </c>
      <c r="E584">
        <v>0.9</v>
      </c>
      <c r="F584" s="11">
        <v>20</v>
      </c>
      <c r="G584" s="11">
        <v>0</v>
      </c>
      <c r="H584" s="11">
        <v>0</v>
      </c>
      <c r="I584" s="11">
        <v>0</v>
      </c>
    </row>
    <row r="585" spans="1:9" x14ac:dyDescent="0.2">
      <c r="A585" s="11" t="s">
        <v>32</v>
      </c>
      <c r="B585" s="11" t="s">
        <v>34</v>
      </c>
      <c r="C585" s="11">
        <v>2008</v>
      </c>
      <c r="D585" s="11" t="s">
        <v>42</v>
      </c>
      <c r="E585">
        <v>0.9</v>
      </c>
      <c r="F585" s="11">
        <v>20</v>
      </c>
      <c r="G585" s="11">
        <v>0</v>
      </c>
      <c r="H585" s="11">
        <v>0</v>
      </c>
      <c r="I585" s="11">
        <v>0</v>
      </c>
    </row>
    <row r="586" spans="1:9" x14ac:dyDescent="0.2">
      <c r="A586" s="11" t="s">
        <v>32</v>
      </c>
      <c r="B586" s="11" t="s">
        <v>34</v>
      </c>
      <c r="C586" s="11">
        <v>2007</v>
      </c>
      <c r="D586" s="11" t="s">
        <v>42</v>
      </c>
      <c r="E586">
        <v>0.9</v>
      </c>
      <c r="F586" s="11">
        <v>20</v>
      </c>
      <c r="G586" s="11">
        <v>0</v>
      </c>
      <c r="H586" s="11">
        <v>0</v>
      </c>
      <c r="I586" s="11">
        <v>0</v>
      </c>
    </row>
    <row r="587" spans="1:9" x14ac:dyDescent="0.2">
      <c r="A587" s="11" t="s">
        <v>32</v>
      </c>
      <c r="B587" s="11" t="s">
        <v>34</v>
      </c>
      <c r="C587" s="11">
        <v>2008</v>
      </c>
      <c r="D587" s="11" t="s">
        <v>42</v>
      </c>
      <c r="E587">
        <v>0.9</v>
      </c>
      <c r="F587" s="11">
        <v>20</v>
      </c>
      <c r="G587" s="11">
        <v>0</v>
      </c>
      <c r="H587" s="11">
        <v>0</v>
      </c>
      <c r="I587" s="11">
        <v>0</v>
      </c>
    </row>
    <row r="588" spans="1:9" x14ac:dyDescent="0.2">
      <c r="A588" s="11" t="s">
        <v>32</v>
      </c>
      <c r="B588" s="11" t="s">
        <v>34</v>
      </c>
      <c r="C588" s="11">
        <v>2007</v>
      </c>
      <c r="D588" s="11" t="s">
        <v>42</v>
      </c>
      <c r="E588">
        <v>0.9</v>
      </c>
      <c r="F588" s="11">
        <v>20</v>
      </c>
      <c r="G588" s="11">
        <v>0</v>
      </c>
      <c r="H588" s="11">
        <v>0</v>
      </c>
      <c r="I588" s="11">
        <v>0</v>
      </c>
    </row>
    <row r="589" spans="1:9" x14ac:dyDescent="0.2">
      <c r="A589" s="11" t="s">
        <v>32</v>
      </c>
      <c r="B589" s="11" t="s">
        <v>34</v>
      </c>
      <c r="C589" s="11">
        <v>2008</v>
      </c>
      <c r="D589" s="11" t="s">
        <v>42</v>
      </c>
      <c r="E589">
        <v>0.9</v>
      </c>
      <c r="F589" s="11">
        <v>20</v>
      </c>
      <c r="G589" s="11">
        <v>1</v>
      </c>
      <c r="H589" s="11">
        <v>4</v>
      </c>
      <c r="I589" s="11">
        <v>1</v>
      </c>
    </row>
    <row r="590" spans="1:9" x14ac:dyDescent="0.2">
      <c r="A590" s="11" t="s">
        <v>32</v>
      </c>
      <c r="B590" s="11" t="s">
        <v>34</v>
      </c>
      <c r="C590" s="11">
        <v>2007</v>
      </c>
      <c r="D590" s="11" t="s">
        <v>42</v>
      </c>
      <c r="E590">
        <v>0.9</v>
      </c>
      <c r="F590" s="11">
        <v>20</v>
      </c>
      <c r="G590" s="11">
        <v>1</v>
      </c>
      <c r="H590" s="11">
        <v>15</v>
      </c>
      <c r="I590" s="11">
        <v>1</v>
      </c>
    </row>
    <row r="591" spans="1:9" x14ac:dyDescent="0.2">
      <c r="A591" s="11" t="s">
        <v>32</v>
      </c>
      <c r="B591" s="11" t="s">
        <v>34</v>
      </c>
      <c r="C591" s="11">
        <v>2008</v>
      </c>
      <c r="D591" s="11" t="s">
        <v>42</v>
      </c>
      <c r="E591">
        <v>0.9</v>
      </c>
      <c r="F591" s="11">
        <v>20</v>
      </c>
      <c r="G591" s="11">
        <v>1</v>
      </c>
      <c r="H591" s="11">
        <v>11</v>
      </c>
      <c r="I591" s="11">
        <v>1</v>
      </c>
    </row>
    <row r="592" spans="1:9" x14ac:dyDescent="0.2">
      <c r="A592" s="11" t="s">
        <v>32</v>
      </c>
      <c r="B592" s="11" t="s">
        <v>34</v>
      </c>
      <c r="C592" s="11">
        <v>2007</v>
      </c>
      <c r="D592" s="11" t="s">
        <v>42</v>
      </c>
      <c r="E592">
        <v>0.9</v>
      </c>
      <c r="F592" s="11">
        <v>20</v>
      </c>
      <c r="G592" s="11">
        <v>1</v>
      </c>
      <c r="H592" s="11">
        <v>15</v>
      </c>
      <c r="I592" s="11">
        <v>1</v>
      </c>
    </row>
    <row r="593" spans="1:9" x14ac:dyDescent="0.2">
      <c r="A593" s="11" t="s">
        <v>32</v>
      </c>
      <c r="B593" s="11" t="s">
        <v>34</v>
      </c>
      <c r="C593" s="11">
        <v>2008</v>
      </c>
      <c r="D593" s="11" t="s">
        <v>42</v>
      </c>
      <c r="E593">
        <v>0.9</v>
      </c>
      <c r="F593" s="11">
        <v>20</v>
      </c>
      <c r="G593" s="11">
        <v>1</v>
      </c>
      <c r="H593" s="11">
        <v>4</v>
      </c>
      <c r="I593" s="11">
        <v>1</v>
      </c>
    </row>
    <row r="594" spans="1:9" x14ac:dyDescent="0.2">
      <c r="A594" s="11" t="s">
        <v>32</v>
      </c>
      <c r="B594" s="11" t="s">
        <v>34</v>
      </c>
      <c r="C594" s="11">
        <v>2007</v>
      </c>
      <c r="D594" s="11" t="s">
        <v>42</v>
      </c>
      <c r="E594">
        <v>0.9</v>
      </c>
      <c r="F594" s="11">
        <v>20</v>
      </c>
      <c r="G594" s="11">
        <v>1</v>
      </c>
      <c r="H594" s="11">
        <v>10</v>
      </c>
      <c r="I594" s="11">
        <v>1</v>
      </c>
    </row>
    <row r="595" spans="1:9" x14ac:dyDescent="0.2">
      <c r="A595" s="11" t="s">
        <v>32</v>
      </c>
      <c r="B595" s="11" t="s">
        <v>34</v>
      </c>
      <c r="C595" s="11">
        <v>2008</v>
      </c>
      <c r="D595" s="11" t="s">
        <v>42</v>
      </c>
      <c r="E595">
        <v>0.9</v>
      </c>
      <c r="F595" s="11">
        <v>20</v>
      </c>
      <c r="G595" s="11">
        <v>1</v>
      </c>
      <c r="H595" s="11">
        <v>9</v>
      </c>
      <c r="I595" s="11">
        <v>1</v>
      </c>
    </row>
    <row r="596" spans="1:9" x14ac:dyDescent="0.2">
      <c r="A596" s="11" t="s">
        <v>32</v>
      </c>
      <c r="B596" s="11" t="s">
        <v>34</v>
      </c>
      <c r="C596" s="11">
        <v>2007</v>
      </c>
      <c r="D596" s="11" t="s">
        <v>42</v>
      </c>
      <c r="E596">
        <v>0.9</v>
      </c>
      <c r="F596" s="11">
        <v>20</v>
      </c>
      <c r="G596" s="11">
        <v>1</v>
      </c>
      <c r="H596" s="11">
        <v>10</v>
      </c>
      <c r="I596" s="11">
        <v>1</v>
      </c>
    </row>
    <row r="597" spans="1:9" x14ac:dyDescent="0.2">
      <c r="A597" s="11" t="s">
        <v>32</v>
      </c>
      <c r="B597" s="11" t="s">
        <v>34</v>
      </c>
      <c r="C597" s="11">
        <v>2008</v>
      </c>
      <c r="D597" s="11" t="s">
        <v>42</v>
      </c>
      <c r="E597">
        <v>0.9</v>
      </c>
      <c r="F597" s="11">
        <v>20</v>
      </c>
      <c r="G597" s="11">
        <v>1</v>
      </c>
      <c r="H597" s="11">
        <v>2</v>
      </c>
      <c r="I597" s="11">
        <v>0</v>
      </c>
    </row>
    <row r="598" spans="1:9" x14ac:dyDescent="0.2">
      <c r="A598" s="11" t="s">
        <v>32</v>
      </c>
      <c r="B598" s="11" t="s">
        <v>34</v>
      </c>
      <c r="C598" s="11">
        <v>2007</v>
      </c>
      <c r="D598" s="11" t="s">
        <v>42</v>
      </c>
      <c r="E598">
        <v>0.9</v>
      </c>
      <c r="F598" s="11">
        <v>20</v>
      </c>
      <c r="G598" s="11">
        <v>1</v>
      </c>
      <c r="H598" s="11">
        <v>2</v>
      </c>
      <c r="I598" s="11">
        <v>1</v>
      </c>
    </row>
    <row r="599" spans="1:9" x14ac:dyDescent="0.2">
      <c r="A599" s="11" t="s">
        <v>32</v>
      </c>
      <c r="B599" s="11" t="s">
        <v>34</v>
      </c>
      <c r="C599" s="11">
        <v>2008</v>
      </c>
      <c r="D599" s="11" t="s">
        <v>42</v>
      </c>
      <c r="E599">
        <v>0.9</v>
      </c>
      <c r="F599" s="11">
        <v>20</v>
      </c>
      <c r="G599" s="11">
        <v>1</v>
      </c>
      <c r="H599" s="11">
        <v>15</v>
      </c>
      <c r="I599" s="11">
        <v>1</v>
      </c>
    </row>
    <row r="600" spans="1:9" x14ac:dyDescent="0.2">
      <c r="A600" s="11" t="s">
        <v>32</v>
      </c>
      <c r="B600" s="11" t="s">
        <v>34</v>
      </c>
      <c r="C600" s="11">
        <v>2007</v>
      </c>
      <c r="D600" s="11" t="s">
        <v>42</v>
      </c>
      <c r="E600">
        <v>0.9</v>
      </c>
      <c r="F600" s="11">
        <v>20</v>
      </c>
      <c r="G600" s="11">
        <v>1</v>
      </c>
      <c r="H600" s="11">
        <v>12</v>
      </c>
      <c r="I600" s="11">
        <v>1</v>
      </c>
    </row>
    <row r="601" spans="1:9" x14ac:dyDescent="0.2">
      <c r="A601" s="11" t="s">
        <v>32</v>
      </c>
      <c r="B601" s="11" t="s">
        <v>34</v>
      </c>
      <c r="C601" s="11">
        <v>2008</v>
      </c>
      <c r="D601" s="11" t="s">
        <v>42</v>
      </c>
      <c r="E601">
        <v>0.9</v>
      </c>
      <c r="F601" s="11">
        <v>20</v>
      </c>
      <c r="G601" s="11">
        <v>1</v>
      </c>
      <c r="H601" s="11">
        <v>4</v>
      </c>
      <c r="I601" s="11">
        <v>1</v>
      </c>
    </row>
    <row r="602" spans="1:9" x14ac:dyDescent="0.2">
      <c r="A602" s="11" t="s">
        <v>37</v>
      </c>
      <c r="B602" s="11" t="s">
        <v>36</v>
      </c>
      <c r="C602" s="11">
        <v>2008</v>
      </c>
      <c r="D602" s="11" t="s">
        <v>47</v>
      </c>
      <c r="E602">
        <v>0.4</v>
      </c>
      <c r="F602" s="11">
        <v>10</v>
      </c>
      <c r="G602" s="11">
        <v>0</v>
      </c>
      <c r="H602" s="11">
        <v>0</v>
      </c>
      <c r="I602" s="11">
        <v>0</v>
      </c>
    </row>
    <row r="603" spans="1:9" x14ac:dyDescent="0.2">
      <c r="A603" s="11" t="s">
        <v>37</v>
      </c>
      <c r="B603" s="11" t="s">
        <v>36</v>
      </c>
      <c r="C603" s="11">
        <v>2008</v>
      </c>
      <c r="D603" s="11" t="s">
        <v>47</v>
      </c>
      <c r="E603">
        <v>0.4</v>
      </c>
      <c r="F603" s="11">
        <v>10</v>
      </c>
      <c r="G603" s="11">
        <v>0</v>
      </c>
      <c r="H603" s="11">
        <v>0</v>
      </c>
      <c r="I603" s="11">
        <v>0</v>
      </c>
    </row>
    <row r="604" spans="1:9" x14ac:dyDescent="0.2">
      <c r="A604" s="11" t="s">
        <v>37</v>
      </c>
      <c r="B604" s="11" t="s">
        <v>36</v>
      </c>
      <c r="C604" s="11">
        <v>2008</v>
      </c>
      <c r="D604" s="11" t="s">
        <v>47</v>
      </c>
      <c r="E604">
        <v>0.4</v>
      </c>
      <c r="F604" s="11">
        <v>10</v>
      </c>
      <c r="G604" s="11">
        <v>0</v>
      </c>
      <c r="H604" s="11">
        <v>0</v>
      </c>
      <c r="I604" s="11">
        <v>0</v>
      </c>
    </row>
    <row r="605" spans="1:9" x14ac:dyDescent="0.2">
      <c r="A605" s="11" t="s">
        <v>37</v>
      </c>
      <c r="B605" s="11" t="s">
        <v>36</v>
      </c>
      <c r="C605" s="11">
        <v>2008</v>
      </c>
      <c r="D605" s="11" t="s">
        <v>47</v>
      </c>
      <c r="E605">
        <v>0.4</v>
      </c>
      <c r="F605" s="11">
        <v>10</v>
      </c>
      <c r="G605" s="11">
        <v>0</v>
      </c>
      <c r="H605" s="11">
        <v>0</v>
      </c>
      <c r="I605" s="11">
        <v>0</v>
      </c>
    </row>
    <row r="606" spans="1:9" x14ac:dyDescent="0.2">
      <c r="A606" s="11" t="s">
        <v>37</v>
      </c>
      <c r="B606" s="11" t="s">
        <v>36</v>
      </c>
      <c r="C606" s="11">
        <v>2007</v>
      </c>
      <c r="D606" s="11" t="s">
        <v>47</v>
      </c>
      <c r="E606">
        <v>0.4</v>
      </c>
      <c r="F606" s="11">
        <v>10</v>
      </c>
      <c r="G606" s="11">
        <v>0</v>
      </c>
      <c r="H606" s="11">
        <v>0</v>
      </c>
      <c r="I606" s="11">
        <v>0</v>
      </c>
    </row>
    <row r="607" spans="1:9" x14ac:dyDescent="0.2">
      <c r="A607" s="11" t="s">
        <v>37</v>
      </c>
      <c r="B607" s="11" t="s">
        <v>36</v>
      </c>
      <c r="C607" s="11">
        <v>2008</v>
      </c>
      <c r="D607" s="11" t="s">
        <v>47</v>
      </c>
      <c r="E607">
        <v>0.4</v>
      </c>
      <c r="F607" s="11">
        <v>10</v>
      </c>
      <c r="G607" s="11">
        <v>0</v>
      </c>
      <c r="H607" s="11">
        <v>0</v>
      </c>
      <c r="I607" s="11">
        <v>0</v>
      </c>
    </row>
    <row r="608" spans="1:9" x14ac:dyDescent="0.2">
      <c r="A608" s="11" t="s">
        <v>37</v>
      </c>
      <c r="B608" s="11" t="s">
        <v>36</v>
      </c>
      <c r="C608" s="11">
        <v>2007</v>
      </c>
      <c r="D608" s="11" t="s">
        <v>47</v>
      </c>
      <c r="E608">
        <v>0.4</v>
      </c>
      <c r="F608" s="11">
        <v>10</v>
      </c>
      <c r="G608" s="11">
        <v>0</v>
      </c>
      <c r="H608" s="11">
        <v>0</v>
      </c>
      <c r="I608" s="11">
        <v>0</v>
      </c>
    </row>
    <row r="609" spans="1:9" x14ac:dyDescent="0.2">
      <c r="A609" s="11" t="s">
        <v>37</v>
      </c>
      <c r="B609" s="11" t="s">
        <v>36</v>
      </c>
      <c r="C609" s="11">
        <v>2008</v>
      </c>
      <c r="D609" s="11" t="s">
        <v>47</v>
      </c>
      <c r="E609">
        <v>0.4</v>
      </c>
      <c r="F609" s="11">
        <v>10</v>
      </c>
      <c r="G609" s="11">
        <v>0</v>
      </c>
      <c r="H609" s="11">
        <v>0</v>
      </c>
      <c r="I609" s="11">
        <v>0</v>
      </c>
    </row>
    <row r="610" spans="1:9" x14ac:dyDescent="0.2">
      <c r="A610" s="11" t="s">
        <v>37</v>
      </c>
      <c r="B610" s="11" t="s">
        <v>36</v>
      </c>
      <c r="C610" s="11">
        <v>2007</v>
      </c>
      <c r="D610" s="11" t="s">
        <v>47</v>
      </c>
      <c r="E610">
        <v>0.4</v>
      </c>
      <c r="F610" s="11">
        <v>10</v>
      </c>
      <c r="G610" s="11">
        <v>0</v>
      </c>
      <c r="H610" s="11">
        <v>0</v>
      </c>
      <c r="I610" s="11">
        <v>0</v>
      </c>
    </row>
    <row r="611" spans="1:9" x14ac:dyDescent="0.2">
      <c r="A611" s="11" t="s">
        <v>37</v>
      </c>
      <c r="B611" s="11" t="s">
        <v>36</v>
      </c>
      <c r="C611" s="11">
        <v>2008</v>
      </c>
      <c r="D611" s="11" t="s">
        <v>47</v>
      </c>
      <c r="E611">
        <v>0.4</v>
      </c>
      <c r="F611" s="11">
        <v>10</v>
      </c>
      <c r="G611" s="11">
        <v>1</v>
      </c>
      <c r="H611" s="11">
        <v>3</v>
      </c>
      <c r="I611" s="11">
        <v>1</v>
      </c>
    </row>
    <row r="612" spans="1:9" x14ac:dyDescent="0.2">
      <c r="A612" s="11" t="s">
        <v>37</v>
      </c>
      <c r="B612" s="11" t="s">
        <v>36</v>
      </c>
      <c r="C612" s="11">
        <v>2007</v>
      </c>
      <c r="D612" s="11" t="s">
        <v>47</v>
      </c>
      <c r="E612">
        <v>0.4</v>
      </c>
      <c r="F612" s="11">
        <v>10</v>
      </c>
      <c r="G612" s="11">
        <v>1</v>
      </c>
      <c r="H612" s="11">
        <v>1</v>
      </c>
      <c r="I612" s="11">
        <v>1</v>
      </c>
    </row>
    <row r="613" spans="1:9" x14ac:dyDescent="0.2">
      <c r="A613" s="11" t="s">
        <v>37</v>
      </c>
      <c r="B613" s="11" t="s">
        <v>36</v>
      </c>
      <c r="C613" s="11">
        <v>2008</v>
      </c>
      <c r="D613" s="11" t="s">
        <v>47</v>
      </c>
      <c r="E613">
        <v>0.4</v>
      </c>
      <c r="F613" s="11">
        <v>10</v>
      </c>
      <c r="G613" s="11">
        <v>1</v>
      </c>
      <c r="H613" s="11">
        <v>1</v>
      </c>
      <c r="I613" s="11">
        <v>1</v>
      </c>
    </row>
    <row r="614" spans="1:9" x14ac:dyDescent="0.2">
      <c r="A614" s="11" t="s">
        <v>37</v>
      </c>
      <c r="B614" s="11" t="s">
        <v>36</v>
      </c>
      <c r="C614" s="11">
        <v>2007</v>
      </c>
      <c r="D614" s="11" t="s">
        <v>47</v>
      </c>
      <c r="E614">
        <v>0.4</v>
      </c>
      <c r="F614" s="11">
        <v>10</v>
      </c>
      <c r="G614" s="11">
        <v>1</v>
      </c>
      <c r="H614" s="11">
        <v>1</v>
      </c>
      <c r="I614" s="11">
        <v>1</v>
      </c>
    </row>
    <row r="615" spans="1:9" x14ac:dyDescent="0.2">
      <c r="A615" s="11" t="s">
        <v>37</v>
      </c>
      <c r="B615" s="11" t="s">
        <v>36</v>
      </c>
      <c r="C615" s="11">
        <v>2007</v>
      </c>
      <c r="D615" s="11" t="s">
        <v>47</v>
      </c>
      <c r="E615">
        <v>0.4</v>
      </c>
      <c r="F615" s="11">
        <v>10</v>
      </c>
      <c r="G615" s="11">
        <v>1</v>
      </c>
      <c r="H615" s="11">
        <v>1</v>
      </c>
      <c r="I615" s="11">
        <v>1</v>
      </c>
    </row>
    <row r="616" spans="1:9" x14ac:dyDescent="0.2">
      <c r="A616" s="11" t="s">
        <v>37</v>
      </c>
      <c r="B616" s="11" t="s">
        <v>36</v>
      </c>
      <c r="C616" s="11">
        <v>2008</v>
      </c>
      <c r="D616" s="11" t="s">
        <v>47</v>
      </c>
      <c r="E616">
        <v>0.4</v>
      </c>
      <c r="F616" s="11">
        <v>10</v>
      </c>
      <c r="G616" s="11">
        <v>1</v>
      </c>
      <c r="H616" s="11">
        <v>1</v>
      </c>
      <c r="I616" s="11">
        <v>1</v>
      </c>
    </row>
    <row r="617" spans="1:9" x14ac:dyDescent="0.2">
      <c r="A617" s="11" t="s">
        <v>37</v>
      </c>
      <c r="B617" s="11" t="s">
        <v>36</v>
      </c>
      <c r="C617" s="11">
        <v>2007</v>
      </c>
      <c r="D617" s="11" t="s">
        <v>47</v>
      </c>
      <c r="E617">
        <v>0.4</v>
      </c>
      <c r="F617" s="11">
        <v>10</v>
      </c>
      <c r="G617" s="11">
        <v>1</v>
      </c>
      <c r="H617" s="11">
        <v>3</v>
      </c>
      <c r="I617" s="11">
        <v>1</v>
      </c>
    </row>
    <row r="618" spans="1:9" x14ac:dyDescent="0.2">
      <c r="A618" s="11" t="s">
        <v>37</v>
      </c>
      <c r="B618" s="11" t="s">
        <v>36</v>
      </c>
      <c r="C618" s="11">
        <v>2007</v>
      </c>
      <c r="D618" s="11" t="s">
        <v>47</v>
      </c>
      <c r="E618">
        <v>0.4</v>
      </c>
      <c r="F618" s="11">
        <v>10</v>
      </c>
      <c r="G618" s="11">
        <v>1</v>
      </c>
      <c r="H618" s="11">
        <v>3</v>
      </c>
      <c r="I618" s="11">
        <v>1</v>
      </c>
    </row>
    <row r="619" spans="1:9" x14ac:dyDescent="0.2">
      <c r="A619" s="11" t="s">
        <v>37</v>
      </c>
      <c r="B619" s="11" t="s">
        <v>36</v>
      </c>
      <c r="C619" s="11">
        <v>2008</v>
      </c>
      <c r="D619" s="11" t="s">
        <v>47</v>
      </c>
      <c r="E619">
        <v>0.4</v>
      </c>
      <c r="F619" s="11">
        <v>10</v>
      </c>
      <c r="G619" s="11">
        <v>1</v>
      </c>
      <c r="H619" s="11">
        <v>1</v>
      </c>
      <c r="I619" s="11">
        <v>1</v>
      </c>
    </row>
    <row r="620" spans="1:9" x14ac:dyDescent="0.2">
      <c r="A620" s="11" t="s">
        <v>37</v>
      </c>
      <c r="B620" s="11" t="s">
        <v>36</v>
      </c>
      <c r="C620" s="11">
        <v>2007</v>
      </c>
      <c r="D620" s="11" t="s">
        <v>47</v>
      </c>
      <c r="E620">
        <v>0.4</v>
      </c>
      <c r="F620" s="11">
        <v>10</v>
      </c>
      <c r="G620" s="11">
        <v>1</v>
      </c>
      <c r="H620" s="11">
        <v>0</v>
      </c>
      <c r="I620" s="11">
        <v>0</v>
      </c>
    </row>
    <row r="621" spans="1:9" x14ac:dyDescent="0.2">
      <c r="A621" s="11" t="s">
        <v>37</v>
      </c>
      <c r="B621" s="11" t="s">
        <v>36</v>
      </c>
      <c r="C621" s="11">
        <v>2007</v>
      </c>
      <c r="D621" s="11" t="s">
        <v>47</v>
      </c>
      <c r="E621">
        <v>0.4</v>
      </c>
      <c r="F621" s="11">
        <v>10</v>
      </c>
      <c r="G621" s="11">
        <v>1</v>
      </c>
      <c r="H621" s="11">
        <v>2</v>
      </c>
      <c r="I621" s="11">
        <v>1</v>
      </c>
    </row>
    <row r="622" spans="1:9" x14ac:dyDescent="0.2">
      <c r="A622" s="11" t="s">
        <v>37</v>
      </c>
      <c r="B622" s="11" t="s">
        <v>36</v>
      </c>
      <c r="C622" s="11">
        <v>2008</v>
      </c>
      <c r="D622" s="11" t="s">
        <v>40</v>
      </c>
      <c r="E622">
        <v>0.5</v>
      </c>
      <c r="F622" s="11">
        <v>10</v>
      </c>
      <c r="G622" s="11">
        <v>0</v>
      </c>
      <c r="H622" s="11">
        <v>0</v>
      </c>
      <c r="I622" s="11">
        <v>0</v>
      </c>
    </row>
    <row r="623" spans="1:9" x14ac:dyDescent="0.2">
      <c r="A623" s="11" t="s">
        <v>37</v>
      </c>
      <c r="B623" s="11" t="s">
        <v>36</v>
      </c>
      <c r="C623" s="11">
        <v>2007</v>
      </c>
      <c r="D623" s="11" t="s">
        <v>40</v>
      </c>
      <c r="E623">
        <v>0.5</v>
      </c>
      <c r="F623" s="11">
        <v>10</v>
      </c>
      <c r="G623" s="11">
        <v>0</v>
      </c>
      <c r="H623" s="11">
        <v>0</v>
      </c>
      <c r="I623" s="11">
        <v>0</v>
      </c>
    </row>
    <row r="624" spans="1:9" x14ac:dyDescent="0.2">
      <c r="A624" s="11" t="s">
        <v>37</v>
      </c>
      <c r="B624" s="11" t="s">
        <v>36</v>
      </c>
      <c r="C624" s="11">
        <v>2008</v>
      </c>
      <c r="D624" s="11" t="s">
        <v>40</v>
      </c>
      <c r="E624">
        <v>0.5</v>
      </c>
      <c r="F624" s="11">
        <v>10</v>
      </c>
      <c r="G624" s="11">
        <v>0</v>
      </c>
      <c r="H624" s="11">
        <v>0</v>
      </c>
      <c r="I624" s="11">
        <v>0</v>
      </c>
    </row>
    <row r="625" spans="1:9" x14ac:dyDescent="0.2">
      <c r="A625" s="11" t="s">
        <v>37</v>
      </c>
      <c r="B625" s="11" t="s">
        <v>36</v>
      </c>
      <c r="C625" s="11">
        <v>2007</v>
      </c>
      <c r="D625" s="11" t="s">
        <v>40</v>
      </c>
      <c r="E625">
        <v>0.5</v>
      </c>
      <c r="F625" s="11">
        <v>10</v>
      </c>
      <c r="G625" s="11">
        <v>0</v>
      </c>
      <c r="H625" s="11">
        <v>0</v>
      </c>
      <c r="I625" s="11">
        <v>0</v>
      </c>
    </row>
    <row r="626" spans="1:9" x14ac:dyDescent="0.2">
      <c r="A626" s="11" t="s">
        <v>37</v>
      </c>
      <c r="B626" s="11" t="s">
        <v>36</v>
      </c>
      <c r="C626" s="11">
        <v>2008</v>
      </c>
      <c r="D626" s="11" t="s">
        <v>40</v>
      </c>
      <c r="E626">
        <v>0.5</v>
      </c>
      <c r="F626" s="11">
        <v>10</v>
      </c>
      <c r="G626" s="11">
        <v>0</v>
      </c>
      <c r="H626" s="11">
        <v>0</v>
      </c>
      <c r="I626" s="11">
        <v>0</v>
      </c>
    </row>
    <row r="627" spans="1:9" x14ac:dyDescent="0.2">
      <c r="A627" s="11" t="s">
        <v>37</v>
      </c>
      <c r="B627" s="11" t="s">
        <v>36</v>
      </c>
      <c r="C627" s="11">
        <v>2007</v>
      </c>
      <c r="D627" s="11" t="s">
        <v>40</v>
      </c>
      <c r="E627">
        <v>0.5</v>
      </c>
      <c r="F627" s="11">
        <v>10</v>
      </c>
      <c r="G627" s="11">
        <v>0</v>
      </c>
      <c r="H627" s="11">
        <v>0</v>
      </c>
      <c r="I627" s="11">
        <v>0</v>
      </c>
    </row>
    <row r="628" spans="1:9" x14ac:dyDescent="0.2">
      <c r="A628" s="11" t="s">
        <v>37</v>
      </c>
      <c r="B628" s="11" t="s">
        <v>36</v>
      </c>
      <c r="C628" s="11">
        <v>2008</v>
      </c>
      <c r="D628" s="11" t="s">
        <v>40</v>
      </c>
      <c r="E628">
        <v>0.5</v>
      </c>
      <c r="F628" s="11">
        <v>10</v>
      </c>
      <c r="G628" s="11">
        <v>0</v>
      </c>
      <c r="H628" s="11">
        <v>0</v>
      </c>
      <c r="I628" s="11">
        <v>0</v>
      </c>
    </row>
    <row r="629" spans="1:9" x14ac:dyDescent="0.2">
      <c r="A629" s="11" t="s">
        <v>37</v>
      </c>
      <c r="B629" s="11" t="s">
        <v>36</v>
      </c>
      <c r="C629" s="11">
        <v>2007</v>
      </c>
      <c r="D629" s="11" t="s">
        <v>40</v>
      </c>
      <c r="E629">
        <v>0.5</v>
      </c>
      <c r="F629" s="11">
        <v>10</v>
      </c>
      <c r="G629" s="11">
        <v>0</v>
      </c>
      <c r="H629" s="11">
        <v>1</v>
      </c>
      <c r="I629" s="11">
        <v>0</v>
      </c>
    </row>
    <row r="630" spans="1:9" x14ac:dyDescent="0.2">
      <c r="A630" s="11" t="s">
        <v>37</v>
      </c>
      <c r="B630" s="11" t="s">
        <v>36</v>
      </c>
      <c r="C630" s="11">
        <v>2008</v>
      </c>
      <c r="D630" s="11" t="s">
        <v>40</v>
      </c>
      <c r="E630">
        <v>0.5</v>
      </c>
      <c r="F630" s="11">
        <v>10</v>
      </c>
      <c r="G630" s="11">
        <v>0</v>
      </c>
      <c r="H630" s="11">
        <v>0</v>
      </c>
      <c r="I630" s="11">
        <v>0</v>
      </c>
    </row>
    <row r="631" spans="1:9" x14ac:dyDescent="0.2">
      <c r="A631" s="11" t="s">
        <v>37</v>
      </c>
      <c r="B631" s="11" t="s">
        <v>36</v>
      </c>
      <c r="C631" s="11">
        <v>2007</v>
      </c>
      <c r="D631" s="11" t="s">
        <v>40</v>
      </c>
      <c r="E631">
        <v>0.5</v>
      </c>
      <c r="F631" s="11">
        <v>10</v>
      </c>
      <c r="G631" s="11">
        <v>0</v>
      </c>
      <c r="H631" s="11">
        <v>0</v>
      </c>
      <c r="I631" s="11">
        <v>0</v>
      </c>
    </row>
    <row r="632" spans="1:9" x14ac:dyDescent="0.2">
      <c r="A632" s="11" t="s">
        <v>37</v>
      </c>
      <c r="B632" s="11" t="s">
        <v>36</v>
      </c>
      <c r="C632" s="11">
        <v>2008</v>
      </c>
      <c r="D632" s="11" t="s">
        <v>40</v>
      </c>
      <c r="E632">
        <v>0.5</v>
      </c>
      <c r="F632" s="11">
        <v>10</v>
      </c>
      <c r="G632" s="11">
        <v>0</v>
      </c>
      <c r="H632" s="11">
        <v>0</v>
      </c>
      <c r="I632" s="11">
        <v>0</v>
      </c>
    </row>
    <row r="633" spans="1:9" x14ac:dyDescent="0.2">
      <c r="A633" s="11" t="s">
        <v>37</v>
      </c>
      <c r="B633" s="11" t="s">
        <v>36</v>
      </c>
      <c r="C633" s="11">
        <v>2007</v>
      </c>
      <c r="D633" s="11" t="s">
        <v>40</v>
      </c>
      <c r="E633">
        <v>0.5</v>
      </c>
      <c r="F633" s="11">
        <v>10</v>
      </c>
      <c r="G633" s="11">
        <v>0</v>
      </c>
      <c r="H633" s="11">
        <v>0</v>
      </c>
      <c r="I633" s="11">
        <v>0</v>
      </c>
    </row>
    <row r="634" spans="1:9" x14ac:dyDescent="0.2">
      <c r="A634" s="11" t="s">
        <v>37</v>
      </c>
      <c r="B634" s="11" t="s">
        <v>36</v>
      </c>
      <c r="C634" s="11">
        <v>2008</v>
      </c>
      <c r="D634" s="11" t="s">
        <v>40</v>
      </c>
      <c r="E634">
        <v>0.5</v>
      </c>
      <c r="F634" s="11">
        <v>10</v>
      </c>
      <c r="G634" s="11">
        <v>0</v>
      </c>
      <c r="H634" s="11">
        <v>0</v>
      </c>
      <c r="I634" s="11">
        <v>0</v>
      </c>
    </row>
    <row r="635" spans="1:9" x14ac:dyDescent="0.2">
      <c r="A635" s="11" t="s">
        <v>37</v>
      </c>
      <c r="B635" s="11" t="s">
        <v>36</v>
      </c>
      <c r="C635" s="11">
        <v>2007</v>
      </c>
      <c r="D635" s="11" t="s">
        <v>40</v>
      </c>
      <c r="E635">
        <v>0.5</v>
      </c>
      <c r="F635" s="11">
        <v>10</v>
      </c>
      <c r="G635" s="11">
        <v>0</v>
      </c>
      <c r="H635" s="11">
        <v>0</v>
      </c>
      <c r="I635" s="11">
        <v>0</v>
      </c>
    </row>
    <row r="636" spans="1:9" x14ac:dyDescent="0.2">
      <c r="A636" s="11" t="s">
        <v>37</v>
      </c>
      <c r="B636" s="11" t="s">
        <v>36</v>
      </c>
      <c r="C636" s="11">
        <v>2008</v>
      </c>
      <c r="D636" s="11" t="s">
        <v>40</v>
      </c>
      <c r="E636">
        <v>0.5</v>
      </c>
      <c r="F636" s="11">
        <v>10</v>
      </c>
      <c r="G636" s="11">
        <v>1</v>
      </c>
      <c r="H636" s="11">
        <v>5</v>
      </c>
      <c r="I636" s="11">
        <v>1</v>
      </c>
    </row>
    <row r="637" spans="1:9" x14ac:dyDescent="0.2">
      <c r="A637" s="11" t="s">
        <v>37</v>
      </c>
      <c r="B637" s="11" t="s">
        <v>36</v>
      </c>
      <c r="C637" s="11">
        <v>2007</v>
      </c>
      <c r="D637" s="11" t="s">
        <v>40</v>
      </c>
      <c r="E637">
        <v>0.5</v>
      </c>
      <c r="F637" s="11">
        <v>10</v>
      </c>
      <c r="G637" s="11">
        <v>1</v>
      </c>
      <c r="H637" s="11">
        <v>5</v>
      </c>
      <c r="I637" s="11">
        <v>1</v>
      </c>
    </row>
    <row r="638" spans="1:9" x14ac:dyDescent="0.2">
      <c r="A638" s="11" t="s">
        <v>37</v>
      </c>
      <c r="B638" s="11" t="s">
        <v>36</v>
      </c>
      <c r="C638" s="11">
        <v>2008</v>
      </c>
      <c r="D638" s="11" t="s">
        <v>40</v>
      </c>
      <c r="E638">
        <v>0.5</v>
      </c>
      <c r="F638" s="11">
        <v>10</v>
      </c>
      <c r="G638" s="11">
        <v>1</v>
      </c>
      <c r="H638" s="11">
        <v>3</v>
      </c>
      <c r="I638" s="11">
        <v>1</v>
      </c>
    </row>
    <row r="639" spans="1:9" x14ac:dyDescent="0.2">
      <c r="A639" s="11" t="s">
        <v>37</v>
      </c>
      <c r="B639" s="11" t="s">
        <v>36</v>
      </c>
      <c r="C639" s="11">
        <v>2007</v>
      </c>
      <c r="D639" s="11" t="s">
        <v>40</v>
      </c>
      <c r="E639">
        <v>0.5</v>
      </c>
      <c r="F639" s="11">
        <v>10</v>
      </c>
      <c r="G639" s="11">
        <v>1</v>
      </c>
      <c r="H639" s="11">
        <v>5</v>
      </c>
      <c r="I639" s="11">
        <v>1</v>
      </c>
    </row>
    <row r="640" spans="1:9" x14ac:dyDescent="0.2">
      <c r="A640" s="11" t="s">
        <v>37</v>
      </c>
      <c r="B640" s="11" t="s">
        <v>36</v>
      </c>
      <c r="C640" s="11">
        <v>2008</v>
      </c>
      <c r="D640" s="11" t="s">
        <v>40</v>
      </c>
      <c r="E640">
        <v>0.5</v>
      </c>
      <c r="F640" s="11">
        <v>10</v>
      </c>
      <c r="G640" s="11">
        <v>1</v>
      </c>
      <c r="H640" s="11">
        <v>1</v>
      </c>
      <c r="I640" s="11">
        <v>1</v>
      </c>
    </row>
    <row r="641" spans="1:9" x14ac:dyDescent="0.2">
      <c r="A641" s="11" t="s">
        <v>37</v>
      </c>
      <c r="B641" s="11" t="s">
        <v>36</v>
      </c>
      <c r="C641" s="11">
        <v>2007</v>
      </c>
      <c r="D641" s="11" t="s">
        <v>40</v>
      </c>
      <c r="E641">
        <v>0.5</v>
      </c>
      <c r="F641" s="11">
        <v>10</v>
      </c>
      <c r="G641" s="11">
        <v>1</v>
      </c>
      <c r="H641" s="11">
        <v>1</v>
      </c>
      <c r="I641" s="11">
        <v>1</v>
      </c>
    </row>
    <row r="642" spans="1:9" x14ac:dyDescent="0.2">
      <c r="A642" s="11" t="s">
        <v>37</v>
      </c>
      <c r="B642" s="11" t="s">
        <v>36</v>
      </c>
      <c r="C642" s="11">
        <v>2007</v>
      </c>
      <c r="D642" s="11" t="s">
        <v>43</v>
      </c>
      <c r="E642">
        <v>0.6</v>
      </c>
      <c r="F642" s="11">
        <v>10</v>
      </c>
      <c r="G642" s="11">
        <v>0</v>
      </c>
      <c r="H642" s="11">
        <v>0</v>
      </c>
      <c r="I642" s="11">
        <v>0</v>
      </c>
    </row>
    <row r="643" spans="1:9" x14ac:dyDescent="0.2">
      <c r="A643" s="11" t="s">
        <v>37</v>
      </c>
      <c r="B643" s="11" t="s">
        <v>36</v>
      </c>
      <c r="C643" s="11">
        <v>2008</v>
      </c>
      <c r="D643" s="11" t="s">
        <v>43</v>
      </c>
      <c r="E643">
        <v>0.6</v>
      </c>
      <c r="F643" s="11">
        <v>10</v>
      </c>
      <c r="G643" s="11">
        <v>0</v>
      </c>
      <c r="H643" s="11">
        <v>0</v>
      </c>
      <c r="I643" s="11">
        <v>0</v>
      </c>
    </row>
    <row r="644" spans="1:9" x14ac:dyDescent="0.2">
      <c r="A644" s="11" t="s">
        <v>37</v>
      </c>
      <c r="B644" s="11" t="s">
        <v>36</v>
      </c>
      <c r="C644" s="11">
        <v>2007</v>
      </c>
      <c r="D644" s="11" t="s">
        <v>43</v>
      </c>
      <c r="E644">
        <v>0.6</v>
      </c>
      <c r="F644" s="11">
        <v>10</v>
      </c>
      <c r="G644" s="11">
        <v>0</v>
      </c>
      <c r="H644" s="11">
        <v>0</v>
      </c>
      <c r="I644" s="11">
        <v>0</v>
      </c>
    </row>
    <row r="645" spans="1:9" x14ac:dyDescent="0.2">
      <c r="A645" s="11" t="s">
        <v>37</v>
      </c>
      <c r="B645" s="11" t="s">
        <v>36</v>
      </c>
      <c r="C645" s="11">
        <v>2008</v>
      </c>
      <c r="D645" s="11" t="s">
        <v>43</v>
      </c>
      <c r="E645">
        <v>0.6</v>
      </c>
      <c r="F645" s="11">
        <v>10</v>
      </c>
      <c r="G645" s="11">
        <v>0</v>
      </c>
      <c r="H645" s="11">
        <v>0</v>
      </c>
      <c r="I645" s="11">
        <v>0</v>
      </c>
    </row>
    <row r="646" spans="1:9" x14ac:dyDescent="0.2">
      <c r="A646" s="11" t="s">
        <v>37</v>
      </c>
      <c r="B646" s="11" t="s">
        <v>36</v>
      </c>
      <c r="C646" s="11">
        <v>2007</v>
      </c>
      <c r="D646" s="11" t="s">
        <v>43</v>
      </c>
      <c r="E646">
        <v>0.6</v>
      </c>
      <c r="F646" s="11">
        <v>10</v>
      </c>
      <c r="G646" s="11">
        <v>0</v>
      </c>
      <c r="H646" s="11">
        <v>0</v>
      </c>
      <c r="I646" s="11">
        <v>0</v>
      </c>
    </row>
    <row r="647" spans="1:9" x14ac:dyDescent="0.2">
      <c r="A647" s="11" t="s">
        <v>37</v>
      </c>
      <c r="B647" s="11" t="s">
        <v>36</v>
      </c>
      <c r="C647" s="11">
        <v>2007</v>
      </c>
      <c r="D647" s="11" t="s">
        <v>43</v>
      </c>
      <c r="E647">
        <v>0.6</v>
      </c>
      <c r="F647" s="11">
        <v>10</v>
      </c>
      <c r="G647" s="11">
        <v>0</v>
      </c>
      <c r="H647" s="11">
        <v>0</v>
      </c>
      <c r="I647" s="11">
        <v>0</v>
      </c>
    </row>
    <row r="648" spans="1:9" x14ac:dyDescent="0.2">
      <c r="A648" s="11" t="s">
        <v>37</v>
      </c>
      <c r="B648" s="11" t="s">
        <v>36</v>
      </c>
      <c r="C648" s="11">
        <v>2007</v>
      </c>
      <c r="D648" s="11" t="s">
        <v>43</v>
      </c>
      <c r="E648">
        <v>0.6</v>
      </c>
      <c r="F648" s="11">
        <v>10</v>
      </c>
      <c r="G648" s="11">
        <v>0</v>
      </c>
      <c r="H648" s="11">
        <v>0</v>
      </c>
      <c r="I648" s="11">
        <v>0</v>
      </c>
    </row>
    <row r="649" spans="1:9" x14ac:dyDescent="0.2">
      <c r="A649" s="11" t="s">
        <v>37</v>
      </c>
      <c r="B649" s="11" t="s">
        <v>36</v>
      </c>
      <c r="C649" s="11">
        <v>2008</v>
      </c>
      <c r="D649" s="11" t="s">
        <v>43</v>
      </c>
      <c r="E649">
        <v>0.6</v>
      </c>
      <c r="F649" s="11">
        <v>10</v>
      </c>
      <c r="G649" s="11">
        <v>0</v>
      </c>
      <c r="H649" s="11">
        <v>0</v>
      </c>
      <c r="I649" s="11">
        <v>0</v>
      </c>
    </row>
    <row r="650" spans="1:9" x14ac:dyDescent="0.2">
      <c r="A650" s="11" t="s">
        <v>37</v>
      </c>
      <c r="B650" s="11" t="s">
        <v>36</v>
      </c>
      <c r="C650" s="11">
        <v>2007</v>
      </c>
      <c r="D650" s="11" t="s">
        <v>43</v>
      </c>
      <c r="E650">
        <v>0.6</v>
      </c>
      <c r="F650" s="11">
        <v>10</v>
      </c>
      <c r="G650" s="11">
        <v>0</v>
      </c>
      <c r="H650" s="11">
        <v>0</v>
      </c>
      <c r="I650" s="11">
        <v>0</v>
      </c>
    </row>
    <row r="651" spans="1:9" x14ac:dyDescent="0.2">
      <c r="A651" s="11" t="s">
        <v>37</v>
      </c>
      <c r="B651" s="11" t="s">
        <v>36</v>
      </c>
      <c r="C651" s="11">
        <v>2008</v>
      </c>
      <c r="D651" s="11" t="s">
        <v>43</v>
      </c>
      <c r="E651">
        <v>0.6</v>
      </c>
      <c r="F651" s="11">
        <v>10</v>
      </c>
      <c r="G651" s="11">
        <v>0</v>
      </c>
      <c r="H651" s="11">
        <v>0</v>
      </c>
      <c r="I651" s="11">
        <v>0</v>
      </c>
    </row>
    <row r="652" spans="1:9" x14ac:dyDescent="0.2">
      <c r="A652" s="11" t="s">
        <v>37</v>
      </c>
      <c r="B652" s="11" t="s">
        <v>36</v>
      </c>
      <c r="C652" s="11">
        <v>2007</v>
      </c>
      <c r="D652" s="11" t="s">
        <v>43</v>
      </c>
      <c r="E652">
        <v>0.6</v>
      </c>
      <c r="F652" s="11">
        <v>10</v>
      </c>
      <c r="G652" s="11">
        <v>0</v>
      </c>
      <c r="H652" s="11">
        <v>0</v>
      </c>
      <c r="I652" s="11">
        <v>0</v>
      </c>
    </row>
    <row r="653" spans="1:9" x14ac:dyDescent="0.2">
      <c r="A653" s="11" t="s">
        <v>37</v>
      </c>
      <c r="B653" s="11" t="s">
        <v>36</v>
      </c>
      <c r="C653" s="11">
        <v>2008</v>
      </c>
      <c r="D653" s="11" t="s">
        <v>43</v>
      </c>
      <c r="E653">
        <v>0.6</v>
      </c>
      <c r="F653" s="11">
        <v>10</v>
      </c>
      <c r="G653" s="11">
        <v>0</v>
      </c>
      <c r="H653" s="11">
        <v>0</v>
      </c>
      <c r="I653" s="11">
        <v>0</v>
      </c>
    </row>
    <row r="654" spans="1:9" x14ac:dyDescent="0.2">
      <c r="A654" s="11" t="s">
        <v>37</v>
      </c>
      <c r="B654" s="11" t="s">
        <v>36</v>
      </c>
      <c r="C654" s="11">
        <v>2007</v>
      </c>
      <c r="D654" s="11" t="s">
        <v>43</v>
      </c>
      <c r="E654">
        <v>0.6</v>
      </c>
      <c r="F654" s="11">
        <v>10</v>
      </c>
      <c r="G654" s="11">
        <v>0</v>
      </c>
      <c r="H654" s="11">
        <v>0</v>
      </c>
      <c r="I654" s="11">
        <v>0</v>
      </c>
    </row>
    <row r="655" spans="1:9" x14ac:dyDescent="0.2">
      <c r="A655" s="11" t="s">
        <v>37</v>
      </c>
      <c r="B655" s="11" t="s">
        <v>36</v>
      </c>
      <c r="C655" s="11">
        <v>2008</v>
      </c>
      <c r="D655" s="11" t="s">
        <v>43</v>
      </c>
      <c r="E655">
        <v>0.6</v>
      </c>
      <c r="F655" s="11">
        <v>10</v>
      </c>
      <c r="G655" s="11">
        <v>1</v>
      </c>
      <c r="H655" s="11">
        <v>5</v>
      </c>
      <c r="I655" s="11">
        <v>1</v>
      </c>
    </row>
    <row r="656" spans="1:9" x14ac:dyDescent="0.2">
      <c r="A656" s="11" t="s">
        <v>37</v>
      </c>
      <c r="B656" s="11" t="s">
        <v>36</v>
      </c>
      <c r="C656" s="11">
        <v>2008</v>
      </c>
      <c r="D656" s="11" t="s">
        <v>43</v>
      </c>
      <c r="E656">
        <v>0.6</v>
      </c>
      <c r="F656" s="11">
        <v>10</v>
      </c>
      <c r="G656" s="11">
        <v>1</v>
      </c>
      <c r="H656" s="11">
        <v>6</v>
      </c>
      <c r="I656" s="11">
        <v>1</v>
      </c>
    </row>
    <row r="657" spans="1:9" x14ac:dyDescent="0.2">
      <c r="A657" s="11" t="s">
        <v>37</v>
      </c>
      <c r="B657" s="11" t="s">
        <v>36</v>
      </c>
      <c r="C657" s="11">
        <v>2007</v>
      </c>
      <c r="D657" s="11" t="s">
        <v>43</v>
      </c>
      <c r="E657">
        <v>0.6</v>
      </c>
      <c r="F657" s="11">
        <v>10</v>
      </c>
      <c r="G657" s="11">
        <v>1</v>
      </c>
      <c r="H657" s="11">
        <v>6</v>
      </c>
      <c r="I657" s="11">
        <v>1</v>
      </c>
    </row>
    <row r="658" spans="1:9" x14ac:dyDescent="0.2">
      <c r="A658" s="11" t="s">
        <v>37</v>
      </c>
      <c r="B658" s="11" t="s">
        <v>36</v>
      </c>
      <c r="C658" s="11">
        <v>2008</v>
      </c>
      <c r="D658" s="11" t="s">
        <v>43</v>
      </c>
      <c r="E658">
        <v>0.6</v>
      </c>
      <c r="F658" s="11">
        <v>10</v>
      </c>
      <c r="G658" s="11">
        <v>1</v>
      </c>
      <c r="H658" s="11">
        <v>2</v>
      </c>
      <c r="I658" s="11">
        <v>1</v>
      </c>
    </row>
    <row r="659" spans="1:9" x14ac:dyDescent="0.2">
      <c r="A659" s="11" t="s">
        <v>37</v>
      </c>
      <c r="B659" s="11" t="s">
        <v>36</v>
      </c>
      <c r="C659" s="11">
        <v>2007</v>
      </c>
      <c r="D659" s="11" t="s">
        <v>43</v>
      </c>
      <c r="E659">
        <v>0.6</v>
      </c>
      <c r="F659" s="11">
        <v>10</v>
      </c>
      <c r="G659" s="11">
        <v>1</v>
      </c>
      <c r="H659" s="11">
        <v>3</v>
      </c>
      <c r="I659" s="11">
        <v>1</v>
      </c>
    </row>
    <row r="660" spans="1:9" x14ac:dyDescent="0.2">
      <c r="A660" s="11" t="s">
        <v>37</v>
      </c>
      <c r="B660" s="11" t="s">
        <v>36</v>
      </c>
      <c r="C660" s="11">
        <v>2008</v>
      </c>
      <c r="D660" s="11" t="s">
        <v>43</v>
      </c>
      <c r="E660">
        <v>0.6</v>
      </c>
      <c r="F660" s="11">
        <v>10</v>
      </c>
      <c r="G660" s="11">
        <v>1</v>
      </c>
      <c r="H660" s="11">
        <v>2</v>
      </c>
      <c r="I660" s="11">
        <v>1</v>
      </c>
    </row>
    <row r="661" spans="1:9" x14ac:dyDescent="0.2">
      <c r="A661" s="11" t="s">
        <v>37</v>
      </c>
      <c r="B661" s="11" t="s">
        <v>36</v>
      </c>
      <c r="C661" s="11">
        <v>2008</v>
      </c>
      <c r="D661" s="11" t="s">
        <v>43</v>
      </c>
      <c r="E661">
        <v>0.6</v>
      </c>
      <c r="F661" s="11">
        <v>10</v>
      </c>
      <c r="G661" s="11">
        <v>1</v>
      </c>
      <c r="H661" s="11">
        <v>4</v>
      </c>
      <c r="I661" s="11">
        <v>1</v>
      </c>
    </row>
    <row r="662" spans="1:9" x14ac:dyDescent="0.2">
      <c r="A662" s="11" t="s">
        <v>37</v>
      </c>
      <c r="B662" s="11" t="s">
        <v>36</v>
      </c>
      <c r="C662" s="11">
        <v>2008</v>
      </c>
      <c r="D662" s="11" t="s">
        <v>48</v>
      </c>
      <c r="E662">
        <v>0.7</v>
      </c>
      <c r="F662" s="11">
        <v>10</v>
      </c>
      <c r="G662" s="11">
        <v>0</v>
      </c>
      <c r="H662" s="11">
        <v>0</v>
      </c>
      <c r="I662" s="11">
        <v>0</v>
      </c>
    </row>
    <row r="663" spans="1:9" x14ac:dyDescent="0.2">
      <c r="A663" s="11" t="s">
        <v>37</v>
      </c>
      <c r="B663" s="11" t="s">
        <v>36</v>
      </c>
      <c r="C663" s="11">
        <v>2007</v>
      </c>
      <c r="D663" s="11" t="s">
        <v>48</v>
      </c>
      <c r="E663">
        <v>0.7</v>
      </c>
      <c r="F663" s="11">
        <v>10</v>
      </c>
      <c r="G663" s="11">
        <v>0</v>
      </c>
      <c r="H663" s="11">
        <v>0</v>
      </c>
      <c r="I663" s="11">
        <v>0</v>
      </c>
    </row>
    <row r="664" spans="1:9" x14ac:dyDescent="0.2">
      <c r="A664" s="11" t="s">
        <v>37</v>
      </c>
      <c r="B664" s="11" t="s">
        <v>36</v>
      </c>
      <c r="C664" s="11">
        <v>2008</v>
      </c>
      <c r="D664" s="11" t="s">
        <v>48</v>
      </c>
      <c r="E664">
        <v>0.7</v>
      </c>
      <c r="F664" s="11">
        <v>10</v>
      </c>
      <c r="G664" s="11">
        <v>0</v>
      </c>
      <c r="H664" s="11">
        <v>0</v>
      </c>
      <c r="I664" s="11">
        <v>0</v>
      </c>
    </row>
    <row r="665" spans="1:9" x14ac:dyDescent="0.2">
      <c r="A665" s="11" t="s">
        <v>37</v>
      </c>
      <c r="B665" s="11" t="s">
        <v>36</v>
      </c>
      <c r="C665" s="11">
        <v>2008</v>
      </c>
      <c r="D665" s="11" t="s">
        <v>48</v>
      </c>
      <c r="E665">
        <v>0.7</v>
      </c>
      <c r="F665" s="11">
        <v>10</v>
      </c>
      <c r="G665" s="11">
        <v>0</v>
      </c>
      <c r="H665" s="11">
        <v>0</v>
      </c>
      <c r="I665" s="11">
        <v>0</v>
      </c>
    </row>
    <row r="666" spans="1:9" x14ac:dyDescent="0.2">
      <c r="A666" s="11" t="s">
        <v>37</v>
      </c>
      <c r="B666" s="11" t="s">
        <v>36</v>
      </c>
      <c r="C666" s="11">
        <v>2007</v>
      </c>
      <c r="D666" s="11" t="s">
        <v>48</v>
      </c>
      <c r="E666">
        <v>0.7</v>
      </c>
      <c r="F666" s="11">
        <v>10</v>
      </c>
      <c r="G666" s="11">
        <v>0</v>
      </c>
      <c r="H666" s="11">
        <v>0</v>
      </c>
      <c r="I666" s="11">
        <v>0</v>
      </c>
    </row>
    <row r="667" spans="1:9" x14ac:dyDescent="0.2">
      <c r="A667" s="11" t="s">
        <v>37</v>
      </c>
      <c r="B667" s="11" t="s">
        <v>36</v>
      </c>
      <c r="C667" s="11">
        <v>2008</v>
      </c>
      <c r="D667" s="11" t="s">
        <v>48</v>
      </c>
      <c r="E667">
        <v>0.7</v>
      </c>
      <c r="F667" s="11">
        <v>10</v>
      </c>
      <c r="G667" s="11">
        <v>0</v>
      </c>
      <c r="H667" s="11">
        <v>2</v>
      </c>
      <c r="I667" s="11">
        <v>0</v>
      </c>
    </row>
    <row r="668" spans="1:9" x14ac:dyDescent="0.2">
      <c r="A668" s="11" t="s">
        <v>37</v>
      </c>
      <c r="B668" s="11" t="s">
        <v>36</v>
      </c>
      <c r="C668" s="11">
        <v>2007</v>
      </c>
      <c r="D668" s="11" t="s">
        <v>48</v>
      </c>
      <c r="E668">
        <v>0.7</v>
      </c>
      <c r="F668" s="11">
        <v>10</v>
      </c>
      <c r="G668" s="11">
        <v>0</v>
      </c>
      <c r="H668" s="11">
        <v>0</v>
      </c>
      <c r="I668" s="11">
        <v>0</v>
      </c>
    </row>
    <row r="669" spans="1:9" x14ac:dyDescent="0.2">
      <c r="A669" s="11" t="s">
        <v>37</v>
      </c>
      <c r="B669" s="11" t="s">
        <v>36</v>
      </c>
      <c r="C669" s="11">
        <v>2008</v>
      </c>
      <c r="D669" s="11" t="s">
        <v>48</v>
      </c>
      <c r="E669">
        <v>0.7</v>
      </c>
      <c r="F669" s="11">
        <v>10</v>
      </c>
      <c r="G669" s="11">
        <v>1</v>
      </c>
      <c r="H669" s="11">
        <v>5</v>
      </c>
      <c r="I669" s="11">
        <v>1</v>
      </c>
    </row>
    <row r="670" spans="1:9" x14ac:dyDescent="0.2">
      <c r="A670" s="11" t="s">
        <v>37</v>
      </c>
      <c r="B670" s="11" t="s">
        <v>36</v>
      </c>
      <c r="C670" s="11">
        <v>2007</v>
      </c>
      <c r="D670" s="11" t="s">
        <v>48</v>
      </c>
      <c r="E670">
        <v>0.7</v>
      </c>
      <c r="F670" s="11">
        <v>10</v>
      </c>
      <c r="G670" s="11">
        <v>1</v>
      </c>
      <c r="H670" s="11">
        <v>5</v>
      </c>
      <c r="I670" s="11">
        <v>1</v>
      </c>
    </row>
    <row r="671" spans="1:9" x14ac:dyDescent="0.2">
      <c r="A671" s="11" t="s">
        <v>37</v>
      </c>
      <c r="B671" s="11" t="s">
        <v>36</v>
      </c>
      <c r="C671" s="11">
        <v>2008</v>
      </c>
      <c r="D671" s="11" t="s">
        <v>48</v>
      </c>
      <c r="E671">
        <v>0.7</v>
      </c>
      <c r="F671" s="11">
        <v>10</v>
      </c>
      <c r="G671" s="11">
        <v>1</v>
      </c>
      <c r="H671" s="11">
        <v>5</v>
      </c>
      <c r="I671" s="11">
        <v>1</v>
      </c>
    </row>
    <row r="672" spans="1:9" x14ac:dyDescent="0.2">
      <c r="A672" s="11" t="s">
        <v>37</v>
      </c>
      <c r="B672" s="11" t="s">
        <v>36</v>
      </c>
      <c r="C672" s="11">
        <v>2007</v>
      </c>
      <c r="D672" s="11" t="s">
        <v>48</v>
      </c>
      <c r="E672">
        <v>0.7</v>
      </c>
      <c r="F672" s="11">
        <v>10</v>
      </c>
      <c r="G672" s="11">
        <v>1</v>
      </c>
      <c r="H672" s="11">
        <v>0</v>
      </c>
      <c r="I672" s="11">
        <v>0</v>
      </c>
    </row>
    <row r="673" spans="1:9" x14ac:dyDescent="0.2">
      <c r="A673" s="11" t="s">
        <v>37</v>
      </c>
      <c r="B673" s="11" t="s">
        <v>36</v>
      </c>
      <c r="C673" s="11">
        <v>2008</v>
      </c>
      <c r="D673" s="11" t="s">
        <v>48</v>
      </c>
      <c r="E673">
        <v>0.7</v>
      </c>
      <c r="F673" s="11">
        <v>10</v>
      </c>
      <c r="G673" s="11">
        <v>1</v>
      </c>
      <c r="H673" s="11">
        <v>2</v>
      </c>
      <c r="I673" s="11">
        <v>1</v>
      </c>
    </row>
    <row r="674" spans="1:9" x14ac:dyDescent="0.2">
      <c r="A674" s="11" t="s">
        <v>37</v>
      </c>
      <c r="B674" s="11" t="s">
        <v>36</v>
      </c>
      <c r="C674" s="11">
        <v>2007</v>
      </c>
      <c r="D674" s="11" t="s">
        <v>48</v>
      </c>
      <c r="E674">
        <v>0.7</v>
      </c>
      <c r="F674" s="11">
        <v>10</v>
      </c>
      <c r="G674" s="11">
        <v>1</v>
      </c>
      <c r="H674" s="11">
        <v>6</v>
      </c>
      <c r="I674" s="11">
        <v>1</v>
      </c>
    </row>
    <row r="675" spans="1:9" x14ac:dyDescent="0.2">
      <c r="A675" s="11" t="s">
        <v>37</v>
      </c>
      <c r="B675" s="11" t="s">
        <v>36</v>
      </c>
      <c r="C675" s="11">
        <v>2008</v>
      </c>
      <c r="D675" s="11" t="s">
        <v>48</v>
      </c>
      <c r="E675">
        <v>0.7</v>
      </c>
      <c r="F675" s="11">
        <v>10</v>
      </c>
      <c r="G675" s="11">
        <v>1</v>
      </c>
      <c r="H675" s="11">
        <v>1</v>
      </c>
      <c r="I675" s="11">
        <v>1</v>
      </c>
    </row>
    <row r="676" spans="1:9" x14ac:dyDescent="0.2">
      <c r="A676" s="11" t="s">
        <v>37</v>
      </c>
      <c r="B676" s="11" t="s">
        <v>36</v>
      </c>
      <c r="C676" s="11">
        <v>2007</v>
      </c>
      <c r="D676" s="11" t="s">
        <v>48</v>
      </c>
      <c r="E676">
        <v>0.7</v>
      </c>
      <c r="F676" s="11">
        <v>10</v>
      </c>
      <c r="G676" s="11">
        <v>1</v>
      </c>
      <c r="H676" s="11">
        <v>3</v>
      </c>
      <c r="I676" s="11">
        <v>1</v>
      </c>
    </row>
    <row r="677" spans="1:9" x14ac:dyDescent="0.2">
      <c r="A677" s="11" t="s">
        <v>37</v>
      </c>
      <c r="B677" s="11" t="s">
        <v>36</v>
      </c>
      <c r="C677" s="11">
        <v>2007</v>
      </c>
      <c r="D677" s="11" t="s">
        <v>48</v>
      </c>
      <c r="E677">
        <v>0.7</v>
      </c>
      <c r="F677" s="11">
        <v>10</v>
      </c>
      <c r="G677" s="11">
        <v>1</v>
      </c>
      <c r="H677" s="11">
        <v>1</v>
      </c>
      <c r="I677" s="11">
        <v>1</v>
      </c>
    </row>
    <row r="678" spans="1:9" x14ac:dyDescent="0.2">
      <c r="A678" s="11" t="s">
        <v>37</v>
      </c>
      <c r="B678" s="11" t="s">
        <v>36</v>
      </c>
      <c r="C678" s="11">
        <v>2008</v>
      </c>
      <c r="D678" s="11" t="s">
        <v>48</v>
      </c>
      <c r="E678">
        <v>0.7</v>
      </c>
      <c r="F678" s="11">
        <v>10</v>
      </c>
      <c r="G678" s="11">
        <v>1</v>
      </c>
      <c r="H678" s="11">
        <v>4</v>
      </c>
      <c r="I678" s="11">
        <v>1</v>
      </c>
    </row>
    <row r="679" spans="1:9" x14ac:dyDescent="0.2">
      <c r="A679" s="11" t="s">
        <v>37</v>
      </c>
      <c r="B679" s="11" t="s">
        <v>36</v>
      </c>
      <c r="C679" s="11">
        <v>2007</v>
      </c>
      <c r="D679" s="11" t="s">
        <v>48</v>
      </c>
      <c r="E679">
        <v>0.7</v>
      </c>
      <c r="F679" s="11">
        <v>10</v>
      </c>
      <c r="G679" s="11">
        <v>1</v>
      </c>
      <c r="H679" s="11">
        <v>6</v>
      </c>
      <c r="I679" s="11">
        <v>1</v>
      </c>
    </row>
    <row r="680" spans="1:9" x14ac:dyDescent="0.2">
      <c r="A680" s="11" t="s">
        <v>37</v>
      </c>
      <c r="B680" s="11" t="s">
        <v>36</v>
      </c>
      <c r="C680" s="11">
        <v>2008</v>
      </c>
      <c r="D680" s="11" t="s">
        <v>48</v>
      </c>
      <c r="E680">
        <v>0.7</v>
      </c>
      <c r="F680" s="11">
        <v>10</v>
      </c>
      <c r="G680" s="11">
        <v>1</v>
      </c>
      <c r="H680" s="11">
        <v>5</v>
      </c>
      <c r="I680" s="11">
        <v>1</v>
      </c>
    </row>
    <row r="681" spans="1:9" x14ac:dyDescent="0.2">
      <c r="A681" s="11" t="s">
        <v>37</v>
      </c>
      <c r="B681" s="11" t="s">
        <v>36</v>
      </c>
      <c r="C681" s="11">
        <v>2007</v>
      </c>
      <c r="D681" s="11" t="s">
        <v>48</v>
      </c>
      <c r="E681">
        <v>0.7</v>
      </c>
      <c r="F681" s="11">
        <v>10</v>
      </c>
      <c r="G681" s="11">
        <v>1</v>
      </c>
      <c r="H681" s="11">
        <v>5</v>
      </c>
      <c r="I681" s="11">
        <v>1</v>
      </c>
    </row>
    <row r="682" spans="1:9" x14ac:dyDescent="0.2">
      <c r="A682" s="11" t="s">
        <v>37</v>
      </c>
      <c r="B682" s="11" t="s">
        <v>36</v>
      </c>
      <c r="C682" s="11">
        <v>2007</v>
      </c>
      <c r="D682" s="11" t="s">
        <v>42</v>
      </c>
      <c r="E682">
        <v>0.9</v>
      </c>
      <c r="F682" s="11">
        <v>10</v>
      </c>
      <c r="G682" s="11">
        <v>0</v>
      </c>
      <c r="H682" s="11">
        <v>0</v>
      </c>
      <c r="I682" s="11">
        <v>0</v>
      </c>
    </row>
    <row r="683" spans="1:9" x14ac:dyDescent="0.2">
      <c r="A683" s="11" t="s">
        <v>37</v>
      </c>
      <c r="B683" s="11" t="s">
        <v>36</v>
      </c>
      <c r="C683" s="11">
        <v>2007</v>
      </c>
      <c r="D683" s="11" t="s">
        <v>42</v>
      </c>
      <c r="E683">
        <v>0.9</v>
      </c>
      <c r="F683" s="11">
        <v>10</v>
      </c>
      <c r="G683" s="11">
        <v>0</v>
      </c>
      <c r="H683" s="11">
        <v>0</v>
      </c>
      <c r="I683" s="11">
        <v>0</v>
      </c>
    </row>
    <row r="684" spans="1:9" x14ac:dyDescent="0.2">
      <c r="A684" s="11" t="s">
        <v>37</v>
      </c>
      <c r="B684" s="11" t="s">
        <v>36</v>
      </c>
      <c r="C684" s="11">
        <v>2008</v>
      </c>
      <c r="D684" s="11" t="s">
        <v>42</v>
      </c>
      <c r="E684">
        <v>0.9</v>
      </c>
      <c r="F684" s="11">
        <v>10</v>
      </c>
      <c r="G684" s="11">
        <v>0</v>
      </c>
      <c r="H684" s="11">
        <v>0</v>
      </c>
      <c r="I684" s="11">
        <v>0</v>
      </c>
    </row>
    <row r="685" spans="1:9" x14ac:dyDescent="0.2">
      <c r="A685" s="11" t="s">
        <v>37</v>
      </c>
      <c r="B685" s="11" t="s">
        <v>36</v>
      </c>
      <c r="C685" s="11">
        <v>2007</v>
      </c>
      <c r="D685" s="11" t="s">
        <v>42</v>
      </c>
      <c r="E685">
        <v>0.9</v>
      </c>
      <c r="F685" s="11">
        <v>10</v>
      </c>
      <c r="G685" s="11">
        <v>0</v>
      </c>
      <c r="H685" s="11">
        <v>1</v>
      </c>
      <c r="I685" s="11">
        <v>0</v>
      </c>
    </row>
    <row r="686" spans="1:9" x14ac:dyDescent="0.2">
      <c r="A686" s="11" t="s">
        <v>37</v>
      </c>
      <c r="B686" s="11" t="s">
        <v>36</v>
      </c>
      <c r="C686" s="11">
        <v>2008</v>
      </c>
      <c r="D686" s="11" t="s">
        <v>42</v>
      </c>
      <c r="E686">
        <v>0.9</v>
      </c>
      <c r="F686" s="11">
        <v>10</v>
      </c>
      <c r="G686" s="11">
        <v>0</v>
      </c>
      <c r="H686" s="11">
        <v>0</v>
      </c>
      <c r="I686" s="11">
        <v>0</v>
      </c>
    </row>
    <row r="687" spans="1:9" x14ac:dyDescent="0.2">
      <c r="A687" s="11" t="s">
        <v>37</v>
      </c>
      <c r="B687" s="11" t="s">
        <v>36</v>
      </c>
      <c r="C687" s="11">
        <v>2007</v>
      </c>
      <c r="D687" s="11" t="s">
        <v>42</v>
      </c>
      <c r="E687">
        <v>0.9</v>
      </c>
      <c r="F687" s="11">
        <v>10</v>
      </c>
      <c r="G687" s="11">
        <v>0</v>
      </c>
      <c r="H687" s="11">
        <v>0</v>
      </c>
      <c r="I687" s="11">
        <v>0</v>
      </c>
    </row>
    <row r="688" spans="1:9" x14ac:dyDescent="0.2">
      <c r="A688" s="11" t="s">
        <v>37</v>
      </c>
      <c r="B688" s="11" t="s">
        <v>36</v>
      </c>
      <c r="C688" s="11">
        <v>2008</v>
      </c>
      <c r="D688" s="11" t="s">
        <v>42</v>
      </c>
      <c r="E688">
        <v>0.9</v>
      </c>
      <c r="F688" s="11">
        <v>10</v>
      </c>
      <c r="G688" s="11">
        <v>0</v>
      </c>
      <c r="H688" s="11">
        <v>0</v>
      </c>
      <c r="I688" s="11">
        <v>0</v>
      </c>
    </row>
    <row r="689" spans="1:9" x14ac:dyDescent="0.2">
      <c r="A689" s="11" t="s">
        <v>37</v>
      </c>
      <c r="B689" s="11" t="s">
        <v>36</v>
      </c>
      <c r="C689" s="11">
        <v>2007</v>
      </c>
      <c r="D689" s="11" t="s">
        <v>42</v>
      </c>
      <c r="E689">
        <v>0.9</v>
      </c>
      <c r="F689" s="11">
        <v>10</v>
      </c>
      <c r="G689" s="11">
        <v>0</v>
      </c>
      <c r="H689" s="11">
        <v>0</v>
      </c>
      <c r="I689" s="11">
        <v>0</v>
      </c>
    </row>
    <row r="690" spans="1:9" x14ac:dyDescent="0.2">
      <c r="A690" s="11" t="s">
        <v>37</v>
      </c>
      <c r="B690" s="11" t="s">
        <v>36</v>
      </c>
      <c r="C690" s="11">
        <v>2008</v>
      </c>
      <c r="D690" s="11" t="s">
        <v>42</v>
      </c>
      <c r="E690">
        <v>0.9</v>
      </c>
      <c r="F690" s="11">
        <v>10</v>
      </c>
      <c r="G690" s="11">
        <v>0</v>
      </c>
      <c r="H690" s="11">
        <v>0</v>
      </c>
      <c r="I690" s="11">
        <v>0</v>
      </c>
    </row>
    <row r="691" spans="1:9" x14ac:dyDescent="0.2">
      <c r="A691" s="11" t="s">
        <v>37</v>
      </c>
      <c r="B691" s="11" t="s">
        <v>36</v>
      </c>
      <c r="C691" s="11">
        <v>2007</v>
      </c>
      <c r="D691" s="11" t="s">
        <v>42</v>
      </c>
      <c r="E691">
        <v>0.9</v>
      </c>
      <c r="F691" s="11">
        <v>10</v>
      </c>
      <c r="G691" s="11">
        <v>0</v>
      </c>
      <c r="H691" s="11">
        <v>0</v>
      </c>
      <c r="I691" s="11">
        <v>0</v>
      </c>
    </row>
    <row r="692" spans="1:9" x14ac:dyDescent="0.2">
      <c r="A692" s="11" t="s">
        <v>37</v>
      </c>
      <c r="B692" s="11" t="s">
        <v>36</v>
      </c>
      <c r="C692" s="11">
        <v>2008</v>
      </c>
      <c r="D692" s="11" t="s">
        <v>42</v>
      </c>
      <c r="E692">
        <v>0.9</v>
      </c>
      <c r="F692" s="11">
        <v>10</v>
      </c>
      <c r="G692" s="11">
        <v>0</v>
      </c>
      <c r="H692" s="11">
        <v>0</v>
      </c>
      <c r="I692" s="11">
        <v>0</v>
      </c>
    </row>
    <row r="693" spans="1:9" x14ac:dyDescent="0.2">
      <c r="A693" s="11" t="s">
        <v>37</v>
      </c>
      <c r="B693" s="11" t="s">
        <v>36</v>
      </c>
      <c r="C693" s="11">
        <v>2007</v>
      </c>
      <c r="D693" s="11" t="s">
        <v>42</v>
      </c>
      <c r="E693">
        <v>0.9</v>
      </c>
      <c r="F693" s="11">
        <v>10</v>
      </c>
      <c r="G693" s="11">
        <v>0</v>
      </c>
      <c r="H693" s="11">
        <v>0</v>
      </c>
      <c r="I693" s="11">
        <v>0</v>
      </c>
    </row>
    <row r="694" spans="1:9" x14ac:dyDescent="0.2">
      <c r="A694" s="11" t="s">
        <v>37</v>
      </c>
      <c r="B694" s="11" t="s">
        <v>36</v>
      </c>
      <c r="C694" s="11">
        <v>2008</v>
      </c>
      <c r="D694" s="11" t="s">
        <v>42</v>
      </c>
      <c r="E694">
        <v>0.9</v>
      </c>
      <c r="F694" s="11">
        <v>10</v>
      </c>
      <c r="G694" s="11">
        <v>1</v>
      </c>
      <c r="H694" s="11">
        <v>8</v>
      </c>
      <c r="I694" s="11">
        <v>1</v>
      </c>
    </row>
    <row r="695" spans="1:9" x14ac:dyDescent="0.2">
      <c r="A695" s="11" t="s">
        <v>37</v>
      </c>
      <c r="B695" s="11" t="s">
        <v>36</v>
      </c>
      <c r="C695" s="11">
        <v>2008</v>
      </c>
      <c r="D695" s="11" t="s">
        <v>42</v>
      </c>
      <c r="E695">
        <v>0.9</v>
      </c>
      <c r="F695" s="11">
        <v>10</v>
      </c>
      <c r="G695" s="11">
        <v>1</v>
      </c>
      <c r="H695" s="11">
        <v>7</v>
      </c>
      <c r="I695" s="11">
        <v>1</v>
      </c>
    </row>
    <row r="696" spans="1:9" x14ac:dyDescent="0.2">
      <c r="A696" s="11" t="s">
        <v>37</v>
      </c>
      <c r="B696" s="11" t="s">
        <v>36</v>
      </c>
      <c r="C696" s="11">
        <v>2008</v>
      </c>
      <c r="D696" s="11" t="s">
        <v>42</v>
      </c>
      <c r="E696">
        <v>0.9</v>
      </c>
      <c r="F696" s="11">
        <v>10</v>
      </c>
      <c r="G696" s="11">
        <v>1</v>
      </c>
      <c r="H696" s="11">
        <v>6</v>
      </c>
      <c r="I696" s="11">
        <v>1</v>
      </c>
    </row>
    <row r="697" spans="1:9" x14ac:dyDescent="0.2">
      <c r="A697" s="11" t="s">
        <v>37</v>
      </c>
      <c r="B697" s="11" t="s">
        <v>36</v>
      </c>
      <c r="C697" s="11">
        <v>2007</v>
      </c>
      <c r="D697" s="11" t="s">
        <v>42</v>
      </c>
      <c r="E697">
        <v>0.9</v>
      </c>
      <c r="F697" s="11">
        <v>10</v>
      </c>
      <c r="G697" s="11">
        <v>1</v>
      </c>
      <c r="H697" s="11">
        <v>5</v>
      </c>
      <c r="I697" s="11">
        <v>1</v>
      </c>
    </row>
    <row r="698" spans="1:9" x14ac:dyDescent="0.2">
      <c r="A698" s="11" t="s">
        <v>37</v>
      </c>
      <c r="B698" s="11" t="s">
        <v>36</v>
      </c>
      <c r="C698" s="11">
        <v>2007</v>
      </c>
      <c r="D698" s="11" t="s">
        <v>42</v>
      </c>
      <c r="E698">
        <v>0.9</v>
      </c>
      <c r="F698" s="11">
        <v>10</v>
      </c>
      <c r="G698" s="11">
        <v>1</v>
      </c>
      <c r="H698" s="11">
        <v>7</v>
      </c>
      <c r="I698" s="11">
        <v>1</v>
      </c>
    </row>
    <row r="699" spans="1:9" x14ac:dyDescent="0.2">
      <c r="A699" s="11" t="s">
        <v>37</v>
      </c>
      <c r="B699" s="11" t="s">
        <v>36</v>
      </c>
      <c r="C699" s="11">
        <v>2008</v>
      </c>
      <c r="D699" s="11" t="s">
        <v>42</v>
      </c>
      <c r="E699">
        <v>0.9</v>
      </c>
      <c r="F699" s="11">
        <v>10</v>
      </c>
      <c r="G699" s="11">
        <v>1</v>
      </c>
      <c r="H699" s="11">
        <v>0</v>
      </c>
      <c r="I699" s="11">
        <v>0</v>
      </c>
    </row>
    <row r="700" spans="1:9" x14ac:dyDescent="0.2">
      <c r="A700" s="11" t="s">
        <v>37</v>
      </c>
      <c r="B700" s="11" t="s">
        <v>36</v>
      </c>
      <c r="C700" s="11">
        <v>2007</v>
      </c>
      <c r="D700" s="11" t="s">
        <v>42</v>
      </c>
      <c r="E700">
        <v>0.9</v>
      </c>
      <c r="F700" s="11">
        <v>10</v>
      </c>
      <c r="G700" s="11">
        <v>1</v>
      </c>
      <c r="H700" s="11">
        <v>7</v>
      </c>
      <c r="I700" s="11">
        <v>1</v>
      </c>
    </row>
    <row r="701" spans="1:9" x14ac:dyDescent="0.2">
      <c r="A701" s="11" t="s">
        <v>37</v>
      </c>
      <c r="B701" s="11" t="s">
        <v>36</v>
      </c>
      <c r="C701" s="11">
        <v>2008</v>
      </c>
      <c r="D701" s="11" t="s">
        <v>42</v>
      </c>
      <c r="E701">
        <v>0.9</v>
      </c>
      <c r="F701" s="11">
        <v>10</v>
      </c>
      <c r="G701" s="11">
        <v>1</v>
      </c>
      <c r="H701" s="11">
        <v>3</v>
      </c>
      <c r="I701" s="11">
        <v>1</v>
      </c>
    </row>
    <row r="702" spans="1:9" x14ac:dyDescent="0.2">
      <c r="A702" s="11" t="s">
        <v>38</v>
      </c>
      <c r="B702" s="11" t="s">
        <v>36</v>
      </c>
      <c r="C702" s="11">
        <v>2008</v>
      </c>
      <c r="D702" s="11" t="s">
        <v>47</v>
      </c>
      <c r="E702">
        <v>0.4</v>
      </c>
      <c r="F702" s="11">
        <v>10</v>
      </c>
      <c r="G702" s="11">
        <v>0</v>
      </c>
      <c r="H702" s="11">
        <v>0</v>
      </c>
      <c r="I702" s="11">
        <v>0</v>
      </c>
    </row>
    <row r="703" spans="1:9" x14ac:dyDescent="0.2">
      <c r="A703" s="11" t="s">
        <v>38</v>
      </c>
      <c r="B703" s="11" t="s">
        <v>36</v>
      </c>
      <c r="C703" s="11">
        <v>2007</v>
      </c>
      <c r="D703" s="11" t="s">
        <v>47</v>
      </c>
      <c r="E703">
        <v>0.4</v>
      </c>
      <c r="F703" s="11">
        <v>10</v>
      </c>
      <c r="G703" s="11">
        <v>0</v>
      </c>
      <c r="H703" s="11">
        <v>0</v>
      </c>
      <c r="I703" s="11">
        <v>0</v>
      </c>
    </row>
    <row r="704" spans="1:9" x14ac:dyDescent="0.2">
      <c r="A704" s="11" t="s">
        <v>38</v>
      </c>
      <c r="B704" s="11" t="s">
        <v>36</v>
      </c>
      <c r="C704" s="11">
        <v>2007</v>
      </c>
      <c r="D704" s="11" t="s">
        <v>47</v>
      </c>
      <c r="E704">
        <v>0.4</v>
      </c>
      <c r="F704" s="11">
        <v>10</v>
      </c>
      <c r="G704" s="11">
        <v>0</v>
      </c>
      <c r="H704" s="11">
        <v>0</v>
      </c>
      <c r="I704" s="11">
        <v>0</v>
      </c>
    </row>
    <row r="705" spans="1:9" x14ac:dyDescent="0.2">
      <c r="A705" s="11" t="s">
        <v>38</v>
      </c>
      <c r="B705" s="11" t="s">
        <v>36</v>
      </c>
      <c r="C705" s="11">
        <v>2008</v>
      </c>
      <c r="D705" s="11" t="s">
        <v>47</v>
      </c>
      <c r="E705">
        <v>0.4</v>
      </c>
      <c r="F705" s="11">
        <v>10</v>
      </c>
      <c r="G705" s="11">
        <v>0</v>
      </c>
      <c r="H705" s="11">
        <v>0</v>
      </c>
      <c r="I705" s="11">
        <v>0</v>
      </c>
    </row>
    <row r="706" spans="1:9" x14ac:dyDescent="0.2">
      <c r="A706" s="11" t="s">
        <v>38</v>
      </c>
      <c r="B706" s="11" t="s">
        <v>36</v>
      </c>
      <c r="C706" s="11">
        <v>2007</v>
      </c>
      <c r="D706" s="11" t="s">
        <v>47</v>
      </c>
      <c r="E706">
        <v>0.4</v>
      </c>
      <c r="F706" s="11">
        <v>10</v>
      </c>
      <c r="G706" s="11">
        <v>0</v>
      </c>
      <c r="H706" s="11">
        <v>0</v>
      </c>
      <c r="I706" s="11">
        <v>0</v>
      </c>
    </row>
    <row r="707" spans="1:9" x14ac:dyDescent="0.2">
      <c r="A707" s="11" t="s">
        <v>38</v>
      </c>
      <c r="B707" s="11" t="s">
        <v>36</v>
      </c>
      <c r="C707" s="11">
        <v>2008</v>
      </c>
      <c r="D707" s="11" t="s">
        <v>47</v>
      </c>
      <c r="E707">
        <v>0.4</v>
      </c>
      <c r="F707" s="11">
        <v>10</v>
      </c>
      <c r="G707" s="11">
        <v>0</v>
      </c>
      <c r="H707" s="11">
        <v>0</v>
      </c>
      <c r="I707" s="11">
        <v>0</v>
      </c>
    </row>
    <row r="708" spans="1:9" x14ac:dyDescent="0.2">
      <c r="A708" s="11" t="s">
        <v>38</v>
      </c>
      <c r="B708" s="11" t="s">
        <v>36</v>
      </c>
      <c r="C708" s="11">
        <v>2007</v>
      </c>
      <c r="D708" s="11" t="s">
        <v>47</v>
      </c>
      <c r="E708">
        <v>0.4</v>
      </c>
      <c r="F708" s="11">
        <v>10</v>
      </c>
      <c r="G708" s="11">
        <v>0</v>
      </c>
      <c r="H708" s="11">
        <v>0</v>
      </c>
      <c r="I708" s="11">
        <v>0</v>
      </c>
    </row>
    <row r="709" spans="1:9" x14ac:dyDescent="0.2">
      <c r="A709" s="11" t="s">
        <v>38</v>
      </c>
      <c r="B709" s="11" t="s">
        <v>36</v>
      </c>
      <c r="C709" s="11">
        <v>2008</v>
      </c>
      <c r="D709" s="11" t="s">
        <v>47</v>
      </c>
      <c r="E709">
        <v>0.4</v>
      </c>
      <c r="F709" s="11">
        <v>10</v>
      </c>
      <c r="G709" s="11">
        <v>0</v>
      </c>
      <c r="H709" s="11">
        <v>0</v>
      </c>
      <c r="I709" s="11">
        <v>0</v>
      </c>
    </row>
    <row r="710" spans="1:9" x14ac:dyDescent="0.2">
      <c r="A710" s="11" t="s">
        <v>38</v>
      </c>
      <c r="B710" s="11" t="s">
        <v>36</v>
      </c>
      <c r="C710" s="11">
        <v>2007</v>
      </c>
      <c r="D710" s="11" t="s">
        <v>47</v>
      </c>
      <c r="E710">
        <v>0.4</v>
      </c>
      <c r="F710" s="11">
        <v>10</v>
      </c>
      <c r="G710" s="11">
        <v>0</v>
      </c>
      <c r="H710" s="11">
        <v>0</v>
      </c>
      <c r="I710" s="11">
        <v>0</v>
      </c>
    </row>
    <row r="711" spans="1:9" x14ac:dyDescent="0.2">
      <c r="A711" s="11" t="s">
        <v>38</v>
      </c>
      <c r="B711" s="11" t="s">
        <v>36</v>
      </c>
      <c r="C711" s="11">
        <v>2008</v>
      </c>
      <c r="D711" s="11" t="s">
        <v>47</v>
      </c>
      <c r="E711">
        <v>0.4</v>
      </c>
      <c r="F711" s="11">
        <v>10</v>
      </c>
      <c r="G711" s="11">
        <v>0</v>
      </c>
      <c r="H711" s="11">
        <v>0</v>
      </c>
      <c r="I711" s="11">
        <v>0</v>
      </c>
    </row>
    <row r="712" spans="1:9" x14ac:dyDescent="0.2">
      <c r="A712" s="11" t="s">
        <v>38</v>
      </c>
      <c r="B712" s="11" t="s">
        <v>36</v>
      </c>
      <c r="C712" s="11">
        <v>2007</v>
      </c>
      <c r="D712" s="11" t="s">
        <v>47</v>
      </c>
      <c r="E712">
        <v>0.4</v>
      </c>
      <c r="F712" s="11">
        <v>10</v>
      </c>
      <c r="G712" s="11">
        <v>0</v>
      </c>
      <c r="H712" s="11">
        <v>0</v>
      </c>
      <c r="I712" s="11">
        <v>0</v>
      </c>
    </row>
    <row r="713" spans="1:9" x14ac:dyDescent="0.2">
      <c r="A713" s="11" t="s">
        <v>38</v>
      </c>
      <c r="B713" s="11" t="s">
        <v>36</v>
      </c>
      <c r="C713" s="11">
        <v>2008</v>
      </c>
      <c r="D713" s="11" t="s">
        <v>47</v>
      </c>
      <c r="E713">
        <v>0.4</v>
      </c>
      <c r="F713" s="11">
        <v>10</v>
      </c>
      <c r="G713" s="11">
        <v>1</v>
      </c>
      <c r="H713" s="11">
        <v>2</v>
      </c>
      <c r="I713" s="11">
        <v>1</v>
      </c>
    </row>
    <row r="714" spans="1:9" x14ac:dyDescent="0.2">
      <c r="A714" s="11" t="s">
        <v>38</v>
      </c>
      <c r="B714" s="11" t="s">
        <v>36</v>
      </c>
      <c r="C714" s="11">
        <v>2007</v>
      </c>
      <c r="D714" s="11" t="s">
        <v>47</v>
      </c>
      <c r="E714">
        <v>0.4</v>
      </c>
      <c r="F714" s="11">
        <v>10</v>
      </c>
      <c r="G714" s="11">
        <v>1</v>
      </c>
      <c r="H714" s="11">
        <v>1</v>
      </c>
      <c r="I714" s="11">
        <v>1</v>
      </c>
    </row>
    <row r="715" spans="1:9" x14ac:dyDescent="0.2">
      <c r="A715" s="11" t="s">
        <v>38</v>
      </c>
      <c r="B715" s="11" t="s">
        <v>36</v>
      </c>
      <c r="C715" s="11">
        <v>2008</v>
      </c>
      <c r="D715" s="11" t="s">
        <v>47</v>
      </c>
      <c r="E715">
        <v>0.4</v>
      </c>
      <c r="F715" s="11">
        <v>10</v>
      </c>
      <c r="G715" s="11">
        <v>1</v>
      </c>
      <c r="H715" s="11">
        <v>1</v>
      </c>
      <c r="I715" s="11">
        <v>1</v>
      </c>
    </row>
    <row r="716" spans="1:9" x14ac:dyDescent="0.2">
      <c r="A716" s="11" t="s">
        <v>38</v>
      </c>
      <c r="B716" s="11" t="s">
        <v>36</v>
      </c>
      <c r="C716" s="11">
        <v>2007</v>
      </c>
      <c r="D716" s="11" t="s">
        <v>47</v>
      </c>
      <c r="E716">
        <v>0.4</v>
      </c>
      <c r="F716" s="11">
        <v>10</v>
      </c>
      <c r="G716" s="11">
        <v>1</v>
      </c>
      <c r="H716" s="11">
        <v>2</v>
      </c>
      <c r="I716" s="11">
        <v>1</v>
      </c>
    </row>
    <row r="717" spans="1:9" x14ac:dyDescent="0.2">
      <c r="A717" s="11" t="s">
        <v>38</v>
      </c>
      <c r="B717" s="11" t="s">
        <v>36</v>
      </c>
      <c r="C717" s="11">
        <v>2008</v>
      </c>
      <c r="D717" s="11" t="s">
        <v>47</v>
      </c>
      <c r="E717">
        <v>0.4</v>
      </c>
      <c r="F717" s="11">
        <v>10</v>
      </c>
      <c r="G717" s="11">
        <v>1</v>
      </c>
      <c r="H717" s="11">
        <v>3</v>
      </c>
      <c r="I717" s="11">
        <v>1</v>
      </c>
    </row>
    <row r="718" spans="1:9" x14ac:dyDescent="0.2">
      <c r="A718" s="11" t="s">
        <v>38</v>
      </c>
      <c r="B718" s="11" t="s">
        <v>36</v>
      </c>
      <c r="C718" s="11">
        <v>2007</v>
      </c>
      <c r="D718" s="11" t="s">
        <v>47</v>
      </c>
      <c r="E718">
        <v>0.4</v>
      </c>
      <c r="F718" s="11">
        <v>10</v>
      </c>
      <c r="G718" s="11">
        <v>1</v>
      </c>
      <c r="H718" s="11">
        <v>1</v>
      </c>
      <c r="I718" s="11">
        <v>1</v>
      </c>
    </row>
    <row r="719" spans="1:9" x14ac:dyDescent="0.2">
      <c r="A719" s="11" t="s">
        <v>38</v>
      </c>
      <c r="B719" s="11" t="s">
        <v>36</v>
      </c>
      <c r="C719" s="11">
        <v>2008</v>
      </c>
      <c r="D719" s="11" t="s">
        <v>47</v>
      </c>
      <c r="E719">
        <v>0.4</v>
      </c>
      <c r="F719" s="11">
        <v>10</v>
      </c>
      <c r="G719" s="11">
        <v>1</v>
      </c>
      <c r="H719" s="11">
        <v>2</v>
      </c>
      <c r="I719" s="11">
        <v>1</v>
      </c>
    </row>
    <row r="720" spans="1:9" x14ac:dyDescent="0.2">
      <c r="A720" s="11" t="s">
        <v>38</v>
      </c>
      <c r="B720" s="11" t="s">
        <v>36</v>
      </c>
      <c r="C720" s="11">
        <v>2007</v>
      </c>
      <c r="D720" s="11" t="s">
        <v>47</v>
      </c>
      <c r="E720">
        <v>0.4</v>
      </c>
      <c r="F720" s="11">
        <v>10</v>
      </c>
      <c r="G720" s="11">
        <v>1</v>
      </c>
      <c r="H720" s="11">
        <v>2</v>
      </c>
      <c r="I720" s="11">
        <v>1</v>
      </c>
    </row>
    <row r="721" spans="1:9" x14ac:dyDescent="0.2">
      <c r="A721" s="11" t="s">
        <v>38</v>
      </c>
      <c r="B721" s="11" t="s">
        <v>36</v>
      </c>
      <c r="C721" s="11">
        <v>2008</v>
      </c>
      <c r="D721" s="11" t="s">
        <v>47</v>
      </c>
      <c r="E721">
        <v>0.4</v>
      </c>
      <c r="F721" s="11">
        <v>10</v>
      </c>
      <c r="G721" s="11">
        <v>1</v>
      </c>
      <c r="H721" s="11">
        <v>3</v>
      </c>
      <c r="I721" s="11">
        <v>1</v>
      </c>
    </row>
    <row r="722" spans="1:9" x14ac:dyDescent="0.2">
      <c r="A722" s="11" t="s">
        <v>38</v>
      </c>
      <c r="B722" s="11" t="s">
        <v>36</v>
      </c>
      <c r="C722" s="11">
        <v>2007</v>
      </c>
      <c r="D722" s="11" t="s">
        <v>40</v>
      </c>
      <c r="E722">
        <v>0.5</v>
      </c>
      <c r="F722" s="11">
        <v>10</v>
      </c>
      <c r="G722" s="11">
        <v>0</v>
      </c>
      <c r="H722" s="11">
        <v>0</v>
      </c>
      <c r="I722" s="11">
        <v>0</v>
      </c>
    </row>
    <row r="723" spans="1:9" x14ac:dyDescent="0.2">
      <c r="A723" s="11" t="s">
        <v>38</v>
      </c>
      <c r="B723" s="11" t="s">
        <v>36</v>
      </c>
      <c r="C723" s="11">
        <v>2008</v>
      </c>
      <c r="D723" s="11" t="s">
        <v>40</v>
      </c>
      <c r="E723">
        <v>0.5</v>
      </c>
      <c r="F723" s="11">
        <v>10</v>
      </c>
      <c r="G723" s="11">
        <v>0</v>
      </c>
      <c r="H723" s="11">
        <v>0</v>
      </c>
      <c r="I723" s="11">
        <v>0</v>
      </c>
    </row>
    <row r="724" spans="1:9" x14ac:dyDescent="0.2">
      <c r="A724" s="11" t="s">
        <v>38</v>
      </c>
      <c r="B724" s="11" t="s">
        <v>36</v>
      </c>
      <c r="C724" s="11">
        <v>2007</v>
      </c>
      <c r="D724" s="11" t="s">
        <v>40</v>
      </c>
      <c r="E724">
        <v>0.5</v>
      </c>
      <c r="F724" s="11">
        <v>10</v>
      </c>
      <c r="G724" s="11">
        <v>0</v>
      </c>
      <c r="H724" s="11">
        <v>0</v>
      </c>
      <c r="I724" s="11">
        <v>0</v>
      </c>
    </row>
    <row r="725" spans="1:9" x14ac:dyDescent="0.2">
      <c r="A725" s="11" t="s">
        <v>38</v>
      </c>
      <c r="B725" s="11" t="s">
        <v>36</v>
      </c>
      <c r="C725" s="11">
        <v>2008</v>
      </c>
      <c r="D725" s="11" t="s">
        <v>40</v>
      </c>
      <c r="E725">
        <v>0.5</v>
      </c>
      <c r="F725" s="11">
        <v>10</v>
      </c>
      <c r="G725" s="11">
        <v>0</v>
      </c>
      <c r="H725" s="11">
        <v>0</v>
      </c>
      <c r="I725" s="11">
        <v>0</v>
      </c>
    </row>
    <row r="726" spans="1:9" x14ac:dyDescent="0.2">
      <c r="A726" s="11" t="s">
        <v>38</v>
      </c>
      <c r="B726" s="11" t="s">
        <v>36</v>
      </c>
      <c r="C726" s="11">
        <v>2007</v>
      </c>
      <c r="D726" s="11" t="s">
        <v>40</v>
      </c>
      <c r="E726">
        <v>0.5</v>
      </c>
      <c r="F726" s="11">
        <v>10</v>
      </c>
      <c r="G726" s="11">
        <v>0</v>
      </c>
      <c r="H726" s="11">
        <v>1</v>
      </c>
      <c r="I726" s="11">
        <v>0</v>
      </c>
    </row>
    <row r="727" spans="1:9" x14ac:dyDescent="0.2">
      <c r="A727" s="11" t="s">
        <v>38</v>
      </c>
      <c r="B727" s="11" t="s">
        <v>36</v>
      </c>
      <c r="C727" s="11">
        <v>2008</v>
      </c>
      <c r="D727" s="11" t="s">
        <v>40</v>
      </c>
      <c r="E727">
        <v>0.5</v>
      </c>
      <c r="F727" s="11">
        <v>10</v>
      </c>
      <c r="G727" s="11">
        <v>0</v>
      </c>
      <c r="H727" s="11">
        <v>0</v>
      </c>
      <c r="I727" s="11">
        <v>0</v>
      </c>
    </row>
    <row r="728" spans="1:9" x14ac:dyDescent="0.2">
      <c r="A728" s="11" t="s">
        <v>38</v>
      </c>
      <c r="B728" s="11" t="s">
        <v>36</v>
      </c>
      <c r="C728" s="11">
        <v>2007</v>
      </c>
      <c r="D728" s="11" t="s">
        <v>40</v>
      </c>
      <c r="E728">
        <v>0.5</v>
      </c>
      <c r="F728" s="11">
        <v>10</v>
      </c>
      <c r="G728" s="11">
        <v>0</v>
      </c>
      <c r="H728" s="11">
        <v>0</v>
      </c>
      <c r="I728" s="11">
        <v>0</v>
      </c>
    </row>
    <row r="729" spans="1:9" x14ac:dyDescent="0.2">
      <c r="A729" s="11" t="s">
        <v>38</v>
      </c>
      <c r="B729" s="11" t="s">
        <v>36</v>
      </c>
      <c r="C729" s="11">
        <v>2008</v>
      </c>
      <c r="D729" s="11" t="s">
        <v>40</v>
      </c>
      <c r="E729">
        <v>0.5</v>
      </c>
      <c r="F729" s="11">
        <v>10</v>
      </c>
      <c r="G729" s="11">
        <v>0</v>
      </c>
      <c r="H729" s="11">
        <v>0</v>
      </c>
      <c r="I729" s="11">
        <v>0</v>
      </c>
    </row>
    <row r="730" spans="1:9" x14ac:dyDescent="0.2">
      <c r="A730" s="11" t="s">
        <v>38</v>
      </c>
      <c r="B730" s="11" t="s">
        <v>36</v>
      </c>
      <c r="C730" s="11">
        <v>2007</v>
      </c>
      <c r="D730" s="11" t="s">
        <v>40</v>
      </c>
      <c r="E730">
        <v>0.5</v>
      </c>
      <c r="F730" s="11">
        <v>10</v>
      </c>
      <c r="G730" s="11">
        <v>0</v>
      </c>
      <c r="H730" s="11">
        <v>0</v>
      </c>
      <c r="I730" s="11">
        <v>0</v>
      </c>
    </row>
    <row r="731" spans="1:9" x14ac:dyDescent="0.2">
      <c r="A731" s="11" t="s">
        <v>38</v>
      </c>
      <c r="B731" s="11" t="s">
        <v>36</v>
      </c>
      <c r="C731" s="11">
        <v>2008</v>
      </c>
      <c r="D731" s="11" t="s">
        <v>40</v>
      </c>
      <c r="E731">
        <v>0.5</v>
      </c>
      <c r="F731" s="11">
        <v>10</v>
      </c>
      <c r="G731" s="11">
        <v>1</v>
      </c>
      <c r="H731" s="11">
        <v>3</v>
      </c>
      <c r="I731" s="11">
        <v>1</v>
      </c>
    </row>
    <row r="732" spans="1:9" x14ac:dyDescent="0.2">
      <c r="A732" s="11" t="s">
        <v>38</v>
      </c>
      <c r="B732" s="11" t="s">
        <v>36</v>
      </c>
      <c r="C732" s="11">
        <v>2007</v>
      </c>
      <c r="D732" s="11" t="s">
        <v>40</v>
      </c>
      <c r="E732">
        <v>0.5</v>
      </c>
      <c r="F732" s="11">
        <v>10</v>
      </c>
      <c r="G732" s="11">
        <v>1</v>
      </c>
      <c r="H732" s="11">
        <v>4</v>
      </c>
      <c r="I732" s="11">
        <v>1</v>
      </c>
    </row>
    <row r="733" spans="1:9" x14ac:dyDescent="0.2">
      <c r="A733" s="11" t="s">
        <v>38</v>
      </c>
      <c r="B733" s="11" t="s">
        <v>36</v>
      </c>
      <c r="C733" s="11">
        <v>2008</v>
      </c>
      <c r="D733" s="11" t="s">
        <v>40</v>
      </c>
      <c r="E733">
        <v>0.5</v>
      </c>
      <c r="F733" s="11">
        <v>10</v>
      </c>
      <c r="G733" s="11">
        <v>1</v>
      </c>
      <c r="H733" s="11">
        <v>2</v>
      </c>
      <c r="I733" s="11">
        <v>1</v>
      </c>
    </row>
    <row r="734" spans="1:9" x14ac:dyDescent="0.2">
      <c r="A734" s="11" t="s">
        <v>38</v>
      </c>
      <c r="B734" s="11" t="s">
        <v>36</v>
      </c>
      <c r="C734" s="11">
        <v>2007</v>
      </c>
      <c r="D734" s="11" t="s">
        <v>40</v>
      </c>
      <c r="E734">
        <v>0.5</v>
      </c>
      <c r="F734" s="11">
        <v>10</v>
      </c>
      <c r="G734" s="11">
        <v>1</v>
      </c>
      <c r="H734" s="11">
        <v>2</v>
      </c>
      <c r="I734" s="11">
        <v>1</v>
      </c>
    </row>
    <row r="735" spans="1:9" x14ac:dyDescent="0.2">
      <c r="A735" s="11" t="s">
        <v>38</v>
      </c>
      <c r="B735" s="11" t="s">
        <v>36</v>
      </c>
      <c r="C735" s="11">
        <v>2008</v>
      </c>
      <c r="D735" s="11" t="s">
        <v>40</v>
      </c>
      <c r="E735">
        <v>0.5</v>
      </c>
      <c r="F735" s="11">
        <v>10</v>
      </c>
      <c r="G735" s="11">
        <v>1</v>
      </c>
      <c r="H735" s="11">
        <v>2</v>
      </c>
      <c r="I735" s="11">
        <v>1</v>
      </c>
    </row>
    <row r="736" spans="1:9" x14ac:dyDescent="0.2">
      <c r="A736" s="11" t="s">
        <v>38</v>
      </c>
      <c r="B736" s="11" t="s">
        <v>36</v>
      </c>
      <c r="C736" s="11">
        <v>2007</v>
      </c>
      <c r="D736" s="11" t="s">
        <v>40</v>
      </c>
      <c r="E736">
        <v>0.5</v>
      </c>
      <c r="F736" s="11">
        <v>10</v>
      </c>
      <c r="G736" s="11">
        <v>1</v>
      </c>
      <c r="H736" s="11">
        <v>2</v>
      </c>
      <c r="I736" s="11">
        <v>1</v>
      </c>
    </row>
    <row r="737" spans="1:9" x14ac:dyDescent="0.2">
      <c r="A737" s="11" t="s">
        <v>38</v>
      </c>
      <c r="B737" s="11" t="s">
        <v>36</v>
      </c>
      <c r="C737" s="11">
        <v>2008</v>
      </c>
      <c r="D737" s="11" t="s">
        <v>40</v>
      </c>
      <c r="E737">
        <v>0.5</v>
      </c>
      <c r="F737" s="11">
        <v>10</v>
      </c>
      <c r="G737" s="11">
        <v>1</v>
      </c>
      <c r="H737" s="11">
        <v>3</v>
      </c>
      <c r="I737" s="11">
        <v>1</v>
      </c>
    </row>
    <row r="738" spans="1:9" x14ac:dyDescent="0.2">
      <c r="A738" s="11" t="s">
        <v>38</v>
      </c>
      <c r="B738" s="11" t="s">
        <v>36</v>
      </c>
      <c r="C738" s="11">
        <v>2007</v>
      </c>
      <c r="D738" s="11" t="s">
        <v>40</v>
      </c>
      <c r="E738">
        <v>0.5</v>
      </c>
      <c r="F738" s="11">
        <v>10</v>
      </c>
      <c r="G738" s="11">
        <v>1</v>
      </c>
      <c r="H738" s="11">
        <v>5</v>
      </c>
      <c r="I738" s="11">
        <v>1</v>
      </c>
    </row>
    <row r="739" spans="1:9" x14ac:dyDescent="0.2">
      <c r="A739" s="11" t="s">
        <v>38</v>
      </c>
      <c r="B739" s="11" t="s">
        <v>36</v>
      </c>
      <c r="C739" s="11">
        <v>2008</v>
      </c>
      <c r="D739" s="11" t="s">
        <v>40</v>
      </c>
      <c r="E739">
        <v>0.5</v>
      </c>
      <c r="F739" s="11">
        <v>10</v>
      </c>
      <c r="G739" s="11">
        <v>1</v>
      </c>
      <c r="H739" s="11">
        <v>2</v>
      </c>
      <c r="I739" s="11">
        <v>1</v>
      </c>
    </row>
    <row r="740" spans="1:9" x14ac:dyDescent="0.2">
      <c r="A740" s="11" t="s">
        <v>38</v>
      </c>
      <c r="B740" s="11" t="s">
        <v>36</v>
      </c>
      <c r="C740" s="11">
        <v>2007</v>
      </c>
      <c r="D740" s="11" t="s">
        <v>40</v>
      </c>
      <c r="E740">
        <v>0.5</v>
      </c>
      <c r="F740" s="11">
        <v>10</v>
      </c>
      <c r="G740" s="11">
        <v>1</v>
      </c>
      <c r="H740" s="11">
        <v>1</v>
      </c>
      <c r="I740" s="11">
        <v>1</v>
      </c>
    </row>
    <row r="741" spans="1:9" x14ac:dyDescent="0.2">
      <c r="A741" s="11" t="s">
        <v>38</v>
      </c>
      <c r="B741" s="11" t="s">
        <v>36</v>
      </c>
      <c r="C741" s="11">
        <v>2008</v>
      </c>
      <c r="D741" s="11" t="s">
        <v>40</v>
      </c>
      <c r="E741">
        <v>0.5</v>
      </c>
      <c r="F741" s="11">
        <v>10</v>
      </c>
      <c r="G741" s="11">
        <v>1</v>
      </c>
      <c r="H741" s="11">
        <v>5</v>
      </c>
      <c r="I741" s="11">
        <v>1</v>
      </c>
    </row>
    <row r="742" spans="1:9" x14ac:dyDescent="0.2">
      <c r="A742" s="11" t="s">
        <v>38</v>
      </c>
      <c r="B742" s="11" t="s">
        <v>36</v>
      </c>
      <c r="C742" s="11">
        <v>2007</v>
      </c>
      <c r="D742" s="11" t="s">
        <v>43</v>
      </c>
      <c r="E742">
        <v>0.6</v>
      </c>
      <c r="F742" s="11">
        <v>10</v>
      </c>
      <c r="G742" s="11">
        <v>0</v>
      </c>
      <c r="H742" s="11">
        <v>0</v>
      </c>
      <c r="I742" s="11">
        <v>0</v>
      </c>
    </row>
    <row r="743" spans="1:9" x14ac:dyDescent="0.2">
      <c r="A743" s="11" t="s">
        <v>38</v>
      </c>
      <c r="B743" s="11" t="s">
        <v>36</v>
      </c>
      <c r="C743" s="11">
        <v>2007</v>
      </c>
      <c r="D743" s="11" t="s">
        <v>43</v>
      </c>
      <c r="E743">
        <v>0.6</v>
      </c>
      <c r="F743" s="11">
        <v>10</v>
      </c>
      <c r="G743" s="11">
        <v>0</v>
      </c>
      <c r="H743" s="11">
        <v>0</v>
      </c>
      <c r="I743" s="11">
        <v>0</v>
      </c>
    </row>
    <row r="744" spans="1:9" x14ac:dyDescent="0.2">
      <c r="A744" s="11" t="s">
        <v>38</v>
      </c>
      <c r="B744" s="11" t="s">
        <v>36</v>
      </c>
      <c r="C744" s="11">
        <v>2008</v>
      </c>
      <c r="D744" s="11" t="s">
        <v>43</v>
      </c>
      <c r="E744">
        <v>0.6</v>
      </c>
      <c r="F744" s="11">
        <v>10</v>
      </c>
      <c r="G744" s="11">
        <v>0</v>
      </c>
      <c r="H744" s="11">
        <v>0</v>
      </c>
      <c r="I744" s="11">
        <v>0</v>
      </c>
    </row>
    <row r="745" spans="1:9" x14ac:dyDescent="0.2">
      <c r="A745" s="11" t="s">
        <v>38</v>
      </c>
      <c r="B745" s="11" t="s">
        <v>36</v>
      </c>
      <c r="C745" s="11">
        <v>2007</v>
      </c>
      <c r="D745" s="11" t="s">
        <v>43</v>
      </c>
      <c r="E745">
        <v>0.6</v>
      </c>
      <c r="F745" s="11">
        <v>10</v>
      </c>
      <c r="G745" s="11">
        <v>0</v>
      </c>
      <c r="H745" s="11">
        <v>0</v>
      </c>
      <c r="I745" s="11">
        <v>0</v>
      </c>
    </row>
    <row r="746" spans="1:9" x14ac:dyDescent="0.2">
      <c r="A746" s="11" t="s">
        <v>38</v>
      </c>
      <c r="B746" s="11" t="s">
        <v>36</v>
      </c>
      <c r="C746" s="11">
        <v>2008</v>
      </c>
      <c r="D746" s="11" t="s">
        <v>43</v>
      </c>
      <c r="E746">
        <v>0.6</v>
      </c>
      <c r="F746" s="11">
        <v>10</v>
      </c>
      <c r="G746" s="11">
        <v>0</v>
      </c>
      <c r="H746" s="11">
        <v>0</v>
      </c>
      <c r="I746" s="11">
        <v>0</v>
      </c>
    </row>
    <row r="747" spans="1:9" x14ac:dyDescent="0.2">
      <c r="A747" s="11" t="s">
        <v>38</v>
      </c>
      <c r="B747" s="11" t="s">
        <v>36</v>
      </c>
      <c r="C747" s="11">
        <v>2007</v>
      </c>
      <c r="D747" s="11" t="s">
        <v>43</v>
      </c>
      <c r="E747">
        <v>0.6</v>
      </c>
      <c r="F747" s="11">
        <v>10</v>
      </c>
      <c r="G747" s="11">
        <v>0</v>
      </c>
      <c r="H747" s="11">
        <v>0</v>
      </c>
      <c r="I747" s="11">
        <v>0</v>
      </c>
    </row>
    <row r="748" spans="1:9" x14ac:dyDescent="0.2">
      <c r="A748" s="11" t="s">
        <v>38</v>
      </c>
      <c r="B748" s="11" t="s">
        <v>36</v>
      </c>
      <c r="C748" s="11">
        <v>2008</v>
      </c>
      <c r="D748" s="11" t="s">
        <v>43</v>
      </c>
      <c r="E748">
        <v>0.6</v>
      </c>
      <c r="F748" s="11">
        <v>10</v>
      </c>
      <c r="G748" s="11">
        <v>0</v>
      </c>
      <c r="H748" s="11">
        <v>0</v>
      </c>
      <c r="I748" s="11">
        <v>0</v>
      </c>
    </row>
    <row r="749" spans="1:9" x14ac:dyDescent="0.2">
      <c r="A749" s="11" t="s">
        <v>38</v>
      </c>
      <c r="B749" s="11" t="s">
        <v>36</v>
      </c>
      <c r="C749" s="11">
        <v>2007</v>
      </c>
      <c r="D749" s="11" t="s">
        <v>43</v>
      </c>
      <c r="E749">
        <v>0.6</v>
      </c>
      <c r="F749" s="11">
        <v>10</v>
      </c>
      <c r="G749" s="11">
        <v>0</v>
      </c>
      <c r="H749" s="11">
        <v>0</v>
      </c>
      <c r="I749" s="11">
        <v>0</v>
      </c>
    </row>
    <row r="750" spans="1:9" x14ac:dyDescent="0.2">
      <c r="A750" s="11" t="s">
        <v>38</v>
      </c>
      <c r="B750" s="11" t="s">
        <v>36</v>
      </c>
      <c r="C750" s="11">
        <v>2008</v>
      </c>
      <c r="D750" s="11" t="s">
        <v>43</v>
      </c>
      <c r="E750">
        <v>0.6</v>
      </c>
      <c r="F750" s="11">
        <v>10</v>
      </c>
      <c r="G750" s="11">
        <v>0</v>
      </c>
      <c r="H750" s="11">
        <v>0</v>
      </c>
      <c r="I750" s="11">
        <v>0</v>
      </c>
    </row>
    <row r="751" spans="1:9" x14ac:dyDescent="0.2">
      <c r="A751" s="11" t="s">
        <v>38</v>
      </c>
      <c r="B751" s="11" t="s">
        <v>36</v>
      </c>
      <c r="C751" s="11">
        <v>2008</v>
      </c>
      <c r="D751" s="11" t="s">
        <v>43</v>
      </c>
      <c r="E751">
        <v>0.6</v>
      </c>
      <c r="F751" s="11">
        <v>10</v>
      </c>
      <c r="G751" s="11">
        <v>1</v>
      </c>
      <c r="H751" s="11">
        <v>5</v>
      </c>
      <c r="I751" s="11">
        <v>1</v>
      </c>
    </row>
    <row r="752" spans="1:9" x14ac:dyDescent="0.2">
      <c r="A752" s="11" t="s">
        <v>38</v>
      </c>
      <c r="B752" s="11" t="s">
        <v>36</v>
      </c>
      <c r="C752" s="11">
        <v>2008</v>
      </c>
      <c r="D752" s="11" t="s">
        <v>43</v>
      </c>
      <c r="E752">
        <v>0.6</v>
      </c>
      <c r="F752" s="11">
        <v>10</v>
      </c>
      <c r="G752" s="11">
        <v>1</v>
      </c>
      <c r="H752" s="11">
        <v>5</v>
      </c>
      <c r="I752" s="11">
        <v>1</v>
      </c>
    </row>
    <row r="753" spans="1:9" x14ac:dyDescent="0.2">
      <c r="A753" s="11" t="s">
        <v>38</v>
      </c>
      <c r="B753" s="11" t="s">
        <v>36</v>
      </c>
      <c r="C753" s="11">
        <v>2007</v>
      </c>
      <c r="D753" s="11" t="s">
        <v>43</v>
      </c>
      <c r="E753">
        <v>0.6</v>
      </c>
      <c r="F753" s="11">
        <v>10</v>
      </c>
      <c r="G753" s="11">
        <v>1</v>
      </c>
      <c r="H753" s="11">
        <v>5</v>
      </c>
      <c r="I753" s="11">
        <v>1</v>
      </c>
    </row>
    <row r="754" spans="1:9" x14ac:dyDescent="0.2">
      <c r="A754" s="11" t="s">
        <v>38</v>
      </c>
      <c r="B754" s="11" t="s">
        <v>36</v>
      </c>
      <c r="C754" s="11">
        <v>2008</v>
      </c>
      <c r="D754" s="11" t="s">
        <v>43</v>
      </c>
      <c r="E754">
        <v>0.6</v>
      </c>
      <c r="F754" s="11">
        <v>10</v>
      </c>
      <c r="G754" s="11">
        <v>1</v>
      </c>
      <c r="H754" s="11">
        <v>6</v>
      </c>
      <c r="I754" s="11">
        <v>1</v>
      </c>
    </row>
    <row r="755" spans="1:9" x14ac:dyDescent="0.2">
      <c r="A755" s="11" t="s">
        <v>38</v>
      </c>
      <c r="B755" s="11" t="s">
        <v>36</v>
      </c>
      <c r="C755" s="11">
        <v>2007</v>
      </c>
      <c r="D755" s="11" t="s">
        <v>43</v>
      </c>
      <c r="E755">
        <v>0.6</v>
      </c>
      <c r="F755" s="11">
        <v>10</v>
      </c>
      <c r="G755" s="11">
        <v>1</v>
      </c>
      <c r="H755" s="11">
        <v>2</v>
      </c>
      <c r="I755" s="11">
        <v>1</v>
      </c>
    </row>
    <row r="756" spans="1:9" x14ac:dyDescent="0.2">
      <c r="A756" s="11" t="s">
        <v>38</v>
      </c>
      <c r="B756" s="11" t="s">
        <v>36</v>
      </c>
      <c r="C756" s="11">
        <v>2008</v>
      </c>
      <c r="D756" s="11" t="s">
        <v>43</v>
      </c>
      <c r="E756">
        <v>0.6</v>
      </c>
      <c r="F756" s="11">
        <v>10</v>
      </c>
      <c r="G756" s="11">
        <v>1</v>
      </c>
      <c r="H756" s="11">
        <v>4</v>
      </c>
      <c r="I756" s="11">
        <v>1</v>
      </c>
    </row>
    <row r="757" spans="1:9" x14ac:dyDescent="0.2">
      <c r="A757" s="11" t="s">
        <v>38</v>
      </c>
      <c r="B757" s="11" t="s">
        <v>36</v>
      </c>
      <c r="C757" s="11">
        <v>2007</v>
      </c>
      <c r="D757" s="11" t="s">
        <v>43</v>
      </c>
      <c r="E757">
        <v>0.6</v>
      </c>
      <c r="F757" s="11">
        <v>10</v>
      </c>
      <c r="G757" s="11">
        <v>1</v>
      </c>
      <c r="H757" s="11">
        <v>4</v>
      </c>
      <c r="I757" s="11">
        <v>1</v>
      </c>
    </row>
    <row r="758" spans="1:9" x14ac:dyDescent="0.2">
      <c r="A758" s="11" t="s">
        <v>38</v>
      </c>
      <c r="B758" s="11" t="s">
        <v>36</v>
      </c>
      <c r="C758" s="11">
        <v>2008</v>
      </c>
      <c r="D758" s="11" t="s">
        <v>43</v>
      </c>
      <c r="E758">
        <v>0.6</v>
      </c>
      <c r="F758" s="11">
        <v>10</v>
      </c>
      <c r="G758" s="11">
        <v>1</v>
      </c>
      <c r="H758" s="11">
        <v>6</v>
      </c>
      <c r="I758" s="11">
        <v>1</v>
      </c>
    </row>
    <row r="759" spans="1:9" x14ac:dyDescent="0.2">
      <c r="A759" s="11" t="s">
        <v>38</v>
      </c>
      <c r="B759" s="11" t="s">
        <v>36</v>
      </c>
      <c r="C759" s="11">
        <v>2008</v>
      </c>
      <c r="D759" s="11" t="s">
        <v>43</v>
      </c>
      <c r="E759">
        <v>0.6</v>
      </c>
      <c r="F759" s="11">
        <v>10</v>
      </c>
      <c r="G759" s="11">
        <v>1</v>
      </c>
      <c r="H759" s="11">
        <v>6</v>
      </c>
      <c r="I759" s="11">
        <v>1</v>
      </c>
    </row>
    <row r="760" spans="1:9" x14ac:dyDescent="0.2">
      <c r="A760" s="11" t="s">
        <v>38</v>
      </c>
      <c r="B760" s="11" t="s">
        <v>36</v>
      </c>
      <c r="C760" s="11">
        <v>2007</v>
      </c>
      <c r="D760" s="11" t="s">
        <v>43</v>
      </c>
      <c r="E760">
        <v>0.6</v>
      </c>
      <c r="F760" s="11">
        <v>10</v>
      </c>
      <c r="G760" s="11">
        <v>1</v>
      </c>
      <c r="H760" s="11">
        <v>5</v>
      </c>
      <c r="I760" s="11">
        <v>1</v>
      </c>
    </row>
    <row r="761" spans="1:9" x14ac:dyDescent="0.2">
      <c r="A761" s="11" t="s">
        <v>38</v>
      </c>
      <c r="B761" s="11" t="s">
        <v>36</v>
      </c>
      <c r="C761" s="11">
        <v>2007</v>
      </c>
      <c r="D761" s="11" t="s">
        <v>43</v>
      </c>
      <c r="E761">
        <v>0.6</v>
      </c>
      <c r="F761" s="11">
        <v>10</v>
      </c>
      <c r="G761" s="11">
        <v>1</v>
      </c>
      <c r="H761" s="11">
        <v>5</v>
      </c>
      <c r="I761" s="11">
        <v>1</v>
      </c>
    </row>
    <row r="762" spans="1:9" x14ac:dyDescent="0.2">
      <c r="A762" s="11" t="s">
        <v>38</v>
      </c>
      <c r="B762" s="11" t="s">
        <v>36</v>
      </c>
      <c r="C762" s="11">
        <v>2007</v>
      </c>
      <c r="D762" s="11" t="s">
        <v>48</v>
      </c>
      <c r="E762">
        <v>0.7</v>
      </c>
      <c r="F762" s="11">
        <v>10</v>
      </c>
      <c r="G762" s="11">
        <v>0</v>
      </c>
      <c r="H762" s="11">
        <v>0</v>
      </c>
      <c r="I762" s="11">
        <v>0</v>
      </c>
    </row>
    <row r="763" spans="1:9" x14ac:dyDescent="0.2">
      <c r="A763" s="11" t="s">
        <v>38</v>
      </c>
      <c r="B763" s="11" t="s">
        <v>36</v>
      </c>
      <c r="C763" s="11">
        <v>2008</v>
      </c>
      <c r="D763" s="11" t="s">
        <v>48</v>
      </c>
      <c r="E763">
        <v>0.7</v>
      </c>
      <c r="F763" s="11">
        <v>10</v>
      </c>
      <c r="G763" s="11">
        <v>0</v>
      </c>
      <c r="H763" s="11">
        <v>0</v>
      </c>
      <c r="I763" s="11">
        <v>0</v>
      </c>
    </row>
    <row r="764" spans="1:9" x14ac:dyDescent="0.2">
      <c r="A764" s="11" t="s">
        <v>38</v>
      </c>
      <c r="B764" s="11" t="s">
        <v>36</v>
      </c>
      <c r="C764" s="11">
        <v>2007</v>
      </c>
      <c r="D764" s="11" t="s">
        <v>48</v>
      </c>
      <c r="E764">
        <v>0.7</v>
      </c>
      <c r="F764" s="11">
        <v>10</v>
      </c>
      <c r="G764" s="11">
        <v>0</v>
      </c>
      <c r="H764" s="11">
        <v>0</v>
      </c>
      <c r="I764" s="11">
        <v>0</v>
      </c>
    </row>
    <row r="765" spans="1:9" x14ac:dyDescent="0.2">
      <c r="A765" s="11" t="s">
        <v>38</v>
      </c>
      <c r="B765" s="11" t="s">
        <v>36</v>
      </c>
      <c r="C765" s="11">
        <v>2008</v>
      </c>
      <c r="D765" s="11" t="s">
        <v>48</v>
      </c>
      <c r="E765">
        <v>0.7</v>
      </c>
      <c r="F765" s="11">
        <v>10</v>
      </c>
      <c r="G765" s="11">
        <v>0</v>
      </c>
      <c r="H765" s="11">
        <v>2</v>
      </c>
      <c r="I765" s="11">
        <v>0</v>
      </c>
    </row>
    <row r="766" spans="1:9" x14ac:dyDescent="0.2">
      <c r="A766" s="11" t="s">
        <v>38</v>
      </c>
      <c r="B766" s="11" t="s">
        <v>36</v>
      </c>
      <c r="C766" s="11">
        <v>2007</v>
      </c>
      <c r="D766" s="11" t="s">
        <v>48</v>
      </c>
      <c r="E766">
        <v>0.7</v>
      </c>
      <c r="F766" s="11">
        <v>10</v>
      </c>
      <c r="G766" s="11">
        <v>0</v>
      </c>
      <c r="H766" s="11">
        <v>0</v>
      </c>
      <c r="I766" s="11">
        <v>0</v>
      </c>
    </row>
    <row r="767" spans="1:9" x14ac:dyDescent="0.2">
      <c r="A767" s="11" t="s">
        <v>38</v>
      </c>
      <c r="B767" s="11" t="s">
        <v>36</v>
      </c>
      <c r="C767" s="11">
        <v>2008</v>
      </c>
      <c r="D767" s="11" t="s">
        <v>48</v>
      </c>
      <c r="E767">
        <v>0.7</v>
      </c>
      <c r="F767" s="11">
        <v>10</v>
      </c>
      <c r="G767" s="11">
        <v>0</v>
      </c>
      <c r="H767" s="11">
        <v>0</v>
      </c>
      <c r="I767" s="11">
        <v>0</v>
      </c>
    </row>
    <row r="768" spans="1:9" x14ac:dyDescent="0.2">
      <c r="A768" s="11" t="s">
        <v>38</v>
      </c>
      <c r="B768" s="11" t="s">
        <v>36</v>
      </c>
      <c r="C768" s="11">
        <v>2007</v>
      </c>
      <c r="D768" s="11" t="s">
        <v>48</v>
      </c>
      <c r="E768">
        <v>0.7</v>
      </c>
      <c r="F768" s="11">
        <v>10</v>
      </c>
      <c r="G768" s="11">
        <v>0</v>
      </c>
      <c r="H768" s="11">
        <v>0</v>
      </c>
      <c r="I768" s="11">
        <v>0</v>
      </c>
    </row>
    <row r="769" spans="1:9" x14ac:dyDescent="0.2">
      <c r="A769" s="11" t="s">
        <v>38</v>
      </c>
      <c r="B769" s="11" t="s">
        <v>36</v>
      </c>
      <c r="C769" s="11">
        <v>2008</v>
      </c>
      <c r="D769" s="11" t="s">
        <v>48</v>
      </c>
      <c r="E769">
        <v>0.7</v>
      </c>
      <c r="F769" s="11">
        <v>10</v>
      </c>
      <c r="G769" s="11">
        <v>0</v>
      </c>
      <c r="H769" s="11">
        <v>1</v>
      </c>
      <c r="I769" s="11">
        <v>0</v>
      </c>
    </row>
    <row r="770" spans="1:9" x14ac:dyDescent="0.2">
      <c r="A770" s="11" t="s">
        <v>38</v>
      </c>
      <c r="B770" s="11" t="s">
        <v>36</v>
      </c>
      <c r="C770" s="11">
        <v>2007</v>
      </c>
      <c r="D770" s="11" t="s">
        <v>48</v>
      </c>
      <c r="E770">
        <v>0.7</v>
      </c>
      <c r="F770" s="11">
        <v>10</v>
      </c>
      <c r="G770" s="11">
        <v>0</v>
      </c>
      <c r="H770" s="11">
        <v>0</v>
      </c>
      <c r="I770" s="11">
        <v>0</v>
      </c>
    </row>
    <row r="771" spans="1:9" x14ac:dyDescent="0.2">
      <c r="A771" s="11" t="s">
        <v>38</v>
      </c>
      <c r="B771" s="11" t="s">
        <v>36</v>
      </c>
      <c r="C771" s="11">
        <v>2008</v>
      </c>
      <c r="D771" s="11" t="s">
        <v>48</v>
      </c>
      <c r="E771">
        <v>0.7</v>
      </c>
      <c r="F771" s="11">
        <v>10</v>
      </c>
      <c r="G771" s="11">
        <v>0</v>
      </c>
      <c r="H771" s="11">
        <v>0</v>
      </c>
      <c r="I771" s="11">
        <v>0</v>
      </c>
    </row>
    <row r="772" spans="1:9" x14ac:dyDescent="0.2">
      <c r="A772" s="11" t="s">
        <v>38</v>
      </c>
      <c r="B772" s="11" t="s">
        <v>36</v>
      </c>
      <c r="C772" s="11">
        <v>2007</v>
      </c>
      <c r="D772" s="11" t="s">
        <v>48</v>
      </c>
      <c r="E772">
        <v>0.7</v>
      </c>
      <c r="F772" s="11">
        <v>10</v>
      </c>
      <c r="G772" s="11">
        <v>0</v>
      </c>
      <c r="H772" s="11">
        <v>0</v>
      </c>
      <c r="I772" s="11">
        <v>0</v>
      </c>
    </row>
    <row r="773" spans="1:9" x14ac:dyDescent="0.2">
      <c r="A773" s="11" t="s">
        <v>38</v>
      </c>
      <c r="B773" s="11" t="s">
        <v>36</v>
      </c>
      <c r="C773" s="11">
        <v>2008</v>
      </c>
      <c r="D773" s="11" t="s">
        <v>48</v>
      </c>
      <c r="E773">
        <v>0.7</v>
      </c>
      <c r="F773" s="11">
        <v>10</v>
      </c>
      <c r="G773" s="11">
        <v>0</v>
      </c>
      <c r="H773" s="11">
        <v>1</v>
      </c>
      <c r="I773" s="11">
        <v>0</v>
      </c>
    </row>
    <row r="774" spans="1:9" x14ac:dyDescent="0.2">
      <c r="A774" s="11" t="s">
        <v>38</v>
      </c>
      <c r="B774" s="11" t="s">
        <v>36</v>
      </c>
      <c r="C774" s="11">
        <v>2007</v>
      </c>
      <c r="D774" s="11" t="s">
        <v>48</v>
      </c>
      <c r="E774">
        <v>0.7</v>
      </c>
      <c r="F774" s="11">
        <v>10</v>
      </c>
      <c r="G774" s="11">
        <v>0</v>
      </c>
      <c r="H774" s="11">
        <v>0</v>
      </c>
      <c r="I774" s="11">
        <v>0</v>
      </c>
    </row>
    <row r="775" spans="1:9" x14ac:dyDescent="0.2">
      <c r="A775" s="11" t="s">
        <v>38</v>
      </c>
      <c r="B775" s="11" t="s">
        <v>36</v>
      </c>
      <c r="C775" s="11">
        <v>2008</v>
      </c>
      <c r="D775" s="11" t="s">
        <v>48</v>
      </c>
      <c r="E775">
        <v>0.7</v>
      </c>
      <c r="F775" s="11">
        <v>10</v>
      </c>
      <c r="G775" s="11">
        <v>0</v>
      </c>
      <c r="H775" s="11">
        <v>0</v>
      </c>
      <c r="I775" s="11">
        <v>0</v>
      </c>
    </row>
    <row r="776" spans="1:9" x14ac:dyDescent="0.2">
      <c r="A776" s="11" t="s">
        <v>38</v>
      </c>
      <c r="B776" s="11" t="s">
        <v>36</v>
      </c>
      <c r="C776" s="11">
        <v>2007</v>
      </c>
      <c r="D776" s="11" t="s">
        <v>48</v>
      </c>
      <c r="E776">
        <v>0.7</v>
      </c>
      <c r="F776" s="11">
        <v>10</v>
      </c>
      <c r="G776" s="11">
        <v>0</v>
      </c>
      <c r="H776" s="11">
        <v>0</v>
      </c>
      <c r="I776" s="11">
        <v>0</v>
      </c>
    </row>
    <row r="777" spans="1:9" x14ac:dyDescent="0.2">
      <c r="A777" s="11" t="s">
        <v>38</v>
      </c>
      <c r="B777" s="11" t="s">
        <v>36</v>
      </c>
      <c r="C777" s="11">
        <v>2008</v>
      </c>
      <c r="D777" s="11" t="s">
        <v>48</v>
      </c>
      <c r="E777">
        <v>0.7</v>
      </c>
      <c r="F777" s="11">
        <v>10</v>
      </c>
      <c r="G777" s="11">
        <v>1</v>
      </c>
      <c r="H777" s="11">
        <v>4</v>
      </c>
      <c r="I777" s="11">
        <v>1</v>
      </c>
    </row>
    <row r="778" spans="1:9" x14ac:dyDescent="0.2">
      <c r="A778" s="11" t="s">
        <v>38</v>
      </c>
      <c r="B778" s="11" t="s">
        <v>36</v>
      </c>
      <c r="C778" s="11">
        <v>2007</v>
      </c>
      <c r="D778" s="11" t="s">
        <v>48</v>
      </c>
      <c r="E778">
        <v>0.7</v>
      </c>
      <c r="F778" s="11">
        <v>10</v>
      </c>
      <c r="G778" s="11">
        <v>1</v>
      </c>
      <c r="H778" s="11">
        <v>2</v>
      </c>
      <c r="I778" s="11">
        <v>1</v>
      </c>
    </row>
    <row r="779" spans="1:9" x14ac:dyDescent="0.2">
      <c r="A779" s="11" t="s">
        <v>38</v>
      </c>
      <c r="B779" s="11" t="s">
        <v>36</v>
      </c>
      <c r="C779" s="11">
        <v>2008</v>
      </c>
      <c r="D779" s="11" t="s">
        <v>48</v>
      </c>
      <c r="E779">
        <v>0.7</v>
      </c>
      <c r="F779" s="11">
        <v>10</v>
      </c>
      <c r="G779" s="11">
        <v>1</v>
      </c>
      <c r="H779" s="11">
        <v>5</v>
      </c>
      <c r="I779" s="11">
        <v>1</v>
      </c>
    </row>
    <row r="780" spans="1:9" x14ac:dyDescent="0.2">
      <c r="A780" s="11" t="s">
        <v>38</v>
      </c>
      <c r="B780" s="11" t="s">
        <v>36</v>
      </c>
      <c r="C780" s="11">
        <v>2007</v>
      </c>
      <c r="D780" s="11" t="s">
        <v>48</v>
      </c>
      <c r="E780">
        <v>0.7</v>
      </c>
      <c r="F780" s="11">
        <v>10</v>
      </c>
      <c r="G780" s="11">
        <v>1</v>
      </c>
      <c r="H780" s="11">
        <v>0</v>
      </c>
      <c r="I780" s="11">
        <v>0</v>
      </c>
    </row>
    <row r="781" spans="1:9" x14ac:dyDescent="0.2">
      <c r="A781" s="11" t="s">
        <v>38</v>
      </c>
      <c r="B781" s="11" t="s">
        <v>36</v>
      </c>
      <c r="C781" s="11">
        <v>2008</v>
      </c>
      <c r="D781" s="11" t="s">
        <v>48</v>
      </c>
      <c r="E781">
        <v>0.7</v>
      </c>
      <c r="F781" s="11">
        <v>10</v>
      </c>
      <c r="G781" s="11">
        <v>1</v>
      </c>
      <c r="H781" s="11">
        <v>3</v>
      </c>
      <c r="I781" s="11">
        <v>1</v>
      </c>
    </row>
    <row r="782" spans="1:9" x14ac:dyDescent="0.2">
      <c r="A782" s="11" t="s">
        <v>38</v>
      </c>
      <c r="B782" s="11" t="s">
        <v>36</v>
      </c>
      <c r="C782" s="11">
        <v>2008</v>
      </c>
      <c r="D782" s="11" t="s">
        <v>42</v>
      </c>
      <c r="E782">
        <v>0.9</v>
      </c>
      <c r="F782" s="11">
        <v>10</v>
      </c>
      <c r="G782" s="11">
        <v>0</v>
      </c>
      <c r="H782" s="11">
        <v>0</v>
      </c>
      <c r="I782" s="11">
        <v>0</v>
      </c>
    </row>
    <row r="783" spans="1:9" x14ac:dyDescent="0.2">
      <c r="A783" s="11" t="s">
        <v>38</v>
      </c>
      <c r="B783" s="11" t="s">
        <v>36</v>
      </c>
      <c r="C783" s="11">
        <v>2007</v>
      </c>
      <c r="D783" s="11" t="s">
        <v>42</v>
      </c>
      <c r="E783">
        <v>0.9</v>
      </c>
      <c r="F783" s="11">
        <v>10</v>
      </c>
      <c r="G783" s="11">
        <v>0</v>
      </c>
      <c r="H783" s="11">
        <v>0</v>
      </c>
      <c r="I783" s="11">
        <v>0</v>
      </c>
    </row>
    <row r="784" spans="1:9" x14ac:dyDescent="0.2">
      <c r="A784" s="11" t="s">
        <v>38</v>
      </c>
      <c r="B784" s="11" t="s">
        <v>36</v>
      </c>
      <c r="C784" s="11">
        <v>2008</v>
      </c>
      <c r="D784" s="11" t="s">
        <v>42</v>
      </c>
      <c r="E784">
        <v>0.9</v>
      </c>
      <c r="F784" s="11">
        <v>10</v>
      </c>
      <c r="G784" s="11">
        <v>0</v>
      </c>
      <c r="H784" s="11">
        <v>0</v>
      </c>
      <c r="I784" s="11">
        <v>0</v>
      </c>
    </row>
    <row r="785" spans="1:9" x14ac:dyDescent="0.2">
      <c r="A785" s="11" t="s">
        <v>38</v>
      </c>
      <c r="B785" s="11" t="s">
        <v>36</v>
      </c>
      <c r="C785" s="11">
        <v>2007</v>
      </c>
      <c r="D785" s="11" t="s">
        <v>42</v>
      </c>
      <c r="E785">
        <v>0.9</v>
      </c>
      <c r="F785" s="11">
        <v>10</v>
      </c>
      <c r="G785" s="11">
        <v>0</v>
      </c>
      <c r="H785" s="11">
        <v>0</v>
      </c>
      <c r="I785" s="11">
        <v>0</v>
      </c>
    </row>
    <row r="786" spans="1:9" x14ac:dyDescent="0.2">
      <c r="A786" s="11" t="s">
        <v>38</v>
      </c>
      <c r="B786" s="11" t="s">
        <v>36</v>
      </c>
      <c r="C786" s="11">
        <v>2008</v>
      </c>
      <c r="D786" s="11" t="s">
        <v>42</v>
      </c>
      <c r="E786">
        <v>0.9</v>
      </c>
      <c r="F786" s="11">
        <v>10</v>
      </c>
      <c r="G786" s="11">
        <v>0</v>
      </c>
      <c r="H786" s="11">
        <v>0</v>
      </c>
      <c r="I786" s="11">
        <v>0</v>
      </c>
    </row>
    <row r="787" spans="1:9" x14ac:dyDescent="0.2">
      <c r="A787" s="11" t="s">
        <v>38</v>
      </c>
      <c r="B787" s="11" t="s">
        <v>36</v>
      </c>
      <c r="C787" s="11">
        <v>2007</v>
      </c>
      <c r="D787" s="11" t="s">
        <v>42</v>
      </c>
      <c r="E787">
        <v>0.9</v>
      </c>
      <c r="F787" s="11">
        <v>10</v>
      </c>
      <c r="G787" s="11">
        <v>0</v>
      </c>
      <c r="H787" s="11">
        <v>1</v>
      </c>
      <c r="I787" s="11">
        <v>0</v>
      </c>
    </row>
    <row r="788" spans="1:9" x14ac:dyDescent="0.2">
      <c r="A788" s="11" t="s">
        <v>38</v>
      </c>
      <c r="B788" s="11" t="s">
        <v>36</v>
      </c>
      <c r="C788" s="11">
        <v>2008</v>
      </c>
      <c r="D788" s="11" t="s">
        <v>42</v>
      </c>
      <c r="E788">
        <v>0.9</v>
      </c>
      <c r="F788" s="11">
        <v>10</v>
      </c>
      <c r="G788" s="11">
        <v>0</v>
      </c>
      <c r="H788" s="11">
        <v>0</v>
      </c>
      <c r="I788" s="11">
        <v>0</v>
      </c>
    </row>
    <row r="789" spans="1:9" x14ac:dyDescent="0.2">
      <c r="A789" s="11" t="s">
        <v>38</v>
      </c>
      <c r="B789" s="11" t="s">
        <v>36</v>
      </c>
      <c r="C789" s="11">
        <v>2007</v>
      </c>
      <c r="D789" s="11" t="s">
        <v>42</v>
      </c>
      <c r="E789">
        <v>0.9</v>
      </c>
      <c r="F789" s="11">
        <v>10</v>
      </c>
      <c r="G789" s="11">
        <v>0</v>
      </c>
      <c r="H789" s="11">
        <v>0</v>
      </c>
      <c r="I789" s="11">
        <v>0</v>
      </c>
    </row>
    <row r="790" spans="1:9" x14ac:dyDescent="0.2">
      <c r="A790" s="11" t="s">
        <v>38</v>
      </c>
      <c r="B790" s="11" t="s">
        <v>36</v>
      </c>
      <c r="C790" s="11">
        <v>2008</v>
      </c>
      <c r="D790" s="11" t="s">
        <v>42</v>
      </c>
      <c r="E790">
        <v>0.9</v>
      </c>
      <c r="F790" s="11">
        <v>10</v>
      </c>
      <c r="G790" s="11">
        <v>0</v>
      </c>
      <c r="H790" s="11">
        <v>0</v>
      </c>
      <c r="I790" s="11">
        <v>0</v>
      </c>
    </row>
    <row r="791" spans="1:9" x14ac:dyDescent="0.2">
      <c r="A791" s="11" t="s">
        <v>38</v>
      </c>
      <c r="B791" s="11" t="s">
        <v>36</v>
      </c>
      <c r="C791" s="11">
        <v>2007</v>
      </c>
      <c r="D791" s="11" t="s">
        <v>42</v>
      </c>
      <c r="E791">
        <v>0.9</v>
      </c>
      <c r="F791" s="11">
        <v>10</v>
      </c>
      <c r="G791" s="11">
        <v>0</v>
      </c>
      <c r="H791" s="11">
        <v>0</v>
      </c>
      <c r="I791" s="11">
        <v>0</v>
      </c>
    </row>
    <row r="792" spans="1:9" x14ac:dyDescent="0.2">
      <c r="A792" s="11" t="s">
        <v>38</v>
      </c>
      <c r="B792" s="11" t="s">
        <v>36</v>
      </c>
      <c r="C792" s="11">
        <v>2008</v>
      </c>
      <c r="D792" s="11" t="s">
        <v>42</v>
      </c>
      <c r="E792">
        <v>0.9</v>
      </c>
      <c r="F792" s="11">
        <v>10</v>
      </c>
      <c r="G792" s="11">
        <v>1</v>
      </c>
      <c r="H792" s="11">
        <v>1</v>
      </c>
      <c r="I792" s="11">
        <v>0</v>
      </c>
    </row>
    <row r="793" spans="1:9" x14ac:dyDescent="0.2">
      <c r="A793" s="11" t="s">
        <v>38</v>
      </c>
      <c r="B793" s="11" t="s">
        <v>36</v>
      </c>
      <c r="C793" s="11">
        <v>2007</v>
      </c>
      <c r="D793" s="11" t="s">
        <v>42</v>
      </c>
      <c r="E793">
        <v>0.9</v>
      </c>
      <c r="F793" s="11">
        <v>10</v>
      </c>
      <c r="G793" s="11">
        <v>1</v>
      </c>
      <c r="H793" s="11">
        <v>0</v>
      </c>
      <c r="I793" s="11">
        <v>0</v>
      </c>
    </row>
    <row r="794" spans="1:9" x14ac:dyDescent="0.2">
      <c r="A794" s="11" t="s">
        <v>38</v>
      </c>
      <c r="B794" s="11" t="s">
        <v>36</v>
      </c>
      <c r="C794" s="11">
        <v>2008</v>
      </c>
      <c r="D794" s="11" t="s">
        <v>42</v>
      </c>
      <c r="E794">
        <v>0.9</v>
      </c>
      <c r="F794" s="11">
        <v>10</v>
      </c>
      <c r="G794" s="11">
        <v>1</v>
      </c>
      <c r="H794" s="11">
        <v>2</v>
      </c>
      <c r="I794" s="11">
        <v>1</v>
      </c>
    </row>
    <row r="795" spans="1:9" x14ac:dyDescent="0.2">
      <c r="A795" s="11" t="s">
        <v>38</v>
      </c>
      <c r="B795" s="11" t="s">
        <v>36</v>
      </c>
      <c r="C795" s="11">
        <v>2007</v>
      </c>
      <c r="D795" s="11" t="s">
        <v>42</v>
      </c>
      <c r="E795">
        <v>0.9</v>
      </c>
      <c r="F795" s="11">
        <v>10</v>
      </c>
      <c r="G795" s="11">
        <v>1</v>
      </c>
      <c r="H795" s="11">
        <v>10</v>
      </c>
      <c r="I795" s="11">
        <v>1</v>
      </c>
    </row>
    <row r="796" spans="1:9" x14ac:dyDescent="0.2">
      <c r="A796" s="11" t="s">
        <v>38</v>
      </c>
      <c r="B796" s="11" t="s">
        <v>36</v>
      </c>
      <c r="C796" s="11">
        <v>2008</v>
      </c>
      <c r="D796" s="11" t="s">
        <v>42</v>
      </c>
      <c r="E796">
        <v>0.9</v>
      </c>
      <c r="F796" s="11">
        <v>10</v>
      </c>
      <c r="G796" s="11">
        <v>1</v>
      </c>
      <c r="H796" s="11">
        <v>8</v>
      </c>
      <c r="I796" s="11">
        <v>1</v>
      </c>
    </row>
    <row r="797" spans="1:9" x14ac:dyDescent="0.2">
      <c r="A797" s="11" t="s">
        <v>38</v>
      </c>
      <c r="B797" s="11" t="s">
        <v>36</v>
      </c>
      <c r="C797" s="11">
        <v>2007</v>
      </c>
      <c r="D797" s="11" t="s">
        <v>42</v>
      </c>
      <c r="E797">
        <v>0.9</v>
      </c>
      <c r="F797" s="11">
        <v>10</v>
      </c>
      <c r="G797" s="11">
        <v>1</v>
      </c>
      <c r="H797" s="11">
        <v>2</v>
      </c>
      <c r="I797" s="11">
        <v>1</v>
      </c>
    </row>
    <row r="798" spans="1:9" x14ac:dyDescent="0.2">
      <c r="A798" s="11" t="s">
        <v>38</v>
      </c>
      <c r="B798" s="11" t="s">
        <v>36</v>
      </c>
      <c r="C798" s="11">
        <v>2008</v>
      </c>
      <c r="D798" s="11" t="s">
        <v>42</v>
      </c>
      <c r="E798">
        <v>0.9</v>
      </c>
      <c r="F798" s="11">
        <v>10</v>
      </c>
      <c r="G798" s="11">
        <v>1</v>
      </c>
      <c r="H798" s="11">
        <v>9</v>
      </c>
      <c r="I798" s="11">
        <v>1</v>
      </c>
    </row>
    <row r="799" spans="1:9" x14ac:dyDescent="0.2">
      <c r="A799" s="11" t="s">
        <v>38</v>
      </c>
      <c r="B799" s="11" t="s">
        <v>36</v>
      </c>
      <c r="C799" s="11">
        <v>2007</v>
      </c>
      <c r="D799" s="11" t="s">
        <v>42</v>
      </c>
      <c r="E799">
        <v>0.9</v>
      </c>
      <c r="F799" s="11">
        <v>10</v>
      </c>
      <c r="G799" s="11">
        <v>1</v>
      </c>
      <c r="H799" s="11">
        <v>5</v>
      </c>
      <c r="I799" s="11">
        <v>1</v>
      </c>
    </row>
    <row r="800" spans="1:9" x14ac:dyDescent="0.2">
      <c r="A800" s="11" t="s">
        <v>38</v>
      </c>
      <c r="B800" s="11" t="s">
        <v>36</v>
      </c>
      <c r="C800" s="11">
        <v>2008</v>
      </c>
      <c r="D800" s="11" t="s">
        <v>42</v>
      </c>
      <c r="E800">
        <v>0.9</v>
      </c>
      <c r="F800" s="11">
        <v>10</v>
      </c>
      <c r="G800" s="11">
        <v>1</v>
      </c>
      <c r="H800" s="11">
        <v>7</v>
      </c>
      <c r="I800" s="11">
        <v>1</v>
      </c>
    </row>
    <row r="801" spans="1:9" x14ac:dyDescent="0.2">
      <c r="A801" s="11" t="s">
        <v>38</v>
      </c>
      <c r="B801" s="11" t="s">
        <v>36</v>
      </c>
      <c r="C801" s="11">
        <v>2007</v>
      </c>
      <c r="D801" s="11" t="s">
        <v>42</v>
      </c>
      <c r="E801">
        <v>0.9</v>
      </c>
      <c r="F801" s="11">
        <v>10</v>
      </c>
      <c r="G801" s="11">
        <v>1</v>
      </c>
      <c r="H801" s="11">
        <v>0</v>
      </c>
      <c r="I801" s="11">
        <v>0</v>
      </c>
    </row>
    <row r="802" spans="1:9" x14ac:dyDescent="0.2">
      <c r="A802" s="11" t="s">
        <v>39</v>
      </c>
      <c r="B802" s="11" t="s">
        <v>36</v>
      </c>
      <c r="C802" s="11">
        <v>2007</v>
      </c>
      <c r="D802" s="11" t="s">
        <v>47</v>
      </c>
      <c r="E802">
        <v>0.4</v>
      </c>
      <c r="F802" s="11">
        <v>10</v>
      </c>
      <c r="G802" s="11">
        <v>0</v>
      </c>
      <c r="H802" s="11">
        <v>0</v>
      </c>
      <c r="I802" s="11">
        <v>0</v>
      </c>
    </row>
    <row r="803" spans="1:9" x14ac:dyDescent="0.2">
      <c r="A803" s="11" t="s">
        <v>39</v>
      </c>
      <c r="B803" s="11" t="s">
        <v>36</v>
      </c>
      <c r="C803" s="11">
        <v>2007</v>
      </c>
      <c r="D803" s="11" t="s">
        <v>47</v>
      </c>
      <c r="E803">
        <v>0.4</v>
      </c>
      <c r="F803" s="11">
        <v>10</v>
      </c>
      <c r="G803" s="11">
        <v>0</v>
      </c>
      <c r="H803" s="11">
        <v>0</v>
      </c>
      <c r="I803" s="11">
        <v>0</v>
      </c>
    </row>
    <row r="804" spans="1:9" x14ac:dyDescent="0.2">
      <c r="A804" s="11" t="s">
        <v>39</v>
      </c>
      <c r="B804" s="11" t="s">
        <v>36</v>
      </c>
      <c r="C804" s="11">
        <v>2007</v>
      </c>
      <c r="D804" s="11" t="s">
        <v>47</v>
      </c>
      <c r="E804">
        <v>0.4</v>
      </c>
      <c r="F804" s="11">
        <v>10</v>
      </c>
      <c r="G804" s="11">
        <v>0</v>
      </c>
      <c r="H804" s="11">
        <v>0</v>
      </c>
      <c r="I804" s="11">
        <v>0</v>
      </c>
    </row>
    <row r="805" spans="1:9" x14ac:dyDescent="0.2">
      <c r="A805" s="11" t="s">
        <v>39</v>
      </c>
      <c r="B805" s="11" t="s">
        <v>36</v>
      </c>
      <c r="C805" s="11">
        <v>2008</v>
      </c>
      <c r="D805" s="11" t="s">
        <v>47</v>
      </c>
      <c r="E805">
        <v>0.4</v>
      </c>
      <c r="F805" s="11">
        <v>10</v>
      </c>
      <c r="G805" s="11">
        <v>0</v>
      </c>
      <c r="H805" s="11">
        <v>0</v>
      </c>
      <c r="I805" s="11">
        <v>0</v>
      </c>
    </row>
    <row r="806" spans="1:9" x14ac:dyDescent="0.2">
      <c r="A806" s="11" t="s">
        <v>39</v>
      </c>
      <c r="B806" s="11" t="s">
        <v>36</v>
      </c>
      <c r="C806" s="11">
        <v>2007</v>
      </c>
      <c r="D806" s="11" t="s">
        <v>47</v>
      </c>
      <c r="E806">
        <v>0.4</v>
      </c>
      <c r="F806" s="11">
        <v>10</v>
      </c>
      <c r="G806" s="11">
        <v>0</v>
      </c>
      <c r="H806" s="11">
        <v>0</v>
      </c>
      <c r="I806" s="11">
        <v>0</v>
      </c>
    </row>
    <row r="807" spans="1:9" x14ac:dyDescent="0.2">
      <c r="A807" s="11" t="s">
        <v>39</v>
      </c>
      <c r="B807" s="11" t="s">
        <v>36</v>
      </c>
      <c r="C807" s="11">
        <v>2008</v>
      </c>
      <c r="D807" s="11" t="s">
        <v>47</v>
      </c>
      <c r="E807">
        <v>0.4</v>
      </c>
      <c r="F807" s="11">
        <v>10</v>
      </c>
      <c r="G807" s="11">
        <v>0</v>
      </c>
      <c r="H807" s="11">
        <v>0</v>
      </c>
      <c r="I807" s="11">
        <v>0</v>
      </c>
    </row>
    <row r="808" spans="1:9" x14ac:dyDescent="0.2">
      <c r="A808" s="11" t="s">
        <v>39</v>
      </c>
      <c r="B808" s="11" t="s">
        <v>36</v>
      </c>
      <c r="C808" s="11">
        <v>2008</v>
      </c>
      <c r="D808" s="11" t="s">
        <v>47</v>
      </c>
      <c r="E808">
        <v>0.4</v>
      </c>
      <c r="F808" s="11">
        <v>10</v>
      </c>
      <c r="G808" s="11">
        <v>0</v>
      </c>
      <c r="H808" s="11">
        <v>0</v>
      </c>
      <c r="I808" s="11">
        <v>0</v>
      </c>
    </row>
    <row r="809" spans="1:9" x14ac:dyDescent="0.2">
      <c r="A809" s="11" t="s">
        <v>39</v>
      </c>
      <c r="B809" s="11" t="s">
        <v>36</v>
      </c>
      <c r="C809" s="11">
        <v>2007</v>
      </c>
      <c r="D809" s="11" t="s">
        <v>47</v>
      </c>
      <c r="E809">
        <v>0.4</v>
      </c>
      <c r="F809" s="11">
        <v>10</v>
      </c>
      <c r="G809" s="11">
        <v>0</v>
      </c>
      <c r="H809" s="11">
        <v>0</v>
      </c>
      <c r="I809" s="11">
        <v>0</v>
      </c>
    </row>
    <row r="810" spans="1:9" x14ac:dyDescent="0.2">
      <c r="A810" s="11" t="s">
        <v>39</v>
      </c>
      <c r="B810" s="11" t="s">
        <v>36</v>
      </c>
      <c r="C810" s="11">
        <v>2008</v>
      </c>
      <c r="D810" s="11" t="s">
        <v>47</v>
      </c>
      <c r="E810">
        <v>0.4</v>
      </c>
      <c r="F810" s="11">
        <v>10</v>
      </c>
      <c r="G810" s="11">
        <v>1</v>
      </c>
      <c r="H810" s="11">
        <v>1</v>
      </c>
      <c r="I810" s="11">
        <v>1</v>
      </c>
    </row>
    <row r="811" spans="1:9" x14ac:dyDescent="0.2">
      <c r="A811" s="11" t="s">
        <v>39</v>
      </c>
      <c r="B811" s="11" t="s">
        <v>36</v>
      </c>
      <c r="C811" s="11">
        <v>2008</v>
      </c>
      <c r="D811" s="11" t="s">
        <v>47</v>
      </c>
      <c r="E811">
        <v>0.4</v>
      </c>
      <c r="F811" s="11">
        <v>10</v>
      </c>
      <c r="G811" s="11">
        <v>1</v>
      </c>
      <c r="H811" s="11">
        <v>3</v>
      </c>
      <c r="I811" s="11">
        <v>1</v>
      </c>
    </row>
    <row r="812" spans="1:9" x14ac:dyDescent="0.2">
      <c r="A812" s="11" t="s">
        <v>39</v>
      </c>
      <c r="B812" s="11" t="s">
        <v>36</v>
      </c>
      <c r="C812" s="11">
        <v>2007</v>
      </c>
      <c r="D812" s="11" t="s">
        <v>47</v>
      </c>
      <c r="E812">
        <v>0.4</v>
      </c>
      <c r="F812" s="11">
        <v>10</v>
      </c>
      <c r="G812" s="11">
        <v>1</v>
      </c>
      <c r="H812" s="11">
        <v>3</v>
      </c>
      <c r="I812" s="11">
        <v>1</v>
      </c>
    </row>
    <row r="813" spans="1:9" x14ac:dyDescent="0.2">
      <c r="A813" s="11" t="s">
        <v>39</v>
      </c>
      <c r="B813" s="11" t="s">
        <v>36</v>
      </c>
      <c r="C813" s="11">
        <v>2008</v>
      </c>
      <c r="D813" s="11" t="s">
        <v>47</v>
      </c>
      <c r="E813">
        <v>0.4</v>
      </c>
      <c r="F813" s="11">
        <v>10</v>
      </c>
      <c r="G813" s="11">
        <v>1</v>
      </c>
      <c r="H813" s="11">
        <v>2</v>
      </c>
      <c r="I813" s="11">
        <v>1</v>
      </c>
    </row>
    <row r="814" spans="1:9" x14ac:dyDescent="0.2">
      <c r="A814" s="11" t="s">
        <v>39</v>
      </c>
      <c r="B814" s="11" t="s">
        <v>36</v>
      </c>
      <c r="C814" s="11">
        <v>2008</v>
      </c>
      <c r="D814" s="11" t="s">
        <v>47</v>
      </c>
      <c r="E814">
        <v>0.4</v>
      </c>
      <c r="F814" s="11">
        <v>10</v>
      </c>
      <c r="G814" s="11">
        <v>1</v>
      </c>
      <c r="H814" s="11">
        <v>1</v>
      </c>
      <c r="I814" s="11">
        <v>1</v>
      </c>
    </row>
    <row r="815" spans="1:9" x14ac:dyDescent="0.2">
      <c r="A815" s="11" t="s">
        <v>39</v>
      </c>
      <c r="B815" s="11" t="s">
        <v>36</v>
      </c>
      <c r="C815" s="11">
        <v>2007</v>
      </c>
      <c r="D815" s="11" t="s">
        <v>47</v>
      </c>
      <c r="E815">
        <v>0.4</v>
      </c>
      <c r="F815" s="11">
        <v>10</v>
      </c>
      <c r="G815" s="11">
        <v>1</v>
      </c>
      <c r="H815" s="11">
        <v>0</v>
      </c>
      <c r="I815" s="11">
        <v>0</v>
      </c>
    </row>
    <row r="816" spans="1:9" x14ac:dyDescent="0.2">
      <c r="A816" s="11" t="s">
        <v>39</v>
      </c>
      <c r="B816" s="11" t="s">
        <v>36</v>
      </c>
      <c r="C816" s="11">
        <v>2008</v>
      </c>
      <c r="D816" s="11" t="s">
        <v>47</v>
      </c>
      <c r="E816">
        <v>0.4</v>
      </c>
      <c r="F816" s="11">
        <v>10</v>
      </c>
      <c r="G816" s="11">
        <v>1</v>
      </c>
      <c r="H816" s="11">
        <v>1</v>
      </c>
      <c r="I816" s="11">
        <v>1</v>
      </c>
    </row>
    <row r="817" spans="1:9" x14ac:dyDescent="0.2">
      <c r="A817" s="11" t="s">
        <v>39</v>
      </c>
      <c r="B817" s="11" t="s">
        <v>36</v>
      </c>
      <c r="C817" s="11">
        <v>2007</v>
      </c>
      <c r="D817" s="11" t="s">
        <v>47</v>
      </c>
      <c r="E817">
        <v>0.4</v>
      </c>
      <c r="F817" s="11">
        <v>10</v>
      </c>
      <c r="G817" s="11">
        <v>1</v>
      </c>
      <c r="H817" s="11">
        <v>3</v>
      </c>
      <c r="I817" s="11">
        <v>1</v>
      </c>
    </row>
    <row r="818" spans="1:9" x14ac:dyDescent="0.2">
      <c r="A818" s="11" t="s">
        <v>39</v>
      </c>
      <c r="B818" s="11" t="s">
        <v>36</v>
      </c>
      <c r="C818" s="11">
        <v>2007</v>
      </c>
      <c r="D818" s="11" t="s">
        <v>47</v>
      </c>
      <c r="E818">
        <v>0.4</v>
      </c>
      <c r="F818" s="11">
        <v>10</v>
      </c>
      <c r="G818" s="11">
        <v>1</v>
      </c>
      <c r="H818" s="11">
        <v>2</v>
      </c>
      <c r="I818" s="11">
        <v>1</v>
      </c>
    </row>
    <row r="819" spans="1:9" x14ac:dyDescent="0.2">
      <c r="A819" s="11" t="s">
        <v>39</v>
      </c>
      <c r="B819" s="11" t="s">
        <v>36</v>
      </c>
      <c r="C819" s="11">
        <v>2008</v>
      </c>
      <c r="D819" s="11" t="s">
        <v>47</v>
      </c>
      <c r="E819">
        <v>0.4</v>
      </c>
      <c r="F819" s="11">
        <v>10</v>
      </c>
      <c r="G819" s="11">
        <v>1</v>
      </c>
      <c r="H819" s="11">
        <v>1</v>
      </c>
      <c r="I819" s="11">
        <v>1</v>
      </c>
    </row>
    <row r="820" spans="1:9" x14ac:dyDescent="0.2">
      <c r="A820" s="11" t="s">
        <v>39</v>
      </c>
      <c r="B820" s="11" t="s">
        <v>36</v>
      </c>
      <c r="C820" s="11">
        <v>2008</v>
      </c>
      <c r="D820" s="11" t="s">
        <v>47</v>
      </c>
      <c r="E820">
        <v>0.4</v>
      </c>
      <c r="F820" s="11">
        <v>10</v>
      </c>
      <c r="G820" s="11">
        <v>1</v>
      </c>
      <c r="H820" s="11">
        <v>3</v>
      </c>
      <c r="I820" s="11">
        <v>1</v>
      </c>
    </row>
    <row r="821" spans="1:9" x14ac:dyDescent="0.2">
      <c r="A821" s="11" t="s">
        <v>39</v>
      </c>
      <c r="B821" s="11" t="s">
        <v>36</v>
      </c>
      <c r="C821" s="11">
        <v>2007</v>
      </c>
      <c r="D821" s="11" t="s">
        <v>47</v>
      </c>
      <c r="E821">
        <v>0.4</v>
      </c>
      <c r="F821" s="11">
        <v>10</v>
      </c>
      <c r="G821" s="11">
        <v>1</v>
      </c>
      <c r="H821" s="11">
        <v>1</v>
      </c>
      <c r="I821" s="11">
        <v>1</v>
      </c>
    </row>
    <row r="822" spans="1:9" x14ac:dyDescent="0.2">
      <c r="A822" s="11" t="s">
        <v>39</v>
      </c>
      <c r="B822" s="11" t="s">
        <v>36</v>
      </c>
      <c r="C822" s="11">
        <v>2007</v>
      </c>
      <c r="D822" s="11" t="s">
        <v>40</v>
      </c>
      <c r="E822">
        <v>0.5</v>
      </c>
      <c r="F822" s="11">
        <v>10</v>
      </c>
      <c r="G822" s="11">
        <v>0</v>
      </c>
      <c r="H822" s="11">
        <v>0</v>
      </c>
      <c r="I822" s="11">
        <v>0</v>
      </c>
    </row>
    <row r="823" spans="1:9" x14ac:dyDescent="0.2">
      <c r="A823" s="11" t="s">
        <v>39</v>
      </c>
      <c r="B823" s="11" t="s">
        <v>36</v>
      </c>
      <c r="C823" s="11">
        <v>2008</v>
      </c>
      <c r="D823" s="11" t="s">
        <v>40</v>
      </c>
      <c r="E823">
        <v>0.5</v>
      </c>
      <c r="F823" s="11">
        <v>10</v>
      </c>
      <c r="G823" s="11">
        <v>0</v>
      </c>
      <c r="H823" s="11">
        <v>0</v>
      </c>
      <c r="I823" s="11">
        <v>0</v>
      </c>
    </row>
    <row r="824" spans="1:9" x14ac:dyDescent="0.2">
      <c r="A824" s="11" t="s">
        <v>39</v>
      </c>
      <c r="B824" s="11" t="s">
        <v>36</v>
      </c>
      <c r="C824" s="11">
        <v>2007</v>
      </c>
      <c r="D824" s="11" t="s">
        <v>40</v>
      </c>
      <c r="E824">
        <v>0.5</v>
      </c>
      <c r="F824" s="11">
        <v>10</v>
      </c>
      <c r="G824" s="11">
        <v>0</v>
      </c>
      <c r="H824" s="11">
        <v>0</v>
      </c>
      <c r="I824" s="11">
        <v>0</v>
      </c>
    </row>
    <row r="825" spans="1:9" x14ac:dyDescent="0.2">
      <c r="A825" s="11" t="s">
        <v>39</v>
      </c>
      <c r="B825" s="11" t="s">
        <v>36</v>
      </c>
      <c r="C825" s="11">
        <v>2008</v>
      </c>
      <c r="D825" s="11" t="s">
        <v>40</v>
      </c>
      <c r="E825">
        <v>0.5</v>
      </c>
      <c r="F825" s="11">
        <v>10</v>
      </c>
      <c r="G825" s="11">
        <v>0</v>
      </c>
      <c r="H825" s="11">
        <v>0</v>
      </c>
      <c r="I825" s="11">
        <v>0</v>
      </c>
    </row>
    <row r="826" spans="1:9" x14ac:dyDescent="0.2">
      <c r="A826" s="11" t="s">
        <v>39</v>
      </c>
      <c r="B826" s="11" t="s">
        <v>36</v>
      </c>
      <c r="C826" s="11">
        <v>2007</v>
      </c>
      <c r="D826" s="11" t="s">
        <v>40</v>
      </c>
      <c r="E826">
        <v>0.5</v>
      </c>
      <c r="F826" s="11">
        <v>10</v>
      </c>
      <c r="G826" s="11">
        <v>0</v>
      </c>
      <c r="H826" s="11">
        <v>0</v>
      </c>
      <c r="I826" s="11">
        <v>0</v>
      </c>
    </row>
    <row r="827" spans="1:9" x14ac:dyDescent="0.2">
      <c r="A827" s="11" t="s">
        <v>39</v>
      </c>
      <c r="B827" s="11" t="s">
        <v>36</v>
      </c>
      <c r="C827" s="11">
        <v>2008</v>
      </c>
      <c r="D827" s="11" t="s">
        <v>40</v>
      </c>
      <c r="E827">
        <v>0.5</v>
      </c>
      <c r="F827" s="11">
        <v>10</v>
      </c>
      <c r="G827" s="11">
        <v>1</v>
      </c>
      <c r="H827" s="11">
        <v>2</v>
      </c>
      <c r="I827" s="11">
        <v>1</v>
      </c>
    </row>
    <row r="828" spans="1:9" x14ac:dyDescent="0.2">
      <c r="A828" s="11" t="s">
        <v>39</v>
      </c>
      <c r="B828" s="11" t="s">
        <v>36</v>
      </c>
      <c r="C828" s="11">
        <v>2007</v>
      </c>
      <c r="D828" s="11" t="s">
        <v>40</v>
      </c>
      <c r="E828">
        <v>0.5</v>
      </c>
      <c r="F828" s="11">
        <v>10</v>
      </c>
      <c r="G828" s="11">
        <v>1</v>
      </c>
      <c r="H828" s="11">
        <v>5</v>
      </c>
      <c r="I828" s="11">
        <v>1</v>
      </c>
    </row>
    <row r="829" spans="1:9" x14ac:dyDescent="0.2">
      <c r="A829" s="11" t="s">
        <v>39</v>
      </c>
      <c r="B829" s="11" t="s">
        <v>36</v>
      </c>
      <c r="C829" s="11">
        <v>2008</v>
      </c>
      <c r="D829" s="11" t="s">
        <v>40</v>
      </c>
      <c r="E829">
        <v>0.5</v>
      </c>
      <c r="F829" s="11">
        <v>10</v>
      </c>
      <c r="G829" s="11">
        <v>1</v>
      </c>
      <c r="H829" s="11">
        <v>4</v>
      </c>
      <c r="I829" s="11">
        <v>1</v>
      </c>
    </row>
    <row r="830" spans="1:9" x14ac:dyDescent="0.2">
      <c r="A830" s="11" t="s">
        <v>39</v>
      </c>
      <c r="B830" s="11" t="s">
        <v>36</v>
      </c>
      <c r="C830" s="11">
        <v>2007</v>
      </c>
      <c r="D830" s="11" t="s">
        <v>40</v>
      </c>
      <c r="E830">
        <v>0.5</v>
      </c>
      <c r="F830" s="11">
        <v>10</v>
      </c>
      <c r="G830" s="11">
        <v>1</v>
      </c>
      <c r="H830" s="11">
        <v>1</v>
      </c>
      <c r="I830" s="11">
        <v>0</v>
      </c>
    </row>
    <row r="831" spans="1:9" x14ac:dyDescent="0.2">
      <c r="A831" s="11" t="s">
        <v>39</v>
      </c>
      <c r="B831" s="11" t="s">
        <v>36</v>
      </c>
      <c r="C831" s="11">
        <v>2008</v>
      </c>
      <c r="D831" s="11" t="s">
        <v>40</v>
      </c>
      <c r="E831">
        <v>0.5</v>
      </c>
      <c r="F831" s="11">
        <v>10</v>
      </c>
      <c r="G831" s="11">
        <v>1</v>
      </c>
      <c r="H831" s="11">
        <v>5</v>
      </c>
      <c r="I831" s="11">
        <v>1</v>
      </c>
    </row>
    <row r="832" spans="1:9" x14ac:dyDescent="0.2">
      <c r="A832" s="11" t="s">
        <v>39</v>
      </c>
      <c r="B832" s="11" t="s">
        <v>36</v>
      </c>
      <c r="C832" s="11">
        <v>2007</v>
      </c>
      <c r="D832" s="11" t="s">
        <v>40</v>
      </c>
      <c r="E832">
        <v>0.5</v>
      </c>
      <c r="F832" s="11">
        <v>10</v>
      </c>
      <c r="G832" s="11">
        <v>1</v>
      </c>
      <c r="H832" s="11">
        <v>5</v>
      </c>
      <c r="I832" s="11">
        <v>1</v>
      </c>
    </row>
    <row r="833" spans="1:9" x14ac:dyDescent="0.2">
      <c r="A833" s="11" t="s">
        <v>39</v>
      </c>
      <c r="B833" s="11" t="s">
        <v>36</v>
      </c>
      <c r="C833" s="11">
        <v>2008</v>
      </c>
      <c r="D833" s="11" t="s">
        <v>40</v>
      </c>
      <c r="E833">
        <v>0.5</v>
      </c>
      <c r="F833" s="11">
        <v>10</v>
      </c>
      <c r="G833" s="11">
        <v>1</v>
      </c>
      <c r="H833" s="11">
        <v>4</v>
      </c>
      <c r="I833" s="11">
        <v>1</v>
      </c>
    </row>
    <row r="834" spans="1:9" x14ac:dyDescent="0.2">
      <c r="A834" s="11" t="s">
        <v>39</v>
      </c>
      <c r="B834" s="11" t="s">
        <v>36</v>
      </c>
      <c r="C834" s="11">
        <v>2007</v>
      </c>
      <c r="D834" s="11" t="s">
        <v>40</v>
      </c>
      <c r="E834">
        <v>0.5</v>
      </c>
      <c r="F834" s="11">
        <v>10</v>
      </c>
      <c r="G834" s="11">
        <v>1</v>
      </c>
      <c r="H834" s="11">
        <v>3</v>
      </c>
      <c r="I834" s="11">
        <v>1</v>
      </c>
    </row>
    <row r="835" spans="1:9" x14ac:dyDescent="0.2">
      <c r="A835" s="11" t="s">
        <v>39</v>
      </c>
      <c r="B835" s="11" t="s">
        <v>36</v>
      </c>
      <c r="C835" s="11">
        <v>2008</v>
      </c>
      <c r="D835" s="11" t="s">
        <v>40</v>
      </c>
      <c r="E835">
        <v>0.5</v>
      </c>
      <c r="F835" s="11">
        <v>10</v>
      </c>
      <c r="G835" s="11">
        <v>1</v>
      </c>
      <c r="H835" s="11">
        <v>1</v>
      </c>
      <c r="I835" s="11">
        <v>1</v>
      </c>
    </row>
    <row r="836" spans="1:9" x14ac:dyDescent="0.2">
      <c r="A836" s="11" t="s">
        <v>39</v>
      </c>
      <c r="B836" s="11" t="s">
        <v>36</v>
      </c>
      <c r="C836" s="11">
        <v>2007</v>
      </c>
      <c r="D836" s="11" t="s">
        <v>40</v>
      </c>
      <c r="E836">
        <v>0.5</v>
      </c>
      <c r="F836" s="11">
        <v>10</v>
      </c>
      <c r="G836" s="11">
        <v>1</v>
      </c>
      <c r="H836" s="11">
        <v>1</v>
      </c>
      <c r="I836" s="11">
        <v>1</v>
      </c>
    </row>
    <row r="837" spans="1:9" x14ac:dyDescent="0.2">
      <c r="A837" s="11" t="s">
        <v>39</v>
      </c>
      <c r="B837" s="11" t="s">
        <v>36</v>
      </c>
      <c r="C837" s="11">
        <v>2008</v>
      </c>
      <c r="D837" s="11" t="s">
        <v>40</v>
      </c>
      <c r="E837">
        <v>0.5</v>
      </c>
      <c r="F837" s="11">
        <v>10</v>
      </c>
      <c r="G837" s="11">
        <v>1</v>
      </c>
      <c r="H837" s="11">
        <v>5</v>
      </c>
      <c r="I837" s="11">
        <v>1</v>
      </c>
    </row>
    <row r="838" spans="1:9" x14ac:dyDescent="0.2">
      <c r="A838" s="11" t="s">
        <v>39</v>
      </c>
      <c r="B838" s="11" t="s">
        <v>36</v>
      </c>
      <c r="C838" s="11">
        <v>2007</v>
      </c>
      <c r="D838" s="11" t="s">
        <v>40</v>
      </c>
      <c r="E838">
        <v>0.5</v>
      </c>
      <c r="F838" s="11">
        <v>10</v>
      </c>
      <c r="G838" s="11">
        <v>1</v>
      </c>
      <c r="H838" s="11">
        <v>1</v>
      </c>
      <c r="I838" s="11">
        <v>1</v>
      </c>
    </row>
    <row r="839" spans="1:9" x14ac:dyDescent="0.2">
      <c r="A839" s="11" t="s">
        <v>39</v>
      </c>
      <c r="B839" s="11" t="s">
        <v>36</v>
      </c>
      <c r="C839" s="11">
        <v>2008</v>
      </c>
      <c r="D839" s="11" t="s">
        <v>40</v>
      </c>
      <c r="E839">
        <v>0.5</v>
      </c>
      <c r="F839" s="11">
        <v>10</v>
      </c>
      <c r="G839" s="11">
        <v>1</v>
      </c>
      <c r="H839" s="11">
        <v>5</v>
      </c>
      <c r="I839" s="11">
        <v>1</v>
      </c>
    </row>
    <row r="840" spans="1:9" x14ac:dyDescent="0.2">
      <c r="A840" s="11" t="s">
        <v>39</v>
      </c>
      <c r="B840" s="11" t="s">
        <v>36</v>
      </c>
      <c r="C840" s="11">
        <v>2007</v>
      </c>
      <c r="D840" s="11" t="s">
        <v>40</v>
      </c>
      <c r="E840">
        <v>0.5</v>
      </c>
      <c r="F840" s="11">
        <v>10</v>
      </c>
      <c r="G840" s="11">
        <v>1</v>
      </c>
      <c r="H840" s="11">
        <v>1</v>
      </c>
      <c r="I840" s="11">
        <v>0</v>
      </c>
    </row>
    <row r="841" spans="1:9" x14ac:dyDescent="0.2">
      <c r="A841" s="11" t="s">
        <v>39</v>
      </c>
      <c r="B841" s="11" t="s">
        <v>36</v>
      </c>
      <c r="C841" s="11">
        <v>2008</v>
      </c>
      <c r="D841" s="11" t="s">
        <v>40</v>
      </c>
      <c r="E841">
        <v>0.5</v>
      </c>
      <c r="F841" s="11">
        <v>10</v>
      </c>
      <c r="G841" s="11">
        <v>1</v>
      </c>
      <c r="H841" s="11">
        <v>4</v>
      </c>
      <c r="I841" s="11">
        <v>1</v>
      </c>
    </row>
    <row r="842" spans="1:9" x14ac:dyDescent="0.2">
      <c r="A842" s="11" t="s">
        <v>39</v>
      </c>
      <c r="B842" s="11" t="s">
        <v>36</v>
      </c>
      <c r="C842" s="11">
        <v>2008</v>
      </c>
      <c r="D842" s="11" t="s">
        <v>43</v>
      </c>
      <c r="E842">
        <v>0.6</v>
      </c>
      <c r="F842" s="11">
        <v>10</v>
      </c>
      <c r="G842" s="11">
        <v>0</v>
      </c>
      <c r="H842" s="11">
        <v>0</v>
      </c>
      <c r="I842" s="11">
        <v>0</v>
      </c>
    </row>
    <row r="843" spans="1:9" x14ac:dyDescent="0.2">
      <c r="A843" s="11" t="s">
        <v>39</v>
      </c>
      <c r="B843" s="11" t="s">
        <v>36</v>
      </c>
      <c r="C843" s="11">
        <v>2007</v>
      </c>
      <c r="D843" s="11" t="s">
        <v>43</v>
      </c>
      <c r="E843">
        <v>0.6</v>
      </c>
      <c r="F843" s="11">
        <v>10</v>
      </c>
      <c r="G843" s="11">
        <v>0</v>
      </c>
      <c r="H843" s="11">
        <v>0</v>
      </c>
      <c r="I843" s="11">
        <v>0</v>
      </c>
    </row>
    <row r="844" spans="1:9" x14ac:dyDescent="0.2">
      <c r="A844" s="11" t="s">
        <v>39</v>
      </c>
      <c r="B844" s="11" t="s">
        <v>36</v>
      </c>
      <c r="C844" s="11">
        <v>2008</v>
      </c>
      <c r="D844" s="11" t="s">
        <v>43</v>
      </c>
      <c r="E844">
        <v>0.6</v>
      </c>
      <c r="F844" s="11">
        <v>10</v>
      </c>
      <c r="G844" s="11">
        <v>0</v>
      </c>
      <c r="H844" s="11">
        <v>0</v>
      </c>
      <c r="I844" s="11">
        <v>0</v>
      </c>
    </row>
    <row r="845" spans="1:9" x14ac:dyDescent="0.2">
      <c r="A845" s="11" t="s">
        <v>39</v>
      </c>
      <c r="B845" s="11" t="s">
        <v>36</v>
      </c>
      <c r="C845" s="11">
        <v>2007</v>
      </c>
      <c r="D845" s="11" t="s">
        <v>43</v>
      </c>
      <c r="E845">
        <v>0.6</v>
      </c>
      <c r="F845" s="11">
        <v>10</v>
      </c>
      <c r="G845" s="11">
        <v>0</v>
      </c>
      <c r="H845" s="11">
        <v>0</v>
      </c>
      <c r="I845" s="11">
        <v>0</v>
      </c>
    </row>
    <row r="846" spans="1:9" x14ac:dyDescent="0.2">
      <c r="A846" s="11" t="s">
        <v>39</v>
      </c>
      <c r="B846" s="11" t="s">
        <v>36</v>
      </c>
      <c r="C846" s="11">
        <v>2008</v>
      </c>
      <c r="D846" s="11" t="s">
        <v>43</v>
      </c>
      <c r="E846">
        <v>0.6</v>
      </c>
      <c r="F846" s="11">
        <v>10</v>
      </c>
      <c r="G846" s="11">
        <v>0</v>
      </c>
      <c r="H846" s="11">
        <v>0</v>
      </c>
      <c r="I846" s="11">
        <v>0</v>
      </c>
    </row>
    <row r="847" spans="1:9" x14ac:dyDescent="0.2">
      <c r="A847" s="11" t="s">
        <v>39</v>
      </c>
      <c r="B847" s="11" t="s">
        <v>36</v>
      </c>
      <c r="C847" s="11">
        <v>2007</v>
      </c>
      <c r="D847" s="11" t="s">
        <v>43</v>
      </c>
      <c r="E847">
        <v>0.6</v>
      </c>
      <c r="F847" s="11">
        <v>10</v>
      </c>
      <c r="G847" s="11">
        <v>0</v>
      </c>
      <c r="H847" s="11">
        <v>0</v>
      </c>
      <c r="I847" s="11">
        <v>0</v>
      </c>
    </row>
    <row r="848" spans="1:9" x14ac:dyDescent="0.2">
      <c r="A848" s="11" t="s">
        <v>39</v>
      </c>
      <c r="B848" s="11" t="s">
        <v>36</v>
      </c>
      <c r="C848" s="11">
        <v>2008</v>
      </c>
      <c r="D848" s="11" t="s">
        <v>43</v>
      </c>
      <c r="E848">
        <v>0.6</v>
      </c>
      <c r="F848" s="11">
        <v>10</v>
      </c>
      <c r="G848" s="11">
        <v>1</v>
      </c>
      <c r="H848" s="11">
        <v>2</v>
      </c>
      <c r="I848" s="11">
        <v>1</v>
      </c>
    </row>
    <row r="849" spans="1:9" x14ac:dyDescent="0.2">
      <c r="A849" s="11" t="s">
        <v>39</v>
      </c>
      <c r="B849" s="11" t="s">
        <v>36</v>
      </c>
      <c r="C849" s="11">
        <v>2007</v>
      </c>
      <c r="D849" s="11" t="s">
        <v>43</v>
      </c>
      <c r="E849">
        <v>0.6</v>
      </c>
      <c r="F849" s="11">
        <v>10</v>
      </c>
      <c r="G849" s="11">
        <v>1</v>
      </c>
      <c r="H849" s="11">
        <v>2</v>
      </c>
      <c r="I849" s="11">
        <v>1</v>
      </c>
    </row>
    <row r="850" spans="1:9" x14ac:dyDescent="0.2">
      <c r="A850" s="11" t="s">
        <v>39</v>
      </c>
      <c r="B850" s="11" t="s">
        <v>36</v>
      </c>
      <c r="C850" s="11">
        <v>2008</v>
      </c>
      <c r="D850" s="11" t="s">
        <v>43</v>
      </c>
      <c r="E850">
        <v>0.6</v>
      </c>
      <c r="F850" s="11">
        <v>10</v>
      </c>
      <c r="G850" s="11">
        <v>1</v>
      </c>
      <c r="H850" s="11">
        <v>4</v>
      </c>
      <c r="I850" s="11">
        <v>1</v>
      </c>
    </row>
    <row r="851" spans="1:9" x14ac:dyDescent="0.2">
      <c r="A851" s="11" t="s">
        <v>39</v>
      </c>
      <c r="B851" s="11" t="s">
        <v>36</v>
      </c>
      <c r="C851" s="11">
        <v>2007</v>
      </c>
      <c r="D851" s="11" t="s">
        <v>43</v>
      </c>
      <c r="E851">
        <v>0.6</v>
      </c>
      <c r="F851" s="11">
        <v>10</v>
      </c>
      <c r="G851" s="11">
        <v>1</v>
      </c>
      <c r="H851" s="11">
        <v>6</v>
      </c>
      <c r="I851" s="11">
        <v>1</v>
      </c>
    </row>
    <row r="852" spans="1:9" x14ac:dyDescent="0.2">
      <c r="A852" s="11" t="s">
        <v>39</v>
      </c>
      <c r="B852" s="11" t="s">
        <v>36</v>
      </c>
      <c r="C852" s="11">
        <v>2008</v>
      </c>
      <c r="D852" s="11" t="s">
        <v>43</v>
      </c>
      <c r="E852">
        <v>0.6</v>
      </c>
      <c r="F852" s="11">
        <v>10</v>
      </c>
      <c r="G852" s="11">
        <v>1</v>
      </c>
      <c r="H852" s="11">
        <v>4</v>
      </c>
      <c r="I852" s="11">
        <v>1</v>
      </c>
    </row>
    <row r="853" spans="1:9" x14ac:dyDescent="0.2">
      <c r="A853" s="11" t="s">
        <v>39</v>
      </c>
      <c r="B853" s="11" t="s">
        <v>36</v>
      </c>
      <c r="C853" s="11">
        <v>2007</v>
      </c>
      <c r="D853" s="11" t="s">
        <v>43</v>
      </c>
      <c r="E853">
        <v>0.6</v>
      </c>
      <c r="F853" s="11">
        <v>10</v>
      </c>
      <c r="G853" s="11">
        <v>1</v>
      </c>
      <c r="H853" s="11">
        <v>2</v>
      </c>
      <c r="I853" s="11">
        <v>1</v>
      </c>
    </row>
    <row r="854" spans="1:9" x14ac:dyDescent="0.2">
      <c r="A854" s="11" t="s">
        <v>39</v>
      </c>
      <c r="B854" s="11" t="s">
        <v>36</v>
      </c>
      <c r="C854" s="11">
        <v>2008</v>
      </c>
      <c r="D854" s="11" t="s">
        <v>43</v>
      </c>
      <c r="E854">
        <v>0.6</v>
      </c>
      <c r="F854" s="11">
        <v>10</v>
      </c>
      <c r="G854" s="11">
        <v>1</v>
      </c>
      <c r="H854" s="11">
        <v>4</v>
      </c>
      <c r="I854" s="11">
        <v>1</v>
      </c>
    </row>
    <row r="855" spans="1:9" x14ac:dyDescent="0.2">
      <c r="A855" s="11" t="s">
        <v>39</v>
      </c>
      <c r="B855" s="11" t="s">
        <v>36</v>
      </c>
      <c r="C855" s="11">
        <v>2007</v>
      </c>
      <c r="D855" s="11" t="s">
        <v>43</v>
      </c>
      <c r="E855">
        <v>0.6</v>
      </c>
      <c r="F855" s="11">
        <v>10</v>
      </c>
      <c r="G855" s="11">
        <v>1</v>
      </c>
      <c r="H855" s="11">
        <v>3</v>
      </c>
      <c r="I855" s="11">
        <v>1</v>
      </c>
    </row>
    <row r="856" spans="1:9" x14ac:dyDescent="0.2">
      <c r="A856" s="11" t="s">
        <v>39</v>
      </c>
      <c r="B856" s="11" t="s">
        <v>36</v>
      </c>
      <c r="C856" s="11">
        <v>2008</v>
      </c>
      <c r="D856" s="11" t="s">
        <v>43</v>
      </c>
      <c r="E856">
        <v>0.6</v>
      </c>
      <c r="F856" s="11">
        <v>10</v>
      </c>
      <c r="G856" s="11">
        <v>1</v>
      </c>
      <c r="H856" s="11">
        <v>5</v>
      </c>
      <c r="I856" s="11">
        <v>1</v>
      </c>
    </row>
    <row r="857" spans="1:9" x14ac:dyDescent="0.2">
      <c r="A857" s="11" t="s">
        <v>39</v>
      </c>
      <c r="B857" s="11" t="s">
        <v>36</v>
      </c>
      <c r="C857" s="11">
        <v>2007</v>
      </c>
      <c r="D857" s="11" t="s">
        <v>43</v>
      </c>
      <c r="E857">
        <v>0.6</v>
      </c>
      <c r="F857" s="11">
        <v>10</v>
      </c>
      <c r="G857" s="11">
        <v>1</v>
      </c>
      <c r="H857" s="11">
        <v>4</v>
      </c>
      <c r="I857" s="11">
        <v>1</v>
      </c>
    </row>
    <row r="858" spans="1:9" x14ac:dyDescent="0.2">
      <c r="A858" s="11" t="s">
        <v>39</v>
      </c>
      <c r="B858" s="11" t="s">
        <v>36</v>
      </c>
      <c r="C858" s="11">
        <v>2008</v>
      </c>
      <c r="D858" s="11" t="s">
        <v>43</v>
      </c>
      <c r="E858">
        <v>0.6</v>
      </c>
      <c r="F858" s="11">
        <v>10</v>
      </c>
      <c r="G858" s="11">
        <v>1</v>
      </c>
      <c r="H858" s="11">
        <v>2</v>
      </c>
      <c r="I858" s="11">
        <v>1</v>
      </c>
    </row>
    <row r="859" spans="1:9" x14ac:dyDescent="0.2">
      <c r="A859" s="11" t="s">
        <v>39</v>
      </c>
      <c r="B859" s="11" t="s">
        <v>36</v>
      </c>
      <c r="C859" s="11">
        <v>2007</v>
      </c>
      <c r="D859" s="11" t="s">
        <v>43</v>
      </c>
      <c r="E859">
        <v>0.6</v>
      </c>
      <c r="F859" s="11">
        <v>10</v>
      </c>
      <c r="G859" s="11">
        <v>1</v>
      </c>
      <c r="H859" s="11">
        <v>4</v>
      </c>
      <c r="I859" s="11">
        <v>1</v>
      </c>
    </row>
    <row r="860" spans="1:9" x14ac:dyDescent="0.2">
      <c r="A860" s="11" t="s">
        <v>39</v>
      </c>
      <c r="B860" s="11" t="s">
        <v>36</v>
      </c>
      <c r="C860" s="11">
        <v>2008</v>
      </c>
      <c r="D860" s="11" t="s">
        <v>43</v>
      </c>
      <c r="E860">
        <v>0.6</v>
      </c>
      <c r="F860" s="11">
        <v>10</v>
      </c>
      <c r="G860" s="11">
        <v>1</v>
      </c>
      <c r="H860" s="11">
        <v>6</v>
      </c>
      <c r="I860" s="11">
        <v>1</v>
      </c>
    </row>
    <row r="861" spans="1:9" x14ac:dyDescent="0.2">
      <c r="A861" s="11" t="s">
        <v>39</v>
      </c>
      <c r="B861" s="11" t="s">
        <v>36</v>
      </c>
      <c r="C861" s="11">
        <v>2007</v>
      </c>
      <c r="D861" s="11" t="s">
        <v>43</v>
      </c>
      <c r="E861">
        <v>0.6</v>
      </c>
      <c r="F861" s="11">
        <v>10</v>
      </c>
      <c r="G861" s="11">
        <v>1</v>
      </c>
      <c r="H861" s="11">
        <v>3</v>
      </c>
      <c r="I861" s="11">
        <v>1</v>
      </c>
    </row>
    <row r="862" spans="1:9" x14ac:dyDescent="0.2">
      <c r="A862" s="11" t="s">
        <v>39</v>
      </c>
      <c r="B862" s="11" t="s">
        <v>36</v>
      </c>
      <c r="C862" s="11">
        <v>2007</v>
      </c>
      <c r="D862" s="11" t="s">
        <v>48</v>
      </c>
      <c r="E862">
        <v>0.7</v>
      </c>
      <c r="F862" s="11">
        <v>10</v>
      </c>
      <c r="G862" s="11">
        <v>0</v>
      </c>
      <c r="H862" s="11">
        <v>0</v>
      </c>
      <c r="I862" s="11">
        <v>0</v>
      </c>
    </row>
    <row r="863" spans="1:9" x14ac:dyDescent="0.2">
      <c r="A863" s="11" t="s">
        <v>39</v>
      </c>
      <c r="B863" s="11" t="s">
        <v>36</v>
      </c>
      <c r="C863" s="11">
        <v>2008</v>
      </c>
      <c r="D863" s="11" t="s">
        <v>48</v>
      </c>
      <c r="E863">
        <v>0.7</v>
      </c>
      <c r="F863" s="11">
        <v>10</v>
      </c>
      <c r="G863" s="11">
        <v>0</v>
      </c>
      <c r="H863" s="11">
        <v>0</v>
      </c>
      <c r="I863" s="11">
        <v>0</v>
      </c>
    </row>
    <row r="864" spans="1:9" x14ac:dyDescent="0.2">
      <c r="A864" s="11" t="s">
        <v>39</v>
      </c>
      <c r="B864" s="11" t="s">
        <v>36</v>
      </c>
      <c r="C864" s="11">
        <v>2007</v>
      </c>
      <c r="D864" s="11" t="s">
        <v>48</v>
      </c>
      <c r="E864">
        <v>0.7</v>
      </c>
      <c r="F864" s="11">
        <v>10</v>
      </c>
      <c r="G864" s="11">
        <v>0</v>
      </c>
      <c r="H864" s="11">
        <v>0</v>
      </c>
      <c r="I864" s="11">
        <v>0</v>
      </c>
    </row>
    <row r="865" spans="1:9" x14ac:dyDescent="0.2">
      <c r="A865" s="11" t="s">
        <v>39</v>
      </c>
      <c r="B865" s="11" t="s">
        <v>36</v>
      </c>
      <c r="C865" s="11">
        <v>2008</v>
      </c>
      <c r="D865" s="11" t="s">
        <v>48</v>
      </c>
      <c r="E865">
        <v>0.7</v>
      </c>
      <c r="F865" s="11">
        <v>10</v>
      </c>
      <c r="G865" s="11">
        <v>0</v>
      </c>
      <c r="H865" s="11">
        <v>1</v>
      </c>
      <c r="I865" s="11">
        <v>0</v>
      </c>
    </row>
    <row r="866" spans="1:9" x14ac:dyDescent="0.2">
      <c r="A866" s="11" t="s">
        <v>39</v>
      </c>
      <c r="B866" s="11" t="s">
        <v>36</v>
      </c>
      <c r="C866" s="11">
        <v>2007</v>
      </c>
      <c r="D866" s="11" t="s">
        <v>48</v>
      </c>
      <c r="E866">
        <v>0.7</v>
      </c>
      <c r="F866" s="11">
        <v>10</v>
      </c>
      <c r="G866" s="11">
        <v>0</v>
      </c>
      <c r="H866" s="11">
        <v>0</v>
      </c>
      <c r="I866" s="11">
        <v>0</v>
      </c>
    </row>
    <row r="867" spans="1:9" x14ac:dyDescent="0.2">
      <c r="A867" s="11" t="s">
        <v>39</v>
      </c>
      <c r="B867" s="11" t="s">
        <v>36</v>
      </c>
      <c r="C867" s="11">
        <v>2008</v>
      </c>
      <c r="D867" s="11" t="s">
        <v>48</v>
      </c>
      <c r="E867">
        <v>0.7</v>
      </c>
      <c r="F867" s="11">
        <v>10</v>
      </c>
      <c r="G867" s="11">
        <v>0</v>
      </c>
      <c r="H867" s="11">
        <v>0</v>
      </c>
      <c r="I867" s="11">
        <v>0</v>
      </c>
    </row>
    <row r="868" spans="1:9" x14ac:dyDescent="0.2">
      <c r="A868" s="11" t="s">
        <v>39</v>
      </c>
      <c r="B868" s="11" t="s">
        <v>36</v>
      </c>
      <c r="C868" s="11">
        <v>2007</v>
      </c>
      <c r="D868" s="11" t="s">
        <v>48</v>
      </c>
      <c r="E868">
        <v>0.7</v>
      </c>
      <c r="F868" s="11">
        <v>10</v>
      </c>
      <c r="G868" s="11">
        <v>0</v>
      </c>
      <c r="H868" s="11">
        <v>0</v>
      </c>
      <c r="I868" s="11">
        <v>0</v>
      </c>
    </row>
    <row r="869" spans="1:9" x14ac:dyDescent="0.2">
      <c r="A869" s="11" t="s">
        <v>39</v>
      </c>
      <c r="B869" s="11" t="s">
        <v>36</v>
      </c>
      <c r="C869" s="11">
        <v>2008</v>
      </c>
      <c r="D869" s="11" t="s">
        <v>48</v>
      </c>
      <c r="E869">
        <v>0.7</v>
      </c>
      <c r="F869" s="11">
        <v>10</v>
      </c>
      <c r="G869" s="11">
        <v>1</v>
      </c>
      <c r="H869" s="11">
        <v>1</v>
      </c>
      <c r="I869" s="11">
        <v>1</v>
      </c>
    </row>
    <row r="870" spans="1:9" x14ac:dyDescent="0.2">
      <c r="A870" s="11" t="s">
        <v>39</v>
      </c>
      <c r="B870" s="11" t="s">
        <v>36</v>
      </c>
      <c r="C870" s="11">
        <v>2008</v>
      </c>
      <c r="D870" s="11" t="s">
        <v>48</v>
      </c>
      <c r="E870">
        <v>0.7</v>
      </c>
      <c r="F870" s="11">
        <v>10</v>
      </c>
      <c r="G870" s="11">
        <v>1</v>
      </c>
      <c r="H870" s="11">
        <v>3</v>
      </c>
      <c r="I870" s="11">
        <v>1</v>
      </c>
    </row>
    <row r="871" spans="1:9" x14ac:dyDescent="0.2">
      <c r="A871" s="11" t="s">
        <v>39</v>
      </c>
      <c r="B871" s="11" t="s">
        <v>36</v>
      </c>
      <c r="C871" s="11">
        <v>2007</v>
      </c>
      <c r="D871" s="11" t="s">
        <v>48</v>
      </c>
      <c r="E871">
        <v>0.7</v>
      </c>
      <c r="F871" s="11">
        <v>10</v>
      </c>
      <c r="G871" s="11">
        <v>1</v>
      </c>
      <c r="H871" s="11">
        <v>3</v>
      </c>
      <c r="I871" s="11">
        <v>1</v>
      </c>
    </row>
    <row r="872" spans="1:9" x14ac:dyDescent="0.2">
      <c r="A872" s="11" t="s">
        <v>39</v>
      </c>
      <c r="B872" s="11" t="s">
        <v>36</v>
      </c>
      <c r="C872" s="11">
        <v>2008</v>
      </c>
      <c r="D872" s="11" t="s">
        <v>48</v>
      </c>
      <c r="E872">
        <v>0.7</v>
      </c>
      <c r="F872" s="11">
        <v>10</v>
      </c>
      <c r="G872" s="11">
        <v>1</v>
      </c>
      <c r="H872" s="11">
        <v>1</v>
      </c>
      <c r="I872" s="11">
        <v>1</v>
      </c>
    </row>
    <row r="873" spans="1:9" x14ac:dyDescent="0.2">
      <c r="A873" s="11" t="s">
        <v>39</v>
      </c>
      <c r="B873" s="11" t="s">
        <v>36</v>
      </c>
      <c r="C873" s="11">
        <v>2007</v>
      </c>
      <c r="D873" s="11" t="s">
        <v>48</v>
      </c>
      <c r="E873">
        <v>0.7</v>
      </c>
      <c r="F873" s="11">
        <v>10</v>
      </c>
      <c r="G873" s="11">
        <v>1</v>
      </c>
      <c r="H873" s="11">
        <v>3</v>
      </c>
      <c r="I873" s="11">
        <v>1</v>
      </c>
    </row>
    <row r="874" spans="1:9" x14ac:dyDescent="0.2">
      <c r="A874" s="11" t="s">
        <v>39</v>
      </c>
      <c r="B874" s="11" t="s">
        <v>36</v>
      </c>
      <c r="C874" s="11">
        <v>2008</v>
      </c>
      <c r="D874" s="11" t="s">
        <v>48</v>
      </c>
      <c r="E874">
        <v>0.7</v>
      </c>
      <c r="F874" s="11">
        <v>10</v>
      </c>
      <c r="G874" s="11">
        <v>1</v>
      </c>
      <c r="H874" s="11">
        <v>3</v>
      </c>
      <c r="I874" s="11">
        <v>1</v>
      </c>
    </row>
    <row r="875" spans="1:9" x14ac:dyDescent="0.2">
      <c r="A875" s="11" t="s">
        <v>39</v>
      </c>
      <c r="B875" s="11" t="s">
        <v>36</v>
      </c>
      <c r="C875" s="11">
        <v>2007</v>
      </c>
      <c r="D875" s="11" t="s">
        <v>48</v>
      </c>
      <c r="E875">
        <v>0.7</v>
      </c>
      <c r="F875" s="11">
        <v>10</v>
      </c>
      <c r="G875" s="11">
        <v>1</v>
      </c>
      <c r="H875" s="11">
        <v>6</v>
      </c>
      <c r="I875" s="11">
        <v>1</v>
      </c>
    </row>
    <row r="876" spans="1:9" x14ac:dyDescent="0.2">
      <c r="A876" s="11" t="s">
        <v>39</v>
      </c>
      <c r="B876" s="11" t="s">
        <v>36</v>
      </c>
      <c r="C876" s="11">
        <v>2008</v>
      </c>
      <c r="D876" s="11" t="s">
        <v>48</v>
      </c>
      <c r="E876">
        <v>0.7</v>
      </c>
      <c r="F876" s="11">
        <v>10</v>
      </c>
      <c r="G876" s="11">
        <v>1</v>
      </c>
      <c r="H876" s="11">
        <v>4</v>
      </c>
      <c r="I876" s="11">
        <v>1</v>
      </c>
    </row>
    <row r="877" spans="1:9" x14ac:dyDescent="0.2">
      <c r="A877" s="11" t="s">
        <v>39</v>
      </c>
      <c r="B877" s="11" t="s">
        <v>36</v>
      </c>
      <c r="C877" s="11">
        <v>2007</v>
      </c>
      <c r="D877" s="11" t="s">
        <v>48</v>
      </c>
      <c r="E877">
        <v>0.7</v>
      </c>
      <c r="F877" s="11">
        <v>10</v>
      </c>
      <c r="G877" s="11">
        <v>1</v>
      </c>
      <c r="H877" s="11">
        <v>3</v>
      </c>
      <c r="I877" s="11">
        <v>1</v>
      </c>
    </row>
    <row r="878" spans="1:9" x14ac:dyDescent="0.2">
      <c r="A878" s="11" t="s">
        <v>39</v>
      </c>
      <c r="B878" s="11" t="s">
        <v>36</v>
      </c>
      <c r="C878" s="11">
        <v>2008</v>
      </c>
      <c r="D878" s="11" t="s">
        <v>48</v>
      </c>
      <c r="E878">
        <v>0.7</v>
      </c>
      <c r="F878" s="11">
        <v>10</v>
      </c>
      <c r="G878" s="11">
        <v>1</v>
      </c>
      <c r="H878" s="11">
        <v>2</v>
      </c>
      <c r="I878" s="11">
        <v>1</v>
      </c>
    </row>
    <row r="879" spans="1:9" x14ac:dyDescent="0.2">
      <c r="A879" s="11" t="s">
        <v>39</v>
      </c>
      <c r="B879" s="11" t="s">
        <v>36</v>
      </c>
      <c r="C879" s="11">
        <v>2007</v>
      </c>
      <c r="D879" s="11" t="s">
        <v>48</v>
      </c>
      <c r="E879">
        <v>0.7</v>
      </c>
      <c r="F879" s="11">
        <v>10</v>
      </c>
      <c r="G879" s="11">
        <v>1</v>
      </c>
      <c r="H879" s="11">
        <v>3</v>
      </c>
      <c r="I879" s="11">
        <v>1</v>
      </c>
    </row>
    <row r="880" spans="1:9" x14ac:dyDescent="0.2">
      <c r="A880" s="11" t="s">
        <v>39</v>
      </c>
      <c r="B880" s="11" t="s">
        <v>36</v>
      </c>
      <c r="C880" s="11">
        <v>2008</v>
      </c>
      <c r="D880" s="11" t="s">
        <v>48</v>
      </c>
      <c r="E880">
        <v>0.7</v>
      </c>
      <c r="F880" s="11">
        <v>10</v>
      </c>
      <c r="G880" s="11">
        <v>1</v>
      </c>
      <c r="H880" s="11">
        <v>6</v>
      </c>
      <c r="I880" s="11">
        <v>1</v>
      </c>
    </row>
    <row r="881" spans="1:9" x14ac:dyDescent="0.2">
      <c r="A881" s="11" t="s">
        <v>39</v>
      </c>
      <c r="B881" s="11" t="s">
        <v>36</v>
      </c>
      <c r="C881" s="11">
        <v>2007</v>
      </c>
      <c r="D881" s="11" t="s">
        <v>48</v>
      </c>
      <c r="E881">
        <v>0.7</v>
      </c>
      <c r="F881" s="11">
        <v>10</v>
      </c>
      <c r="G881" s="11">
        <v>1</v>
      </c>
      <c r="H881" s="11">
        <v>0</v>
      </c>
      <c r="I881" s="11">
        <v>0</v>
      </c>
    </row>
    <row r="882" spans="1:9" x14ac:dyDescent="0.2">
      <c r="A882" s="11" t="s">
        <v>39</v>
      </c>
      <c r="B882" s="11" t="s">
        <v>36</v>
      </c>
      <c r="C882" s="11">
        <v>2008</v>
      </c>
      <c r="D882" s="11" t="s">
        <v>42</v>
      </c>
      <c r="E882">
        <v>0.9</v>
      </c>
      <c r="F882" s="11">
        <v>10</v>
      </c>
      <c r="G882" s="11">
        <v>0</v>
      </c>
      <c r="H882" s="11">
        <v>0</v>
      </c>
      <c r="I882" s="11">
        <v>0</v>
      </c>
    </row>
    <row r="883" spans="1:9" x14ac:dyDescent="0.2">
      <c r="A883" s="11" t="s">
        <v>39</v>
      </c>
      <c r="B883" s="11" t="s">
        <v>36</v>
      </c>
      <c r="C883" s="11">
        <v>2008</v>
      </c>
      <c r="D883" s="11" t="s">
        <v>42</v>
      </c>
      <c r="E883">
        <v>0.9</v>
      </c>
      <c r="F883" s="11">
        <v>10</v>
      </c>
      <c r="G883" s="11">
        <v>0</v>
      </c>
      <c r="H883" s="11">
        <v>0</v>
      </c>
      <c r="I883" s="11">
        <v>0</v>
      </c>
    </row>
    <row r="884" spans="1:9" x14ac:dyDescent="0.2">
      <c r="A884" s="11" t="s">
        <v>39</v>
      </c>
      <c r="B884" s="11" t="s">
        <v>36</v>
      </c>
      <c r="C884" s="11">
        <v>2008</v>
      </c>
      <c r="D884" s="11" t="s">
        <v>42</v>
      </c>
      <c r="E884">
        <v>0.9</v>
      </c>
      <c r="F884" s="11">
        <v>10</v>
      </c>
      <c r="G884" s="11">
        <v>0</v>
      </c>
      <c r="H884" s="11">
        <v>0</v>
      </c>
      <c r="I884" s="11">
        <v>0</v>
      </c>
    </row>
    <row r="885" spans="1:9" x14ac:dyDescent="0.2">
      <c r="A885" s="11" t="s">
        <v>39</v>
      </c>
      <c r="B885" s="11" t="s">
        <v>36</v>
      </c>
      <c r="C885" s="11">
        <v>2007</v>
      </c>
      <c r="D885" s="11" t="s">
        <v>42</v>
      </c>
      <c r="E885">
        <v>0.9</v>
      </c>
      <c r="F885" s="11">
        <v>10</v>
      </c>
      <c r="G885" s="11">
        <v>0</v>
      </c>
      <c r="H885" s="11">
        <v>0</v>
      </c>
      <c r="I885" s="11">
        <v>0</v>
      </c>
    </row>
    <row r="886" spans="1:9" x14ac:dyDescent="0.2">
      <c r="A886" s="11" t="s">
        <v>39</v>
      </c>
      <c r="B886" s="11" t="s">
        <v>36</v>
      </c>
      <c r="C886" s="11">
        <v>2008</v>
      </c>
      <c r="D886" s="11" t="s">
        <v>42</v>
      </c>
      <c r="E886">
        <v>0.9</v>
      </c>
      <c r="F886" s="11">
        <v>10</v>
      </c>
      <c r="G886" s="11">
        <v>0</v>
      </c>
      <c r="H886" s="11">
        <v>0</v>
      </c>
      <c r="I886" s="11">
        <v>0</v>
      </c>
    </row>
    <row r="887" spans="1:9" x14ac:dyDescent="0.2">
      <c r="A887" s="11" t="s">
        <v>39</v>
      </c>
      <c r="B887" s="11" t="s">
        <v>36</v>
      </c>
      <c r="C887" s="11">
        <v>2007</v>
      </c>
      <c r="D887" s="11" t="s">
        <v>42</v>
      </c>
      <c r="E887">
        <v>0.9</v>
      </c>
      <c r="F887" s="11">
        <v>10</v>
      </c>
      <c r="G887" s="11">
        <v>0</v>
      </c>
      <c r="H887" s="11">
        <v>0</v>
      </c>
      <c r="I887" s="11">
        <v>0</v>
      </c>
    </row>
    <row r="888" spans="1:9" x14ac:dyDescent="0.2">
      <c r="A888" s="11" t="s">
        <v>39</v>
      </c>
      <c r="B888" s="11" t="s">
        <v>36</v>
      </c>
      <c r="C888" s="11">
        <v>2008</v>
      </c>
      <c r="D888" s="11" t="s">
        <v>42</v>
      </c>
      <c r="E888">
        <v>0.9</v>
      </c>
      <c r="F888" s="11">
        <v>10</v>
      </c>
      <c r="G888" s="11">
        <v>1</v>
      </c>
      <c r="H888" s="11">
        <v>3</v>
      </c>
      <c r="I888" s="11">
        <v>1</v>
      </c>
    </row>
    <row r="889" spans="1:9" x14ac:dyDescent="0.2">
      <c r="A889" s="11" t="s">
        <v>39</v>
      </c>
      <c r="B889" s="11" t="s">
        <v>36</v>
      </c>
      <c r="C889" s="11">
        <v>2007</v>
      </c>
      <c r="D889" s="11" t="s">
        <v>42</v>
      </c>
      <c r="E889">
        <v>0.9</v>
      </c>
      <c r="F889" s="11">
        <v>10</v>
      </c>
      <c r="G889" s="11">
        <v>1</v>
      </c>
      <c r="H889" s="11">
        <v>1</v>
      </c>
      <c r="I889" s="11">
        <v>1</v>
      </c>
    </row>
    <row r="890" spans="1:9" x14ac:dyDescent="0.2">
      <c r="A890" s="11" t="s">
        <v>39</v>
      </c>
      <c r="B890" s="11" t="s">
        <v>36</v>
      </c>
      <c r="C890" s="11">
        <v>2007</v>
      </c>
      <c r="D890" s="11" t="s">
        <v>42</v>
      </c>
      <c r="E890">
        <v>0.9</v>
      </c>
      <c r="F890" s="11">
        <v>10</v>
      </c>
      <c r="G890" s="11">
        <v>1</v>
      </c>
      <c r="H890" s="11">
        <v>8</v>
      </c>
      <c r="I890" s="11">
        <v>1</v>
      </c>
    </row>
    <row r="891" spans="1:9" x14ac:dyDescent="0.2">
      <c r="A891" s="11" t="s">
        <v>39</v>
      </c>
      <c r="B891" s="11" t="s">
        <v>36</v>
      </c>
      <c r="C891" s="11">
        <v>2007</v>
      </c>
      <c r="D891" s="11" t="s">
        <v>42</v>
      </c>
      <c r="E891">
        <v>0.9</v>
      </c>
      <c r="F891" s="11">
        <v>10</v>
      </c>
      <c r="G891" s="11">
        <v>1</v>
      </c>
      <c r="H891" s="11">
        <v>3</v>
      </c>
      <c r="I891" s="11">
        <v>1</v>
      </c>
    </row>
    <row r="892" spans="1:9" x14ac:dyDescent="0.2">
      <c r="A892" s="11" t="s">
        <v>39</v>
      </c>
      <c r="B892" s="11" t="s">
        <v>36</v>
      </c>
      <c r="C892" s="11">
        <v>2007</v>
      </c>
      <c r="D892" s="11" t="s">
        <v>42</v>
      </c>
      <c r="E892">
        <v>0.9</v>
      </c>
      <c r="F892" s="11">
        <v>10</v>
      </c>
      <c r="G892" s="11">
        <v>1</v>
      </c>
      <c r="H892" s="11">
        <v>8</v>
      </c>
      <c r="I892" s="11">
        <v>1</v>
      </c>
    </row>
    <row r="893" spans="1:9" x14ac:dyDescent="0.2">
      <c r="A893" s="11" t="s">
        <v>39</v>
      </c>
      <c r="B893" s="11" t="s">
        <v>36</v>
      </c>
      <c r="C893" s="11">
        <v>2008</v>
      </c>
      <c r="D893" s="11" t="s">
        <v>42</v>
      </c>
      <c r="E893">
        <v>0.9</v>
      </c>
      <c r="F893" s="11">
        <v>10</v>
      </c>
      <c r="G893" s="11">
        <v>1</v>
      </c>
      <c r="H893" s="11">
        <v>0</v>
      </c>
      <c r="I893" s="11">
        <v>0</v>
      </c>
    </row>
    <row r="894" spans="1:9" x14ac:dyDescent="0.2">
      <c r="A894" s="11" t="s">
        <v>39</v>
      </c>
      <c r="B894" s="11" t="s">
        <v>36</v>
      </c>
      <c r="C894" s="11">
        <v>2007</v>
      </c>
      <c r="D894" s="11" t="s">
        <v>42</v>
      </c>
      <c r="E894">
        <v>0.9</v>
      </c>
      <c r="F894" s="11">
        <v>10</v>
      </c>
      <c r="G894" s="11">
        <v>1</v>
      </c>
      <c r="H894" s="11">
        <v>0</v>
      </c>
      <c r="I894" s="11">
        <v>0</v>
      </c>
    </row>
    <row r="895" spans="1:9" x14ac:dyDescent="0.2">
      <c r="A895" s="11" t="s">
        <v>39</v>
      </c>
      <c r="B895" s="11" t="s">
        <v>36</v>
      </c>
      <c r="C895" s="11">
        <v>2008</v>
      </c>
      <c r="D895" s="11" t="s">
        <v>42</v>
      </c>
      <c r="E895">
        <v>0.9</v>
      </c>
      <c r="F895" s="11">
        <v>10</v>
      </c>
      <c r="G895" s="11">
        <v>1</v>
      </c>
      <c r="H895" s="11">
        <v>0</v>
      </c>
      <c r="I895" s="11">
        <v>0</v>
      </c>
    </row>
    <row r="896" spans="1:9" x14ac:dyDescent="0.2">
      <c r="A896" s="11" t="s">
        <v>39</v>
      </c>
      <c r="B896" s="11" t="s">
        <v>36</v>
      </c>
      <c r="C896" s="11">
        <v>2007</v>
      </c>
      <c r="D896" s="11" t="s">
        <v>42</v>
      </c>
      <c r="E896">
        <v>0.9</v>
      </c>
      <c r="F896" s="11">
        <v>10</v>
      </c>
      <c r="G896" s="11">
        <v>1</v>
      </c>
      <c r="H896" s="11">
        <v>5</v>
      </c>
      <c r="I896" s="11">
        <v>1</v>
      </c>
    </row>
    <row r="897" spans="1:9" x14ac:dyDescent="0.2">
      <c r="A897" s="11" t="s">
        <v>39</v>
      </c>
      <c r="B897" s="11" t="s">
        <v>36</v>
      </c>
      <c r="C897" s="11">
        <v>2008</v>
      </c>
      <c r="D897" s="11" t="s">
        <v>42</v>
      </c>
      <c r="E897">
        <v>0.9</v>
      </c>
      <c r="F897" s="11">
        <v>10</v>
      </c>
      <c r="G897" s="11">
        <v>1</v>
      </c>
      <c r="H897" s="11">
        <v>6</v>
      </c>
      <c r="I897" s="11">
        <v>1</v>
      </c>
    </row>
    <row r="898" spans="1:9" x14ac:dyDescent="0.2">
      <c r="A898" s="11" t="s">
        <v>39</v>
      </c>
      <c r="B898" s="11" t="s">
        <v>36</v>
      </c>
      <c r="C898" s="11">
        <v>2007</v>
      </c>
      <c r="D898" s="11" t="s">
        <v>42</v>
      </c>
      <c r="E898">
        <v>0.9</v>
      </c>
      <c r="F898" s="11">
        <v>10</v>
      </c>
      <c r="G898" s="11">
        <v>1</v>
      </c>
      <c r="H898" s="11">
        <v>5</v>
      </c>
      <c r="I898" s="11">
        <v>1</v>
      </c>
    </row>
    <row r="899" spans="1:9" x14ac:dyDescent="0.2">
      <c r="A899" s="11" t="s">
        <v>39</v>
      </c>
      <c r="B899" s="11" t="s">
        <v>36</v>
      </c>
      <c r="C899" s="11">
        <v>2008</v>
      </c>
      <c r="D899" s="11" t="s">
        <v>42</v>
      </c>
      <c r="E899">
        <v>0.9</v>
      </c>
      <c r="F899" s="11">
        <v>10</v>
      </c>
      <c r="G899" s="11">
        <v>1</v>
      </c>
      <c r="H899" s="11">
        <v>3</v>
      </c>
      <c r="I899" s="11">
        <v>1</v>
      </c>
    </row>
    <row r="900" spans="1:9" x14ac:dyDescent="0.2">
      <c r="A900" s="11" t="s">
        <v>39</v>
      </c>
      <c r="B900" s="11" t="s">
        <v>36</v>
      </c>
      <c r="C900" s="11">
        <v>2007</v>
      </c>
      <c r="D900" s="11" t="s">
        <v>42</v>
      </c>
      <c r="E900">
        <v>0.9</v>
      </c>
      <c r="F900" s="11">
        <v>10</v>
      </c>
      <c r="G900" s="11">
        <v>1</v>
      </c>
      <c r="H900" s="11">
        <v>9</v>
      </c>
      <c r="I900" s="11">
        <v>1</v>
      </c>
    </row>
    <row r="901" spans="1:9" x14ac:dyDescent="0.2">
      <c r="A901" s="11" t="s">
        <v>39</v>
      </c>
      <c r="B901" s="11" t="s">
        <v>36</v>
      </c>
      <c r="C901" s="11">
        <v>2008</v>
      </c>
      <c r="D901" s="11" t="s">
        <v>42</v>
      </c>
      <c r="E901">
        <v>0.9</v>
      </c>
      <c r="F901" s="11">
        <v>10</v>
      </c>
      <c r="G901" s="11">
        <v>1</v>
      </c>
      <c r="H901" s="11">
        <v>7</v>
      </c>
      <c r="I901" s="11">
        <v>1</v>
      </c>
    </row>
    <row r="902" spans="1:9" x14ac:dyDescent="0.2">
      <c r="A902" s="11" t="s">
        <v>37</v>
      </c>
      <c r="B902" s="11" t="s">
        <v>36</v>
      </c>
      <c r="C902" s="11">
        <v>2008</v>
      </c>
      <c r="D902" s="11" t="s">
        <v>47</v>
      </c>
      <c r="E902">
        <v>0.4</v>
      </c>
      <c r="F902" s="11">
        <v>20</v>
      </c>
      <c r="G902" s="11">
        <v>0</v>
      </c>
      <c r="H902" s="11">
        <v>0</v>
      </c>
      <c r="I902" s="11">
        <v>0</v>
      </c>
    </row>
    <row r="903" spans="1:9" x14ac:dyDescent="0.2">
      <c r="A903" s="11" t="s">
        <v>37</v>
      </c>
      <c r="B903" s="11" t="s">
        <v>36</v>
      </c>
      <c r="C903" s="11">
        <v>2008</v>
      </c>
      <c r="D903" s="11" t="s">
        <v>47</v>
      </c>
      <c r="E903">
        <v>0.4</v>
      </c>
      <c r="F903" s="11">
        <v>20</v>
      </c>
      <c r="G903" s="11">
        <v>0</v>
      </c>
      <c r="H903" s="11">
        <v>0</v>
      </c>
      <c r="I903" s="11">
        <v>0</v>
      </c>
    </row>
    <row r="904" spans="1:9" x14ac:dyDescent="0.2">
      <c r="A904" s="11" t="s">
        <v>37</v>
      </c>
      <c r="B904" s="11" t="s">
        <v>36</v>
      </c>
      <c r="C904" s="11">
        <v>2008</v>
      </c>
      <c r="D904" s="11" t="s">
        <v>47</v>
      </c>
      <c r="E904">
        <v>0.4</v>
      </c>
      <c r="F904" s="11">
        <v>20</v>
      </c>
      <c r="G904" s="11">
        <v>0</v>
      </c>
      <c r="H904" s="11">
        <v>0</v>
      </c>
      <c r="I904" s="11">
        <v>0</v>
      </c>
    </row>
    <row r="905" spans="1:9" x14ac:dyDescent="0.2">
      <c r="A905" s="11" t="s">
        <v>37</v>
      </c>
      <c r="B905" s="11" t="s">
        <v>36</v>
      </c>
      <c r="C905" s="11">
        <v>2007</v>
      </c>
      <c r="D905" s="11" t="s">
        <v>47</v>
      </c>
      <c r="E905">
        <v>0.4</v>
      </c>
      <c r="F905" s="11">
        <v>20</v>
      </c>
      <c r="G905" s="11">
        <v>0</v>
      </c>
      <c r="H905" s="11">
        <v>0</v>
      </c>
      <c r="I905" s="11">
        <v>0</v>
      </c>
    </row>
    <row r="906" spans="1:9" x14ac:dyDescent="0.2">
      <c r="A906" s="11" t="s">
        <v>37</v>
      </c>
      <c r="B906" s="11" t="s">
        <v>36</v>
      </c>
      <c r="C906" s="11">
        <v>2007</v>
      </c>
      <c r="D906" s="11" t="s">
        <v>47</v>
      </c>
      <c r="E906">
        <v>0.4</v>
      </c>
      <c r="F906" s="11">
        <v>20</v>
      </c>
      <c r="G906" s="11">
        <v>0</v>
      </c>
      <c r="H906" s="11">
        <v>0</v>
      </c>
      <c r="I906" s="11">
        <v>0</v>
      </c>
    </row>
    <row r="907" spans="1:9" x14ac:dyDescent="0.2">
      <c r="A907" s="11" t="s">
        <v>37</v>
      </c>
      <c r="B907" s="11" t="s">
        <v>36</v>
      </c>
      <c r="C907" s="11">
        <v>2007</v>
      </c>
      <c r="D907" s="11" t="s">
        <v>47</v>
      </c>
      <c r="E907">
        <v>0.4</v>
      </c>
      <c r="F907" s="11">
        <v>20</v>
      </c>
      <c r="G907" s="11">
        <v>0</v>
      </c>
      <c r="H907" s="11">
        <v>0</v>
      </c>
      <c r="I907" s="11">
        <v>0</v>
      </c>
    </row>
    <row r="908" spans="1:9" x14ac:dyDescent="0.2">
      <c r="A908" s="11" t="s">
        <v>37</v>
      </c>
      <c r="B908" s="11" t="s">
        <v>36</v>
      </c>
      <c r="C908" s="11">
        <v>2007</v>
      </c>
      <c r="D908" s="11" t="s">
        <v>47</v>
      </c>
      <c r="E908">
        <v>0.4</v>
      </c>
      <c r="F908" s="11">
        <v>20</v>
      </c>
      <c r="G908" s="11">
        <v>1</v>
      </c>
      <c r="H908" s="11">
        <v>6</v>
      </c>
      <c r="I908" s="11">
        <v>1</v>
      </c>
    </row>
    <row r="909" spans="1:9" x14ac:dyDescent="0.2">
      <c r="A909" s="11" t="s">
        <v>37</v>
      </c>
      <c r="B909" s="11" t="s">
        <v>36</v>
      </c>
      <c r="C909" s="11">
        <v>2007</v>
      </c>
      <c r="D909" s="11" t="s">
        <v>47</v>
      </c>
      <c r="E909">
        <v>0.4</v>
      </c>
      <c r="F909" s="11">
        <v>20</v>
      </c>
      <c r="G909" s="11">
        <v>1</v>
      </c>
      <c r="H909" s="11">
        <v>5</v>
      </c>
      <c r="I909" s="11">
        <v>1</v>
      </c>
    </row>
    <row r="910" spans="1:9" x14ac:dyDescent="0.2">
      <c r="A910" s="11" t="s">
        <v>37</v>
      </c>
      <c r="B910" s="11" t="s">
        <v>36</v>
      </c>
      <c r="C910" s="11">
        <v>2008</v>
      </c>
      <c r="D910" s="11" t="s">
        <v>47</v>
      </c>
      <c r="E910">
        <v>0.4</v>
      </c>
      <c r="F910" s="11">
        <v>20</v>
      </c>
      <c r="G910" s="11">
        <v>1</v>
      </c>
      <c r="H910" s="11">
        <v>6</v>
      </c>
      <c r="I910" s="11">
        <v>1</v>
      </c>
    </row>
    <row r="911" spans="1:9" x14ac:dyDescent="0.2">
      <c r="A911" s="11" t="s">
        <v>37</v>
      </c>
      <c r="B911" s="11" t="s">
        <v>36</v>
      </c>
      <c r="C911" s="11">
        <v>2007</v>
      </c>
      <c r="D911" s="11" t="s">
        <v>47</v>
      </c>
      <c r="E911">
        <v>0.4</v>
      </c>
      <c r="F911" s="11">
        <v>20</v>
      </c>
      <c r="G911" s="11">
        <v>1</v>
      </c>
      <c r="H911" s="11">
        <v>0</v>
      </c>
      <c r="I911" s="11">
        <v>0</v>
      </c>
    </row>
    <row r="912" spans="1:9" x14ac:dyDescent="0.2">
      <c r="A912" s="11" t="s">
        <v>37</v>
      </c>
      <c r="B912" s="11" t="s">
        <v>36</v>
      </c>
      <c r="C912" s="11">
        <v>2007</v>
      </c>
      <c r="D912" s="11" t="s">
        <v>47</v>
      </c>
      <c r="E912">
        <v>0.4</v>
      </c>
      <c r="F912" s="11">
        <v>20</v>
      </c>
      <c r="G912" s="11">
        <v>1</v>
      </c>
      <c r="H912" s="11">
        <v>7</v>
      </c>
      <c r="I912" s="11">
        <v>1</v>
      </c>
    </row>
    <row r="913" spans="1:9" x14ac:dyDescent="0.2">
      <c r="A913" s="11" t="s">
        <v>37</v>
      </c>
      <c r="B913" s="11" t="s">
        <v>36</v>
      </c>
      <c r="C913" s="11">
        <v>2008</v>
      </c>
      <c r="D913" s="11" t="s">
        <v>47</v>
      </c>
      <c r="E913">
        <v>0.4</v>
      </c>
      <c r="F913" s="11">
        <v>20</v>
      </c>
      <c r="G913" s="11">
        <v>1</v>
      </c>
      <c r="H913" s="11">
        <v>6</v>
      </c>
      <c r="I913" s="11">
        <v>1</v>
      </c>
    </row>
    <row r="914" spans="1:9" x14ac:dyDescent="0.2">
      <c r="A914" s="11" t="s">
        <v>37</v>
      </c>
      <c r="B914" s="11" t="s">
        <v>36</v>
      </c>
      <c r="C914" s="11">
        <v>2007</v>
      </c>
      <c r="D914" s="11" t="s">
        <v>47</v>
      </c>
      <c r="E914">
        <v>0.4</v>
      </c>
      <c r="F914" s="11">
        <v>20</v>
      </c>
      <c r="G914" s="11">
        <v>1</v>
      </c>
      <c r="H914" s="11">
        <v>0</v>
      </c>
      <c r="I914" s="11">
        <v>1</v>
      </c>
    </row>
    <row r="915" spans="1:9" x14ac:dyDescent="0.2">
      <c r="A915" s="11" t="s">
        <v>37</v>
      </c>
      <c r="B915" s="11" t="s">
        <v>36</v>
      </c>
      <c r="C915" s="11">
        <v>2008</v>
      </c>
      <c r="D915" s="11" t="s">
        <v>47</v>
      </c>
      <c r="E915">
        <v>0.4</v>
      </c>
      <c r="F915" s="11">
        <v>20</v>
      </c>
      <c r="G915" s="11">
        <v>1</v>
      </c>
      <c r="H915" s="11">
        <v>5</v>
      </c>
      <c r="I915" s="11">
        <v>1</v>
      </c>
    </row>
    <row r="916" spans="1:9" x14ac:dyDescent="0.2">
      <c r="A916" s="11" t="s">
        <v>37</v>
      </c>
      <c r="B916" s="11" t="s">
        <v>36</v>
      </c>
      <c r="C916" s="11">
        <v>2008</v>
      </c>
      <c r="D916" s="11" t="s">
        <v>47</v>
      </c>
      <c r="E916">
        <v>0.4</v>
      </c>
      <c r="F916" s="11">
        <v>20</v>
      </c>
      <c r="G916" s="11">
        <v>1</v>
      </c>
      <c r="H916" s="11">
        <v>2</v>
      </c>
      <c r="I916" s="11">
        <v>1</v>
      </c>
    </row>
    <row r="917" spans="1:9" x14ac:dyDescent="0.2">
      <c r="A917" s="11" t="s">
        <v>37</v>
      </c>
      <c r="B917" s="11" t="s">
        <v>36</v>
      </c>
      <c r="C917" s="11">
        <v>2007</v>
      </c>
      <c r="D917" s="11" t="s">
        <v>47</v>
      </c>
      <c r="E917">
        <v>0.4</v>
      </c>
      <c r="F917" s="11">
        <v>20</v>
      </c>
      <c r="G917" s="11">
        <v>1</v>
      </c>
      <c r="H917" s="11">
        <v>4</v>
      </c>
      <c r="I917" s="11">
        <v>1</v>
      </c>
    </row>
    <row r="918" spans="1:9" x14ac:dyDescent="0.2">
      <c r="A918" s="11" t="s">
        <v>37</v>
      </c>
      <c r="B918" s="11" t="s">
        <v>36</v>
      </c>
      <c r="C918" s="11">
        <v>2008</v>
      </c>
      <c r="D918" s="11" t="s">
        <v>47</v>
      </c>
      <c r="E918">
        <v>0.4</v>
      </c>
      <c r="F918" s="11">
        <v>20</v>
      </c>
      <c r="G918" s="11">
        <v>1</v>
      </c>
      <c r="H918" s="11">
        <v>7</v>
      </c>
      <c r="I918" s="11">
        <v>1</v>
      </c>
    </row>
    <row r="919" spans="1:9" x14ac:dyDescent="0.2">
      <c r="A919" s="11" t="s">
        <v>37</v>
      </c>
      <c r="B919" s="11" t="s">
        <v>36</v>
      </c>
      <c r="C919" s="11">
        <v>2007</v>
      </c>
      <c r="D919" s="11" t="s">
        <v>47</v>
      </c>
      <c r="E919">
        <v>0.4</v>
      </c>
      <c r="F919" s="11">
        <v>20</v>
      </c>
      <c r="G919" s="11">
        <v>1</v>
      </c>
      <c r="H919" s="11">
        <v>1</v>
      </c>
      <c r="I919" s="11">
        <v>0</v>
      </c>
    </row>
    <row r="920" spans="1:9" x14ac:dyDescent="0.2">
      <c r="A920" s="11" t="s">
        <v>37</v>
      </c>
      <c r="B920" s="11" t="s">
        <v>36</v>
      </c>
      <c r="C920" s="11">
        <v>2008</v>
      </c>
      <c r="D920" s="11" t="s">
        <v>47</v>
      </c>
      <c r="E920">
        <v>0.4</v>
      </c>
      <c r="F920" s="11">
        <v>20</v>
      </c>
      <c r="G920" s="11">
        <v>1</v>
      </c>
      <c r="H920" s="11">
        <v>1</v>
      </c>
      <c r="I920" s="11">
        <v>1</v>
      </c>
    </row>
    <row r="921" spans="1:9" x14ac:dyDescent="0.2">
      <c r="A921" s="11" t="s">
        <v>37</v>
      </c>
      <c r="B921" s="11" t="s">
        <v>36</v>
      </c>
      <c r="C921" s="11">
        <v>2008</v>
      </c>
      <c r="D921" s="11" t="s">
        <v>47</v>
      </c>
      <c r="E921">
        <v>0.4</v>
      </c>
      <c r="F921" s="11">
        <v>20</v>
      </c>
      <c r="G921" s="11">
        <v>1</v>
      </c>
      <c r="H921" s="11">
        <v>0</v>
      </c>
      <c r="I921" s="11">
        <v>1</v>
      </c>
    </row>
    <row r="922" spans="1:9" x14ac:dyDescent="0.2">
      <c r="A922" s="11" t="s">
        <v>37</v>
      </c>
      <c r="B922" s="11" t="s">
        <v>36</v>
      </c>
      <c r="C922" s="11">
        <v>2008</v>
      </c>
      <c r="D922" s="11" t="s">
        <v>40</v>
      </c>
      <c r="E922">
        <v>0.5</v>
      </c>
      <c r="F922" s="11">
        <v>20</v>
      </c>
      <c r="G922" s="11">
        <v>0</v>
      </c>
      <c r="H922" s="11">
        <v>0</v>
      </c>
      <c r="I922" s="11">
        <v>0</v>
      </c>
    </row>
    <row r="923" spans="1:9" x14ac:dyDescent="0.2">
      <c r="A923" s="11" t="s">
        <v>37</v>
      </c>
      <c r="B923" s="11" t="s">
        <v>36</v>
      </c>
      <c r="C923" s="11">
        <v>2007</v>
      </c>
      <c r="D923" s="11" t="s">
        <v>40</v>
      </c>
      <c r="E923">
        <v>0.5</v>
      </c>
      <c r="F923" s="11">
        <v>20</v>
      </c>
      <c r="G923" s="11">
        <v>0</v>
      </c>
      <c r="H923" s="11">
        <v>0</v>
      </c>
      <c r="I923" s="11">
        <v>0</v>
      </c>
    </row>
    <row r="924" spans="1:9" x14ac:dyDescent="0.2">
      <c r="A924" s="11" t="s">
        <v>37</v>
      </c>
      <c r="B924" s="11" t="s">
        <v>36</v>
      </c>
      <c r="C924" s="11">
        <v>2008</v>
      </c>
      <c r="D924" s="11" t="s">
        <v>40</v>
      </c>
      <c r="E924">
        <v>0.5</v>
      </c>
      <c r="F924" s="11">
        <v>20</v>
      </c>
      <c r="G924" s="11">
        <v>0</v>
      </c>
      <c r="H924" s="11">
        <v>2</v>
      </c>
      <c r="I924" s="11">
        <v>0</v>
      </c>
    </row>
    <row r="925" spans="1:9" x14ac:dyDescent="0.2">
      <c r="A925" s="11" t="s">
        <v>37</v>
      </c>
      <c r="B925" s="11" t="s">
        <v>36</v>
      </c>
      <c r="C925" s="11">
        <v>2007</v>
      </c>
      <c r="D925" s="11" t="s">
        <v>40</v>
      </c>
      <c r="E925">
        <v>0.5</v>
      </c>
      <c r="F925" s="11">
        <v>20</v>
      </c>
      <c r="G925" s="11">
        <v>0</v>
      </c>
      <c r="H925" s="11">
        <v>0</v>
      </c>
      <c r="I925" s="11">
        <v>0</v>
      </c>
    </row>
    <row r="926" spans="1:9" x14ac:dyDescent="0.2">
      <c r="A926" s="11" t="s">
        <v>37</v>
      </c>
      <c r="B926" s="11" t="s">
        <v>36</v>
      </c>
      <c r="C926" s="11">
        <v>2008</v>
      </c>
      <c r="D926" s="11" t="s">
        <v>40</v>
      </c>
      <c r="E926">
        <v>0.5</v>
      </c>
      <c r="F926" s="11">
        <v>20</v>
      </c>
      <c r="G926" s="11">
        <v>0</v>
      </c>
      <c r="H926" s="11">
        <v>0</v>
      </c>
      <c r="I926" s="11">
        <v>0</v>
      </c>
    </row>
    <row r="927" spans="1:9" x14ac:dyDescent="0.2">
      <c r="A927" s="11" t="s">
        <v>37</v>
      </c>
      <c r="B927" s="11" t="s">
        <v>36</v>
      </c>
      <c r="C927" s="11">
        <v>2007</v>
      </c>
      <c r="D927" s="11" t="s">
        <v>40</v>
      </c>
      <c r="E927">
        <v>0.5</v>
      </c>
      <c r="F927" s="11">
        <v>20</v>
      </c>
      <c r="G927" s="11">
        <v>0</v>
      </c>
      <c r="H927" s="11">
        <v>1</v>
      </c>
      <c r="I927" s="11">
        <v>0</v>
      </c>
    </row>
    <row r="928" spans="1:9" x14ac:dyDescent="0.2">
      <c r="A928" s="11" t="s">
        <v>37</v>
      </c>
      <c r="B928" s="11" t="s">
        <v>36</v>
      </c>
      <c r="C928" s="11">
        <v>2008</v>
      </c>
      <c r="D928" s="11" t="s">
        <v>40</v>
      </c>
      <c r="E928">
        <v>0.5</v>
      </c>
      <c r="F928" s="11">
        <v>20</v>
      </c>
      <c r="G928" s="11">
        <v>1</v>
      </c>
      <c r="H928" s="11">
        <v>8</v>
      </c>
      <c r="I928" s="11">
        <v>1</v>
      </c>
    </row>
    <row r="929" spans="1:9" x14ac:dyDescent="0.2">
      <c r="A929" s="11" t="s">
        <v>37</v>
      </c>
      <c r="B929" s="11" t="s">
        <v>36</v>
      </c>
      <c r="C929" s="11">
        <v>2007</v>
      </c>
      <c r="D929" s="11" t="s">
        <v>40</v>
      </c>
      <c r="E929">
        <v>0.5</v>
      </c>
      <c r="F929" s="11">
        <v>20</v>
      </c>
      <c r="G929" s="11">
        <v>1</v>
      </c>
      <c r="H929" s="11">
        <v>8</v>
      </c>
      <c r="I929" s="11">
        <v>1</v>
      </c>
    </row>
    <row r="930" spans="1:9" x14ac:dyDescent="0.2">
      <c r="A930" s="11" t="s">
        <v>37</v>
      </c>
      <c r="B930" s="11" t="s">
        <v>36</v>
      </c>
      <c r="C930" s="11">
        <v>2008</v>
      </c>
      <c r="D930" s="11" t="s">
        <v>40</v>
      </c>
      <c r="E930">
        <v>0.5</v>
      </c>
      <c r="F930" s="11">
        <v>20</v>
      </c>
      <c r="G930" s="11">
        <v>1</v>
      </c>
      <c r="H930" s="11">
        <v>7</v>
      </c>
      <c r="I930" s="11">
        <v>1</v>
      </c>
    </row>
    <row r="931" spans="1:9" x14ac:dyDescent="0.2">
      <c r="A931" s="11" t="s">
        <v>37</v>
      </c>
      <c r="B931" s="11" t="s">
        <v>36</v>
      </c>
      <c r="C931" s="11">
        <v>2007</v>
      </c>
      <c r="D931" s="11" t="s">
        <v>40</v>
      </c>
      <c r="E931">
        <v>0.5</v>
      </c>
      <c r="F931" s="11">
        <v>20</v>
      </c>
      <c r="G931" s="11">
        <v>1</v>
      </c>
      <c r="H931" s="11">
        <v>2</v>
      </c>
      <c r="I931" s="11">
        <v>1</v>
      </c>
    </row>
    <row r="932" spans="1:9" x14ac:dyDescent="0.2">
      <c r="A932" s="11" t="s">
        <v>37</v>
      </c>
      <c r="B932" s="11" t="s">
        <v>36</v>
      </c>
      <c r="C932" s="11">
        <v>2008</v>
      </c>
      <c r="D932" s="11" t="s">
        <v>40</v>
      </c>
      <c r="E932">
        <v>0.5</v>
      </c>
      <c r="F932" s="11">
        <v>20</v>
      </c>
      <c r="G932" s="11">
        <v>1</v>
      </c>
      <c r="H932" s="11">
        <v>4</v>
      </c>
      <c r="I932" s="11">
        <v>1</v>
      </c>
    </row>
    <row r="933" spans="1:9" x14ac:dyDescent="0.2">
      <c r="A933" s="11" t="s">
        <v>37</v>
      </c>
      <c r="B933" s="11" t="s">
        <v>36</v>
      </c>
      <c r="C933" s="11">
        <v>2007</v>
      </c>
      <c r="D933" s="11" t="s">
        <v>40</v>
      </c>
      <c r="E933">
        <v>0.5</v>
      </c>
      <c r="F933" s="11">
        <v>20</v>
      </c>
      <c r="G933" s="11">
        <v>1</v>
      </c>
      <c r="H933" s="11">
        <v>4</v>
      </c>
      <c r="I933" s="11">
        <v>1</v>
      </c>
    </row>
    <row r="934" spans="1:9" x14ac:dyDescent="0.2">
      <c r="A934" s="11" t="s">
        <v>37</v>
      </c>
      <c r="B934" s="11" t="s">
        <v>36</v>
      </c>
      <c r="C934" s="11">
        <v>2008</v>
      </c>
      <c r="D934" s="11" t="s">
        <v>40</v>
      </c>
      <c r="E934">
        <v>0.5</v>
      </c>
      <c r="F934" s="11">
        <v>20</v>
      </c>
      <c r="G934" s="11">
        <v>1</v>
      </c>
      <c r="H934" s="11">
        <v>5</v>
      </c>
      <c r="I934" s="11">
        <v>1</v>
      </c>
    </row>
    <row r="935" spans="1:9" x14ac:dyDescent="0.2">
      <c r="A935" s="11" t="s">
        <v>37</v>
      </c>
      <c r="B935" s="11" t="s">
        <v>36</v>
      </c>
      <c r="C935" s="11">
        <v>2007</v>
      </c>
      <c r="D935" s="11" t="s">
        <v>40</v>
      </c>
      <c r="E935">
        <v>0.5</v>
      </c>
      <c r="F935" s="11">
        <v>20</v>
      </c>
      <c r="G935" s="11">
        <v>1</v>
      </c>
      <c r="H935" s="11">
        <v>2</v>
      </c>
      <c r="I935" s="11">
        <v>1</v>
      </c>
    </row>
    <row r="936" spans="1:9" x14ac:dyDescent="0.2">
      <c r="A936" s="11" t="s">
        <v>37</v>
      </c>
      <c r="B936" s="11" t="s">
        <v>36</v>
      </c>
      <c r="C936" s="11">
        <v>2008</v>
      </c>
      <c r="D936" s="11" t="s">
        <v>40</v>
      </c>
      <c r="E936">
        <v>0.5</v>
      </c>
      <c r="F936" s="11">
        <v>20</v>
      </c>
      <c r="G936" s="11">
        <v>1</v>
      </c>
      <c r="H936" s="11">
        <v>3</v>
      </c>
      <c r="I936" s="11">
        <v>1</v>
      </c>
    </row>
    <row r="937" spans="1:9" x14ac:dyDescent="0.2">
      <c r="A937" s="11" t="s">
        <v>37</v>
      </c>
      <c r="B937" s="11" t="s">
        <v>36</v>
      </c>
      <c r="C937" s="11">
        <v>2007</v>
      </c>
      <c r="D937" s="11" t="s">
        <v>40</v>
      </c>
      <c r="E937">
        <v>0.5</v>
      </c>
      <c r="F937" s="11">
        <v>20</v>
      </c>
      <c r="G937" s="11">
        <v>1</v>
      </c>
      <c r="H937" s="11">
        <v>6</v>
      </c>
      <c r="I937" s="11">
        <v>1</v>
      </c>
    </row>
    <row r="938" spans="1:9" x14ac:dyDescent="0.2">
      <c r="A938" s="11" t="s">
        <v>37</v>
      </c>
      <c r="B938" s="11" t="s">
        <v>36</v>
      </c>
      <c r="C938" s="11">
        <v>2008</v>
      </c>
      <c r="D938" s="11" t="s">
        <v>40</v>
      </c>
      <c r="E938">
        <v>0.5</v>
      </c>
      <c r="F938" s="11">
        <v>20</v>
      </c>
      <c r="G938" s="11">
        <v>1</v>
      </c>
      <c r="H938" s="11">
        <v>4</v>
      </c>
      <c r="I938" s="11">
        <v>1</v>
      </c>
    </row>
    <row r="939" spans="1:9" x14ac:dyDescent="0.2">
      <c r="A939" s="11" t="s">
        <v>37</v>
      </c>
      <c r="B939" s="11" t="s">
        <v>36</v>
      </c>
      <c r="C939" s="11">
        <v>2007</v>
      </c>
      <c r="D939" s="11" t="s">
        <v>40</v>
      </c>
      <c r="E939">
        <v>0.5</v>
      </c>
      <c r="F939" s="11">
        <v>20</v>
      </c>
      <c r="G939" s="11">
        <v>1</v>
      </c>
      <c r="H939" s="11">
        <v>7</v>
      </c>
      <c r="I939" s="11">
        <v>1</v>
      </c>
    </row>
    <row r="940" spans="1:9" x14ac:dyDescent="0.2">
      <c r="A940" s="11" t="s">
        <v>37</v>
      </c>
      <c r="B940" s="11" t="s">
        <v>36</v>
      </c>
      <c r="C940" s="11">
        <v>2008</v>
      </c>
      <c r="D940" s="11" t="s">
        <v>40</v>
      </c>
      <c r="E940">
        <v>0.5</v>
      </c>
      <c r="F940" s="11">
        <v>20</v>
      </c>
      <c r="G940" s="11">
        <v>1</v>
      </c>
      <c r="H940" s="11">
        <v>6</v>
      </c>
      <c r="I940" s="11">
        <v>1</v>
      </c>
    </row>
    <row r="941" spans="1:9" x14ac:dyDescent="0.2">
      <c r="A941" s="11" t="s">
        <v>37</v>
      </c>
      <c r="B941" s="11" t="s">
        <v>36</v>
      </c>
      <c r="C941" s="11">
        <v>2007</v>
      </c>
      <c r="D941" s="11" t="s">
        <v>40</v>
      </c>
      <c r="E941">
        <v>0.5</v>
      </c>
      <c r="F941" s="11">
        <v>20</v>
      </c>
      <c r="G941" s="11">
        <v>1</v>
      </c>
      <c r="H941" s="11">
        <v>4</v>
      </c>
      <c r="I941" s="11">
        <v>1</v>
      </c>
    </row>
    <row r="942" spans="1:9" x14ac:dyDescent="0.2">
      <c r="A942" s="11" t="s">
        <v>37</v>
      </c>
      <c r="B942" s="11" t="s">
        <v>36</v>
      </c>
      <c r="C942" s="11">
        <v>2008</v>
      </c>
      <c r="D942" s="11" t="s">
        <v>43</v>
      </c>
      <c r="E942">
        <v>0.6</v>
      </c>
      <c r="F942" s="11">
        <v>20</v>
      </c>
      <c r="G942" s="11">
        <v>0</v>
      </c>
      <c r="H942" s="11">
        <v>0</v>
      </c>
      <c r="I942" s="11">
        <v>0</v>
      </c>
    </row>
    <row r="943" spans="1:9" x14ac:dyDescent="0.2">
      <c r="A943" s="11" t="s">
        <v>37</v>
      </c>
      <c r="B943" s="11" t="s">
        <v>36</v>
      </c>
      <c r="C943" s="11">
        <v>2008</v>
      </c>
      <c r="D943" s="11" t="s">
        <v>43</v>
      </c>
      <c r="E943">
        <v>0.6</v>
      </c>
      <c r="F943" s="11">
        <v>20</v>
      </c>
      <c r="G943" s="11">
        <v>0</v>
      </c>
      <c r="H943" s="11">
        <v>0</v>
      </c>
      <c r="I943" s="11">
        <v>0</v>
      </c>
    </row>
    <row r="944" spans="1:9" x14ac:dyDescent="0.2">
      <c r="A944" s="11" t="s">
        <v>37</v>
      </c>
      <c r="B944" s="11" t="s">
        <v>36</v>
      </c>
      <c r="C944" s="11">
        <v>2007</v>
      </c>
      <c r="D944" s="11" t="s">
        <v>43</v>
      </c>
      <c r="E944">
        <v>0.6</v>
      </c>
      <c r="F944" s="11">
        <v>20</v>
      </c>
      <c r="G944" s="11">
        <v>0</v>
      </c>
      <c r="H944" s="11">
        <v>1</v>
      </c>
      <c r="I944" s="11">
        <v>0</v>
      </c>
    </row>
    <row r="945" spans="1:9" x14ac:dyDescent="0.2">
      <c r="A945" s="11" t="s">
        <v>37</v>
      </c>
      <c r="B945" s="11" t="s">
        <v>36</v>
      </c>
      <c r="C945" s="11">
        <v>2008</v>
      </c>
      <c r="D945" s="11" t="s">
        <v>43</v>
      </c>
      <c r="E945">
        <v>0.6</v>
      </c>
      <c r="F945" s="11">
        <v>20</v>
      </c>
      <c r="G945" s="11">
        <v>1</v>
      </c>
      <c r="H945" s="11">
        <v>10</v>
      </c>
      <c r="I945" s="11">
        <v>1</v>
      </c>
    </row>
    <row r="946" spans="1:9" x14ac:dyDescent="0.2">
      <c r="A946" s="11" t="s">
        <v>37</v>
      </c>
      <c r="B946" s="11" t="s">
        <v>36</v>
      </c>
      <c r="C946" s="11">
        <v>2007</v>
      </c>
      <c r="D946" s="11" t="s">
        <v>43</v>
      </c>
      <c r="E946">
        <v>0.6</v>
      </c>
      <c r="F946" s="11">
        <v>20</v>
      </c>
      <c r="G946" s="11">
        <v>1</v>
      </c>
      <c r="H946" s="11">
        <v>9</v>
      </c>
      <c r="I946" s="11">
        <v>1</v>
      </c>
    </row>
    <row r="947" spans="1:9" x14ac:dyDescent="0.2">
      <c r="A947" s="11" t="s">
        <v>37</v>
      </c>
      <c r="B947" s="11" t="s">
        <v>36</v>
      </c>
      <c r="C947" s="11">
        <v>2007</v>
      </c>
      <c r="D947" s="11" t="s">
        <v>43</v>
      </c>
      <c r="E947">
        <v>0.6</v>
      </c>
      <c r="F947" s="11">
        <v>20</v>
      </c>
      <c r="G947" s="11">
        <v>1</v>
      </c>
      <c r="H947" s="11">
        <v>4</v>
      </c>
      <c r="I947" s="11">
        <v>1</v>
      </c>
    </row>
    <row r="948" spans="1:9" x14ac:dyDescent="0.2">
      <c r="A948" s="11" t="s">
        <v>37</v>
      </c>
      <c r="B948" s="11" t="s">
        <v>36</v>
      </c>
      <c r="C948" s="11">
        <v>2007</v>
      </c>
      <c r="D948" s="11" t="s">
        <v>43</v>
      </c>
      <c r="E948">
        <v>0.6</v>
      </c>
      <c r="F948" s="11">
        <v>20</v>
      </c>
      <c r="G948" s="11">
        <v>1</v>
      </c>
      <c r="H948" s="11">
        <v>7</v>
      </c>
      <c r="I948" s="11">
        <v>1</v>
      </c>
    </row>
    <row r="949" spans="1:9" x14ac:dyDescent="0.2">
      <c r="A949" s="11" t="s">
        <v>37</v>
      </c>
      <c r="B949" s="11" t="s">
        <v>36</v>
      </c>
      <c r="C949" s="11">
        <v>2008</v>
      </c>
      <c r="D949" s="11" t="s">
        <v>43</v>
      </c>
      <c r="E949">
        <v>0.6</v>
      </c>
      <c r="F949" s="11">
        <v>20</v>
      </c>
      <c r="G949" s="11">
        <v>1</v>
      </c>
      <c r="H949" s="11">
        <v>6</v>
      </c>
      <c r="I949" s="11">
        <v>1</v>
      </c>
    </row>
    <row r="950" spans="1:9" x14ac:dyDescent="0.2">
      <c r="A950" s="11" t="s">
        <v>37</v>
      </c>
      <c r="B950" s="11" t="s">
        <v>36</v>
      </c>
      <c r="C950" s="11">
        <v>2007</v>
      </c>
      <c r="D950" s="11" t="s">
        <v>43</v>
      </c>
      <c r="E950">
        <v>0.6</v>
      </c>
      <c r="F950" s="11">
        <v>20</v>
      </c>
      <c r="G950" s="11">
        <v>1</v>
      </c>
      <c r="H950" s="11">
        <v>8</v>
      </c>
      <c r="I950" s="11">
        <v>1</v>
      </c>
    </row>
    <row r="951" spans="1:9" x14ac:dyDescent="0.2">
      <c r="A951" s="11" t="s">
        <v>37</v>
      </c>
      <c r="B951" s="11" t="s">
        <v>36</v>
      </c>
      <c r="C951" s="11">
        <v>2008</v>
      </c>
      <c r="D951" s="11" t="s">
        <v>43</v>
      </c>
      <c r="E951">
        <v>0.6</v>
      </c>
      <c r="F951" s="11">
        <v>20</v>
      </c>
      <c r="G951" s="11">
        <v>1</v>
      </c>
      <c r="H951" s="11">
        <v>8</v>
      </c>
      <c r="I951" s="11">
        <v>1</v>
      </c>
    </row>
    <row r="952" spans="1:9" x14ac:dyDescent="0.2">
      <c r="A952" s="11" t="s">
        <v>37</v>
      </c>
      <c r="B952" s="11" t="s">
        <v>36</v>
      </c>
      <c r="C952" s="11">
        <v>2007</v>
      </c>
      <c r="D952" s="11" t="s">
        <v>43</v>
      </c>
      <c r="E952">
        <v>0.6</v>
      </c>
      <c r="F952" s="11">
        <v>20</v>
      </c>
      <c r="G952" s="11">
        <v>1</v>
      </c>
      <c r="H952" s="11">
        <v>8</v>
      </c>
      <c r="I952" s="11">
        <v>1</v>
      </c>
    </row>
    <row r="953" spans="1:9" x14ac:dyDescent="0.2">
      <c r="A953" s="11" t="s">
        <v>37</v>
      </c>
      <c r="B953" s="11" t="s">
        <v>36</v>
      </c>
      <c r="C953" s="11">
        <v>2008</v>
      </c>
      <c r="D953" s="11" t="s">
        <v>43</v>
      </c>
      <c r="E953">
        <v>0.6</v>
      </c>
      <c r="F953" s="11">
        <v>20</v>
      </c>
      <c r="G953" s="11">
        <v>1</v>
      </c>
      <c r="H953" s="11">
        <v>4</v>
      </c>
      <c r="I953" s="11">
        <v>1</v>
      </c>
    </row>
    <row r="954" spans="1:9" x14ac:dyDescent="0.2">
      <c r="A954" s="11" t="s">
        <v>37</v>
      </c>
      <c r="B954" s="11" t="s">
        <v>36</v>
      </c>
      <c r="C954" s="11">
        <v>2007</v>
      </c>
      <c r="D954" s="11" t="s">
        <v>43</v>
      </c>
      <c r="E954">
        <v>0.6</v>
      </c>
      <c r="F954" s="11">
        <v>20</v>
      </c>
      <c r="G954" s="11">
        <v>1</v>
      </c>
      <c r="H954" s="11">
        <v>9</v>
      </c>
      <c r="I954" s="11">
        <v>1</v>
      </c>
    </row>
    <row r="955" spans="1:9" x14ac:dyDescent="0.2">
      <c r="A955" s="11" t="s">
        <v>37</v>
      </c>
      <c r="B955" s="11" t="s">
        <v>36</v>
      </c>
      <c r="C955" s="11">
        <v>2008</v>
      </c>
      <c r="D955" s="11" t="s">
        <v>43</v>
      </c>
      <c r="E955">
        <v>0.6</v>
      </c>
      <c r="F955" s="11">
        <v>20</v>
      </c>
      <c r="G955" s="11">
        <v>1</v>
      </c>
      <c r="H955" s="11">
        <v>8</v>
      </c>
      <c r="I955" s="11">
        <v>1</v>
      </c>
    </row>
    <row r="956" spans="1:9" x14ac:dyDescent="0.2">
      <c r="A956" s="11" t="s">
        <v>37</v>
      </c>
      <c r="B956" s="11" t="s">
        <v>36</v>
      </c>
      <c r="C956" s="11">
        <v>2007</v>
      </c>
      <c r="D956" s="11" t="s">
        <v>43</v>
      </c>
      <c r="E956">
        <v>0.6</v>
      </c>
      <c r="F956" s="11">
        <v>20</v>
      </c>
      <c r="G956" s="11">
        <v>1</v>
      </c>
      <c r="H956" s="11">
        <v>3</v>
      </c>
      <c r="I956" s="11">
        <v>1</v>
      </c>
    </row>
    <row r="957" spans="1:9" x14ac:dyDescent="0.2">
      <c r="A957" s="11" t="s">
        <v>37</v>
      </c>
      <c r="B957" s="11" t="s">
        <v>36</v>
      </c>
      <c r="C957" s="11">
        <v>2008</v>
      </c>
      <c r="D957" s="11" t="s">
        <v>43</v>
      </c>
      <c r="E957">
        <v>0.6</v>
      </c>
      <c r="F957" s="11">
        <v>20</v>
      </c>
      <c r="G957" s="11">
        <v>1</v>
      </c>
      <c r="H957" s="11">
        <v>7</v>
      </c>
      <c r="I957" s="11">
        <v>1</v>
      </c>
    </row>
    <row r="958" spans="1:9" x14ac:dyDescent="0.2">
      <c r="A958" s="11" t="s">
        <v>37</v>
      </c>
      <c r="B958" s="11" t="s">
        <v>36</v>
      </c>
      <c r="C958" s="11">
        <v>2007</v>
      </c>
      <c r="D958" s="11" t="s">
        <v>43</v>
      </c>
      <c r="E958">
        <v>0.6</v>
      </c>
      <c r="F958" s="11">
        <v>20</v>
      </c>
      <c r="G958" s="11">
        <v>1</v>
      </c>
      <c r="H958" s="11">
        <v>5</v>
      </c>
      <c r="I958" s="11">
        <v>1</v>
      </c>
    </row>
    <row r="959" spans="1:9" x14ac:dyDescent="0.2">
      <c r="A959" s="11" t="s">
        <v>37</v>
      </c>
      <c r="B959" s="11" t="s">
        <v>36</v>
      </c>
      <c r="C959" s="11">
        <v>2008</v>
      </c>
      <c r="D959" s="11" t="s">
        <v>43</v>
      </c>
      <c r="E959">
        <v>0.6</v>
      </c>
      <c r="F959" s="11">
        <v>20</v>
      </c>
      <c r="G959" s="11">
        <v>1</v>
      </c>
      <c r="H959" s="11">
        <v>4</v>
      </c>
      <c r="I959" s="11">
        <v>1</v>
      </c>
    </row>
    <row r="960" spans="1:9" x14ac:dyDescent="0.2">
      <c r="A960" s="11" t="s">
        <v>37</v>
      </c>
      <c r="B960" s="11" t="s">
        <v>36</v>
      </c>
      <c r="C960" s="11">
        <v>2007</v>
      </c>
      <c r="D960" s="11" t="s">
        <v>43</v>
      </c>
      <c r="E960">
        <v>0.6</v>
      </c>
      <c r="F960" s="11">
        <v>20</v>
      </c>
      <c r="G960" s="11">
        <v>1</v>
      </c>
      <c r="H960" s="11">
        <v>10</v>
      </c>
      <c r="I960" s="11">
        <v>1</v>
      </c>
    </row>
    <row r="961" spans="1:9" x14ac:dyDescent="0.2">
      <c r="A961" s="11" t="s">
        <v>37</v>
      </c>
      <c r="B961" s="11" t="s">
        <v>36</v>
      </c>
      <c r="C961" s="11">
        <v>2008</v>
      </c>
      <c r="D961" s="11" t="s">
        <v>43</v>
      </c>
      <c r="E961">
        <v>0.6</v>
      </c>
      <c r="F961" s="11">
        <v>20</v>
      </c>
      <c r="G961" s="11">
        <v>1</v>
      </c>
      <c r="H961" s="11">
        <v>10</v>
      </c>
      <c r="I961" s="11">
        <v>1</v>
      </c>
    </row>
    <row r="962" spans="1:9" x14ac:dyDescent="0.2">
      <c r="A962" s="11" t="s">
        <v>37</v>
      </c>
      <c r="B962" s="11" t="s">
        <v>36</v>
      </c>
      <c r="C962" s="11">
        <v>2007</v>
      </c>
      <c r="D962" s="11" t="s">
        <v>48</v>
      </c>
      <c r="E962">
        <v>0.7</v>
      </c>
      <c r="F962" s="11">
        <v>20</v>
      </c>
      <c r="G962" s="11">
        <v>0</v>
      </c>
      <c r="H962" s="11">
        <v>0</v>
      </c>
      <c r="I962" s="11">
        <v>0</v>
      </c>
    </row>
    <row r="963" spans="1:9" x14ac:dyDescent="0.2">
      <c r="A963" s="11" t="s">
        <v>37</v>
      </c>
      <c r="B963" s="11" t="s">
        <v>36</v>
      </c>
      <c r="C963" s="11">
        <v>2007</v>
      </c>
      <c r="D963" s="11" t="s">
        <v>48</v>
      </c>
      <c r="E963">
        <v>0.7</v>
      </c>
      <c r="F963" s="11">
        <v>20</v>
      </c>
      <c r="G963" s="11">
        <v>0</v>
      </c>
      <c r="H963" s="11">
        <v>3</v>
      </c>
      <c r="I963" s="11">
        <v>0</v>
      </c>
    </row>
    <row r="964" spans="1:9" x14ac:dyDescent="0.2">
      <c r="A964" s="11" t="s">
        <v>37</v>
      </c>
      <c r="B964" s="11" t="s">
        <v>36</v>
      </c>
      <c r="C964" s="11">
        <v>2008</v>
      </c>
      <c r="D964" s="11" t="s">
        <v>48</v>
      </c>
      <c r="E964">
        <v>0.7</v>
      </c>
      <c r="F964" s="11">
        <v>20</v>
      </c>
      <c r="G964" s="11">
        <v>0</v>
      </c>
      <c r="H964" s="11">
        <v>0</v>
      </c>
      <c r="I964" s="11">
        <v>0</v>
      </c>
    </row>
    <row r="965" spans="1:9" x14ac:dyDescent="0.2">
      <c r="A965" s="11" t="s">
        <v>37</v>
      </c>
      <c r="B965" s="11" t="s">
        <v>36</v>
      </c>
      <c r="C965" s="11">
        <v>2008</v>
      </c>
      <c r="D965" s="11" t="s">
        <v>48</v>
      </c>
      <c r="E965">
        <v>0.7</v>
      </c>
      <c r="F965" s="11">
        <v>20</v>
      </c>
      <c r="G965" s="11">
        <v>0</v>
      </c>
      <c r="H965" s="11">
        <v>0</v>
      </c>
      <c r="I965" s="11">
        <v>0</v>
      </c>
    </row>
    <row r="966" spans="1:9" x14ac:dyDescent="0.2">
      <c r="A966" s="11" t="s">
        <v>37</v>
      </c>
      <c r="B966" s="11" t="s">
        <v>36</v>
      </c>
      <c r="C966" s="11">
        <v>2007</v>
      </c>
      <c r="D966" s="11" t="s">
        <v>48</v>
      </c>
      <c r="E966">
        <v>0.7</v>
      </c>
      <c r="F966" s="11">
        <v>20</v>
      </c>
      <c r="G966" s="11">
        <v>0</v>
      </c>
      <c r="H966" s="11">
        <v>0</v>
      </c>
      <c r="I966" s="11">
        <v>0</v>
      </c>
    </row>
    <row r="967" spans="1:9" x14ac:dyDescent="0.2">
      <c r="A967" s="11" t="s">
        <v>37</v>
      </c>
      <c r="B967" s="11" t="s">
        <v>36</v>
      </c>
      <c r="C967" s="11">
        <v>2008</v>
      </c>
      <c r="D967" s="11" t="s">
        <v>48</v>
      </c>
      <c r="E967">
        <v>0.7</v>
      </c>
      <c r="F967" s="11">
        <v>20</v>
      </c>
      <c r="G967" s="11">
        <v>0</v>
      </c>
      <c r="H967" s="11">
        <v>1</v>
      </c>
      <c r="I967" s="11">
        <v>0</v>
      </c>
    </row>
    <row r="968" spans="1:9" x14ac:dyDescent="0.2">
      <c r="A968" s="11" t="s">
        <v>37</v>
      </c>
      <c r="B968" s="11" t="s">
        <v>36</v>
      </c>
      <c r="C968" s="11">
        <v>2007</v>
      </c>
      <c r="D968" s="11" t="s">
        <v>48</v>
      </c>
      <c r="E968">
        <v>0.7</v>
      </c>
      <c r="F968" s="11">
        <v>20</v>
      </c>
      <c r="G968" s="11">
        <v>0</v>
      </c>
      <c r="H968" s="11">
        <v>0</v>
      </c>
      <c r="I968" s="11">
        <v>0</v>
      </c>
    </row>
    <row r="969" spans="1:9" x14ac:dyDescent="0.2">
      <c r="A969" s="11" t="s">
        <v>37</v>
      </c>
      <c r="B969" s="11" t="s">
        <v>36</v>
      </c>
      <c r="C969" s="11">
        <v>2008</v>
      </c>
      <c r="D969" s="11" t="s">
        <v>48</v>
      </c>
      <c r="E969">
        <v>0.7</v>
      </c>
      <c r="F969" s="11">
        <v>20</v>
      </c>
      <c r="G969" s="11">
        <v>0</v>
      </c>
      <c r="H969" s="11">
        <v>0</v>
      </c>
      <c r="I969" s="11">
        <v>0</v>
      </c>
    </row>
    <row r="970" spans="1:9" x14ac:dyDescent="0.2">
      <c r="A970" s="11" t="s">
        <v>37</v>
      </c>
      <c r="B970" s="11" t="s">
        <v>36</v>
      </c>
      <c r="C970" s="11">
        <v>2007</v>
      </c>
      <c r="D970" s="11" t="s">
        <v>48</v>
      </c>
      <c r="E970">
        <v>0.7</v>
      </c>
      <c r="F970" s="11">
        <v>20</v>
      </c>
      <c r="G970" s="11">
        <v>0</v>
      </c>
      <c r="H970" s="11">
        <v>0</v>
      </c>
      <c r="I970" s="11">
        <v>0</v>
      </c>
    </row>
    <row r="971" spans="1:9" x14ac:dyDescent="0.2">
      <c r="A971" s="11" t="s">
        <v>37</v>
      </c>
      <c r="B971" s="11" t="s">
        <v>36</v>
      </c>
      <c r="C971" s="11">
        <v>2008</v>
      </c>
      <c r="D971" s="11" t="s">
        <v>48</v>
      </c>
      <c r="E971">
        <v>0.7</v>
      </c>
      <c r="F971" s="11">
        <v>20</v>
      </c>
      <c r="G971" s="11">
        <v>1</v>
      </c>
      <c r="H971" s="11">
        <v>13</v>
      </c>
      <c r="I971" s="11">
        <v>1</v>
      </c>
    </row>
    <row r="972" spans="1:9" x14ac:dyDescent="0.2">
      <c r="A972" s="11" t="s">
        <v>37</v>
      </c>
      <c r="B972" s="11" t="s">
        <v>36</v>
      </c>
      <c r="C972" s="11">
        <v>2008</v>
      </c>
      <c r="D972" s="11" t="s">
        <v>48</v>
      </c>
      <c r="E972">
        <v>0.7</v>
      </c>
      <c r="F972" s="11">
        <v>20</v>
      </c>
      <c r="G972" s="11">
        <v>1</v>
      </c>
      <c r="H972" s="11">
        <v>6</v>
      </c>
      <c r="I972" s="11">
        <v>1</v>
      </c>
    </row>
    <row r="973" spans="1:9" x14ac:dyDescent="0.2">
      <c r="A973" s="11" t="s">
        <v>37</v>
      </c>
      <c r="B973" s="11" t="s">
        <v>36</v>
      </c>
      <c r="C973" s="11">
        <v>2007</v>
      </c>
      <c r="D973" s="11" t="s">
        <v>48</v>
      </c>
      <c r="E973">
        <v>0.7</v>
      </c>
      <c r="F973" s="11">
        <v>20</v>
      </c>
      <c r="G973" s="11">
        <v>1</v>
      </c>
      <c r="H973" s="11">
        <v>6</v>
      </c>
      <c r="I973" s="11">
        <v>1</v>
      </c>
    </row>
    <row r="974" spans="1:9" x14ac:dyDescent="0.2">
      <c r="A974" s="11" t="s">
        <v>37</v>
      </c>
      <c r="B974" s="11" t="s">
        <v>36</v>
      </c>
      <c r="C974" s="11">
        <v>2008</v>
      </c>
      <c r="D974" s="11" t="s">
        <v>48</v>
      </c>
      <c r="E974">
        <v>0.7</v>
      </c>
      <c r="F974" s="11">
        <v>20</v>
      </c>
      <c r="G974" s="11">
        <v>1</v>
      </c>
      <c r="H974" s="11">
        <v>6</v>
      </c>
      <c r="I974" s="11">
        <v>1</v>
      </c>
    </row>
    <row r="975" spans="1:9" x14ac:dyDescent="0.2">
      <c r="A975" s="11" t="s">
        <v>37</v>
      </c>
      <c r="B975" s="11" t="s">
        <v>36</v>
      </c>
      <c r="C975" s="11">
        <v>2007</v>
      </c>
      <c r="D975" s="11" t="s">
        <v>48</v>
      </c>
      <c r="E975">
        <v>0.7</v>
      </c>
      <c r="F975" s="11">
        <v>20</v>
      </c>
      <c r="G975" s="11">
        <v>1</v>
      </c>
      <c r="H975" s="11">
        <v>11</v>
      </c>
      <c r="I975" s="11">
        <v>1</v>
      </c>
    </row>
    <row r="976" spans="1:9" x14ac:dyDescent="0.2">
      <c r="A976" s="11" t="s">
        <v>37</v>
      </c>
      <c r="B976" s="11" t="s">
        <v>36</v>
      </c>
      <c r="C976" s="11">
        <v>2008</v>
      </c>
      <c r="D976" s="11" t="s">
        <v>48</v>
      </c>
      <c r="E976">
        <v>0.7</v>
      </c>
      <c r="F976" s="11">
        <v>20</v>
      </c>
      <c r="G976" s="11">
        <v>1</v>
      </c>
      <c r="H976" s="11">
        <v>8</v>
      </c>
      <c r="I976" s="11">
        <v>1</v>
      </c>
    </row>
    <row r="977" spans="1:9" x14ac:dyDescent="0.2">
      <c r="A977" s="11" t="s">
        <v>37</v>
      </c>
      <c r="B977" s="11" t="s">
        <v>36</v>
      </c>
      <c r="C977" s="11">
        <v>2007</v>
      </c>
      <c r="D977" s="11" t="s">
        <v>48</v>
      </c>
      <c r="E977">
        <v>0.7</v>
      </c>
      <c r="F977" s="11">
        <v>20</v>
      </c>
      <c r="G977" s="11">
        <v>1</v>
      </c>
      <c r="H977" s="11">
        <v>10</v>
      </c>
      <c r="I977" s="11">
        <v>1</v>
      </c>
    </row>
    <row r="978" spans="1:9" x14ac:dyDescent="0.2">
      <c r="A978" s="11" t="s">
        <v>37</v>
      </c>
      <c r="B978" s="11" t="s">
        <v>36</v>
      </c>
      <c r="C978" s="11">
        <v>2008</v>
      </c>
      <c r="D978" s="11" t="s">
        <v>48</v>
      </c>
      <c r="E978">
        <v>0.7</v>
      </c>
      <c r="F978" s="11">
        <v>20</v>
      </c>
      <c r="G978" s="11">
        <v>1</v>
      </c>
      <c r="H978" s="11">
        <v>8</v>
      </c>
      <c r="I978" s="11">
        <v>1</v>
      </c>
    </row>
    <row r="979" spans="1:9" x14ac:dyDescent="0.2">
      <c r="A979" s="11" t="s">
        <v>37</v>
      </c>
      <c r="B979" s="11" t="s">
        <v>36</v>
      </c>
      <c r="C979" s="11">
        <v>2008</v>
      </c>
      <c r="D979" s="11" t="s">
        <v>48</v>
      </c>
      <c r="E979">
        <v>0.7</v>
      </c>
      <c r="F979" s="11">
        <v>20</v>
      </c>
      <c r="G979" s="11">
        <v>1</v>
      </c>
      <c r="H979" s="11">
        <v>11</v>
      </c>
      <c r="I979" s="11">
        <v>1</v>
      </c>
    </row>
    <row r="980" spans="1:9" x14ac:dyDescent="0.2">
      <c r="A980" s="11" t="s">
        <v>37</v>
      </c>
      <c r="B980" s="11" t="s">
        <v>36</v>
      </c>
      <c r="C980" s="11">
        <v>2007</v>
      </c>
      <c r="D980" s="11" t="s">
        <v>48</v>
      </c>
      <c r="E980">
        <v>0.7</v>
      </c>
      <c r="F980" s="11">
        <v>20</v>
      </c>
      <c r="G980" s="11">
        <v>1</v>
      </c>
      <c r="H980" s="11">
        <v>10</v>
      </c>
      <c r="I980" s="11">
        <v>1</v>
      </c>
    </row>
    <row r="981" spans="1:9" x14ac:dyDescent="0.2">
      <c r="A981" s="11" t="s">
        <v>37</v>
      </c>
      <c r="B981" s="11" t="s">
        <v>36</v>
      </c>
      <c r="C981" s="11">
        <v>2007</v>
      </c>
      <c r="D981" s="11" t="s">
        <v>48</v>
      </c>
      <c r="E981">
        <v>0.7</v>
      </c>
      <c r="F981" s="11">
        <v>20</v>
      </c>
      <c r="G981" s="11">
        <v>1</v>
      </c>
      <c r="H981" s="11">
        <v>5</v>
      </c>
      <c r="I981" s="11">
        <v>1</v>
      </c>
    </row>
    <row r="982" spans="1:9" x14ac:dyDescent="0.2">
      <c r="A982" s="11" t="s">
        <v>37</v>
      </c>
      <c r="B982" s="11" t="s">
        <v>36</v>
      </c>
      <c r="C982" s="11">
        <v>2007</v>
      </c>
      <c r="D982" s="11" t="s">
        <v>42</v>
      </c>
      <c r="E982">
        <v>0.9</v>
      </c>
      <c r="F982" s="11">
        <v>20</v>
      </c>
      <c r="G982" s="11">
        <v>0</v>
      </c>
      <c r="H982" s="11">
        <v>0</v>
      </c>
      <c r="I982" s="11">
        <v>0</v>
      </c>
    </row>
    <row r="983" spans="1:9" x14ac:dyDescent="0.2">
      <c r="A983" s="11" t="s">
        <v>37</v>
      </c>
      <c r="B983" s="11" t="s">
        <v>36</v>
      </c>
      <c r="C983" s="11">
        <v>2007</v>
      </c>
      <c r="D983" s="11" t="s">
        <v>42</v>
      </c>
      <c r="E983">
        <v>0.9</v>
      </c>
      <c r="F983" s="11">
        <v>20</v>
      </c>
      <c r="G983" s="11">
        <v>0</v>
      </c>
      <c r="H983" s="11">
        <v>0</v>
      </c>
      <c r="I983" s="11">
        <v>0</v>
      </c>
    </row>
    <row r="984" spans="1:9" x14ac:dyDescent="0.2">
      <c r="A984" s="11" t="s">
        <v>37</v>
      </c>
      <c r="B984" s="11" t="s">
        <v>36</v>
      </c>
      <c r="C984" s="11">
        <v>2008</v>
      </c>
      <c r="D984" s="11" t="s">
        <v>42</v>
      </c>
      <c r="E984">
        <v>0.9</v>
      </c>
      <c r="F984" s="11">
        <v>20</v>
      </c>
      <c r="G984" s="11">
        <v>0</v>
      </c>
      <c r="H984" s="11">
        <v>0</v>
      </c>
      <c r="I984" s="11">
        <v>0</v>
      </c>
    </row>
    <row r="985" spans="1:9" x14ac:dyDescent="0.2">
      <c r="A985" s="11" t="s">
        <v>37</v>
      </c>
      <c r="B985" s="11" t="s">
        <v>36</v>
      </c>
      <c r="C985" s="11">
        <v>2008</v>
      </c>
      <c r="D985" s="11" t="s">
        <v>42</v>
      </c>
      <c r="E985">
        <v>0.9</v>
      </c>
      <c r="F985" s="11">
        <v>20</v>
      </c>
      <c r="G985" s="11">
        <v>0</v>
      </c>
      <c r="H985" s="11">
        <v>0</v>
      </c>
      <c r="I985" s="11">
        <v>0</v>
      </c>
    </row>
    <row r="986" spans="1:9" x14ac:dyDescent="0.2">
      <c r="A986" s="11" t="s">
        <v>37</v>
      </c>
      <c r="B986" s="11" t="s">
        <v>36</v>
      </c>
      <c r="C986" s="11">
        <v>2008</v>
      </c>
      <c r="D986" s="11" t="s">
        <v>42</v>
      </c>
      <c r="E986">
        <v>0.9</v>
      </c>
      <c r="F986" s="11">
        <v>20</v>
      </c>
      <c r="G986" s="11">
        <v>0</v>
      </c>
      <c r="H986" s="11">
        <v>0</v>
      </c>
      <c r="I986" s="11">
        <v>0</v>
      </c>
    </row>
    <row r="987" spans="1:9" x14ac:dyDescent="0.2">
      <c r="A987" s="11" t="s">
        <v>37</v>
      </c>
      <c r="B987" s="11" t="s">
        <v>36</v>
      </c>
      <c r="C987" s="11">
        <v>2008</v>
      </c>
      <c r="D987" s="11" t="s">
        <v>42</v>
      </c>
      <c r="E987">
        <v>0.9</v>
      </c>
      <c r="F987" s="11">
        <v>20</v>
      </c>
      <c r="G987" s="11">
        <v>0</v>
      </c>
      <c r="H987" s="11">
        <v>0</v>
      </c>
      <c r="I987" s="11">
        <v>0</v>
      </c>
    </row>
    <row r="988" spans="1:9" x14ac:dyDescent="0.2">
      <c r="A988" s="11" t="s">
        <v>37</v>
      </c>
      <c r="B988" s="11" t="s">
        <v>36</v>
      </c>
      <c r="C988" s="11">
        <v>2007</v>
      </c>
      <c r="D988" s="11" t="s">
        <v>42</v>
      </c>
      <c r="E988">
        <v>0.9</v>
      </c>
      <c r="F988" s="11">
        <v>20</v>
      </c>
      <c r="G988" s="11">
        <v>0</v>
      </c>
      <c r="H988" s="11">
        <v>0</v>
      </c>
      <c r="I988" s="11">
        <v>0</v>
      </c>
    </row>
    <row r="989" spans="1:9" x14ac:dyDescent="0.2">
      <c r="A989" s="11" t="s">
        <v>37</v>
      </c>
      <c r="B989" s="11" t="s">
        <v>36</v>
      </c>
      <c r="C989" s="11">
        <v>2008</v>
      </c>
      <c r="D989" s="11" t="s">
        <v>42</v>
      </c>
      <c r="E989">
        <v>0.9</v>
      </c>
      <c r="F989" s="11">
        <v>20</v>
      </c>
      <c r="G989" s="11">
        <v>0</v>
      </c>
      <c r="H989" s="11">
        <v>0</v>
      </c>
      <c r="I989" s="11">
        <v>0</v>
      </c>
    </row>
    <row r="990" spans="1:9" x14ac:dyDescent="0.2">
      <c r="A990" s="11" t="s">
        <v>37</v>
      </c>
      <c r="B990" s="11" t="s">
        <v>36</v>
      </c>
      <c r="C990" s="11">
        <v>2007</v>
      </c>
      <c r="D990" s="11" t="s">
        <v>42</v>
      </c>
      <c r="E990">
        <v>0.9</v>
      </c>
      <c r="F990" s="11">
        <v>20</v>
      </c>
      <c r="G990" s="11">
        <v>0</v>
      </c>
      <c r="H990" s="11">
        <v>0</v>
      </c>
      <c r="I990" s="11">
        <v>0</v>
      </c>
    </row>
    <row r="991" spans="1:9" x14ac:dyDescent="0.2">
      <c r="A991" s="11" t="s">
        <v>37</v>
      </c>
      <c r="B991" s="11" t="s">
        <v>36</v>
      </c>
      <c r="C991" s="11">
        <v>2008</v>
      </c>
      <c r="D991" s="11" t="s">
        <v>42</v>
      </c>
      <c r="E991">
        <v>0.9</v>
      </c>
      <c r="F991" s="11">
        <v>20</v>
      </c>
      <c r="G991" s="11">
        <v>1</v>
      </c>
      <c r="H991" s="11">
        <v>14</v>
      </c>
      <c r="I991" s="11">
        <v>1</v>
      </c>
    </row>
    <row r="992" spans="1:9" x14ac:dyDescent="0.2">
      <c r="A992" s="11" t="s">
        <v>37</v>
      </c>
      <c r="B992" s="11" t="s">
        <v>36</v>
      </c>
      <c r="C992" s="11">
        <v>2007</v>
      </c>
      <c r="D992" s="11" t="s">
        <v>42</v>
      </c>
      <c r="E992">
        <v>0.9</v>
      </c>
      <c r="F992" s="11">
        <v>20</v>
      </c>
      <c r="G992" s="11">
        <v>1</v>
      </c>
      <c r="H992" s="11">
        <v>7</v>
      </c>
      <c r="I992" s="11">
        <v>1</v>
      </c>
    </row>
    <row r="993" spans="1:9" x14ac:dyDescent="0.2">
      <c r="A993" s="11" t="s">
        <v>37</v>
      </c>
      <c r="B993" s="11" t="s">
        <v>36</v>
      </c>
      <c r="C993" s="11">
        <v>2008</v>
      </c>
      <c r="D993" s="11" t="s">
        <v>42</v>
      </c>
      <c r="E993">
        <v>0.9</v>
      </c>
      <c r="F993" s="11">
        <v>20</v>
      </c>
      <c r="G993" s="11">
        <v>1</v>
      </c>
      <c r="H993" s="11">
        <v>9</v>
      </c>
      <c r="I993" s="11">
        <v>1</v>
      </c>
    </row>
    <row r="994" spans="1:9" x14ac:dyDescent="0.2">
      <c r="A994" s="11" t="s">
        <v>37</v>
      </c>
      <c r="B994" s="11" t="s">
        <v>36</v>
      </c>
      <c r="C994" s="11">
        <v>2008</v>
      </c>
      <c r="D994" s="11" t="s">
        <v>42</v>
      </c>
      <c r="E994">
        <v>0.9</v>
      </c>
      <c r="F994" s="11">
        <v>20</v>
      </c>
      <c r="G994" s="11">
        <v>1</v>
      </c>
      <c r="H994" s="11">
        <v>13</v>
      </c>
      <c r="I994" s="11">
        <v>1</v>
      </c>
    </row>
    <row r="995" spans="1:9" x14ac:dyDescent="0.2">
      <c r="A995" s="11" t="s">
        <v>37</v>
      </c>
      <c r="B995" s="11" t="s">
        <v>36</v>
      </c>
      <c r="C995" s="11">
        <v>2007</v>
      </c>
      <c r="D995" s="11" t="s">
        <v>42</v>
      </c>
      <c r="E995">
        <v>0.9</v>
      </c>
      <c r="F995" s="11">
        <v>20</v>
      </c>
      <c r="G995" s="11">
        <v>1</v>
      </c>
      <c r="H995" s="11">
        <v>8</v>
      </c>
      <c r="I995" s="11">
        <v>1</v>
      </c>
    </row>
    <row r="996" spans="1:9" x14ac:dyDescent="0.2">
      <c r="A996" s="11" t="s">
        <v>37</v>
      </c>
      <c r="B996" s="11" t="s">
        <v>36</v>
      </c>
      <c r="C996" s="11">
        <v>2008</v>
      </c>
      <c r="D996" s="11" t="s">
        <v>42</v>
      </c>
      <c r="E996">
        <v>0.9</v>
      </c>
      <c r="F996" s="11">
        <v>20</v>
      </c>
      <c r="G996" s="11">
        <v>1</v>
      </c>
      <c r="H996" s="11">
        <v>6</v>
      </c>
      <c r="I996" s="11">
        <v>1</v>
      </c>
    </row>
    <row r="997" spans="1:9" x14ac:dyDescent="0.2">
      <c r="A997" s="11" t="s">
        <v>37</v>
      </c>
      <c r="B997" s="11" t="s">
        <v>36</v>
      </c>
      <c r="C997" s="11">
        <v>2007</v>
      </c>
      <c r="D997" s="11" t="s">
        <v>42</v>
      </c>
      <c r="E997">
        <v>0.9</v>
      </c>
      <c r="F997" s="11">
        <v>20</v>
      </c>
      <c r="G997" s="11">
        <v>1</v>
      </c>
      <c r="H997" s="11">
        <v>7</v>
      </c>
      <c r="I997" s="11">
        <v>1</v>
      </c>
    </row>
    <row r="998" spans="1:9" x14ac:dyDescent="0.2">
      <c r="A998" s="11" t="s">
        <v>37</v>
      </c>
      <c r="B998" s="11" t="s">
        <v>36</v>
      </c>
      <c r="C998" s="11">
        <v>2007</v>
      </c>
      <c r="D998" s="11" t="s">
        <v>42</v>
      </c>
      <c r="E998">
        <v>0.9</v>
      </c>
      <c r="F998" s="11">
        <v>20</v>
      </c>
      <c r="G998" s="11">
        <v>1</v>
      </c>
      <c r="H998" s="11">
        <v>8</v>
      </c>
      <c r="I998" s="11">
        <v>1</v>
      </c>
    </row>
    <row r="999" spans="1:9" x14ac:dyDescent="0.2">
      <c r="A999" s="11" t="s">
        <v>37</v>
      </c>
      <c r="B999" s="11" t="s">
        <v>36</v>
      </c>
      <c r="C999" s="11">
        <v>2007</v>
      </c>
      <c r="D999" s="11" t="s">
        <v>42</v>
      </c>
      <c r="E999">
        <v>0.9</v>
      </c>
      <c r="F999" s="11">
        <v>20</v>
      </c>
      <c r="G999" s="11">
        <v>1</v>
      </c>
      <c r="H999" s="11">
        <v>5</v>
      </c>
      <c r="I999" s="11">
        <v>1</v>
      </c>
    </row>
    <row r="1000" spans="1:9" x14ac:dyDescent="0.2">
      <c r="A1000" s="11" t="s">
        <v>37</v>
      </c>
      <c r="B1000" s="11" t="s">
        <v>36</v>
      </c>
      <c r="C1000" s="11">
        <v>2008</v>
      </c>
      <c r="D1000" s="11" t="s">
        <v>42</v>
      </c>
      <c r="E1000">
        <v>0.9</v>
      </c>
      <c r="F1000" s="11">
        <v>20</v>
      </c>
      <c r="G1000" s="11">
        <v>1</v>
      </c>
      <c r="H1000" s="11">
        <v>2</v>
      </c>
      <c r="I1000" s="11">
        <v>0</v>
      </c>
    </row>
    <row r="1001" spans="1:9" x14ac:dyDescent="0.2">
      <c r="A1001" s="11" t="s">
        <v>37</v>
      </c>
      <c r="B1001" s="11" t="s">
        <v>36</v>
      </c>
      <c r="C1001" s="11">
        <v>2007</v>
      </c>
      <c r="D1001" s="11" t="s">
        <v>42</v>
      </c>
      <c r="E1001">
        <v>0.9</v>
      </c>
      <c r="F1001" s="11">
        <v>20</v>
      </c>
      <c r="G1001" s="11">
        <v>1</v>
      </c>
      <c r="H1001" s="11">
        <v>1</v>
      </c>
      <c r="I1001" s="11">
        <v>0</v>
      </c>
    </row>
    <row r="1002" spans="1:9" x14ac:dyDescent="0.2">
      <c r="A1002" s="11" t="s">
        <v>38</v>
      </c>
      <c r="B1002" s="11" t="s">
        <v>36</v>
      </c>
      <c r="C1002" s="11">
        <v>2008</v>
      </c>
      <c r="D1002" s="11" t="s">
        <v>47</v>
      </c>
      <c r="E1002">
        <v>0.4</v>
      </c>
      <c r="F1002" s="11">
        <v>20</v>
      </c>
      <c r="G1002" s="11">
        <v>0</v>
      </c>
      <c r="H1002" s="11">
        <v>0</v>
      </c>
      <c r="I1002" s="11">
        <v>0</v>
      </c>
    </row>
    <row r="1003" spans="1:9" x14ac:dyDescent="0.2">
      <c r="A1003" s="11" t="s">
        <v>38</v>
      </c>
      <c r="B1003" s="11" t="s">
        <v>36</v>
      </c>
      <c r="C1003" s="11">
        <v>2007</v>
      </c>
      <c r="D1003" s="11" t="s">
        <v>47</v>
      </c>
      <c r="E1003">
        <v>0.4</v>
      </c>
      <c r="F1003" s="11">
        <v>20</v>
      </c>
      <c r="G1003" s="11">
        <v>0</v>
      </c>
      <c r="H1003" s="11">
        <v>0</v>
      </c>
      <c r="I1003" s="11">
        <v>0</v>
      </c>
    </row>
    <row r="1004" spans="1:9" x14ac:dyDescent="0.2">
      <c r="A1004" s="11" t="s">
        <v>38</v>
      </c>
      <c r="B1004" s="11" t="s">
        <v>36</v>
      </c>
      <c r="C1004" s="11">
        <v>2008</v>
      </c>
      <c r="D1004" s="11" t="s">
        <v>47</v>
      </c>
      <c r="E1004">
        <v>0.4</v>
      </c>
      <c r="F1004" s="11">
        <v>20</v>
      </c>
      <c r="G1004" s="11">
        <v>0</v>
      </c>
      <c r="H1004" s="11">
        <v>0</v>
      </c>
      <c r="I1004" s="11">
        <v>0</v>
      </c>
    </row>
    <row r="1005" spans="1:9" x14ac:dyDescent="0.2">
      <c r="A1005" s="11" t="s">
        <v>38</v>
      </c>
      <c r="B1005" s="11" t="s">
        <v>36</v>
      </c>
      <c r="C1005" s="11">
        <v>2007</v>
      </c>
      <c r="D1005" s="11" t="s">
        <v>47</v>
      </c>
      <c r="E1005">
        <v>0.4</v>
      </c>
      <c r="F1005" s="11">
        <v>20</v>
      </c>
      <c r="G1005" s="11">
        <v>0</v>
      </c>
      <c r="H1005" s="11">
        <v>0</v>
      </c>
      <c r="I1005" s="11">
        <v>0</v>
      </c>
    </row>
    <row r="1006" spans="1:9" x14ac:dyDescent="0.2">
      <c r="A1006" s="11" t="s">
        <v>38</v>
      </c>
      <c r="B1006" s="11" t="s">
        <v>36</v>
      </c>
      <c r="C1006" s="11">
        <v>2007</v>
      </c>
      <c r="D1006" s="11" t="s">
        <v>47</v>
      </c>
      <c r="E1006">
        <v>0.4</v>
      </c>
      <c r="F1006" s="11">
        <v>20</v>
      </c>
      <c r="G1006" s="11">
        <v>0</v>
      </c>
      <c r="H1006" s="11">
        <v>0</v>
      </c>
      <c r="I1006" s="11">
        <v>0</v>
      </c>
    </row>
    <row r="1007" spans="1:9" x14ac:dyDescent="0.2">
      <c r="A1007" s="11" t="s">
        <v>38</v>
      </c>
      <c r="B1007" s="11" t="s">
        <v>36</v>
      </c>
      <c r="C1007" s="11">
        <v>2008</v>
      </c>
      <c r="D1007" s="11" t="s">
        <v>47</v>
      </c>
      <c r="E1007">
        <v>0.4</v>
      </c>
      <c r="F1007" s="11">
        <v>20</v>
      </c>
      <c r="G1007" s="11">
        <v>1</v>
      </c>
      <c r="H1007" s="11">
        <v>2</v>
      </c>
      <c r="I1007" s="11">
        <v>1</v>
      </c>
    </row>
    <row r="1008" spans="1:9" x14ac:dyDescent="0.2">
      <c r="A1008" s="11" t="s">
        <v>38</v>
      </c>
      <c r="B1008" s="11" t="s">
        <v>36</v>
      </c>
      <c r="C1008" s="11">
        <v>2007</v>
      </c>
      <c r="D1008" s="11" t="s">
        <v>47</v>
      </c>
      <c r="E1008">
        <v>0.4</v>
      </c>
      <c r="F1008" s="11">
        <v>20</v>
      </c>
      <c r="G1008" s="11">
        <v>1</v>
      </c>
      <c r="H1008" s="11">
        <v>4</v>
      </c>
      <c r="I1008" s="11">
        <v>1</v>
      </c>
    </row>
    <row r="1009" spans="1:9" x14ac:dyDescent="0.2">
      <c r="A1009" s="11" t="s">
        <v>38</v>
      </c>
      <c r="B1009" s="11" t="s">
        <v>36</v>
      </c>
      <c r="C1009" s="11">
        <v>2008</v>
      </c>
      <c r="D1009" s="11" t="s">
        <v>47</v>
      </c>
      <c r="E1009">
        <v>0.4</v>
      </c>
      <c r="F1009" s="11">
        <v>20</v>
      </c>
      <c r="G1009" s="11">
        <v>1</v>
      </c>
      <c r="H1009" s="11">
        <v>4</v>
      </c>
      <c r="I1009" s="11">
        <v>1</v>
      </c>
    </row>
    <row r="1010" spans="1:9" x14ac:dyDescent="0.2">
      <c r="A1010" s="11" t="s">
        <v>38</v>
      </c>
      <c r="B1010" s="11" t="s">
        <v>36</v>
      </c>
      <c r="C1010" s="11">
        <v>2007</v>
      </c>
      <c r="D1010" s="11" t="s">
        <v>47</v>
      </c>
      <c r="E1010">
        <v>0.4</v>
      </c>
      <c r="F1010" s="11">
        <v>20</v>
      </c>
      <c r="G1010" s="11">
        <v>1</v>
      </c>
      <c r="H1010" s="11">
        <v>6</v>
      </c>
      <c r="I1010" s="11">
        <v>1</v>
      </c>
    </row>
    <row r="1011" spans="1:9" x14ac:dyDescent="0.2">
      <c r="A1011" s="11" t="s">
        <v>38</v>
      </c>
      <c r="B1011" s="11" t="s">
        <v>36</v>
      </c>
      <c r="C1011" s="11">
        <v>2008</v>
      </c>
      <c r="D1011" s="11" t="s">
        <v>47</v>
      </c>
      <c r="E1011">
        <v>0.4</v>
      </c>
      <c r="F1011" s="11">
        <v>20</v>
      </c>
      <c r="G1011" s="11">
        <v>1</v>
      </c>
      <c r="H1011" s="11">
        <v>7</v>
      </c>
      <c r="I1011" s="11">
        <v>1</v>
      </c>
    </row>
    <row r="1012" spans="1:9" x14ac:dyDescent="0.2">
      <c r="A1012" s="11" t="s">
        <v>38</v>
      </c>
      <c r="B1012" s="11" t="s">
        <v>36</v>
      </c>
      <c r="C1012" s="11">
        <v>2007</v>
      </c>
      <c r="D1012" s="11" t="s">
        <v>47</v>
      </c>
      <c r="E1012">
        <v>0.4</v>
      </c>
      <c r="F1012" s="11">
        <v>20</v>
      </c>
      <c r="G1012" s="11">
        <v>1</v>
      </c>
      <c r="H1012" s="11">
        <v>4</v>
      </c>
      <c r="I1012" s="11">
        <v>1</v>
      </c>
    </row>
    <row r="1013" spans="1:9" x14ac:dyDescent="0.2">
      <c r="A1013" s="11" t="s">
        <v>38</v>
      </c>
      <c r="B1013" s="11" t="s">
        <v>36</v>
      </c>
      <c r="C1013" s="11">
        <v>2008</v>
      </c>
      <c r="D1013" s="11" t="s">
        <v>47</v>
      </c>
      <c r="E1013">
        <v>0.4</v>
      </c>
      <c r="F1013" s="11">
        <v>20</v>
      </c>
      <c r="G1013" s="11">
        <v>1</v>
      </c>
      <c r="H1013" s="11">
        <v>3</v>
      </c>
      <c r="I1013" s="11">
        <v>1</v>
      </c>
    </row>
    <row r="1014" spans="1:9" x14ac:dyDescent="0.2">
      <c r="A1014" s="11" t="s">
        <v>38</v>
      </c>
      <c r="B1014" s="11" t="s">
        <v>36</v>
      </c>
      <c r="C1014" s="11">
        <v>2007</v>
      </c>
      <c r="D1014" s="11" t="s">
        <v>47</v>
      </c>
      <c r="E1014">
        <v>0.4</v>
      </c>
      <c r="F1014" s="11">
        <v>20</v>
      </c>
      <c r="G1014" s="11">
        <v>1</v>
      </c>
      <c r="H1014" s="11">
        <v>6</v>
      </c>
      <c r="I1014" s="11">
        <v>1</v>
      </c>
    </row>
    <row r="1015" spans="1:9" x14ac:dyDescent="0.2">
      <c r="A1015" s="11" t="s">
        <v>38</v>
      </c>
      <c r="B1015" s="11" t="s">
        <v>36</v>
      </c>
      <c r="C1015" s="11">
        <v>2008</v>
      </c>
      <c r="D1015" s="11" t="s">
        <v>47</v>
      </c>
      <c r="E1015">
        <v>0.4</v>
      </c>
      <c r="F1015" s="11">
        <v>20</v>
      </c>
      <c r="G1015" s="11">
        <v>1</v>
      </c>
      <c r="H1015" s="11">
        <v>2</v>
      </c>
      <c r="I1015" s="11">
        <v>1</v>
      </c>
    </row>
    <row r="1016" spans="1:9" x14ac:dyDescent="0.2">
      <c r="A1016" s="11" t="s">
        <v>38</v>
      </c>
      <c r="B1016" s="11" t="s">
        <v>36</v>
      </c>
      <c r="C1016" s="11">
        <v>2007</v>
      </c>
      <c r="D1016" s="11" t="s">
        <v>47</v>
      </c>
      <c r="E1016">
        <v>0.4</v>
      </c>
      <c r="F1016" s="11">
        <v>20</v>
      </c>
      <c r="G1016" s="11">
        <v>1</v>
      </c>
      <c r="H1016" s="11">
        <v>6</v>
      </c>
      <c r="I1016" s="11">
        <v>1</v>
      </c>
    </row>
    <row r="1017" spans="1:9" x14ac:dyDescent="0.2">
      <c r="A1017" s="11" t="s">
        <v>38</v>
      </c>
      <c r="B1017" s="11" t="s">
        <v>36</v>
      </c>
      <c r="C1017" s="11">
        <v>2008</v>
      </c>
      <c r="D1017" s="11" t="s">
        <v>47</v>
      </c>
      <c r="E1017">
        <v>0.4</v>
      </c>
      <c r="F1017" s="11">
        <v>20</v>
      </c>
      <c r="G1017" s="11">
        <v>1</v>
      </c>
      <c r="H1017" s="11">
        <v>5</v>
      </c>
      <c r="I1017" s="11">
        <v>1</v>
      </c>
    </row>
    <row r="1018" spans="1:9" x14ac:dyDescent="0.2">
      <c r="A1018" s="11" t="s">
        <v>38</v>
      </c>
      <c r="B1018" s="11" t="s">
        <v>36</v>
      </c>
      <c r="C1018" s="11">
        <v>2007</v>
      </c>
      <c r="D1018" s="11" t="s">
        <v>47</v>
      </c>
      <c r="E1018">
        <v>0.4</v>
      </c>
      <c r="F1018" s="11">
        <v>20</v>
      </c>
      <c r="G1018" s="11">
        <v>1</v>
      </c>
      <c r="H1018" s="11">
        <v>2</v>
      </c>
      <c r="I1018" s="11">
        <v>1</v>
      </c>
    </row>
    <row r="1019" spans="1:9" x14ac:dyDescent="0.2">
      <c r="A1019" s="11" t="s">
        <v>38</v>
      </c>
      <c r="B1019" s="11" t="s">
        <v>36</v>
      </c>
      <c r="C1019" s="11">
        <v>2008</v>
      </c>
      <c r="D1019" s="11" t="s">
        <v>47</v>
      </c>
      <c r="E1019">
        <v>0.4</v>
      </c>
      <c r="F1019" s="11">
        <v>20</v>
      </c>
      <c r="G1019" s="11">
        <v>1</v>
      </c>
      <c r="H1019" s="11">
        <v>0</v>
      </c>
      <c r="I1019" s="11">
        <v>1</v>
      </c>
    </row>
    <row r="1020" spans="1:9" x14ac:dyDescent="0.2">
      <c r="A1020" s="11" t="s">
        <v>38</v>
      </c>
      <c r="B1020" s="11" t="s">
        <v>36</v>
      </c>
      <c r="C1020" s="11">
        <v>2007</v>
      </c>
      <c r="D1020" s="11" t="s">
        <v>47</v>
      </c>
      <c r="E1020">
        <v>0.4</v>
      </c>
      <c r="F1020" s="11">
        <v>20</v>
      </c>
      <c r="G1020" s="11">
        <v>1</v>
      </c>
      <c r="H1020" s="11">
        <v>6</v>
      </c>
      <c r="I1020" s="11">
        <v>1</v>
      </c>
    </row>
    <row r="1021" spans="1:9" x14ac:dyDescent="0.2">
      <c r="A1021" s="11" t="s">
        <v>38</v>
      </c>
      <c r="B1021" s="11" t="s">
        <v>36</v>
      </c>
      <c r="C1021" s="11">
        <v>2008</v>
      </c>
      <c r="D1021" s="11" t="s">
        <v>47</v>
      </c>
      <c r="E1021">
        <v>0.4</v>
      </c>
      <c r="F1021" s="11">
        <v>20</v>
      </c>
      <c r="G1021" s="11">
        <v>1</v>
      </c>
      <c r="H1021" s="11">
        <v>6</v>
      </c>
      <c r="I1021" s="11">
        <v>1</v>
      </c>
    </row>
    <row r="1022" spans="1:9" x14ac:dyDescent="0.2">
      <c r="A1022" s="11" t="s">
        <v>38</v>
      </c>
      <c r="B1022" s="11" t="s">
        <v>36</v>
      </c>
      <c r="C1022" s="11">
        <v>2007</v>
      </c>
      <c r="D1022" s="11" t="s">
        <v>40</v>
      </c>
      <c r="E1022">
        <v>0.5</v>
      </c>
      <c r="F1022" s="11">
        <v>20</v>
      </c>
      <c r="G1022" s="11">
        <v>0</v>
      </c>
      <c r="H1022" s="11">
        <v>0</v>
      </c>
      <c r="I1022" s="11">
        <v>0</v>
      </c>
    </row>
    <row r="1023" spans="1:9" x14ac:dyDescent="0.2">
      <c r="A1023" s="11" t="s">
        <v>38</v>
      </c>
      <c r="B1023" s="11" t="s">
        <v>36</v>
      </c>
      <c r="C1023" s="11">
        <v>2008</v>
      </c>
      <c r="D1023" s="11" t="s">
        <v>40</v>
      </c>
      <c r="E1023">
        <v>0.5</v>
      </c>
      <c r="F1023" s="11">
        <v>20</v>
      </c>
      <c r="G1023" s="11">
        <v>0</v>
      </c>
      <c r="H1023" s="11">
        <v>1</v>
      </c>
      <c r="I1023" s="11">
        <v>0</v>
      </c>
    </row>
    <row r="1024" spans="1:9" x14ac:dyDescent="0.2">
      <c r="A1024" s="11" t="s">
        <v>38</v>
      </c>
      <c r="B1024" s="11" t="s">
        <v>36</v>
      </c>
      <c r="C1024" s="11">
        <v>2007</v>
      </c>
      <c r="D1024" s="11" t="s">
        <v>40</v>
      </c>
      <c r="E1024">
        <v>0.5</v>
      </c>
      <c r="F1024" s="11">
        <v>20</v>
      </c>
      <c r="G1024" s="11">
        <v>0</v>
      </c>
      <c r="H1024" s="11">
        <v>0</v>
      </c>
      <c r="I1024" s="11">
        <v>0</v>
      </c>
    </row>
    <row r="1025" spans="1:9" x14ac:dyDescent="0.2">
      <c r="A1025" s="11" t="s">
        <v>38</v>
      </c>
      <c r="B1025" s="11" t="s">
        <v>36</v>
      </c>
      <c r="C1025" s="11">
        <v>2008</v>
      </c>
      <c r="D1025" s="11" t="s">
        <v>40</v>
      </c>
      <c r="E1025">
        <v>0.5</v>
      </c>
      <c r="F1025" s="11">
        <v>20</v>
      </c>
      <c r="G1025" s="11">
        <v>0</v>
      </c>
      <c r="H1025" s="11">
        <v>0</v>
      </c>
      <c r="I1025" s="11">
        <v>0</v>
      </c>
    </row>
    <row r="1026" spans="1:9" x14ac:dyDescent="0.2">
      <c r="A1026" s="11" t="s">
        <v>38</v>
      </c>
      <c r="B1026" s="11" t="s">
        <v>36</v>
      </c>
      <c r="C1026" s="11">
        <v>2007</v>
      </c>
      <c r="D1026" s="11" t="s">
        <v>40</v>
      </c>
      <c r="E1026">
        <v>0.5</v>
      </c>
      <c r="F1026" s="11">
        <v>20</v>
      </c>
      <c r="G1026" s="11">
        <v>0</v>
      </c>
      <c r="H1026" s="11">
        <v>0</v>
      </c>
      <c r="I1026" s="11">
        <v>0</v>
      </c>
    </row>
    <row r="1027" spans="1:9" x14ac:dyDescent="0.2">
      <c r="A1027" s="11" t="s">
        <v>38</v>
      </c>
      <c r="B1027" s="11" t="s">
        <v>36</v>
      </c>
      <c r="C1027" s="11">
        <v>2008</v>
      </c>
      <c r="D1027" s="11" t="s">
        <v>40</v>
      </c>
      <c r="E1027">
        <v>0.5</v>
      </c>
      <c r="F1027" s="11">
        <v>20</v>
      </c>
      <c r="G1027" s="11">
        <v>1</v>
      </c>
      <c r="H1027" s="11">
        <v>7</v>
      </c>
      <c r="I1027" s="11">
        <v>1</v>
      </c>
    </row>
    <row r="1028" spans="1:9" x14ac:dyDescent="0.2">
      <c r="A1028" s="11" t="s">
        <v>38</v>
      </c>
      <c r="B1028" s="11" t="s">
        <v>36</v>
      </c>
      <c r="C1028" s="11">
        <v>2007</v>
      </c>
      <c r="D1028" s="11" t="s">
        <v>40</v>
      </c>
      <c r="E1028">
        <v>0.5</v>
      </c>
      <c r="F1028" s="11">
        <v>20</v>
      </c>
      <c r="G1028" s="11">
        <v>1</v>
      </c>
      <c r="H1028" s="11">
        <v>3</v>
      </c>
      <c r="I1028" s="11">
        <v>1</v>
      </c>
    </row>
    <row r="1029" spans="1:9" x14ac:dyDescent="0.2">
      <c r="A1029" s="11" t="s">
        <v>38</v>
      </c>
      <c r="B1029" s="11" t="s">
        <v>36</v>
      </c>
      <c r="C1029" s="11">
        <v>2008</v>
      </c>
      <c r="D1029" s="11" t="s">
        <v>40</v>
      </c>
      <c r="E1029">
        <v>0.5</v>
      </c>
      <c r="F1029" s="11">
        <v>20</v>
      </c>
      <c r="G1029" s="11">
        <v>1</v>
      </c>
      <c r="H1029" s="11">
        <v>6</v>
      </c>
      <c r="I1029" s="11">
        <v>1</v>
      </c>
    </row>
    <row r="1030" spans="1:9" x14ac:dyDescent="0.2">
      <c r="A1030" s="11" t="s">
        <v>38</v>
      </c>
      <c r="B1030" s="11" t="s">
        <v>36</v>
      </c>
      <c r="C1030" s="11">
        <v>2007</v>
      </c>
      <c r="D1030" s="11" t="s">
        <v>40</v>
      </c>
      <c r="E1030">
        <v>0.5</v>
      </c>
      <c r="F1030" s="11">
        <v>20</v>
      </c>
      <c r="G1030" s="11">
        <v>1</v>
      </c>
      <c r="H1030" s="11">
        <v>3</v>
      </c>
      <c r="I1030" s="11">
        <v>1</v>
      </c>
    </row>
    <row r="1031" spans="1:9" x14ac:dyDescent="0.2">
      <c r="A1031" s="11" t="s">
        <v>38</v>
      </c>
      <c r="B1031" s="11" t="s">
        <v>36</v>
      </c>
      <c r="C1031" s="11">
        <v>2008</v>
      </c>
      <c r="D1031" s="11" t="s">
        <v>40</v>
      </c>
      <c r="E1031">
        <v>0.5</v>
      </c>
      <c r="F1031" s="11">
        <v>20</v>
      </c>
      <c r="G1031" s="11">
        <v>1</v>
      </c>
      <c r="H1031" s="11">
        <v>8</v>
      </c>
      <c r="I1031" s="11">
        <v>1</v>
      </c>
    </row>
    <row r="1032" spans="1:9" x14ac:dyDescent="0.2">
      <c r="A1032" s="11" t="s">
        <v>38</v>
      </c>
      <c r="B1032" s="11" t="s">
        <v>36</v>
      </c>
      <c r="C1032" s="11">
        <v>2007</v>
      </c>
      <c r="D1032" s="11" t="s">
        <v>40</v>
      </c>
      <c r="E1032">
        <v>0.5</v>
      </c>
      <c r="F1032" s="11">
        <v>20</v>
      </c>
      <c r="G1032" s="11">
        <v>1</v>
      </c>
      <c r="H1032" s="11">
        <v>7</v>
      </c>
      <c r="I1032" s="11">
        <v>1</v>
      </c>
    </row>
    <row r="1033" spans="1:9" x14ac:dyDescent="0.2">
      <c r="A1033" s="11" t="s">
        <v>38</v>
      </c>
      <c r="B1033" s="11" t="s">
        <v>36</v>
      </c>
      <c r="C1033" s="11">
        <v>2008</v>
      </c>
      <c r="D1033" s="11" t="s">
        <v>40</v>
      </c>
      <c r="E1033">
        <v>0.5</v>
      </c>
      <c r="F1033" s="11">
        <v>20</v>
      </c>
      <c r="G1033" s="11">
        <v>1</v>
      </c>
      <c r="H1033" s="11">
        <v>3</v>
      </c>
      <c r="I1033" s="11">
        <v>1</v>
      </c>
    </row>
    <row r="1034" spans="1:9" x14ac:dyDescent="0.2">
      <c r="A1034" s="11" t="s">
        <v>38</v>
      </c>
      <c r="B1034" s="11" t="s">
        <v>36</v>
      </c>
      <c r="C1034" s="11">
        <v>2007</v>
      </c>
      <c r="D1034" s="11" t="s">
        <v>40</v>
      </c>
      <c r="E1034">
        <v>0.5</v>
      </c>
      <c r="F1034" s="11">
        <v>20</v>
      </c>
      <c r="G1034" s="11">
        <v>1</v>
      </c>
      <c r="H1034" s="11">
        <v>4</v>
      </c>
      <c r="I1034" s="11">
        <v>1</v>
      </c>
    </row>
    <row r="1035" spans="1:9" x14ac:dyDescent="0.2">
      <c r="A1035" s="11" t="s">
        <v>38</v>
      </c>
      <c r="B1035" s="11" t="s">
        <v>36</v>
      </c>
      <c r="C1035" s="11">
        <v>2008</v>
      </c>
      <c r="D1035" s="11" t="s">
        <v>40</v>
      </c>
      <c r="E1035">
        <v>0.5</v>
      </c>
      <c r="F1035" s="11">
        <v>20</v>
      </c>
      <c r="G1035" s="11">
        <v>1</v>
      </c>
      <c r="H1035" s="11">
        <v>2</v>
      </c>
      <c r="I1035" s="11">
        <v>1</v>
      </c>
    </row>
    <row r="1036" spans="1:9" x14ac:dyDescent="0.2">
      <c r="A1036" s="11" t="s">
        <v>38</v>
      </c>
      <c r="B1036" s="11" t="s">
        <v>36</v>
      </c>
      <c r="C1036" s="11">
        <v>2007</v>
      </c>
      <c r="D1036" s="11" t="s">
        <v>40</v>
      </c>
      <c r="E1036">
        <v>0.5</v>
      </c>
      <c r="F1036" s="11">
        <v>20</v>
      </c>
      <c r="G1036" s="11">
        <v>1</v>
      </c>
      <c r="H1036" s="11">
        <v>8</v>
      </c>
      <c r="I1036" s="11">
        <v>1</v>
      </c>
    </row>
    <row r="1037" spans="1:9" x14ac:dyDescent="0.2">
      <c r="A1037" s="11" t="s">
        <v>38</v>
      </c>
      <c r="B1037" s="11" t="s">
        <v>36</v>
      </c>
      <c r="C1037" s="11">
        <v>2008</v>
      </c>
      <c r="D1037" s="11" t="s">
        <v>40</v>
      </c>
      <c r="E1037">
        <v>0.5</v>
      </c>
      <c r="F1037" s="11">
        <v>20</v>
      </c>
      <c r="G1037" s="11">
        <v>1</v>
      </c>
      <c r="H1037" s="11">
        <v>8</v>
      </c>
      <c r="I1037" s="11">
        <v>1</v>
      </c>
    </row>
    <row r="1038" spans="1:9" x14ac:dyDescent="0.2">
      <c r="A1038" s="11" t="s">
        <v>38</v>
      </c>
      <c r="B1038" s="11" t="s">
        <v>36</v>
      </c>
      <c r="C1038" s="11">
        <v>2007</v>
      </c>
      <c r="D1038" s="11" t="s">
        <v>40</v>
      </c>
      <c r="E1038">
        <v>0.5</v>
      </c>
      <c r="F1038" s="11">
        <v>20</v>
      </c>
      <c r="G1038" s="11">
        <v>1</v>
      </c>
      <c r="H1038" s="11">
        <v>6</v>
      </c>
      <c r="I1038" s="11">
        <v>1</v>
      </c>
    </row>
    <row r="1039" spans="1:9" x14ac:dyDescent="0.2">
      <c r="A1039" s="11" t="s">
        <v>38</v>
      </c>
      <c r="B1039" s="11" t="s">
        <v>36</v>
      </c>
      <c r="C1039" s="11">
        <v>2008</v>
      </c>
      <c r="D1039" s="11" t="s">
        <v>40</v>
      </c>
      <c r="E1039">
        <v>0.5</v>
      </c>
      <c r="F1039" s="11">
        <v>20</v>
      </c>
      <c r="G1039" s="11">
        <v>1</v>
      </c>
      <c r="H1039" s="11">
        <v>4</v>
      </c>
      <c r="I1039" s="11">
        <v>1</v>
      </c>
    </row>
    <row r="1040" spans="1:9" x14ac:dyDescent="0.2">
      <c r="A1040" s="11" t="s">
        <v>38</v>
      </c>
      <c r="B1040" s="11" t="s">
        <v>36</v>
      </c>
      <c r="C1040" s="11">
        <v>2007</v>
      </c>
      <c r="D1040" s="11" t="s">
        <v>40</v>
      </c>
      <c r="E1040">
        <v>0.5</v>
      </c>
      <c r="F1040" s="11">
        <v>20</v>
      </c>
      <c r="G1040" s="11">
        <v>1</v>
      </c>
      <c r="H1040" s="11">
        <v>2</v>
      </c>
      <c r="I1040" s="11">
        <v>0</v>
      </c>
    </row>
    <row r="1041" spans="1:9" x14ac:dyDescent="0.2">
      <c r="A1041" s="11" t="s">
        <v>38</v>
      </c>
      <c r="B1041" s="11" t="s">
        <v>36</v>
      </c>
      <c r="C1041" s="11">
        <v>2008</v>
      </c>
      <c r="D1041" s="11" t="s">
        <v>40</v>
      </c>
      <c r="E1041">
        <v>0.5</v>
      </c>
      <c r="F1041" s="11">
        <v>20</v>
      </c>
      <c r="G1041" s="11">
        <v>1</v>
      </c>
      <c r="H1041" s="11">
        <v>3</v>
      </c>
      <c r="I1041" s="11">
        <v>1</v>
      </c>
    </row>
    <row r="1042" spans="1:9" x14ac:dyDescent="0.2">
      <c r="A1042" s="11" t="s">
        <v>38</v>
      </c>
      <c r="B1042" s="11" t="s">
        <v>36</v>
      </c>
      <c r="C1042" s="11">
        <v>2007</v>
      </c>
      <c r="D1042" s="11" t="s">
        <v>43</v>
      </c>
      <c r="E1042">
        <v>0.6</v>
      </c>
      <c r="F1042" s="11">
        <v>20</v>
      </c>
      <c r="G1042" s="11">
        <v>0</v>
      </c>
      <c r="H1042" s="11">
        <v>2</v>
      </c>
      <c r="I1042" s="11">
        <v>0</v>
      </c>
    </row>
    <row r="1043" spans="1:9" x14ac:dyDescent="0.2">
      <c r="A1043" s="11" t="s">
        <v>38</v>
      </c>
      <c r="B1043" s="11" t="s">
        <v>36</v>
      </c>
      <c r="C1043" s="11">
        <v>2008</v>
      </c>
      <c r="D1043" s="11" t="s">
        <v>43</v>
      </c>
      <c r="E1043">
        <v>0.6</v>
      </c>
      <c r="F1043" s="11">
        <v>20</v>
      </c>
      <c r="G1043" s="11">
        <v>0</v>
      </c>
      <c r="H1043" s="11">
        <v>0</v>
      </c>
      <c r="I1043" s="11">
        <v>0</v>
      </c>
    </row>
    <row r="1044" spans="1:9" x14ac:dyDescent="0.2">
      <c r="A1044" s="11" t="s">
        <v>38</v>
      </c>
      <c r="B1044" s="11" t="s">
        <v>36</v>
      </c>
      <c r="C1044" s="11">
        <v>2007</v>
      </c>
      <c r="D1044" s="11" t="s">
        <v>43</v>
      </c>
      <c r="E1044">
        <v>0.6</v>
      </c>
      <c r="F1044" s="11">
        <v>20</v>
      </c>
      <c r="G1044" s="11">
        <v>0</v>
      </c>
      <c r="H1044" s="11">
        <v>0</v>
      </c>
      <c r="I1044" s="11">
        <v>0</v>
      </c>
    </row>
    <row r="1045" spans="1:9" x14ac:dyDescent="0.2">
      <c r="A1045" s="11" t="s">
        <v>38</v>
      </c>
      <c r="B1045" s="11" t="s">
        <v>36</v>
      </c>
      <c r="C1045" s="11">
        <v>2008</v>
      </c>
      <c r="D1045" s="11" t="s">
        <v>43</v>
      </c>
      <c r="E1045">
        <v>0.6</v>
      </c>
      <c r="F1045" s="11">
        <v>20</v>
      </c>
      <c r="G1045" s="11">
        <v>0</v>
      </c>
      <c r="H1045" s="11">
        <v>1</v>
      </c>
      <c r="I1045" s="11">
        <v>0</v>
      </c>
    </row>
    <row r="1046" spans="1:9" x14ac:dyDescent="0.2">
      <c r="A1046" s="11" t="s">
        <v>38</v>
      </c>
      <c r="B1046" s="11" t="s">
        <v>36</v>
      </c>
      <c r="C1046" s="11">
        <v>2008</v>
      </c>
      <c r="D1046" s="11" t="s">
        <v>43</v>
      </c>
      <c r="E1046">
        <v>0.6</v>
      </c>
      <c r="F1046" s="11">
        <v>20</v>
      </c>
      <c r="G1046" s="11">
        <v>0</v>
      </c>
      <c r="H1046" s="11">
        <v>0</v>
      </c>
      <c r="I1046" s="11">
        <v>0</v>
      </c>
    </row>
    <row r="1047" spans="1:9" x14ac:dyDescent="0.2">
      <c r="A1047" s="11" t="s">
        <v>38</v>
      </c>
      <c r="B1047" s="11" t="s">
        <v>36</v>
      </c>
      <c r="C1047" s="11">
        <v>2007</v>
      </c>
      <c r="D1047" s="11" t="s">
        <v>43</v>
      </c>
      <c r="E1047">
        <v>0.6</v>
      </c>
      <c r="F1047" s="11">
        <v>20</v>
      </c>
      <c r="G1047" s="11">
        <v>0</v>
      </c>
      <c r="H1047" s="11">
        <v>2</v>
      </c>
      <c r="I1047" s="11">
        <v>0</v>
      </c>
    </row>
    <row r="1048" spans="1:9" x14ac:dyDescent="0.2">
      <c r="A1048" s="11" t="s">
        <v>38</v>
      </c>
      <c r="B1048" s="11" t="s">
        <v>36</v>
      </c>
      <c r="C1048" s="11">
        <v>2008</v>
      </c>
      <c r="D1048" s="11" t="s">
        <v>43</v>
      </c>
      <c r="E1048">
        <v>0.6</v>
      </c>
      <c r="F1048" s="11">
        <v>20</v>
      </c>
      <c r="G1048" s="11">
        <v>0</v>
      </c>
      <c r="H1048" s="11">
        <v>0</v>
      </c>
      <c r="I1048" s="11">
        <v>0</v>
      </c>
    </row>
    <row r="1049" spans="1:9" x14ac:dyDescent="0.2">
      <c r="A1049" s="11" t="s">
        <v>38</v>
      </c>
      <c r="B1049" s="11" t="s">
        <v>36</v>
      </c>
      <c r="C1049" s="11">
        <v>2007</v>
      </c>
      <c r="D1049" s="11" t="s">
        <v>43</v>
      </c>
      <c r="E1049">
        <v>0.6</v>
      </c>
      <c r="F1049" s="11">
        <v>20</v>
      </c>
      <c r="G1049" s="11">
        <v>0</v>
      </c>
      <c r="H1049" s="11">
        <v>0</v>
      </c>
      <c r="I1049" s="11">
        <v>0</v>
      </c>
    </row>
    <row r="1050" spans="1:9" x14ac:dyDescent="0.2">
      <c r="A1050" s="11" t="s">
        <v>38</v>
      </c>
      <c r="B1050" s="11" t="s">
        <v>36</v>
      </c>
      <c r="C1050" s="11">
        <v>2008</v>
      </c>
      <c r="D1050" s="11" t="s">
        <v>43</v>
      </c>
      <c r="E1050">
        <v>0.6</v>
      </c>
      <c r="F1050" s="11">
        <v>20</v>
      </c>
      <c r="G1050" s="11">
        <v>1</v>
      </c>
      <c r="H1050" s="11">
        <v>7</v>
      </c>
      <c r="I1050" s="11">
        <v>1</v>
      </c>
    </row>
    <row r="1051" spans="1:9" x14ac:dyDescent="0.2">
      <c r="A1051" s="11" t="s">
        <v>38</v>
      </c>
      <c r="B1051" s="11" t="s">
        <v>36</v>
      </c>
      <c r="C1051" s="11">
        <v>2008</v>
      </c>
      <c r="D1051" s="11" t="s">
        <v>43</v>
      </c>
      <c r="E1051">
        <v>0.6</v>
      </c>
      <c r="F1051" s="11">
        <v>20</v>
      </c>
      <c r="G1051" s="11">
        <v>1</v>
      </c>
      <c r="H1051" s="11">
        <v>7</v>
      </c>
      <c r="I1051" s="11">
        <v>1</v>
      </c>
    </row>
    <row r="1052" spans="1:9" x14ac:dyDescent="0.2">
      <c r="A1052" s="11" t="s">
        <v>38</v>
      </c>
      <c r="B1052" s="11" t="s">
        <v>36</v>
      </c>
      <c r="C1052" s="11">
        <v>2007</v>
      </c>
      <c r="D1052" s="11" t="s">
        <v>43</v>
      </c>
      <c r="E1052">
        <v>0.6</v>
      </c>
      <c r="F1052" s="11">
        <v>20</v>
      </c>
      <c r="G1052" s="11">
        <v>1</v>
      </c>
      <c r="H1052" s="11">
        <v>9</v>
      </c>
      <c r="I1052" s="11">
        <v>1</v>
      </c>
    </row>
    <row r="1053" spans="1:9" x14ac:dyDescent="0.2">
      <c r="A1053" s="11" t="s">
        <v>38</v>
      </c>
      <c r="B1053" s="11" t="s">
        <v>36</v>
      </c>
      <c r="C1053" s="11">
        <v>2008</v>
      </c>
      <c r="D1053" s="11" t="s">
        <v>43</v>
      </c>
      <c r="E1053">
        <v>0.6</v>
      </c>
      <c r="F1053" s="11">
        <v>20</v>
      </c>
      <c r="G1053" s="11">
        <v>1</v>
      </c>
      <c r="H1053" s="11">
        <v>0</v>
      </c>
      <c r="I1053" s="11">
        <v>1</v>
      </c>
    </row>
    <row r="1054" spans="1:9" x14ac:dyDescent="0.2">
      <c r="A1054" s="11" t="s">
        <v>38</v>
      </c>
      <c r="B1054" s="11" t="s">
        <v>36</v>
      </c>
      <c r="C1054" s="11">
        <v>2007</v>
      </c>
      <c r="D1054" s="11" t="s">
        <v>43</v>
      </c>
      <c r="E1054">
        <v>0.6</v>
      </c>
      <c r="F1054" s="11">
        <v>20</v>
      </c>
      <c r="G1054" s="11">
        <v>1</v>
      </c>
      <c r="H1054" s="11">
        <v>6</v>
      </c>
      <c r="I1054" s="11">
        <v>1</v>
      </c>
    </row>
    <row r="1055" spans="1:9" x14ac:dyDescent="0.2">
      <c r="A1055" s="11" t="s">
        <v>38</v>
      </c>
      <c r="B1055" s="11" t="s">
        <v>36</v>
      </c>
      <c r="C1055" s="11">
        <v>2008</v>
      </c>
      <c r="D1055" s="11" t="s">
        <v>43</v>
      </c>
      <c r="E1055">
        <v>0.6</v>
      </c>
      <c r="F1055" s="11">
        <v>20</v>
      </c>
      <c r="G1055" s="11">
        <v>1</v>
      </c>
      <c r="H1055" s="11">
        <v>10</v>
      </c>
      <c r="I1055" s="11">
        <v>1</v>
      </c>
    </row>
    <row r="1056" spans="1:9" x14ac:dyDescent="0.2">
      <c r="A1056" s="11" t="s">
        <v>38</v>
      </c>
      <c r="B1056" s="11" t="s">
        <v>36</v>
      </c>
      <c r="C1056" s="11">
        <v>2007</v>
      </c>
      <c r="D1056" s="11" t="s">
        <v>43</v>
      </c>
      <c r="E1056">
        <v>0.6</v>
      </c>
      <c r="F1056" s="11">
        <v>20</v>
      </c>
      <c r="G1056" s="11">
        <v>1</v>
      </c>
      <c r="H1056" s="11">
        <v>5</v>
      </c>
      <c r="I1056" s="11">
        <v>1</v>
      </c>
    </row>
    <row r="1057" spans="1:9" x14ac:dyDescent="0.2">
      <c r="A1057" s="11" t="s">
        <v>38</v>
      </c>
      <c r="B1057" s="11" t="s">
        <v>36</v>
      </c>
      <c r="C1057" s="11">
        <v>2007</v>
      </c>
      <c r="D1057" s="11" t="s">
        <v>43</v>
      </c>
      <c r="E1057">
        <v>0.6</v>
      </c>
      <c r="F1057" s="11">
        <v>20</v>
      </c>
      <c r="G1057" s="11">
        <v>1</v>
      </c>
      <c r="H1057" s="11">
        <v>7</v>
      </c>
      <c r="I1057" s="11">
        <v>1</v>
      </c>
    </row>
    <row r="1058" spans="1:9" x14ac:dyDescent="0.2">
      <c r="A1058" s="11" t="s">
        <v>38</v>
      </c>
      <c r="B1058" s="11" t="s">
        <v>36</v>
      </c>
      <c r="C1058" s="11">
        <v>2007</v>
      </c>
      <c r="D1058" s="11" t="s">
        <v>43</v>
      </c>
      <c r="E1058">
        <v>0.6</v>
      </c>
      <c r="F1058" s="11">
        <v>20</v>
      </c>
      <c r="G1058" s="11">
        <v>1</v>
      </c>
      <c r="H1058" s="11">
        <v>3</v>
      </c>
      <c r="I1058" s="11">
        <v>1</v>
      </c>
    </row>
    <row r="1059" spans="1:9" x14ac:dyDescent="0.2">
      <c r="A1059" s="11" t="s">
        <v>38</v>
      </c>
      <c r="B1059" s="11" t="s">
        <v>36</v>
      </c>
      <c r="C1059" s="11">
        <v>2008</v>
      </c>
      <c r="D1059" s="11" t="s">
        <v>43</v>
      </c>
      <c r="E1059">
        <v>0.6</v>
      </c>
      <c r="F1059" s="11">
        <v>20</v>
      </c>
      <c r="G1059" s="11">
        <v>1</v>
      </c>
      <c r="H1059" s="11">
        <v>3</v>
      </c>
      <c r="I1059" s="11">
        <v>1</v>
      </c>
    </row>
    <row r="1060" spans="1:9" x14ac:dyDescent="0.2">
      <c r="A1060" s="11" t="s">
        <v>38</v>
      </c>
      <c r="B1060" s="11" t="s">
        <v>36</v>
      </c>
      <c r="C1060" s="11">
        <v>2007</v>
      </c>
      <c r="D1060" s="11" t="s">
        <v>43</v>
      </c>
      <c r="E1060">
        <v>0.6</v>
      </c>
      <c r="F1060" s="11">
        <v>20</v>
      </c>
      <c r="G1060" s="11">
        <v>1</v>
      </c>
      <c r="H1060" s="11">
        <v>3</v>
      </c>
      <c r="I1060" s="11">
        <v>1</v>
      </c>
    </row>
    <row r="1061" spans="1:9" x14ac:dyDescent="0.2">
      <c r="A1061" s="11" t="s">
        <v>38</v>
      </c>
      <c r="B1061" s="11" t="s">
        <v>36</v>
      </c>
      <c r="C1061" s="11">
        <v>2008</v>
      </c>
      <c r="D1061" s="11" t="s">
        <v>43</v>
      </c>
      <c r="E1061">
        <v>0.6</v>
      </c>
      <c r="F1061" s="11">
        <v>20</v>
      </c>
      <c r="G1061" s="11">
        <v>1</v>
      </c>
      <c r="H1061" s="11">
        <v>6</v>
      </c>
      <c r="I1061" s="11">
        <v>1</v>
      </c>
    </row>
    <row r="1062" spans="1:9" x14ac:dyDescent="0.2">
      <c r="A1062" s="11" t="s">
        <v>38</v>
      </c>
      <c r="B1062" s="11" t="s">
        <v>36</v>
      </c>
      <c r="C1062" s="11">
        <v>2007</v>
      </c>
      <c r="D1062" s="11" t="s">
        <v>48</v>
      </c>
      <c r="E1062">
        <v>0.7</v>
      </c>
      <c r="F1062" s="11">
        <v>20</v>
      </c>
      <c r="G1062" s="11">
        <v>0</v>
      </c>
      <c r="H1062" s="11">
        <v>0</v>
      </c>
      <c r="I1062" s="11">
        <v>0</v>
      </c>
    </row>
    <row r="1063" spans="1:9" x14ac:dyDescent="0.2">
      <c r="A1063" s="11" t="s">
        <v>38</v>
      </c>
      <c r="B1063" s="11" t="s">
        <v>36</v>
      </c>
      <c r="C1063" s="11">
        <v>2008</v>
      </c>
      <c r="D1063" s="11" t="s">
        <v>48</v>
      </c>
      <c r="E1063">
        <v>0.7</v>
      </c>
      <c r="F1063" s="11">
        <v>20</v>
      </c>
      <c r="G1063" s="11">
        <v>0</v>
      </c>
      <c r="H1063" s="11">
        <v>0</v>
      </c>
      <c r="I1063" s="11">
        <v>0</v>
      </c>
    </row>
    <row r="1064" spans="1:9" x14ac:dyDescent="0.2">
      <c r="A1064" s="11" t="s">
        <v>38</v>
      </c>
      <c r="B1064" s="11" t="s">
        <v>36</v>
      </c>
      <c r="C1064" s="11">
        <v>2008</v>
      </c>
      <c r="D1064" s="11" t="s">
        <v>48</v>
      </c>
      <c r="E1064">
        <v>0.7</v>
      </c>
      <c r="F1064" s="11">
        <v>20</v>
      </c>
      <c r="G1064" s="11">
        <v>1</v>
      </c>
      <c r="H1064" s="11">
        <v>5</v>
      </c>
      <c r="I1064" s="11">
        <v>1</v>
      </c>
    </row>
    <row r="1065" spans="1:9" x14ac:dyDescent="0.2">
      <c r="A1065" s="11" t="s">
        <v>38</v>
      </c>
      <c r="B1065" s="11" t="s">
        <v>36</v>
      </c>
      <c r="C1065" s="11">
        <v>2007</v>
      </c>
      <c r="D1065" s="11" t="s">
        <v>48</v>
      </c>
      <c r="E1065">
        <v>0.7</v>
      </c>
      <c r="F1065" s="11">
        <v>20</v>
      </c>
      <c r="G1065" s="11">
        <v>1</v>
      </c>
      <c r="H1065" s="11">
        <v>9</v>
      </c>
      <c r="I1065" s="11">
        <v>1</v>
      </c>
    </row>
    <row r="1066" spans="1:9" x14ac:dyDescent="0.2">
      <c r="A1066" s="11" t="s">
        <v>38</v>
      </c>
      <c r="B1066" s="11" t="s">
        <v>36</v>
      </c>
      <c r="C1066" s="11">
        <v>2008</v>
      </c>
      <c r="D1066" s="11" t="s">
        <v>48</v>
      </c>
      <c r="E1066">
        <v>0.7</v>
      </c>
      <c r="F1066" s="11">
        <v>20</v>
      </c>
      <c r="G1066" s="11">
        <v>1</v>
      </c>
      <c r="H1066" s="11">
        <v>10</v>
      </c>
      <c r="I1066" s="11">
        <v>1</v>
      </c>
    </row>
    <row r="1067" spans="1:9" x14ac:dyDescent="0.2">
      <c r="A1067" s="11" t="s">
        <v>38</v>
      </c>
      <c r="B1067" s="11" t="s">
        <v>36</v>
      </c>
      <c r="C1067" s="11">
        <v>2007</v>
      </c>
      <c r="D1067" s="11" t="s">
        <v>48</v>
      </c>
      <c r="E1067">
        <v>0.7</v>
      </c>
      <c r="F1067" s="11">
        <v>20</v>
      </c>
      <c r="G1067" s="11">
        <v>1</v>
      </c>
      <c r="H1067" s="11">
        <v>10</v>
      </c>
      <c r="I1067" s="11">
        <v>1</v>
      </c>
    </row>
    <row r="1068" spans="1:9" x14ac:dyDescent="0.2">
      <c r="A1068" s="11" t="s">
        <v>38</v>
      </c>
      <c r="B1068" s="11" t="s">
        <v>36</v>
      </c>
      <c r="C1068" s="11">
        <v>2008</v>
      </c>
      <c r="D1068" s="11" t="s">
        <v>48</v>
      </c>
      <c r="E1068">
        <v>0.7</v>
      </c>
      <c r="F1068" s="11">
        <v>20</v>
      </c>
      <c r="G1068" s="11">
        <v>1</v>
      </c>
      <c r="H1068" s="11">
        <v>6</v>
      </c>
      <c r="I1068" s="11">
        <v>1</v>
      </c>
    </row>
    <row r="1069" spans="1:9" x14ac:dyDescent="0.2">
      <c r="A1069" s="11" t="s">
        <v>38</v>
      </c>
      <c r="B1069" s="11" t="s">
        <v>36</v>
      </c>
      <c r="C1069" s="11">
        <v>2007</v>
      </c>
      <c r="D1069" s="11" t="s">
        <v>48</v>
      </c>
      <c r="E1069">
        <v>0.7</v>
      </c>
      <c r="F1069" s="11">
        <v>20</v>
      </c>
      <c r="G1069" s="11">
        <v>1</v>
      </c>
      <c r="H1069" s="11">
        <v>11</v>
      </c>
      <c r="I1069" s="11">
        <v>1</v>
      </c>
    </row>
    <row r="1070" spans="1:9" x14ac:dyDescent="0.2">
      <c r="A1070" s="11" t="s">
        <v>38</v>
      </c>
      <c r="B1070" s="11" t="s">
        <v>36</v>
      </c>
      <c r="C1070" s="11">
        <v>2008</v>
      </c>
      <c r="D1070" s="11" t="s">
        <v>48</v>
      </c>
      <c r="E1070">
        <v>0.7</v>
      </c>
      <c r="F1070" s="11">
        <v>20</v>
      </c>
      <c r="G1070" s="11">
        <v>1</v>
      </c>
      <c r="H1070" s="11">
        <v>7</v>
      </c>
      <c r="I1070" s="11">
        <v>1</v>
      </c>
    </row>
    <row r="1071" spans="1:9" x14ac:dyDescent="0.2">
      <c r="A1071" s="11" t="s">
        <v>38</v>
      </c>
      <c r="B1071" s="11" t="s">
        <v>36</v>
      </c>
      <c r="C1071" s="11">
        <v>2007</v>
      </c>
      <c r="D1071" s="11" t="s">
        <v>48</v>
      </c>
      <c r="E1071">
        <v>0.7</v>
      </c>
      <c r="F1071" s="11">
        <v>20</v>
      </c>
      <c r="G1071" s="11">
        <v>1</v>
      </c>
      <c r="H1071" s="11">
        <v>13</v>
      </c>
      <c r="I1071" s="11">
        <v>1</v>
      </c>
    </row>
    <row r="1072" spans="1:9" x14ac:dyDescent="0.2">
      <c r="A1072" s="11" t="s">
        <v>38</v>
      </c>
      <c r="B1072" s="11" t="s">
        <v>36</v>
      </c>
      <c r="C1072" s="11">
        <v>2008</v>
      </c>
      <c r="D1072" s="11" t="s">
        <v>48</v>
      </c>
      <c r="E1072">
        <v>0.7</v>
      </c>
      <c r="F1072" s="11">
        <v>20</v>
      </c>
      <c r="G1072" s="11">
        <v>1</v>
      </c>
      <c r="H1072" s="11">
        <v>8</v>
      </c>
      <c r="I1072" s="11">
        <v>1</v>
      </c>
    </row>
    <row r="1073" spans="1:9" x14ac:dyDescent="0.2">
      <c r="A1073" s="11" t="s">
        <v>38</v>
      </c>
      <c r="B1073" s="11" t="s">
        <v>36</v>
      </c>
      <c r="C1073" s="11">
        <v>2007</v>
      </c>
      <c r="D1073" s="11" t="s">
        <v>48</v>
      </c>
      <c r="E1073">
        <v>0.7</v>
      </c>
      <c r="F1073" s="11">
        <v>20</v>
      </c>
      <c r="G1073" s="11">
        <v>1</v>
      </c>
      <c r="H1073" s="11">
        <v>6</v>
      </c>
      <c r="I1073" s="11">
        <v>1</v>
      </c>
    </row>
    <row r="1074" spans="1:9" x14ac:dyDescent="0.2">
      <c r="A1074" s="11" t="s">
        <v>38</v>
      </c>
      <c r="B1074" s="11" t="s">
        <v>36</v>
      </c>
      <c r="C1074" s="11">
        <v>2008</v>
      </c>
      <c r="D1074" s="11" t="s">
        <v>48</v>
      </c>
      <c r="E1074">
        <v>0.7</v>
      </c>
      <c r="F1074" s="11">
        <v>20</v>
      </c>
      <c r="G1074" s="11">
        <v>1</v>
      </c>
      <c r="H1074" s="11">
        <v>13</v>
      </c>
      <c r="I1074" s="11">
        <v>1</v>
      </c>
    </row>
    <row r="1075" spans="1:9" x14ac:dyDescent="0.2">
      <c r="A1075" s="11" t="s">
        <v>38</v>
      </c>
      <c r="B1075" s="11" t="s">
        <v>36</v>
      </c>
      <c r="C1075" s="11">
        <v>2007</v>
      </c>
      <c r="D1075" s="11" t="s">
        <v>48</v>
      </c>
      <c r="E1075">
        <v>0.7</v>
      </c>
      <c r="F1075" s="11">
        <v>20</v>
      </c>
      <c r="G1075" s="11">
        <v>1</v>
      </c>
      <c r="H1075" s="11">
        <v>7</v>
      </c>
      <c r="I1075" s="11">
        <v>1</v>
      </c>
    </row>
    <row r="1076" spans="1:9" x14ac:dyDescent="0.2">
      <c r="A1076" s="11" t="s">
        <v>38</v>
      </c>
      <c r="B1076" s="11" t="s">
        <v>36</v>
      </c>
      <c r="C1076" s="11">
        <v>2008</v>
      </c>
      <c r="D1076" s="11" t="s">
        <v>48</v>
      </c>
      <c r="E1076">
        <v>0.7</v>
      </c>
      <c r="F1076" s="11">
        <v>20</v>
      </c>
      <c r="G1076" s="11">
        <v>1</v>
      </c>
      <c r="H1076" s="11">
        <v>10</v>
      </c>
      <c r="I1076" s="11">
        <v>1</v>
      </c>
    </row>
    <row r="1077" spans="1:9" x14ac:dyDescent="0.2">
      <c r="A1077" s="11" t="s">
        <v>38</v>
      </c>
      <c r="B1077" s="11" t="s">
        <v>36</v>
      </c>
      <c r="C1077" s="11">
        <v>2007</v>
      </c>
      <c r="D1077" s="11" t="s">
        <v>48</v>
      </c>
      <c r="E1077">
        <v>0.7</v>
      </c>
      <c r="F1077" s="11">
        <v>20</v>
      </c>
      <c r="G1077" s="11">
        <v>1</v>
      </c>
      <c r="H1077" s="11">
        <v>9</v>
      </c>
      <c r="I1077" s="11">
        <v>1</v>
      </c>
    </row>
    <row r="1078" spans="1:9" x14ac:dyDescent="0.2">
      <c r="A1078" s="11" t="s">
        <v>38</v>
      </c>
      <c r="B1078" s="11" t="s">
        <v>36</v>
      </c>
      <c r="C1078" s="11">
        <v>2008</v>
      </c>
      <c r="D1078" s="11" t="s">
        <v>48</v>
      </c>
      <c r="E1078">
        <v>0.7</v>
      </c>
      <c r="F1078" s="11">
        <v>20</v>
      </c>
      <c r="G1078" s="11">
        <v>1</v>
      </c>
      <c r="H1078" s="11">
        <v>10</v>
      </c>
      <c r="I1078" s="11">
        <v>1</v>
      </c>
    </row>
    <row r="1079" spans="1:9" x14ac:dyDescent="0.2">
      <c r="A1079" s="11" t="s">
        <v>38</v>
      </c>
      <c r="B1079" s="11" t="s">
        <v>36</v>
      </c>
      <c r="C1079" s="11">
        <v>2007</v>
      </c>
      <c r="D1079" s="11" t="s">
        <v>48</v>
      </c>
      <c r="E1079">
        <v>0.7</v>
      </c>
      <c r="F1079" s="11">
        <v>20</v>
      </c>
      <c r="G1079" s="11">
        <v>1</v>
      </c>
      <c r="H1079" s="11">
        <v>10</v>
      </c>
      <c r="I1079" s="11">
        <v>1</v>
      </c>
    </row>
    <row r="1080" spans="1:9" x14ac:dyDescent="0.2">
      <c r="A1080" s="11" t="s">
        <v>38</v>
      </c>
      <c r="B1080" s="11" t="s">
        <v>36</v>
      </c>
      <c r="C1080" s="11">
        <v>2008</v>
      </c>
      <c r="D1080" s="11" t="s">
        <v>48</v>
      </c>
      <c r="E1080">
        <v>0.7</v>
      </c>
      <c r="F1080" s="11">
        <v>20</v>
      </c>
      <c r="G1080" s="11">
        <v>1</v>
      </c>
      <c r="H1080" s="11">
        <v>12</v>
      </c>
      <c r="I1080" s="11">
        <v>1</v>
      </c>
    </row>
    <row r="1081" spans="1:9" x14ac:dyDescent="0.2">
      <c r="A1081" s="11" t="s">
        <v>38</v>
      </c>
      <c r="B1081" s="11" t="s">
        <v>36</v>
      </c>
      <c r="C1081" s="11">
        <v>2007</v>
      </c>
      <c r="D1081" s="11" t="s">
        <v>48</v>
      </c>
      <c r="E1081">
        <v>0.7</v>
      </c>
      <c r="F1081" s="11">
        <v>20</v>
      </c>
      <c r="G1081" s="11">
        <v>1</v>
      </c>
      <c r="H1081" s="11">
        <v>9</v>
      </c>
      <c r="I1081" s="11">
        <v>1</v>
      </c>
    </row>
    <row r="1082" spans="1:9" x14ac:dyDescent="0.2">
      <c r="A1082" s="11" t="s">
        <v>38</v>
      </c>
      <c r="B1082" s="11" t="s">
        <v>36</v>
      </c>
      <c r="C1082" s="11">
        <v>2007</v>
      </c>
      <c r="D1082" s="11" t="s">
        <v>42</v>
      </c>
      <c r="E1082">
        <v>0.9</v>
      </c>
      <c r="F1082" s="11">
        <v>20</v>
      </c>
      <c r="G1082" s="11">
        <v>0</v>
      </c>
      <c r="H1082" s="11">
        <v>0</v>
      </c>
      <c r="I1082" s="11">
        <v>0</v>
      </c>
    </row>
    <row r="1083" spans="1:9" x14ac:dyDescent="0.2">
      <c r="A1083" s="11" t="s">
        <v>38</v>
      </c>
      <c r="B1083" s="11" t="s">
        <v>36</v>
      </c>
      <c r="C1083" s="11">
        <v>2008</v>
      </c>
      <c r="D1083" s="11" t="s">
        <v>42</v>
      </c>
      <c r="E1083">
        <v>0.9</v>
      </c>
      <c r="F1083" s="11">
        <v>20</v>
      </c>
      <c r="G1083" s="11">
        <v>0</v>
      </c>
      <c r="H1083" s="11">
        <v>0</v>
      </c>
      <c r="I1083" s="11">
        <v>0</v>
      </c>
    </row>
    <row r="1084" spans="1:9" x14ac:dyDescent="0.2">
      <c r="A1084" s="11" t="s">
        <v>38</v>
      </c>
      <c r="B1084" s="11" t="s">
        <v>36</v>
      </c>
      <c r="C1084" s="11">
        <v>2007</v>
      </c>
      <c r="D1084" s="11" t="s">
        <v>42</v>
      </c>
      <c r="E1084">
        <v>0.9</v>
      </c>
      <c r="F1084" s="11">
        <v>20</v>
      </c>
      <c r="G1084" s="11">
        <v>0</v>
      </c>
      <c r="H1084" s="11">
        <v>0</v>
      </c>
      <c r="I1084" s="11">
        <v>0</v>
      </c>
    </row>
    <row r="1085" spans="1:9" x14ac:dyDescent="0.2">
      <c r="A1085" s="11" t="s">
        <v>38</v>
      </c>
      <c r="B1085" s="11" t="s">
        <v>36</v>
      </c>
      <c r="C1085" s="11">
        <v>2008</v>
      </c>
      <c r="D1085" s="11" t="s">
        <v>42</v>
      </c>
      <c r="E1085">
        <v>0.9</v>
      </c>
      <c r="F1085" s="11">
        <v>20</v>
      </c>
      <c r="G1085" s="11">
        <v>0</v>
      </c>
      <c r="H1085" s="11">
        <v>0</v>
      </c>
      <c r="I1085" s="11">
        <v>0</v>
      </c>
    </row>
    <row r="1086" spans="1:9" x14ac:dyDescent="0.2">
      <c r="A1086" s="11" t="s">
        <v>38</v>
      </c>
      <c r="B1086" s="11" t="s">
        <v>36</v>
      </c>
      <c r="C1086" s="11">
        <v>2007</v>
      </c>
      <c r="D1086" s="11" t="s">
        <v>42</v>
      </c>
      <c r="E1086">
        <v>0.9</v>
      </c>
      <c r="F1086" s="11">
        <v>20</v>
      </c>
      <c r="G1086" s="11">
        <v>0</v>
      </c>
      <c r="H1086" s="11">
        <v>0</v>
      </c>
      <c r="I1086" s="11">
        <v>0</v>
      </c>
    </row>
    <row r="1087" spans="1:9" x14ac:dyDescent="0.2">
      <c r="A1087" s="11" t="s">
        <v>38</v>
      </c>
      <c r="B1087" s="11" t="s">
        <v>36</v>
      </c>
      <c r="C1087" s="11">
        <v>2008</v>
      </c>
      <c r="D1087" s="11" t="s">
        <v>42</v>
      </c>
      <c r="E1087">
        <v>0.9</v>
      </c>
      <c r="F1087" s="11">
        <v>20</v>
      </c>
      <c r="G1087" s="11">
        <v>0</v>
      </c>
      <c r="H1087" s="11">
        <v>0</v>
      </c>
      <c r="I1087" s="11">
        <v>0</v>
      </c>
    </row>
    <row r="1088" spans="1:9" x14ac:dyDescent="0.2">
      <c r="A1088" s="11" t="s">
        <v>38</v>
      </c>
      <c r="B1088" s="11" t="s">
        <v>36</v>
      </c>
      <c r="C1088" s="11">
        <v>2007</v>
      </c>
      <c r="D1088" s="11" t="s">
        <v>42</v>
      </c>
      <c r="E1088">
        <v>0.9</v>
      </c>
      <c r="F1088" s="11">
        <v>20</v>
      </c>
      <c r="G1088" s="11">
        <v>0</v>
      </c>
      <c r="H1088" s="11">
        <v>0</v>
      </c>
      <c r="I1088" s="11">
        <v>0</v>
      </c>
    </row>
    <row r="1089" spans="1:9" x14ac:dyDescent="0.2">
      <c r="A1089" s="11" t="s">
        <v>38</v>
      </c>
      <c r="B1089" s="11" t="s">
        <v>36</v>
      </c>
      <c r="C1089" s="11">
        <v>2008</v>
      </c>
      <c r="D1089" s="11" t="s">
        <v>42</v>
      </c>
      <c r="E1089">
        <v>0.9</v>
      </c>
      <c r="F1089" s="11">
        <v>20</v>
      </c>
      <c r="G1089" s="11">
        <v>0</v>
      </c>
      <c r="H1089" s="11">
        <v>0</v>
      </c>
      <c r="I1089" s="11">
        <v>0</v>
      </c>
    </row>
    <row r="1090" spans="1:9" x14ac:dyDescent="0.2">
      <c r="A1090" s="11" t="s">
        <v>38</v>
      </c>
      <c r="B1090" s="11" t="s">
        <v>36</v>
      </c>
      <c r="C1090" s="11">
        <v>2007</v>
      </c>
      <c r="D1090" s="11" t="s">
        <v>42</v>
      </c>
      <c r="E1090">
        <v>0.9</v>
      </c>
      <c r="F1090" s="11">
        <v>20</v>
      </c>
      <c r="G1090" s="11">
        <v>0</v>
      </c>
      <c r="H1090" s="11">
        <v>0</v>
      </c>
      <c r="I1090" s="11">
        <v>0</v>
      </c>
    </row>
    <row r="1091" spans="1:9" x14ac:dyDescent="0.2">
      <c r="A1091" s="11" t="s">
        <v>38</v>
      </c>
      <c r="B1091" s="11" t="s">
        <v>36</v>
      </c>
      <c r="C1091" s="11">
        <v>2008</v>
      </c>
      <c r="D1091" s="11" t="s">
        <v>42</v>
      </c>
      <c r="E1091">
        <v>0.9</v>
      </c>
      <c r="F1091" s="11">
        <v>20</v>
      </c>
      <c r="G1091" s="11">
        <v>1</v>
      </c>
      <c r="H1091" s="11">
        <v>13</v>
      </c>
      <c r="I1091" s="11">
        <v>1</v>
      </c>
    </row>
    <row r="1092" spans="1:9" x14ac:dyDescent="0.2">
      <c r="A1092" s="11" t="s">
        <v>38</v>
      </c>
      <c r="B1092" s="11" t="s">
        <v>36</v>
      </c>
      <c r="C1092" s="11">
        <v>2007</v>
      </c>
      <c r="D1092" s="11" t="s">
        <v>42</v>
      </c>
      <c r="E1092">
        <v>0.9</v>
      </c>
      <c r="F1092" s="11">
        <v>20</v>
      </c>
      <c r="G1092" s="11">
        <v>1</v>
      </c>
      <c r="H1092" s="11">
        <v>11</v>
      </c>
      <c r="I1092" s="11">
        <v>1</v>
      </c>
    </row>
    <row r="1093" spans="1:9" x14ac:dyDescent="0.2">
      <c r="A1093" s="11" t="s">
        <v>38</v>
      </c>
      <c r="B1093" s="11" t="s">
        <v>36</v>
      </c>
      <c r="C1093" s="11">
        <v>2008</v>
      </c>
      <c r="D1093" s="11" t="s">
        <v>42</v>
      </c>
      <c r="E1093">
        <v>0.9</v>
      </c>
      <c r="F1093" s="11">
        <v>20</v>
      </c>
      <c r="G1093" s="11">
        <v>1</v>
      </c>
      <c r="H1093" s="11">
        <v>8</v>
      </c>
      <c r="I1093" s="11">
        <v>1</v>
      </c>
    </row>
    <row r="1094" spans="1:9" x14ac:dyDescent="0.2">
      <c r="A1094" s="11" t="s">
        <v>38</v>
      </c>
      <c r="B1094" s="11" t="s">
        <v>36</v>
      </c>
      <c r="C1094" s="11">
        <v>2007</v>
      </c>
      <c r="D1094" s="11" t="s">
        <v>42</v>
      </c>
      <c r="E1094">
        <v>0.9</v>
      </c>
      <c r="F1094" s="11">
        <v>20</v>
      </c>
      <c r="G1094" s="11">
        <v>1</v>
      </c>
      <c r="H1094" s="11">
        <v>8</v>
      </c>
      <c r="I1094" s="11">
        <v>1</v>
      </c>
    </row>
    <row r="1095" spans="1:9" x14ac:dyDescent="0.2">
      <c r="A1095" s="11" t="s">
        <v>38</v>
      </c>
      <c r="B1095" s="11" t="s">
        <v>36</v>
      </c>
      <c r="C1095" s="11">
        <v>2008</v>
      </c>
      <c r="D1095" s="11" t="s">
        <v>42</v>
      </c>
      <c r="E1095">
        <v>0.9</v>
      </c>
      <c r="F1095" s="11">
        <v>20</v>
      </c>
      <c r="G1095" s="11">
        <v>1</v>
      </c>
      <c r="H1095" s="11">
        <v>4</v>
      </c>
      <c r="I1095" s="11">
        <v>0</v>
      </c>
    </row>
    <row r="1096" spans="1:9" x14ac:dyDescent="0.2">
      <c r="A1096" s="11" t="s">
        <v>38</v>
      </c>
      <c r="B1096" s="11" t="s">
        <v>36</v>
      </c>
      <c r="C1096" s="11">
        <v>2007</v>
      </c>
      <c r="D1096" s="11" t="s">
        <v>42</v>
      </c>
      <c r="E1096">
        <v>0.9</v>
      </c>
      <c r="F1096" s="11">
        <v>20</v>
      </c>
      <c r="G1096" s="11">
        <v>1</v>
      </c>
      <c r="H1096" s="11">
        <v>1</v>
      </c>
      <c r="I1096" s="11">
        <v>0</v>
      </c>
    </row>
    <row r="1097" spans="1:9" x14ac:dyDescent="0.2">
      <c r="A1097" s="11" t="s">
        <v>38</v>
      </c>
      <c r="B1097" s="11" t="s">
        <v>36</v>
      </c>
      <c r="C1097" s="11">
        <v>2008</v>
      </c>
      <c r="D1097" s="11" t="s">
        <v>42</v>
      </c>
      <c r="E1097">
        <v>0.9</v>
      </c>
      <c r="F1097" s="11">
        <v>20</v>
      </c>
      <c r="G1097" s="11">
        <v>1</v>
      </c>
      <c r="H1097" s="11">
        <v>5</v>
      </c>
      <c r="I1097" s="11">
        <v>1</v>
      </c>
    </row>
    <row r="1098" spans="1:9" x14ac:dyDescent="0.2">
      <c r="A1098" s="11" t="s">
        <v>38</v>
      </c>
      <c r="B1098" s="11" t="s">
        <v>36</v>
      </c>
      <c r="C1098" s="11">
        <v>2007</v>
      </c>
      <c r="D1098" s="11" t="s">
        <v>42</v>
      </c>
      <c r="E1098">
        <v>0.9</v>
      </c>
      <c r="F1098" s="11">
        <v>20</v>
      </c>
      <c r="G1098" s="11">
        <v>1</v>
      </c>
      <c r="H1098" s="11">
        <v>15</v>
      </c>
      <c r="I1098" s="11">
        <v>1</v>
      </c>
    </row>
    <row r="1099" spans="1:9" x14ac:dyDescent="0.2">
      <c r="A1099" s="11" t="s">
        <v>38</v>
      </c>
      <c r="B1099" s="11" t="s">
        <v>36</v>
      </c>
      <c r="C1099" s="11">
        <v>2008</v>
      </c>
      <c r="D1099" s="11" t="s">
        <v>42</v>
      </c>
      <c r="E1099">
        <v>0.9</v>
      </c>
      <c r="F1099" s="11">
        <v>20</v>
      </c>
      <c r="G1099" s="11">
        <v>1</v>
      </c>
      <c r="H1099" s="11">
        <v>4</v>
      </c>
      <c r="I1099" s="11">
        <v>1</v>
      </c>
    </row>
    <row r="1100" spans="1:9" x14ac:dyDescent="0.2">
      <c r="A1100" s="11" t="s">
        <v>38</v>
      </c>
      <c r="B1100" s="11" t="s">
        <v>36</v>
      </c>
      <c r="C1100" s="11">
        <v>2007</v>
      </c>
      <c r="D1100" s="11" t="s">
        <v>42</v>
      </c>
      <c r="E1100">
        <v>0.9</v>
      </c>
      <c r="F1100" s="11">
        <v>20</v>
      </c>
      <c r="G1100" s="11">
        <v>1</v>
      </c>
      <c r="H1100" s="11">
        <v>13</v>
      </c>
      <c r="I1100" s="11">
        <v>1</v>
      </c>
    </row>
    <row r="1101" spans="1:9" x14ac:dyDescent="0.2">
      <c r="A1101" s="11" t="s">
        <v>38</v>
      </c>
      <c r="B1101" s="11" t="s">
        <v>36</v>
      </c>
      <c r="C1101" s="11">
        <v>2008</v>
      </c>
      <c r="D1101" s="11" t="s">
        <v>42</v>
      </c>
      <c r="E1101">
        <v>0.9</v>
      </c>
      <c r="F1101" s="11">
        <v>20</v>
      </c>
      <c r="G1101" s="11">
        <v>1</v>
      </c>
      <c r="H1101" s="11">
        <v>3</v>
      </c>
      <c r="I1101" s="11">
        <v>1</v>
      </c>
    </row>
    <row r="1102" spans="1:9" x14ac:dyDescent="0.2">
      <c r="A1102" s="11" t="s">
        <v>39</v>
      </c>
      <c r="B1102" s="11" t="s">
        <v>36</v>
      </c>
      <c r="C1102" s="11">
        <v>2008</v>
      </c>
      <c r="D1102" s="11" t="s">
        <v>47</v>
      </c>
      <c r="E1102">
        <v>0.4</v>
      </c>
      <c r="F1102" s="11">
        <v>20</v>
      </c>
      <c r="G1102" s="11">
        <v>0</v>
      </c>
      <c r="H1102" s="11">
        <v>0</v>
      </c>
      <c r="I1102" s="11">
        <v>0</v>
      </c>
    </row>
    <row r="1103" spans="1:9" x14ac:dyDescent="0.2">
      <c r="A1103" s="11" t="s">
        <v>39</v>
      </c>
      <c r="B1103" s="11" t="s">
        <v>36</v>
      </c>
      <c r="C1103" s="11">
        <v>2007</v>
      </c>
      <c r="D1103" s="11" t="s">
        <v>47</v>
      </c>
      <c r="E1103">
        <v>0.4</v>
      </c>
      <c r="F1103" s="11">
        <v>20</v>
      </c>
      <c r="G1103" s="11">
        <v>0</v>
      </c>
      <c r="H1103" s="11">
        <v>0</v>
      </c>
      <c r="I1103" s="11">
        <v>0</v>
      </c>
    </row>
    <row r="1104" spans="1:9" x14ac:dyDescent="0.2">
      <c r="A1104" s="11" t="s">
        <v>39</v>
      </c>
      <c r="B1104" s="11" t="s">
        <v>36</v>
      </c>
      <c r="C1104" s="11">
        <v>2007</v>
      </c>
      <c r="D1104" s="11" t="s">
        <v>47</v>
      </c>
      <c r="E1104">
        <v>0.4</v>
      </c>
      <c r="F1104" s="11">
        <v>20</v>
      </c>
      <c r="G1104" s="11">
        <v>0</v>
      </c>
      <c r="H1104" s="11">
        <v>0</v>
      </c>
      <c r="I1104" s="11">
        <v>0</v>
      </c>
    </row>
    <row r="1105" spans="1:9" x14ac:dyDescent="0.2">
      <c r="A1105" s="11" t="s">
        <v>39</v>
      </c>
      <c r="B1105" s="11" t="s">
        <v>36</v>
      </c>
      <c r="C1105" s="11">
        <v>2008</v>
      </c>
      <c r="D1105" s="11" t="s">
        <v>47</v>
      </c>
      <c r="E1105">
        <v>0.4</v>
      </c>
      <c r="F1105" s="11">
        <v>20</v>
      </c>
      <c r="G1105" s="11">
        <v>1</v>
      </c>
      <c r="H1105" s="11">
        <v>2</v>
      </c>
      <c r="I1105" s="11">
        <v>1</v>
      </c>
    </row>
    <row r="1106" spans="1:9" x14ac:dyDescent="0.2">
      <c r="A1106" s="11" t="s">
        <v>39</v>
      </c>
      <c r="B1106" s="11" t="s">
        <v>36</v>
      </c>
      <c r="C1106" s="11">
        <v>2007</v>
      </c>
      <c r="D1106" s="11" t="s">
        <v>47</v>
      </c>
      <c r="E1106">
        <v>0.4</v>
      </c>
      <c r="F1106" s="11">
        <v>20</v>
      </c>
      <c r="G1106" s="11">
        <v>1</v>
      </c>
      <c r="H1106" s="11">
        <v>0</v>
      </c>
      <c r="I1106" s="11">
        <v>0</v>
      </c>
    </row>
    <row r="1107" spans="1:9" x14ac:dyDescent="0.2">
      <c r="A1107" s="11" t="s">
        <v>39</v>
      </c>
      <c r="B1107" s="11" t="s">
        <v>36</v>
      </c>
      <c r="C1107" s="11">
        <v>2007</v>
      </c>
      <c r="D1107" s="11" t="s">
        <v>47</v>
      </c>
      <c r="E1107">
        <v>0.4</v>
      </c>
      <c r="F1107" s="11">
        <v>20</v>
      </c>
      <c r="G1107" s="11">
        <v>1</v>
      </c>
      <c r="H1107" s="11">
        <v>4</v>
      </c>
      <c r="I1107" s="11">
        <v>1</v>
      </c>
    </row>
    <row r="1108" spans="1:9" x14ac:dyDescent="0.2">
      <c r="A1108" s="11" t="s">
        <v>39</v>
      </c>
      <c r="B1108" s="11" t="s">
        <v>36</v>
      </c>
      <c r="C1108" s="11">
        <v>2008</v>
      </c>
      <c r="D1108" s="11" t="s">
        <v>47</v>
      </c>
      <c r="E1108">
        <v>0.4</v>
      </c>
      <c r="F1108" s="11">
        <v>20</v>
      </c>
      <c r="G1108" s="11">
        <v>1</v>
      </c>
      <c r="H1108" s="11">
        <v>5</v>
      </c>
      <c r="I1108" s="11">
        <v>1</v>
      </c>
    </row>
    <row r="1109" spans="1:9" x14ac:dyDescent="0.2">
      <c r="A1109" s="11" t="s">
        <v>39</v>
      </c>
      <c r="B1109" s="11" t="s">
        <v>36</v>
      </c>
      <c r="C1109" s="11">
        <v>2007</v>
      </c>
      <c r="D1109" s="11" t="s">
        <v>47</v>
      </c>
      <c r="E1109">
        <v>0.4</v>
      </c>
      <c r="F1109" s="11">
        <v>20</v>
      </c>
      <c r="G1109" s="11">
        <v>1</v>
      </c>
      <c r="H1109" s="11">
        <v>1</v>
      </c>
      <c r="I1109" s="11">
        <v>1</v>
      </c>
    </row>
    <row r="1110" spans="1:9" x14ac:dyDescent="0.2">
      <c r="A1110" s="11" t="s">
        <v>39</v>
      </c>
      <c r="B1110" s="11" t="s">
        <v>36</v>
      </c>
      <c r="C1110" s="11">
        <v>2008</v>
      </c>
      <c r="D1110" s="11" t="s">
        <v>47</v>
      </c>
      <c r="E1110">
        <v>0.4</v>
      </c>
      <c r="F1110" s="11">
        <v>20</v>
      </c>
      <c r="G1110" s="11">
        <v>1</v>
      </c>
      <c r="H1110" s="11">
        <v>5</v>
      </c>
      <c r="I1110" s="11">
        <v>1</v>
      </c>
    </row>
    <row r="1111" spans="1:9" x14ac:dyDescent="0.2">
      <c r="A1111" s="11" t="s">
        <v>39</v>
      </c>
      <c r="B1111" s="11" t="s">
        <v>36</v>
      </c>
      <c r="C1111" s="11">
        <v>2007</v>
      </c>
      <c r="D1111" s="11" t="s">
        <v>47</v>
      </c>
      <c r="E1111">
        <v>0.4</v>
      </c>
      <c r="F1111" s="11">
        <v>20</v>
      </c>
      <c r="G1111" s="11">
        <v>1</v>
      </c>
      <c r="H1111" s="11">
        <v>7</v>
      </c>
      <c r="I1111" s="11">
        <v>1</v>
      </c>
    </row>
    <row r="1112" spans="1:9" x14ac:dyDescent="0.2">
      <c r="A1112" s="11" t="s">
        <v>39</v>
      </c>
      <c r="B1112" s="11" t="s">
        <v>36</v>
      </c>
      <c r="C1112" s="11">
        <v>2008</v>
      </c>
      <c r="D1112" s="11" t="s">
        <v>47</v>
      </c>
      <c r="E1112">
        <v>0.4</v>
      </c>
      <c r="F1112" s="11">
        <v>20</v>
      </c>
      <c r="G1112" s="11">
        <v>1</v>
      </c>
      <c r="H1112" s="11">
        <v>7</v>
      </c>
      <c r="I1112" s="11">
        <v>1</v>
      </c>
    </row>
    <row r="1113" spans="1:9" x14ac:dyDescent="0.2">
      <c r="A1113" s="11" t="s">
        <v>39</v>
      </c>
      <c r="B1113" s="11" t="s">
        <v>36</v>
      </c>
      <c r="C1113" s="11">
        <v>2008</v>
      </c>
      <c r="D1113" s="11" t="s">
        <v>47</v>
      </c>
      <c r="E1113">
        <v>0.4</v>
      </c>
      <c r="F1113" s="11">
        <v>20</v>
      </c>
      <c r="G1113" s="11">
        <v>1</v>
      </c>
      <c r="H1113" s="11">
        <v>4</v>
      </c>
      <c r="I1113" s="11">
        <v>1</v>
      </c>
    </row>
    <row r="1114" spans="1:9" x14ac:dyDescent="0.2">
      <c r="A1114" s="11" t="s">
        <v>39</v>
      </c>
      <c r="B1114" s="11" t="s">
        <v>36</v>
      </c>
      <c r="C1114" s="11">
        <v>2007</v>
      </c>
      <c r="D1114" s="11" t="s">
        <v>47</v>
      </c>
      <c r="E1114">
        <v>0.4</v>
      </c>
      <c r="F1114" s="11">
        <v>20</v>
      </c>
      <c r="G1114" s="11">
        <v>1</v>
      </c>
      <c r="H1114" s="11">
        <v>4</v>
      </c>
      <c r="I1114" s="11">
        <v>1</v>
      </c>
    </row>
    <row r="1115" spans="1:9" x14ac:dyDescent="0.2">
      <c r="A1115" s="11" t="s">
        <v>39</v>
      </c>
      <c r="B1115" s="11" t="s">
        <v>36</v>
      </c>
      <c r="C1115" s="11">
        <v>2008</v>
      </c>
      <c r="D1115" s="11" t="s">
        <v>47</v>
      </c>
      <c r="E1115">
        <v>0.4</v>
      </c>
      <c r="F1115" s="11">
        <v>20</v>
      </c>
      <c r="G1115" s="11">
        <v>1</v>
      </c>
      <c r="H1115" s="11">
        <v>1</v>
      </c>
      <c r="I1115" s="11">
        <v>1</v>
      </c>
    </row>
    <row r="1116" spans="1:9" x14ac:dyDescent="0.2">
      <c r="A1116" s="11" t="s">
        <v>39</v>
      </c>
      <c r="B1116" s="11" t="s">
        <v>36</v>
      </c>
      <c r="C1116" s="11">
        <v>2008</v>
      </c>
      <c r="D1116" s="11" t="s">
        <v>47</v>
      </c>
      <c r="E1116">
        <v>0.4</v>
      </c>
      <c r="F1116" s="11">
        <v>20</v>
      </c>
      <c r="G1116" s="11">
        <v>1</v>
      </c>
      <c r="H1116" s="11">
        <v>3</v>
      </c>
      <c r="I1116" s="11">
        <v>1</v>
      </c>
    </row>
    <row r="1117" spans="1:9" x14ac:dyDescent="0.2">
      <c r="A1117" s="11" t="s">
        <v>39</v>
      </c>
      <c r="B1117" s="11" t="s">
        <v>36</v>
      </c>
      <c r="C1117" s="11">
        <v>2007</v>
      </c>
      <c r="D1117" s="11" t="s">
        <v>47</v>
      </c>
      <c r="E1117">
        <v>0.4</v>
      </c>
      <c r="F1117" s="11">
        <v>20</v>
      </c>
      <c r="G1117" s="11">
        <v>1</v>
      </c>
      <c r="H1117" s="11">
        <v>0</v>
      </c>
      <c r="I1117" s="11">
        <v>1</v>
      </c>
    </row>
    <row r="1118" spans="1:9" x14ac:dyDescent="0.2">
      <c r="A1118" s="11" t="s">
        <v>39</v>
      </c>
      <c r="B1118" s="11" t="s">
        <v>36</v>
      </c>
      <c r="C1118" s="11">
        <v>2008</v>
      </c>
      <c r="D1118" s="11" t="s">
        <v>47</v>
      </c>
      <c r="E1118">
        <v>0.4</v>
      </c>
      <c r="F1118" s="11">
        <v>20</v>
      </c>
      <c r="G1118" s="11">
        <v>1</v>
      </c>
      <c r="H1118" s="11">
        <v>3</v>
      </c>
      <c r="I1118" s="11">
        <v>1</v>
      </c>
    </row>
    <row r="1119" spans="1:9" x14ac:dyDescent="0.2">
      <c r="A1119" s="11" t="s">
        <v>39</v>
      </c>
      <c r="B1119" s="11" t="s">
        <v>36</v>
      </c>
      <c r="C1119" s="11">
        <v>2007</v>
      </c>
      <c r="D1119" s="11" t="s">
        <v>47</v>
      </c>
      <c r="E1119">
        <v>0.4</v>
      </c>
      <c r="F1119" s="11">
        <v>20</v>
      </c>
      <c r="G1119" s="11">
        <v>1</v>
      </c>
      <c r="H1119" s="11">
        <v>4</v>
      </c>
      <c r="I1119" s="11">
        <v>1</v>
      </c>
    </row>
    <row r="1120" spans="1:9" x14ac:dyDescent="0.2">
      <c r="A1120" s="11" t="s">
        <v>39</v>
      </c>
      <c r="B1120" s="11" t="s">
        <v>36</v>
      </c>
      <c r="C1120" s="11">
        <v>2008</v>
      </c>
      <c r="D1120" s="11" t="s">
        <v>47</v>
      </c>
      <c r="E1120">
        <v>0.4</v>
      </c>
      <c r="F1120" s="11">
        <v>20</v>
      </c>
      <c r="G1120" s="11">
        <v>1</v>
      </c>
      <c r="H1120" s="11">
        <v>5</v>
      </c>
      <c r="I1120" s="11">
        <v>1</v>
      </c>
    </row>
    <row r="1121" spans="1:9" x14ac:dyDescent="0.2">
      <c r="A1121" s="11" t="s">
        <v>39</v>
      </c>
      <c r="B1121" s="11" t="s">
        <v>36</v>
      </c>
      <c r="C1121" s="11">
        <v>2007</v>
      </c>
      <c r="D1121" s="11" t="s">
        <v>47</v>
      </c>
      <c r="E1121">
        <v>0.4</v>
      </c>
      <c r="F1121" s="11">
        <v>20</v>
      </c>
      <c r="G1121" s="11">
        <v>1</v>
      </c>
      <c r="H1121" s="11">
        <v>4</v>
      </c>
      <c r="I1121" s="11">
        <v>1</v>
      </c>
    </row>
    <row r="1122" spans="1:9" x14ac:dyDescent="0.2">
      <c r="A1122" s="11" t="s">
        <v>39</v>
      </c>
      <c r="B1122" s="11" t="s">
        <v>36</v>
      </c>
      <c r="C1122" s="11">
        <v>2008</v>
      </c>
      <c r="D1122" s="11" t="s">
        <v>40</v>
      </c>
      <c r="E1122">
        <v>0.5</v>
      </c>
      <c r="F1122" s="11">
        <v>20</v>
      </c>
      <c r="G1122" s="11">
        <v>0</v>
      </c>
      <c r="H1122" s="11">
        <v>0</v>
      </c>
      <c r="I1122" s="11">
        <v>0</v>
      </c>
    </row>
    <row r="1123" spans="1:9" x14ac:dyDescent="0.2">
      <c r="A1123" s="11" t="s">
        <v>39</v>
      </c>
      <c r="B1123" s="11" t="s">
        <v>36</v>
      </c>
      <c r="C1123" s="11">
        <v>2007</v>
      </c>
      <c r="D1123" s="11" t="s">
        <v>40</v>
      </c>
      <c r="E1123">
        <v>0.5</v>
      </c>
      <c r="F1123" s="11">
        <v>20</v>
      </c>
      <c r="G1123" s="11">
        <v>0</v>
      </c>
      <c r="H1123" s="11">
        <v>0</v>
      </c>
      <c r="I1123" s="11">
        <v>0</v>
      </c>
    </row>
    <row r="1124" spans="1:9" x14ac:dyDescent="0.2">
      <c r="A1124" s="11" t="s">
        <v>39</v>
      </c>
      <c r="B1124" s="11" t="s">
        <v>36</v>
      </c>
      <c r="C1124" s="11">
        <v>2008</v>
      </c>
      <c r="D1124" s="11" t="s">
        <v>40</v>
      </c>
      <c r="E1124">
        <v>0.5</v>
      </c>
      <c r="F1124" s="11">
        <v>20</v>
      </c>
      <c r="G1124" s="11">
        <v>0</v>
      </c>
      <c r="H1124" s="11">
        <v>0</v>
      </c>
      <c r="I1124" s="11">
        <v>0</v>
      </c>
    </row>
    <row r="1125" spans="1:9" x14ac:dyDescent="0.2">
      <c r="A1125" s="11" t="s">
        <v>39</v>
      </c>
      <c r="B1125" s="11" t="s">
        <v>36</v>
      </c>
      <c r="C1125" s="11">
        <v>2007</v>
      </c>
      <c r="D1125" s="11" t="s">
        <v>40</v>
      </c>
      <c r="E1125">
        <v>0.5</v>
      </c>
      <c r="F1125" s="11">
        <v>20</v>
      </c>
      <c r="G1125" s="11">
        <v>0</v>
      </c>
      <c r="H1125" s="11">
        <v>0</v>
      </c>
      <c r="I1125" s="11">
        <v>0</v>
      </c>
    </row>
    <row r="1126" spans="1:9" x14ac:dyDescent="0.2">
      <c r="A1126" s="11" t="s">
        <v>39</v>
      </c>
      <c r="B1126" s="11" t="s">
        <v>36</v>
      </c>
      <c r="C1126" s="11">
        <v>2008</v>
      </c>
      <c r="D1126" s="11" t="s">
        <v>40</v>
      </c>
      <c r="E1126">
        <v>0.5</v>
      </c>
      <c r="F1126" s="11">
        <v>20</v>
      </c>
      <c r="G1126" s="11">
        <v>0</v>
      </c>
      <c r="H1126" s="11">
        <v>0</v>
      </c>
      <c r="I1126" s="11">
        <v>0</v>
      </c>
    </row>
    <row r="1127" spans="1:9" x14ac:dyDescent="0.2">
      <c r="A1127" s="11" t="s">
        <v>39</v>
      </c>
      <c r="B1127" s="11" t="s">
        <v>36</v>
      </c>
      <c r="C1127" s="11">
        <v>2007</v>
      </c>
      <c r="D1127" s="11" t="s">
        <v>40</v>
      </c>
      <c r="E1127">
        <v>0.5</v>
      </c>
      <c r="F1127" s="11">
        <v>20</v>
      </c>
      <c r="G1127" s="11">
        <v>0</v>
      </c>
      <c r="H1127" s="11">
        <v>0</v>
      </c>
      <c r="I1127" s="11">
        <v>0</v>
      </c>
    </row>
    <row r="1128" spans="1:9" x14ac:dyDescent="0.2">
      <c r="A1128" s="11" t="s">
        <v>39</v>
      </c>
      <c r="B1128" s="11" t="s">
        <v>36</v>
      </c>
      <c r="C1128" s="11">
        <v>2008</v>
      </c>
      <c r="D1128" s="11" t="s">
        <v>40</v>
      </c>
      <c r="E1128">
        <v>0.5</v>
      </c>
      <c r="F1128" s="11">
        <v>20</v>
      </c>
      <c r="G1128" s="11">
        <v>1</v>
      </c>
      <c r="H1128" s="11">
        <v>2</v>
      </c>
      <c r="I1128" s="11">
        <v>1</v>
      </c>
    </row>
    <row r="1129" spans="1:9" x14ac:dyDescent="0.2">
      <c r="A1129" s="11" t="s">
        <v>39</v>
      </c>
      <c r="B1129" s="11" t="s">
        <v>36</v>
      </c>
      <c r="C1129" s="11">
        <v>2007</v>
      </c>
      <c r="D1129" s="11" t="s">
        <v>40</v>
      </c>
      <c r="E1129">
        <v>0.5</v>
      </c>
      <c r="F1129" s="11">
        <v>20</v>
      </c>
      <c r="G1129" s="11">
        <v>1</v>
      </c>
      <c r="H1129" s="11">
        <v>4</v>
      </c>
      <c r="I1129" s="11">
        <v>1</v>
      </c>
    </row>
    <row r="1130" spans="1:9" x14ac:dyDescent="0.2">
      <c r="A1130" s="11" t="s">
        <v>39</v>
      </c>
      <c r="B1130" s="11" t="s">
        <v>36</v>
      </c>
      <c r="C1130" s="11">
        <v>2008</v>
      </c>
      <c r="D1130" s="11" t="s">
        <v>40</v>
      </c>
      <c r="E1130">
        <v>0.5</v>
      </c>
      <c r="F1130" s="11">
        <v>20</v>
      </c>
      <c r="G1130" s="11">
        <v>1</v>
      </c>
      <c r="H1130" s="11">
        <v>2</v>
      </c>
      <c r="I1130" s="11">
        <v>1</v>
      </c>
    </row>
    <row r="1131" spans="1:9" x14ac:dyDescent="0.2">
      <c r="A1131" s="11" t="s">
        <v>39</v>
      </c>
      <c r="B1131" s="11" t="s">
        <v>36</v>
      </c>
      <c r="C1131" s="11">
        <v>2007</v>
      </c>
      <c r="D1131" s="11" t="s">
        <v>40</v>
      </c>
      <c r="E1131">
        <v>0.5</v>
      </c>
      <c r="F1131" s="11">
        <v>20</v>
      </c>
      <c r="G1131" s="11">
        <v>1</v>
      </c>
      <c r="H1131" s="11">
        <v>8</v>
      </c>
      <c r="I1131" s="11">
        <v>1</v>
      </c>
    </row>
    <row r="1132" spans="1:9" x14ac:dyDescent="0.2">
      <c r="A1132" s="11" t="s">
        <v>39</v>
      </c>
      <c r="B1132" s="11" t="s">
        <v>36</v>
      </c>
      <c r="C1132" s="11">
        <v>2008</v>
      </c>
      <c r="D1132" s="11" t="s">
        <v>40</v>
      </c>
      <c r="E1132">
        <v>0.5</v>
      </c>
      <c r="F1132" s="11">
        <v>20</v>
      </c>
      <c r="G1132" s="11">
        <v>1</v>
      </c>
      <c r="H1132" s="11">
        <v>4</v>
      </c>
      <c r="I1132" s="11">
        <v>1</v>
      </c>
    </row>
    <row r="1133" spans="1:9" x14ac:dyDescent="0.2">
      <c r="A1133" s="11" t="s">
        <v>39</v>
      </c>
      <c r="B1133" s="11" t="s">
        <v>36</v>
      </c>
      <c r="C1133" s="11">
        <v>2007</v>
      </c>
      <c r="D1133" s="11" t="s">
        <v>40</v>
      </c>
      <c r="E1133">
        <v>0.5</v>
      </c>
      <c r="F1133" s="11">
        <v>20</v>
      </c>
      <c r="G1133" s="11">
        <v>1</v>
      </c>
      <c r="H1133" s="11">
        <v>2</v>
      </c>
      <c r="I1133" s="11">
        <v>1</v>
      </c>
    </row>
    <row r="1134" spans="1:9" x14ac:dyDescent="0.2">
      <c r="A1134" s="11" t="s">
        <v>39</v>
      </c>
      <c r="B1134" s="11" t="s">
        <v>36</v>
      </c>
      <c r="C1134" s="11">
        <v>2008</v>
      </c>
      <c r="D1134" s="11" t="s">
        <v>40</v>
      </c>
      <c r="E1134">
        <v>0.5</v>
      </c>
      <c r="F1134" s="11">
        <v>20</v>
      </c>
      <c r="G1134" s="11">
        <v>1</v>
      </c>
      <c r="H1134" s="11">
        <v>2</v>
      </c>
      <c r="I1134" s="11">
        <v>1</v>
      </c>
    </row>
    <row r="1135" spans="1:9" x14ac:dyDescent="0.2">
      <c r="A1135" s="11" t="s">
        <v>39</v>
      </c>
      <c r="B1135" s="11" t="s">
        <v>36</v>
      </c>
      <c r="C1135" s="11">
        <v>2007</v>
      </c>
      <c r="D1135" s="11" t="s">
        <v>40</v>
      </c>
      <c r="E1135">
        <v>0.5</v>
      </c>
      <c r="F1135" s="11">
        <v>20</v>
      </c>
      <c r="G1135" s="11">
        <v>1</v>
      </c>
      <c r="H1135" s="11">
        <v>6</v>
      </c>
      <c r="I1135" s="11">
        <v>1</v>
      </c>
    </row>
    <row r="1136" spans="1:9" x14ac:dyDescent="0.2">
      <c r="A1136" s="11" t="s">
        <v>39</v>
      </c>
      <c r="B1136" s="11" t="s">
        <v>36</v>
      </c>
      <c r="C1136" s="11">
        <v>2008</v>
      </c>
      <c r="D1136" s="11" t="s">
        <v>40</v>
      </c>
      <c r="E1136">
        <v>0.5</v>
      </c>
      <c r="F1136" s="11">
        <v>20</v>
      </c>
      <c r="G1136" s="11">
        <v>1</v>
      </c>
      <c r="H1136" s="11">
        <v>6</v>
      </c>
      <c r="I1136" s="11">
        <v>1</v>
      </c>
    </row>
    <row r="1137" spans="1:9" x14ac:dyDescent="0.2">
      <c r="A1137" s="11" t="s">
        <v>39</v>
      </c>
      <c r="B1137" s="11" t="s">
        <v>36</v>
      </c>
      <c r="C1137" s="11">
        <v>2007</v>
      </c>
      <c r="D1137" s="11" t="s">
        <v>40</v>
      </c>
      <c r="E1137">
        <v>0.5</v>
      </c>
      <c r="F1137" s="11">
        <v>20</v>
      </c>
      <c r="G1137" s="11">
        <v>1</v>
      </c>
      <c r="H1137" s="11">
        <v>2</v>
      </c>
      <c r="I1137" s="11">
        <v>1</v>
      </c>
    </row>
    <row r="1138" spans="1:9" x14ac:dyDescent="0.2">
      <c r="A1138" s="11" t="s">
        <v>39</v>
      </c>
      <c r="B1138" s="11" t="s">
        <v>36</v>
      </c>
      <c r="C1138" s="11">
        <v>2008</v>
      </c>
      <c r="D1138" s="11" t="s">
        <v>40</v>
      </c>
      <c r="E1138">
        <v>0.5</v>
      </c>
      <c r="F1138" s="11">
        <v>20</v>
      </c>
      <c r="G1138" s="11">
        <v>1</v>
      </c>
      <c r="H1138" s="11">
        <v>3</v>
      </c>
      <c r="I1138" s="11">
        <v>1</v>
      </c>
    </row>
    <row r="1139" spans="1:9" x14ac:dyDescent="0.2">
      <c r="A1139" s="11" t="s">
        <v>39</v>
      </c>
      <c r="B1139" s="11" t="s">
        <v>36</v>
      </c>
      <c r="C1139" s="11">
        <v>2007</v>
      </c>
      <c r="D1139" s="11" t="s">
        <v>40</v>
      </c>
      <c r="E1139">
        <v>0.5</v>
      </c>
      <c r="F1139" s="11">
        <v>20</v>
      </c>
      <c r="G1139" s="11">
        <v>1</v>
      </c>
      <c r="H1139" s="11">
        <v>2</v>
      </c>
      <c r="I1139" s="11">
        <v>1</v>
      </c>
    </row>
    <row r="1140" spans="1:9" x14ac:dyDescent="0.2">
      <c r="A1140" s="11" t="s">
        <v>39</v>
      </c>
      <c r="B1140" s="11" t="s">
        <v>36</v>
      </c>
      <c r="C1140" s="11">
        <v>2008</v>
      </c>
      <c r="D1140" s="11" t="s">
        <v>40</v>
      </c>
      <c r="E1140">
        <v>0.5</v>
      </c>
      <c r="F1140" s="11">
        <v>20</v>
      </c>
      <c r="G1140" s="11">
        <v>1</v>
      </c>
      <c r="H1140" s="11">
        <v>7</v>
      </c>
      <c r="I1140" s="11">
        <v>1</v>
      </c>
    </row>
    <row r="1141" spans="1:9" x14ac:dyDescent="0.2">
      <c r="A1141" s="11" t="s">
        <v>39</v>
      </c>
      <c r="B1141" s="11" t="s">
        <v>36</v>
      </c>
      <c r="C1141" s="11">
        <v>2007</v>
      </c>
      <c r="D1141" s="11" t="s">
        <v>40</v>
      </c>
      <c r="E1141">
        <v>0.5</v>
      </c>
      <c r="F1141" s="11">
        <v>20</v>
      </c>
      <c r="G1141" s="11">
        <v>1</v>
      </c>
      <c r="H1141" s="11">
        <v>4</v>
      </c>
      <c r="I1141" s="11">
        <v>1</v>
      </c>
    </row>
    <row r="1142" spans="1:9" x14ac:dyDescent="0.2">
      <c r="A1142" s="11" t="s">
        <v>39</v>
      </c>
      <c r="B1142" s="11" t="s">
        <v>36</v>
      </c>
      <c r="C1142" s="11">
        <v>2008</v>
      </c>
      <c r="D1142" s="11" t="s">
        <v>43</v>
      </c>
      <c r="E1142">
        <v>0.6</v>
      </c>
      <c r="F1142" s="11">
        <v>20</v>
      </c>
      <c r="G1142" s="11">
        <v>0</v>
      </c>
      <c r="H1142" s="11">
        <v>0</v>
      </c>
      <c r="I1142" s="11">
        <v>0</v>
      </c>
    </row>
    <row r="1143" spans="1:9" x14ac:dyDescent="0.2">
      <c r="A1143" s="11" t="s">
        <v>39</v>
      </c>
      <c r="B1143" s="11" t="s">
        <v>36</v>
      </c>
      <c r="C1143" s="11">
        <v>2007</v>
      </c>
      <c r="D1143" s="11" t="s">
        <v>43</v>
      </c>
      <c r="E1143">
        <v>0.6</v>
      </c>
      <c r="F1143" s="11">
        <v>20</v>
      </c>
      <c r="G1143" s="11">
        <v>0</v>
      </c>
      <c r="H1143" s="11">
        <v>2</v>
      </c>
      <c r="I1143" s="11">
        <v>0</v>
      </c>
    </row>
    <row r="1144" spans="1:9" x14ac:dyDescent="0.2">
      <c r="A1144" s="11" t="s">
        <v>39</v>
      </c>
      <c r="B1144" s="11" t="s">
        <v>36</v>
      </c>
      <c r="C1144" s="11">
        <v>2008</v>
      </c>
      <c r="D1144" s="11" t="s">
        <v>43</v>
      </c>
      <c r="E1144">
        <v>0.6</v>
      </c>
      <c r="F1144" s="11">
        <v>20</v>
      </c>
      <c r="G1144" s="11">
        <v>0</v>
      </c>
      <c r="H1144" s="11">
        <v>0</v>
      </c>
      <c r="I1144" s="11">
        <v>0</v>
      </c>
    </row>
    <row r="1145" spans="1:9" x14ac:dyDescent="0.2">
      <c r="A1145" s="11" t="s">
        <v>39</v>
      </c>
      <c r="B1145" s="11" t="s">
        <v>36</v>
      </c>
      <c r="C1145" s="11">
        <v>2007</v>
      </c>
      <c r="D1145" s="11" t="s">
        <v>43</v>
      </c>
      <c r="E1145">
        <v>0.6</v>
      </c>
      <c r="F1145" s="11">
        <v>20</v>
      </c>
      <c r="G1145" s="11">
        <v>0</v>
      </c>
      <c r="H1145" s="11">
        <v>0</v>
      </c>
      <c r="I1145" s="11">
        <v>0</v>
      </c>
    </row>
    <row r="1146" spans="1:9" x14ac:dyDescent="0.2">
      <c r="A1146" s="11" t="s">
        <v>39</v>
      </c>
      <c r="B1146" s="11" t="s">
        <v>36</v>
      </c>
      <c r="C1146" s="11">
        <v>2008</v>
      </c>
      <c r="D1146" s="11" t="s">
        <v>43</v>
      </c>
      <c r="E1146">
        <v>0.6</v>
      </c>
      <c r="F1146" s="11">
        <v>20</v>
      </c>
      <c r="G1146" s="11">
        <v>1</v>
      </c>
      <c r="H1146" s="11">
        <v>8</v>
      </c>
      <c r="I1146" s="11">
        <v>1</v>
      </c>
    </row>
    <row r="1147" spans="1:9" x14ac:dyDescent="0.2">
      <c r="A1147" s="11" t="s">
        <v>39</v>
      </c>
      <c r="B1147" s="11" t="s">
        <v>36</v>
      </c>
      <c r="C1147" s="11">
        <v>2007</v>
      </c>
      <c r="D1147" s="11" t="s">
        <v>43</v>
      </c>
      <c r="E1147">
        <v>0.6</v>
      </c>
      <c r="F1147" s="11">
        <v>20</v>
      </c>
      <c r="G1147" s="11">
        <v>1</v>
      </c>
      <c r="H1147" s="11">
        <v>9</v>
      </c>
      <c r="I1147" s="11">
        <v>1</v>
      </c>
    </row>
    <row r="1148" spans="1:9" x14ac:dyDescent="0.2">
      <c r="A1148" s="11" t="s">
        <v>39</v>
      </c>
      <c r="B1148" s="11" t="s">
        <v>36</v>
      </c>
      <c r="C1148" s="11">
        <v>2008</v>
      </c>
      <c r="D1148" s="11" t="s">
        <v>43</v>
      </c>
      <c r="E1148">
        <v>0.6</v>
      </c>
      <c r="F1148" s="11">
        <v>20</v>
      </c>
      <c r="G1148" s="11">
        <v>1</v>
      </c>
      <c r="H1148" s="11">
        <v>8</v>
      </c>
      <c r="I1148" s="11">
        <v>1</v>
      </c>
    </row>
    <row r="1149" spans="1:9" x14ac:dyDescent="0.2">
      <c r="A1149" s="11" t="s">
        <v>39</v>
      </c>
      <c r="B1149" s="11" t="s">
        <v>36</v>
      </c>
      <c r="C1149" s="11">
        <v>2007</v>
      </c>
      <c r="D1149" s="11" t="s">
        <v>43</v>
      </c>
      <c r="E1149">
        <v>0.6</v>
      </c>
      <c r="F1149" s="11">
        <v>20</v>
      </c>
      <c r="G1149" s="11">
        <v>1</v>
      </c>
      <c r="H1149" s="11">
        <v>9</v>
      </c>
      <c r="I1149" s="11">
        <v>1</v>
      </c>
    </row>
    <row r="1150" spans="1:9" x14ac:dyDescent="0.2">
      <c r="A1150" s="11" t="s">
        <v>39</v>
      </c>
      <c r="B1150" s="11" t="s">
        <v>36</v>
      </c>
      <c r="C1150" s="11">
        <v>2008</v>
      </c>
      <c r="D1150" s="11" t="s">
        <v>43</v>
      </c>
      <c r="E1150">
        <v>0.6</v>
      </c>
      <c r="F1150" s="11">
        <v>20</v>
      </c>
      <c r="G1150" s="11">
        <v>1</v>
      </c>
      <c r="H1150" s="11">
        <v>8</v>
      </c>
      <c r="I1150" s="11">
        <v>1</v>
      </c>
    </row>
    <row r="1151" spans="1:9" x14ac:dyDescent="0.2">
      <c r="A1151" s="11" t="s">
        <v>39</v>
      </c>
      <c r="B1151" s="11" t="s">
        <v>36</v>
      </c>
      <c r="C1151" s="11">
        <v>2007</v>
      </c>
      <c r="D1151" s="11" t="s">
        <v>43</v>
      </c>
      <c r="E1151">
        <v>0.6</v>
      </c>
      <c r="F1151" s="11">
        <v>20</v>
      </c>
      <c r="G1151" s="11">
        <v>1</v>
      </c>
      <c r="H1151" s="11">
        <v>6</v>
      </c>
      <c r="I1151" s="11">
        <v>1</v>
      </c>
    </row>
    <row r="1152" spans="1:9" x14ac:dyDescent="0.2">
      <c r="A1152" s="11" t="s">
        <v>39</v>
      </c>
      <c r="B1152" s="11" t="s">
        <v>36</v>
      </c>
      <c r="C1152" s="11">
        <v>2008</v>
      </c>
      <c r="D1152" s="11" t="s">
        <v>43</v>
      </c>
      <c r="E1152">
        <v>0.6</v>
      </c>
      <c r="F1152" s="11">
        <v>20</v>
      </c>
      <c r="G1152" s="11">
        <v>1</v>
      </c>
      <c r="H1152" s="11">
        <v>3</v>
      </c>
      <c r="I1152" s="11">
        <v>1</v>
      </c>
    </row>
    <row r="1153" spans="1:9" x14ac:dyDescent="0.2">
      <c r="A1153" s="11" t="s">
        <v>39</v>
      </c>
      <c r="B1153" s="11" t="s">
        <v>36</v>
      </c>
      <c r="C1153" s="11">
        <v>2007</v>
      </c>
      <c r="D1153" s="11" t="s">
        <v>43</v>
      </c>
      <c r="E1153">
        <v>0.6</v>
      </c>
      <c r="F1153" s="11">
        <v>20</v>
      </c>
      <c r="G1153" s="11">
        <v>1</v>
      </c>
      <c r="H1153" s="11">
        <v>4</v>
      </c>
      <c r="I1153" s="11">
        <v>1</v>
      </c>
    </row>
    <row r="1154" spans="1:9" x14ac:dyDescent="0.2">
      <c r="A1154" s="11" t="s">
        <v>39</v>
      </c>
      <c r="B1154" s="11" t="s">
        <v>36</v>
      </c>
      <c r="C1154" s="11">
        <v>2008</v>
      </c>
      <c r="D1154" s="11" t="s">
        <v>43</v>
      </c>
      <c r="E1154">
        <v>0.6</v>
      </c>
      <c r="F1154" s="11">
        <v>20</v>
      </c>
      <c r="G1154" s="11">
        <v>1</v>
      </c>
      <c r="H1154" s="11">
        <v>8</v>
      </c>
      <c r="I1154" s="11">
        <v>1</v>
      </c>
    </row>
    <row r="1155" spans="1:9" x14ac:dyDescent="0.2">
      <c r="A1155" s="11" t="s">
        <v>39</v>
      </c>
      <c r="B1155" s="11" t="s">
        <v>36</v>
      </c>
      <c r="C1155" s="11">
        <v>2007</v>
      </c>
      <c r="D1155" s="11" t="s">
        <v>43</v>
      </c>
      <c r="E1155">
        <v>0.6</v>
      </c>
      <c r="F1155" s="11">
        <v>20</v>
      </c>
      <c r="G1155" s="11">
        <v>1</v>
      </c>
      <c r="H1155" s="11">
        <v>4</v>
      </c>
      <c r="I1155" s="11">
        <v>1</v>
      </c>
    </row>
    <row r="1156" spans="1:9" x14ac:dyDescent="0.2">
      <c r="A1156" s="11" t="s">
        <v>39</v>
      </c>
      <c r="B1156" s="11" t="s">
        <v>36</v>
      </c>
      <c r="C1156" s="11">
        <v>2008</v>
      </c>
      <c r="D1156" s="11" t="s">
        <v>43</v>
      </c>
      <c r="E1156">
        <v>0.6</v>
      </c>
      <c r="F1156" s="11">
        <v>20</v>
      </c>
      <c r="G1156" s="11">
        <v>1</v>
      </c>
      <c r="H1156" s="11">
        <v>7</v>
      </c>
      <c r="I1156" s="11">
        <v>1</v>
      </c>
    </row>
    <row r="1157" spans="1:9" x14ac:dyDescent="0.2">
      <c r="A1157" s="11" t="s">
        <v>39</v>
      </c>
      <c r="B1157" s="11" t="s">
        <v>36</v>
      </c>
      <c r="C1157" s="11">
        <v>2007</v>
      </c>
      <c r="D1157" s="11" t="s">
        <v>43</v>
      </c>
      <c r="E1157">
        <v>0.6</v>
      </c>
      <c r="F1157" s="11">
        <v>20</v>
      </c>
      <c r="G1157" s="11">
        <v>1</v>
      </c>
      <c r="H1157" s="11">
        <v>7</v>
      </c>
      <c r="I1157" s="11">
        <v>1</v>
      </c>
    </row>
    <row r="1158" spans="1:9" x14ac:dyDescent="0.2">
      <c r="A1158" s="11" t="s">
        <v>39</v>
      </c>
      <c r="B1158" s="11" t="s">
        <v>36</v>
      </c>
      <c r="C1158" s="11">
        <v>2008</v>
      </c>
      <c r="D1158" s="11" t="s">
        <v>43</v>
      </c>
      <c r="E1158">
        <v>0.6</v>
      </c>
      <c r="F1158" s="11">
        <v>20</v>
      </c>
      <c r="G1158" s="11">
        <v>1</v>
      </c>
      <c r="H1158" s="11">
        <v>5</v>
      </c>
      <c r="I1158" s="11">
        <v>1</v>
      </c>
    </row>
    <row r="1159" spans="1:9" x14ac:dyDescent="0.2">
      <c r="A1159" s="11" t="s">
        <v>39</v>
      </c>
      <c r="B1159" s="11" t="s">
        <v>36</v>
      </c>
      <c r="C1159" s="11">
        <v>2007</v>
      </c>
      <c r="D1159" s="11" t="s">
        <v>43</v>
      </c>
      <c r="E1159">
        <v>0.6</v>
      </c>
      <c r="F1159" s="11">
        <v>20</v>
      </c>
      <c r="G1159" s="11">
        <v>1</v>
      </c>
      <c r="H1159" s="11">
        <v>7</v>
      </c>
      <c r="I1159" s="11">
        <v>1</v>
      </c>
    </row>
    <row r="1160" spans="1:9" x14ac:dyDescent="0.2">
      <c r="A1160" s="11" t="s">
        <v>39</v>
      </c>
      <c r="B1160" s="11" t="s">
        <v>36</v>
      </c>
      <c r="C1160" s="11">
        <v>2008</v>
      </c>
      <c r="D1160" s="11" t="s">
        <v>43</v>
      </c>
      <c r="E1160">
        <v>0.6</v>
      </c>
      <c r="F1160" s="11">
        <v>20</v>
      </c>
      <c r="G1160" s="11">
        <v>1</v>
      </c>
      <c r="H1160" s="11">
        <v>5</v>
      </c>
      <c r="I1160" s="11">
        <v>1</v>
      </c>
    </row>
    <row r="1161" spans="1:9" x14ac:dyDescent="0.2">
      <c r="A1161" s="11" t="s">
        <v>39</v>
      </c>
      <c r="B1161" s="11" t="s">
        <v>36</v>
      </c>
      <c r="C1161" s="11">
        <v>2007</v>
      </c>
      <c r="D1161" s="11" t="s">
        <v>43</v>
      </c>
      <c r="E1161">
        <v>0.6</v>
      </c>
      <c r="F1161" s="11">
        <v>20</v>
      </c>
      <c r="G1161" s="11">
        <v>1</v>
      </c>
      <c r="H1161" s="11">
        <v>3</v>
      </c>
      <c r="I1161" s="11">
        <v>1</v>
      </c>
    </row>
    <row r="1162" spans="1:9" x14ac:dyDescent="0.2">
      <c r="A1162" s="11" t="s">
        <v>39</v>
      </c>
      <c r="B1162" s="11" t="s">
        <v>36</v>
      </c>
      <c r="C1162" s="11">
        <v>2008</v>
      </c>
      <c r="D1162" s="11" t="s">
        <v>48</v>
      </c>
      <c r="E1162">
        <v>0.7</v>
      </c>
      <c r="F1162" s="11">
        <v>20</v>
      </c>
      <c r="G1162" s="11">
        <v>0</v>
      </c>
      <c r="H1162" s="11">
        <v>0</v>
      </c>
      <c r="I1162" s="11">
        <v>0</v>
      </c>
    </row>
    <row r="1163" spans="1:9" x14ac:dyDescent="0.2">
      <c r="A1163" s="11" t="s">
        <v>39</v>
      </c>
      <c r="B1163" s="11" t="s">
        <v>36</v>
      </c>
      <c r="C1163" s="11">
        <v>2007</v>
      </c>
      <c r="D1163" s="11" t="s">
        <v>48</v>
      </c>
      <c r="E1163">
        <v>0.7</v>
      </c>
      <c r="F1163" s="11">
        <v>20</v>
      </c>
      <c r="G1163" s="11">
        <v>0</v>
      </c>
      <c r="H1163" s="11">
        <v>1</v>
      </c>
      <c r="I1163" s="11">
        <v>0</v>
      </c>
    </row>
    <row r="1164" spans="1:9" x14ac:dyDescent="0.2">
      <c r="A1164" s="11" t="s">
        <v>39</v>
      </c>
      <c r="B1164" s="11" t="s">
        <v>36</v>
      </c>
      <c r="C1164" s="11">
        <v>2008</v>
      </c>
      <c r="D1164" s="11" t="s">
        <v>48</v>
      </c>
      <c r="E1164">
        <v>0.7</v>
      </c>
      <c r="F1164" s="11">
        <v>20</v>
      </c>
      <c r="G1164" s="11">
        <v>0</v>
      </c>
      <c r="H1164" s="11">
        <v>0</v>
      </c>
      <c r="I1164" s="11">
        <v>0</v>
      </c>
    </row>
    <row r="1165" spans="1:9" x14ac:dyDescent="0.2">
      <c r="A1165" s="11" t="s">
        <v>39</v>
      </c>
      <c r="B1165" s="11" t="s">
        <v>36</v>
      </c>
      <c r="C1165" s="11">
        <v>2007</v>
      </c>
      <c r="D1165" s="11" t="s">
        <v>48</v>
      </c>
      <c r="E1165">
        <v>0.7</v>
      </c>
      <c r="F1165" s="11">
        <v>20</v>
      </c>
      <c r="G1165" s="11">
        <v>0</v>
      </c>
      <c r="H1165" s="11">
        <v>0</v>
      </c>
      <c r="I1165" s="11">
        <v>0</v>
      </c>
    </row>
    <row r="1166" spans="1:9" x14ac:dyDescent="0.2">
      <c r="A1166" s="11" t="s">
        <v>39</v>
      </c>
      <c r="B1166" s="11" t="s">
        <v>36</v>
      </c>
      <c r="C1166" s="11">
        <v>2008</v>
      </c>
      <c r="D1166" s="11" t="s">
        <v>48</v>
      </c>
      <c r="E1166">
        <v>0.7</v>
      </c>
      <c r="F1166" s="11">
        <v>20</v>
      </c>
      <c r="G1166" s="11">
        <v>0</v>
      </c>
      <c r="H1166" s="11">
        <v>2</v>
      </c>
      <c r="I1166" s="11">
        <v>0</v>
      </c>
    </row>
    <row r="1167" spans="1:9" x14ac:dyDescent="0.2">
      <c r="A1167" s="11" t="s">
        <v>39</v>
      </c>
      <c r="B1167" s="11" t="s">
        <v>36</v>
      </c>
      <c r="C1167" s="11">
        <v>2007</v>
      </c>
      <c r="D1167" s="11" t="s">
        <v>48</v>
      </c>
      <c r="E1167">
        <v>0.7</v>
      </c>
      <c r="F1167" s="11">
        <v>20</v>
      </c>
      <c r="G1167" s="11">
        <v>0</v>
      </c>
      <c r="H1167" s="11">
        <v>0</v>
      </c>
      <c r="I1167" s="11">
        <v>0</v>
      </c>
    </row>
    <row r="1168" spans="1:9" x14ac:dyDescent="0.2">
      <c r="A1168" s="11" t="s">
        <v>39</v>
      </c>
      <c r="B1168" s="11" t="s">
        <v>36</v>
      </c>
      <c r="C1168" s="11">
        <v>2008</v>
      </c>
      <c r="D1168" s="11" t="s">
        <v>48</v>
      </c>
      <c r="E1168">
        <v>0.7</v>
      </c>
      <c r="F1168" s="11">
        <v>20</v>
      </c>
      <c r="G1168" s="11">
        <v>0</v>
      </c>
      <c r="H1168" s="11">
        <v>0</v>
      </c>
      <c r="I1168" s="11">
        <v>0</v>
      </c>
    </row>
    <row r="1169" spans="1:9" x14ac:dyDescent="0.2">
      <c r="A1169" s="11" t="s">
        <v>39</v>
      </c>
      <c r="B1169" s="11" t="s">
        <v>36</v>
      </c>
      <c r="C1169" s="11">
        <v>2007</v>
      </c>
      <c r="D1169" s="11" t="s">
        <v>48</v>
      </c>
      <c r="E1169">
        <v>0.7</v>
      </c>
      <c r="F1169" s="11">
        <v>20</v>
      </c>
      <c r="G1169" s="11">
        <v>0</v>
      </c>
      <c r="H1169" s="11">
        <v>0</v>
      </c>
      <c r="I1169" s="11">
        <v>0</v>
      </c>
    </row>
    <row r="1170" spans="1:9" x14ac:dyDescent="0.2">
      <c r="A1170" s="11" t="s">
        <v>39</v>
      </c>
      <c r="B1170" s="11" t="s">
        <v>36</v>
      </c>
      <c r="C1170" s="11">
        <v>2008</v>
      </c>
      <c r="D1170" s="11" t="s">
        <v>48</v>
      </c>
      <c r="E1170">
        <v>0.7</v>
      </c>
      <c r="F1170" s="11">
        <v>20</v>
      </c>
      <c r="G1170" s="11">
        <v>0</v>
      </c>
      <c r="H1170" s="11">
        <v>3</v>
      </c>
      <c r="I1170" s="11">
        <v>0</v>
      </c>
    </row>
    <row r="1171" spans="1:9" x14ac:dyDescent="0.2">
      <c r="A1171" s="11" t="s">
        <v>39</v>
      </c>
      <c r="B1171" s="11" t="s">
        <v>36</v>
      </c>
      <c r="C1171" s="11">
        <v>2007</v>
      </c>
      <c r="D1171" s="11" t="s">
        <v>48</v>
      </c>
      <c r="E1171">
        <v>0.7</v>
      </c>
      <c r="F1171" s="11">
        <v>20</v>
      </c>
      <c r="G1171" s="11">
        <v>0</v>
      </c>
      <c r="H1171" s="11">
        <v>0</v>
      </c>
      <c r="I1171" s="11">
        <v>0</v>
      </c>
    </row>
    <row r="1172" spans="1:9" x14ac:dyDescent="0.2">
      <c r="A1172" s="11" t="s">
        <v>39</v>
      </c>
      <c r="B1172" s="11" t="s">
        <v>36</v>
      </c>
      <c r="C1172" s="11">
        <v>2008</v>
      </c>
      <c r="D1172" s="11" t="s">
        <v>48</v>
      </c>
      <c r="E1172">
        <v>0.7</v>
      </c>
      <c r="F1172" s="11">
        <v>20</v>
      </c>
      <c r="G1172" s="11">
        <v>0</v>
      </c>
      <c r="H1172" s="11">
        <v>0</v>
      </c>
      <c r="I1172" s="11">
        <v>0</v>
      </c>
    </row>
    <row r="1173" spans="1:9" x14ac:dyDescent="0.2">
      <c r="A1173" s="11" t="s">
        <v>39</v>
      </c>
      <c r="B1173" s="11" t="s">
        <v>36</v>
      </c>
      <c r="C1173" s="11">
        <v>2007</v>
      </c>
      <c r="D1173" s="11" t="s">
        <v>48</v>
      </c>
      <c r="E1173">
        <v>0.7</v>
      </c>
      <c r="F1173" s="11">
        <v>20</v>
      </c>
      <c r="G1173" s="11">
        <v>0</v>
      </c>
      <c r="H1173" s="11">
        <v>0</v>
      </c>
      <c r="I1173" s="11">
        <v>0</v>
      </c>
    </row>
    <row r="1174" spans="1:9" x14ac:dyDescent="0.2">
      <c r="A1174" s="11" t="s">
        <v>39</v>
      </c>
      <c r="B1174" s="11" t="s">
        <v>36</v>
      </c>
      <c r="C1174" s="11">
        <v>2008</v>
      </c>
      <c r="D1174" s="11" t="s">
        <v>48</v>
      </c>
      <c r="E1174">
        <v>0.7</v>
      </c>
      <c r="F1174" s="11">
        <v>20</v>
      </c>
      <c r="G1174" s="11">
        <v>1</v>
      </c>
      <c r="H1174" s="11">
        <v>10</v>
      </c>
      <c r="I1174" s="11">
        <v>1</v>
      </c>
    </row>
    <row r="1175" spans="1:9" x14ac:dyDescent="0.2">
      <c r="A1175" s="11" t="s">
        <v>39</v>
      </c>
      <c r="B1175" s="11" t="s">
        <v>36</v>
      </c>
      <c r="C1175" s="11">
        <v>2007</v>
      </c>
      <c r="D1175" s="11" t="s">
        <v>48</v>
      </c>
      <c r="E1175">
        <v>0.7</v>
      </c>
      <c r="F1175" s="11">
        <v>20</v>
      </c>
      <c r="G1175" s="11">
        <v>1</v>
      </c>
      <c r="H1175" s="11">
        <v>9</v>
      </c>
      <c r="I1175" s="11">
        <v>1</v>
      </c>
    </row>
    <row r="1176" spans="1:9" x14ac:dyDescent="0.2">
      <c r="A1176" s="11" t="s">
        <v>39</v>
      </c>
      <c r="B1176" s="11" t="s">
        <v>36</v>
      </c>
      <c r="C1176" s="11">
        <v>2008</v>
      </c>
      <c r="D1176" s="11" t="s">
        <v>48</v>
      </c>
      <c r="E1176">
        <v>0.7</v>
      </c>
      <c r="F1176" s="11">
        <v>20</v>
      </c>
      <c r="G1176" s="11">
        <v>1</v>
      </c>
      <c r="H1176" s="11">
        <v>7</v>
      </c>
      <c r="I1176" s="11">
        <v>1</v>
      </c>
    </row>
    <row r="1177" spans="1:9" x14ac:dyDescent="0.2">
      <c r="A1177" s="11" t="s">
        <v>39</v>
      </c>
      <c r="B1177" s="11" t="s">
        <v>36</v>
      </c>
      <c r="C1177" s="11">
        <v>2007</v>
      </c>
      <c r="D1177" s="11" t="s">
        <v>48</v>
      </c>
      <c r="E1177">
        <v>0.7</v>
      </c>
      <c r="F1177" s="11">
        <v>20</v>
      </c>
      <c r="G1177" s="11">
        <v>1</v>
      </c>
      <c r="H1177" s="11">
        <v>6</v>
      </c>
      <c r="I1177" s="11">
        <v>1</v>
      </c>
    </row>
    <row r="1178" spans="1:9" x14ac:dyDescent="0.2">
      <c r="A1178" s="11" t="s">
        <v>39</v>
      </c>
      <c r="B1178" s="11" t="s">
        <v>36</v>
      </c>
      <c r="C1178" s="11">
        <v>2008</v>
      </c>
      <c r="D1178" s="11" t="s">
        <v>48</v>
      </c>
      <c r="E1178">
        <v>0.7</v>
      </c>
      <c r="F1178" s="11">
        <v>20</v>
      </c>
      <c r="G1178" s="11">
        <v>1</v>
      </c>
      <c r="H1178" s="11">
        <v>10</v>
      </c>
      <c r="I1178" s="11">
        <v>1</v>
      </c>
    </row>
    <row r="1179" spans="1:9" x14ac:dyDescent="0.2">
      <c r="A1179" s="11" t="s">
        <v>39</v>
      </c>
      <c r="B1179" s="11" t="s">
        <v>36</v>
      </c>
      <c r="C1179" s="11">
        <v>2007</v>
      </c>
      <c r="D1179" s="11" t="s">
        <v>48</v>
      </c>
      <c r="E1179">
        <v>0.7</v>
      </c>
      <c r="F1179" s="11">
        <v>20</v>
      </c>
      <c r="G1179" s="11">
        <v>1</v>
      </c>
      <c r="H1179" s="11">
        <v>10</v>
      </c>
      <c r="I1179" s="11">
        <v>1</v>
      </c>
    </row>
    <row r="1180" spans="1:9" x14ac:dyDescent="0.2">
      <c r="A1180" s="11" t="s">
        <v>39</v>
      </c>
      <c r="B1180" s="11" t="s">
        <v>36</v>
      </c>
      <c r="C1180" s="11">
        <v>2008</v>
      </c>
      <c r="D1180" s="11" t="s">
        <v>48</v>
      </c>
      <c r="E1180">
        <v>0.7</v>
      </c>
      <c r="F1180" s="11">
        <v>20</v>
      </c>
      <c r="G1180" s="11">
        <v>1</v>
      </c>
      <c r="H1180" s="11">
        <v>0</v>
      </c>
      <c r="I1180" s="11">
        <v>0</v>
      </c>
    </row>
    <row r="1181" spans="1:9" x14ac:dyDescent="0.2">
      <c r="A1181" s="11" t="s">
        <v>39</v>
      </c>
      <c r="B1181" s="11" t="s">
        <v>36</v>
      </c>
      <c r="C1181" s="11">
        <v>2007</v>
      </c>
      <c r="D1181" s="11" t="s">
        <v>48</v>
      </c>
      <c r="E1181">
        <v>0.7</v>
      </c>
      <c r="F1181" s="11">
        <v>20</v>
      </c>
      <c r="G1181" s="11">
        <v>1</v>
      </c>
      <c r="H1181" s="11">
        <v>9</v>
      </c>
      <c r="I1181" s="11">
        <v>1</v>
      </c>
    </row>
    <row r="1182" spans="1:9" x14ac:dyDescent="0.2">
      <c r="A1182" s="11" t="s">
        <v>39</v>
      </c>
      <c r="B1182" s="11" t="s">
        <v>36</v>
      </c>
      <c r="C1182" s="11">
        <v>2008</v>
      </c>
      <c r="D1182" s="11" t="s">
        <v>42</v>
      </c>
      <c r="E1182">
        <v>0.9</v>
      </c>
      <c r="F1182" s="11">
        <v>20</v>
      </c>
      <c r="G1182" s="11">
        <v>0</v>
      </c>
      <c r="H1182" s="11">
        <v>0</v>
      </c>
      <c r="I1182" s="11">
        <v>0</v>
      </c>
    </row>
    <row r="1183" spans="1:9" x14ac:dyDescent="0.2">
      <c r="A1183" s="11" t="s">
        <v>39</v>
      </c>
      <c r="B1183" s="11" t="s">
        <v>36</v>
      </c>
      <c r="C1183" s="11">
        <v>2007</v>
      </c>
      <c r="D1183" s="11" t="s">
        <v>42</v>
      </c>
      <c r="E1183">
        <v>0.9</v>
      </c>
      <c r="F1183" s="11">
        <v>20</v>
      </c>
      <c r="G1183" s="11">
        <v>0</v>
      </c>
      <c r="H1183" s="11">
        <v>0</v>
      </c>
      <c r="I1183" s="11">
        <v>0</v>
      </c>
    </row>
    <row r="1184" spans="1:9" x14ac:dyDescent="0.2">
      <c r="A1184" s="11" t="s">
        <v>39</v>
      </c>
      <c r="B1184" s="11" t="s">
        <v>36</v>
      </c>
      <c r="C1184" s="11">
        <v>2008</v>
      </c>
      <c r="D1184" s="11" t="s">
        <v>42</v>
      </c>
      <c r="E1184">
        <v>0.9</v>
      </c>
      <c r="F1184" s="11">
        <v>20</v>
      </c>
      <c r="G1184" s="11">
        <v>0</v>
      </c>
      <c r="H1184" s="11">
        <v>0</v>
      </c>
      <c r="I1184" s="11">
        <v>0</v>
      </c>
    </row>
    <row r="1185" spans="1:9" x14ac:dyDescent="0.2">
      <c r="A1185" s="11" t="s">
        <v>39</v>
      </c>
      <c r="B1185" s="11" t="s">
        <v>36</v>
      </c>
      <c r="C1185" s="11">
        <v>2007</v>
      </c>
      <c r="D1185" s="11" t="s">
        <v>42</v>
      </c>
      <c r="E1185">
        <v>0.9</v>
      </c>
      <c r="F1185" s="11">
        <v>20</v>
      </c>
      <c r="G1185" s="11">
        <v>0</v>
      </c>
      <c r="H1185" s="11">
        <v>0</v>
      </c>
      <c r="I1185" s="11">
        <v>0</v>
      </c>
    </row>
    <row r="1186" spans="1:9" x14ac:dyDescent="0.2">
      <c r="A1186" s="11" t="s">
        <v>39</v>
      </c>
      <c r="B1186" s="11" t="s">
        <v>36</v>
      </c>
      <c r="C1186" s="11">
        <v>2008</v>
      </c>
      <c r="D1186" s="11" t="s">
        <v>42</v>
      </c>
      <c r="E1186">
        <v>0.9</v>
      </c>
      <c r="F1186" s="11">
        <v>20</v>
      </c>
      <c r="G1186" s="11">
        <v>1</v>
      </c>
      <c r="H1186" s="11">
        <v>4</v>
      </c>
      <c r="I1186" s="11">
        <v>1</v>
      </c>
    </row>
    <row r="1187" spans="1:9" x14ac:dyDescent="0.2">
      <c r="A1187" s="11" t="s">
        <v>39</v>
      </c>
      <c r="B1187" s="11" t="s">
        <v>36</v>
      </c>
      <c r="C1187" s="11">
        <v>2007</v>
      </c>
      <c r="D1187" s="11" t="s">
        <v>42</v>
      </c>
      <c r="E1187">
        <v>0.9</v>
      </c>
      <c r="F1187" s="11">
        <v>20</v>
      </c>
      <c r="G1187" s="11">
        <v>1</v>
      </c>
      <c r="H1187" s="11">
        <v>4</v>
      </c>
      <c r="I1187" s="11">
        <v>1</v>
      </c>
    </row>
    <row r="1188" spans="1:9" x14ac:dyDescent="0.2">
      <c r="A1188" s="11" t="s">
        <v>39</v>
      </c>
      <c r="B1188" s="11" t="s">
        <v>36</v>
      </c>
      <c r="C1188" s="11">
        <v>2008</v>
      </c>
      <c r="D1188" s="11" t="s">
        <v>42</v>
      </c>
      <c r="E1188">
        <v>0.9</v>
      </c>
      <c r="F1188" s="11">
        <v>20</v>
      </c>
      <c r="G1188" s="11">
        <v>1</v>
      </c>
      <c r="H1188" s="11">
        <v>9</v>
      </c>
      <c r="I1188" s="11">
        <v>1</v>
      </c>
    </row>
    <row r="1189" spans="1:9" x14ac:dyDescent="0.2">
      <c r="A1189" s="11" t="s">
        <v>39</v>
      </c>
      <c r="B1189" s="11" t="s">
        <v>36</v>
      </c>
      <c r="C1189" s="11">
        <v>2007</v>
      </c>
      <c r="D1189" s="11" t="s">
        <v>42</v>
      </c>
      <c r="E1189">
        <v>0.9</v>
      </c>
      <c r="F1189" s="11">
        <v>20</v>
      </c>
      <c r="G1189" s="11">
        <v>1</v>
      </c>
      <c r="H1189" s="11">
        <v>5</v>
      </c>
      <c r="I1189" s="11">
        <v>1</v>
      </c>
    </row>
    <row r="1190" spans="1:9" x14ac:dyDescent="0.2">
      <c r="A1190" s="11" t="s">
        <v>39</v>
      </c>
      <c r="B1190" s="11" t="s">
        <v>36</v>
      </c>
      <c r="C1190" s="11">
        <v>2008</v>
      </c>
      <c r="D1190" s="11" t="s">
        <v>42</v>
      </c>
      <c r="E1190">
        <v>0.9</v>
      </c>
      <c r="F1190" s="11">
        <v>20</v>
      </c>
      <c r="G1190" s="11">
        <v>1</v>
      </c>
      <c r="H1190" s="11">
        <v>14</v>
      </c>
      <c r="I1190" s="11">
        <v>1</v>
      </c>
    </row>
    <row r="1191" spans="1:9" x14ac:dyDescent="0.2">
      <c r="A1191" s="11" t="s">
        <v>39</v>
      </c>
      <c r="B1191" s="11" t="s">
        <v>36</v>
      </c>
      <c r="C1191" s="11">
        <v>2007</v>
      </c>
      <c r="D1191" s="11" t="s">
        <v>42</v>
      </c>
      <c r="E1191">
        <v>0.9</v>
      </c>
      <c r="F1191" s="11">
        <v>20</v>
      </c>
      <c r="G1191" s="11">
        <v>1</v>
      </c>
      <c r="H1191" s="11">
        <v>15</v>
      </c>
      <c r="I1191" s="11">
        <v>1</v>
      </c>
    </row>
    <row r="1192" spans="1:9" x14ac:dyDescent="0.2">
      <c r="A1192" s="11" t="s">
        <v>39</v>
      </c>
      <c r="B1192" s="11" t="s">
        <v>36</v>
      </c>
      <c r="C1192" s="11">
        <v>2008</v>
      </c>
      <c r="D1192" s="11" t="s">
        <v>42</v>
      </c>
      <c r="E1192">
        <v>0.9</v>
      </c>
      <c r="F1192" s="11">
        <v>20</v>
      </c>
      <c r="G1192" s="11">
        <v>1</v>
      </c>
      <c r="H1192" s="11">
        <v>10</v>
      </c>
      <c r="I1192" s="11">
        <v>1</v>
      </c>
    </row>
    <row r="1193" spans="1:9" x14ac:dyDescent="0.2">
      <c r="A1193" s="11" t="s">
        <v>39</v>
      </c>
      <c r="B1193" s="11" t="s">
        <v>36</v>
      </c>
      <c r="C1193" s="11">
        <v>2007</v>
      </c>
      <c r="D1193" s="11" t="s">
        <v>42</v>
      </c>
      <c r="E1193">
        <v>0.9</v>
      </c>
      <c r="F1193" s="11">
        <v>20</v>
      </c>
      <c r="G1193" s="11">
        <v>1</v>
      </c>
      <c r="H1193" s="11">
        <v>10</v>
      </c>
      <c r="I1193" s="11">
        <v>1</v>
      </c>
    </row>
    <row r="1194" spans="1:9" x14ac:dyDescent="0.2">
      <c r="A1194" s="11" t="s">
        <v>39</v>
      </c>
      <c r="B1194" s="11" t="s">
        <v>36</v>
      </c>
      <c r="C1194" s="11">
        <v>2008</v>
      </c>
      <c r="D1194" s="11" t="s">
        <v>42</v>
      </c>
      <c r="E1194">
        <v>0.9</v>
      </c>
      <c r="F1194" s="11">
        <v>20</v>
      </c>
      <c r="G1194" s="11">
        <v>1</v>
      </c>
      <c r="H1194" s="11">
        <v>6</v>
      </c>
      <c r="I1194" s="11">
        <v>1</v>
      </c>
    </row>
    <row r="1195" spans="1:9" x14ac:dyDescent="0.2">
      <c r="A1195" s="11" t="s">
        <v>39</v>
      </c>
      <c r="B1195" s="11" t="s">
        <v>36</v>
      </c>
      <c r="C1195" s="11">
        <v>2007</v>
      </c>
      <c r="D1195" s="11" t="s">
        <v>42</v>
      </c>
      <c r="E1195">
        <v>0.9</v>
      </c>
      <c r="F1195" s="11">
        <v>20</v>
      </c>
      <c r="G1195" s="11">
        <v>1</v>
      </c>
      <c r="H1195" s="11">
        <v>11</v>
      </c>
      <c r="I1195" s="11">
        <v>1</v>
      </c>
    </row>
    <row r="1196" spans="1:9" x14ac:dyDescent="0.2">
      <c r="A1196" s="11" t="s">
        <v>39</v>
      </c>
      <c r="B1196" s="11" t="s">
        <v>36</v>
      </c>
      <c r="C1196" s="11">
        <v>2008</v>
      </c>
      <c r="D1196" s="11" t="s">
        <v>42</v>
      </c>
      <c r="E1196">
        <v>0.9</v>
      </c>
      <c r="F1196" s="11">
        <v>20</v>
      </c>
      <c r="G1196" s="11">
        <v>1</v>
      </c>
      <c r="H1196" s="11">
        <v>15</v>
      </c>
      <c r="I1196" s="11">
        <v>1</v>
      </c>
    </row>
    <row r="1197" spans="1:9" x14ac:dyDescent="0.2">
      <c r="A1197" s="11" t="s">
        <v>39</v>
      </c>
      <c r="B1197" s="11" t="s">
        <v>36</v>
      </c>
      <c r="C1197" s="11">
        <v>2007</v>
      </c>
      <c r="D1197" s="11" t="s">
        <v>42</v>
      </c>
      <c r="E1197">
        <v>0.9</v>
      </c>
      <c r="F1197" s="11">
        <v>20</v>
      </c>
      <c r="G1197" s="11">
        <v>1</v>
      </c>
      <c r="H1197" s="11">
        <v>4</v>
      </c>
      <c r="I1197" s="11">
        <v>1</v>
      </c>
    </row>
    <row r="1198" spans="1:9" x14ac:dyDescent="0.2">
      <c r="A1198" s="11" t="s">
        <v>39</v>
      </c>
      <c r="B1198" s="11" t="s">
        <v>36</v>
      </c>
      <c r="C1198" s="11">
        <v>2008</v>
      </c>
      <c r="D1198" s="11" t="s">
        <v>42</v>
      </c>
      <c r="E1198">
        <v>0.9</v>
      </c>
      <c r="F1198" s="11">
        <v>20</v>
      </c>
      <c r="G1198" s="11">
        <v>1</v>
      </c>
      <c r="H1198" s="11">
        <v>2</v>
      </c>
      <c r="I1198" s="11">
        <v>0</v>
      </c>
    </row>
    <row r="1199" spans="1:9" x14ac:dyDescent="0.2">
      <c r="A1199" s="11" t="s">
        <v>39</v>
      </c>
      <c r="B1199" s="11" t="s">
        <v>36</v>
      </c>
      <c r="C1199" s="11">
        <v>2007</v>
      </c>
      <c r="D1199" s="11" t="s">
        <v>42</v>
      </c>
      <c r="E1199">
        <v>0.9</v>
      </c>
      <c r="F1199" s="11">
        <v>20</v>
      </c>
      <c r="G1199" s="11">
        <v>1</v>
      </c>
      <c r="H1199" s="11">
        <v>10</v>
      </c>
      <c r="I1199" s="11">
        <v>1</v>
      </c>
    </row>
    <row r="1200" spans="1:9" x14ac:dyDescent="0.2">
      <c r="A1200" s="11" t="s">
        <v>39</v>
      </c>
      <c r="B1200" s="11" t="s">
        <v>36</v>
      </c>
      <c r="C1200" s="11">
        <v>2008</v>
      </c>
      <c r="D1200" s="11" t="s">
        <v>42</v>
      </c>
      <c r="E1200">
        <v>0.9</v>
      </c>
      <c r="F1200" s="11">
        <v>20</v>
      </c>
      <c r="G1200" s="11">
        <v>1</v>
      </c>
      <c r="H1200" s="11">
        <v>3</v>
      </c>
      <c r="I1200" s="11">
        <v>1</v>
      </c>
    </row>
    <row r="1201" spans="1:9" x14ac:dyDescent="0.2">
      <c r="A1201" s="11" t="s">
        <v>39</v>
      </c>
      <c r="B1201" s="11" t="s">
        <v>36</v>
      </c>
      <c r="C1201" s="11">
        <v>2007</v>
      </c>
      <c r="D1201" s="11" t="s">
        <v>42</v>
      </c>
      <c r="E1201">
        <v>0.9</v>
      </c>
      <c r="F1201" s="11">
        <v>20</v>
      </c>
      <c r="G1201" s="11">
        <v>1</v>
      </c>
      <c r="H1201" s="11">
        <v>10</v>
      </c>
      <c r="I1201" s="11">
        <v>1</v>
      </c>
    </row>
  </sheetData>
  <sortState ref="A2:I1201">
    <sortCondition ref="B2:B1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R8" sqref="R8"/>
    </sheetView>
  </sheetViews>
  <sheetFormatPr baseColWidth="10" defaultColWidth="11" defaultRowHeight="16" x14ac:dyDescent="0.2"/>
  <cols>
    <col min="2" max="4" width="26.6640625" customWidth="1"/>
    <col min="5" max="5" width="16.33203125" bestFit="1" customWidth="1"/>
    <col min="6" max="6" width="15.33203125" bestFit="1" customWidth="1"/>
    <col min="9" max="9" width="13.5" bestFit="1" customWidth="1"/>
  </cols>
  <sheetData>
    <row r="1" spans="1:23" x14ac:dyDescent="0.2">
      <c r="A1" t="s">
        <v>81</v>
      </c>
      <c r="B1" t="s">
        <v>2</v>
      </c>
      <c r="C1" t="s">
        <v>1</v>
      </c>
      <c r="D1" t="s">
        <v>5</v>
      </c>
      <c r="E1" t="s">
        <v>3</v>
      </c>
      <c r="F1" t="s">
        <v>4</v>
      </c>
      <c r="I1" t="s">
        <v>7</v>
      </c>
      <c r="J1" t="s">
        <v>0</v>
      </c>
      <c r="K1" t="s">
        <v>20</v>
      </c>
    </row>
    <row r="2" spans="1:23" x14ac:dyDescent="0.2">
      <c r="A2" t="s">
        <v>54</v>
      </c>
      <c r="B2">
        <v>0.8</v>
      </c>
      <c r="C2">
        <f t="shared" ref="C2:C26" si="0">D2/E2</f>
        <v>0.4</v>
      </c>
      <c r="D2">
        <v>10</v>
      </c>
      <c r="E2">
        <v>25</v>
      </c>
      <c r="F2">
        <v>9</v>
      </c>
      <c r="G2" s="12">
        <v>2007</v>
      </c>
      <c r="H2">
        <v>0.13667431521603324</v>
      </c>
      <c r="I2" t="s">
        <v>8</v>
      </c>
      <c r="J2">
        <v>7.6</v>
      </c>
      <c r="K2" t="s">
        <v>21</v>
      </c>
    </row>
    <row r="3" spans="1:23" x14ac:dyDescent="0.2">
      <c r="A3" t="s">
        <v>55</v>
      </c>
      <c r="B3">
        <v>0.6</v>
      </c>
      <c r="C3">
        <f t="shared" si="0"/>
        <v>0.58536585365853655</v>
      </c>
      <c r="D3">
        <v>24</v>
      </c>
      <c r="E3">
        <v>41</v>
      </c>
      <c r="F3">
        <v>12</v>
      </c>
      <c r="G3" s="12">
        <v>2007</v>
      </c>
      <c r="H3">
        <v>9.9920332477751769E-2</v>
      </c>
      <c r="I3" t="s">
        <v>9</v>
      </c>
      <c r="J3">
        <v>9.3000000000000007</v>
      </c>
      <c r="K3" t="s">
        <v>21</v>
      </c>
    </row>
    <row r="4" spans="1:23" x14ac:dyDescent="0.2">
      <c r="A4" t="s">
        <v>58</v>
      </c>
      <c r="B4">
        <v>1.3</v>
      </c>
      <c r="C4">
        <f t="shared" si="0"/>
        <v>0.50344827586206897</v>
      </c>
      <c r="D4">
        <v>73</v>
      </c>
      <c r="E4">
        <v>145</v>
      </c>
      <c r="F4">
        <v>8</v>
      </c>
      <c r="G4" s="12">
        <v>2007</v>
      </c>
      <c r="H4">
        <v>0.12100022719674321</v>
      </c>
      <c r="I4" t="s">
        <v>10</v>
      </c>
      <c r="J4">
        <v>8.8000000000000007</v>
      </c>
      <c r="K4" t="s">
        <v>21</v>
      </c>
    </row>
    <row r="5" spans="1:23" x14ac:dyDescent="0.2">
      <c r="A5" t="s">
        <v>62</v>
      </c>
      <c r="B5">
        <v>1.6</v>
      </c>
      <c r="C5">
        <f t="shared" si="0"/>
        <v>0.3902439024390244</v>
      </c>
      <c r="D5">
        <v>48</v>
      </c>
      <c r="E5">
        <v>123</v>
      </c>
      <c r="F5">
        <v>10</v>
      </c>
      <c r="G5" s="12">
        <v>2007</v>
      </c>
      <c r="H5">
        <v>0.26175958315088699</v>
      </c>
      <c r="I5" t="s">
        <v>11</v>
      </c>
      <c r="J5">
        <v>9.4</v>
      </c>
      <c r="K5" t="s">
        <v>21</v>
      </c>
    </row>
    <row r="6" spans="1:23" x14ac:dyDescent="0.2">
      <c r="A6" t="s">
        <v>63</v>
      </c>
      <c r="B6">
        <v>1.8</v>
      </c>
      <c r="C6">
        <f t="shared" si="0"/>
        <v>0.47058823529411764</v>
      </c>
      <c r="D6">
        <v>8</v>
      </c>
      <c r="E6">
        <v>17</v>
      </c>
      <c r="F6">
        <v>11</v>
      </c>
      <c r="G6" s="12">
        <v>2007</v>
      </c>
      <c r="H6">
        <v>0.16169117806679162</v>
      </c>
      <c r="I6" t="s">
        <v>12</v>
      </c>
      <c r="J6">
        <v>2.6</v>
      </c>
      <c r="K6" t="s">
        <v>21</v>
      </c>
    </row>
    <row r="7" spans="1:23" x14ac:dyDescent="0.2">
      <c r="A7" t="s">
        <v>66</v>
      </c>
      <c r="B7">
        <v>2.1</v>
      </c>
      <c r="C7">
        <f t="shared" si="0"/>
        <v>0.68965517241379315</v>
      </c>
      <c r="D7">
        <v>20</v>
      </c>
      <c r="E7">
        <v>29</v>
      </c>
      <c r="F7">
        <v>14</v>
      </c>
      <c r="G7" s="12">
        <v>2007</v>
      </c>
      <c r="H7">
        <v>0.44320926493330337</v>
      </c>
      <c r="I7" t="s">
        <v>16</v>
      </c>
      <c r="J7">
        <v>6.8</v>
      </c>
      <c r="K7" t="s">
        <v>21</v>
      </c>
    </row>
    <row r="8" spans="1:23" x14ac:dyDescent="0.2">
      <c r="A8" t="s">
        <v>67</v>
      </c>
      <c r="B8">
        <v>2.2999999999999998</v>
      </c>
      <c r="C8">
        <f t="shared" si="0"/>
        <v>0.875</v>
      </c>
      <c r="D8">
        <v>21</v>
      </c>
      <c r="E8">
        <v>24</v>
      </c>
      <c r="F8">
        <v>13</v>
      </c>
      <c r="G8" s="12">
        <v>2007</v>
      </c>
      <c r="H8">
        <v>0.26614899500269062</v>
      </c>
      <c r="I8" t="s">
        <v>19</v>
      </c>
      <c r="J8">
        <v>7.5</v>
      </c>
      <c r="K8" t="s">
        <v>21</v>
      </c>
    </row>
    <row r="9" spans="1:23" x14ac:dyDescent="0.2">
      <c r="A9" t="s">
        <v>70</v>
      </c>
      <c r="B9">
        <v>2.5</v>
      </c>
      <c r="C9">
        <f t="shared" si="0"/>
        <v>0.46341463414634149</v>
      </c>
      <c r="D9">
        <v>19</v>
      </c>
      <c r="E9">
        <v>41</v>
      </c>
      <c r="F9">
        <v>12</v>
      </c>
      <c r="G9" s="12">
        <v>2007</v>
      </c>
      <c r="H9">
        <v>0.13251978675389953</v>
      </c>
      <c r="I9" t="s">
        <v>13</v>
      </c>
      <c r="J9">
        <v>1.1000000000000001</v>
      </c>
      <c r="K9" t="s">
        <v>22</v>
      </c>
    </row>
    <row r="10" spans="1:23" x14ac:dyDescent="0.2">
      <c r="A10" t="s">
        <v>71</v>
      </c>
      <c r="B10">
        <v>2.6</v>
      </c>
      <c r="C10">
        <f t="shared" si="0"/>
        <v>0.83870967741935487</v>
      </c>
      <c r="D10">
        <v>26</v>
      </c>
      <c r="E10">
        <v>31</v>
      </c>
      <c r="F10">
        <v>10</v>
      </c>
      <c r="G10" s="12">
        <v>2007</v>
      </c>
      <c r="H10">
        <v>0.23788648255843822</v>
      </c>
      <c r="I10" t="s">
        <v>14</v>
      </c>
      <c r="J10">
        <v>1.4</v>
      </c>
      <c r="K10" t="s">
        <v>22</v>
      </c>
    </row>
    <row r="11" spans="1:23" x14ac:dyDescent="0.2">
      <c r="A11" t="s">
        <v>74</v>
      </c>
      <c r="B11">
        <v>2.8</v>
      </c>
      <c r="C11">
        <f t="shared" si="0"/>
        <v>0.77777777777777779</v>
      </c>
      <c r="D11">
        <v>21</v>
      </c>
      <c r="E11">
        <v>27</v>
      </c>
      <c r="F11">
        <v>10</v>
      </c>
      <c r="G11" s="12">
        <v>2007</v>
      </c>
      <c r="H11">
        <v>0.20966627251464143</v>
      </c>
      <c r="I11" t="s">
        <v>15</v>
      </c>
      <c r="J11">
        <v>1.9</v>
      </c>
      <c r="K11" t="s">
        <v>22</v>
      </c>
    </row>
    <row r="12" spans="1:23" x14ac:dyDescent="0.2">
      <c r="A12" t="s">
        <v>75</v>
      </c>
      <c r="B12">
        <v>2.8</v>
      </c>
      <c r="C12">
        <f t="shared" si="0"/>
        <v>0.83783783783783783</v>
      </c>
      <c r="D12">
        <v>31</v>
      </c>
      <c r="E12">
        <v>37</v>
      </c>
      <c r="F12">
        <v>10</v>
      </c>
      <c r="G12" s="12">
        <v>2007</v>
      </c>
      <c r="H12">
        <v>0.25325595796923245</v>
      </c>
      <c r="I12" t="s">
        <v>17</v>
      </c>
      <c r="J12">
        <v>1.5</v>
      </c>
      <c r="K12" t="s">
        <v>22</v>
      </c>
    </row>
    <row r="13" spans="1:23" x14ac:dyDescent="0.2">
      <c r="A13" t="s">
        <v>56</v>
      </c>
      <c r="B13">
        <v>1</v>
      </c>
      <c r="C13">
        <f t="shared" si="0"/>
        <v>0.56521739130434778</v>
      </c>
      <c r="D13">
        <v>13</v>
      </c>
      <c r="E13">
        <v>23</v>
      </c>
      <c r="F13">
        <v>12</v>
      </c>
      <c r="G13" s="12">
        <v>2008</v>
      </c>
      <c r="H13">
        <v>0.22051492683127918</v>
      </c>
      <c r="I13" t="s">
        <v>18</v>
      </c>
      <c r="J13">
        <v>1.3</v>
      </c>
      <c r="K13" t="s">
        <v>22</v>
      </c>
    </row>
    <row r="14" spans="1:23" x14ac:dyDescent="0.2">
      <c r="A14" t="s">
        <v>60</v>
      </c>
      <c r="B14">
        <v>1.5</v>
      </c>
      <c r="C14">
        <f t="shared" si="0"/>
        <v>0.13043478260869565</v>
      </c>
      <c r="D14">
        <v>6</v>
      </c>
      <c r="E14">
        <v>46</v>
      </c>
      <c r="F14">
        <v>17</v>
      </c>
      <c r="G14" s="12">
        <v>2008</v>
      </c>
      <c r="H14">
        <v>0.2567163325233276</v>
      </c>
    </row>
    <row r="15" spans="1:23" x14ac:dyDescent="0.2">
      <c r="A15" t="s">
        <v>61</v>
      </c>
      <c r="B15">
        <v>1.5</v>
      </c>
      <c r="C15">
        <f t="shared" si="0"/>
        <v>0.32258064516129031</v>
      </c>
      <c r="D15">
        <v>10</v>
      </c>
      <c r="E15">
        <v>31</v>
      </c>
      <c r="F15">
        <v>10</v>
      </c>
      <c r="G15" s="12">
        <v>2008</v>
      </c>
      <c r="H15">
        <v>0.25105574448332763</v>
      </c>
    </row>
    <row r="16" spans="1:23" x14ac:dyDescent="0.2">
      <c r="A16" t="s">
        <v>64</v>
      </c>
      <c r="B16">
        <v>1.8</v>
      </c>
      <c r="C16">
        <f t="shared" si="0"/>
        <v>0.48701298701298701</v>
      </c>
      <c r="D16">
        <v>75</v>
      </c>
      <c r="E16">
        <v>154</v>
      </c>
      <c r="F16">
        <v>12</v>
      </c>
      <c r="G16" s="12">
        <v>2008</v>
      </c>
      <c r="H16">
        <v>0.30277589506165348</v>
      </c>
      <c r="V16" t="s">
        <v>53</v>
      </c>
      <c r="W16" t="s">
        <v>2</v>
      </c>
    </row>
    <row r="17" spans="1:24" x14ac:dyDescent="0.2">
      <c r="A17" t="s">
        <v>65</v>
      </c>
      <c r="B17">
        <v>2</v>
      </c>
      <c r="C17">
        <f t="shared" si="0"/>
        <v>0.625</v>
      </c>
      <c r="D17">
        <v>30</v>
      </c>
      <c r="E17">
        <v>48</v>
      </c>
      <c r="F17">
        <v>17</v>
      </c>
      <c r="G17" s="12">
        <v>2008</v>
      </c>
      <c r="H17">
        <v>0.40059523612978287</v>
      </c>
      <c r="V17" t="s">
        <v>54</v>
      </c>
      <c r="W17">
        <v>0.8</v>
      </c>
      <c r="X17">
        <v>0.13667431521603324</v>
      </c>
    </row>
    <row r="18" spans="1:24" x14ac:dyDescent="0.2">
      <c r="A18" t="s">
        <v>68</v>
      </c>
      <c r="B18">
        <v>2.2999999999999998</v>
      </c>
      <c r="C18">
        <f t="shared" si="0"/>
        <v>0.61904761904761907</v>
      </c>
      <c r="D18">
        <v>13</v>
      </c>
      <c r="E18">
        <v>21</v>
      </c>
      <c r="F18">
        <v>12</v>
      </c>
      <c r="G18" s="12">
        <v>2008</v>
      </c>
      <c r="H18">
        <v>0.36132301474948209</v>
      </c>
      <c r="V18" t="s">
        <v>55</v>
      </c>
      <c r="W18">
        <v>0.6</v>
      </c>
      <c r="X18">
        <v>9.9920332477751769E-2</v>
      </c>
    </row>
    <row r="19" spans="1:24" x14ac:dyDescent="0.2">
      <c r="A19" t="s">
        <v>69</v>
      </c>
      <c r="B19">
        <v>2.4</v>
      </c>
      <c r="C19">
        <f t="shared" si="0"/>
        <v>0.55882352941176472</v>
      </c>
      <c r="D19">
        <v>19</v>
      </c>
      <c r="E19">
        <v>34</v>
      </c>
      <c r="F19">
        <v>10</v>
      </c>
      <c r="G19" s="12">
        <v>2008</v>
      </c>
      <c r="H19">
        <v>0.3087009820138189</v>
      </c>
      <c r="V19" t="s">
        <v>56</v>
      </c>
      <c r="W19">
        <v>1</v>
      </c>
      <c r="X19">
        <v>0.12100022719674321</v>
      </c>
    </row>
    <row r="20" spans="1:24" x14ac:dyDescent="0.2">
      <c r="A20" t="s">
        <v>72</v>
      </c>
      <c r="B20">
        <v>2.6</v>
      </c>
      <c r="C20">
        <f t="shared" si="0"/>
        <v>0.37142857142857144</v>
      </c>
      <c r="D20">
        <v>13</v>
      </c>
      <c r="E20">
        <v>35</v>
      </c>
      <c r="F20">
        <v>9</v>
      </c>
      <c r="G20" s="12">
        <v>2008</v>
      </c>
      <c r="H20">
        <v>0.1937188274974434</v>
      </c>
      <c r="V20" t="s">
        <v>57</v>
      </c>
      <c r="W20">
        <v>1.3</v>
      </c>
      <c r="X20">
        <v>0.26175958315088699</v>
      </c>
    </row>
    <row r="21" spans="1:24" x14ac:dyDescent="0.2">
      <c r="A21" t="s">
        <v>73</v>
      </c>
      <c r="B21">
        <v>2.7</v>
      </c>
      <c r="C21">
        <f t="shared" si="0"/>
        <v>0.85</v>
      </c>
      <c r="D21">
        <v>17</v>
      </c>
      <c r="E21">
        <v>20</v>
      </c>
      <c r="F21">
        <v>13</v>
      </c>
      <c r="G21" s="12">
        <v>2008</v>
      </c>
      <c r="H21">
        <v>0.39453079441917321</v>
      </c>
      <c r="V21" t="s">
        <v>58</v>
      </c>
      <c r="W21">
        <v>1.3</v>
      </c>
      <c r="X21">
        <v>0.16169117806679162</v>
      </c>
    </row>
    <row r="22" spans="1:24" x14ac:dyDescent="0.2">
      <c r="A22" t="s">
        <v>76</v>
      </c>
      <c r="B22">
        <v>2.8</v>
      </c>
      <c r="C22">
        <f t="shared" si="0"/>
        <v>0.81081081081081086</v>
      </c>
      <c r="D22">
        <v>30</v>
      </c>
      <c r="E22">
        <v>37</v>
      </c>
      <c r="F22">
        <v>17</v>
      </c>
      <c r="G22" s="12">
        <v>2008</v>
      </c>
      <c r="H22">
        <v>0.38360981189262777</v>
      </c>
      <c r="V22" t="s">
        <v>59</v>
      </c>
      <c r="W22">
        <v>1.5</v>
      </c>
      <c r="X22">
        <v>0.44320926493330337</v>
      </c>
    </row>
    <row r="23" spans="1:24" x14ac:dyDescent="0.2">
      <c r="A23" t="s">
        <v>77</v>
      </c>
      <c r="B23">
        <v>2.9</v>
      </c>
      <c r="C23">
        <f t="shared" si="0"/>
        <v>0.6875</v>
      </c>
      <c r="D23">
        <v>33</v>
      </c>
      <c r="E23">
        <v>48</v>
      </c>
      <c r="F23">
        <v>18</v>
      </c>
      <c r="G23" s="12">
        <v>2008</v>
      </c>
      <c r="H23">
        <v>0.53863138177430669</v>
      </c>
      <c r="V23" t="s">
        <v>60</v>
      </c>
      <c r="W23">
        <v>1.5</v>
      </c>
      <c r="X23">
        <v>0.26614899500269062</v>
      </c>
    </row>
    <row r="24" spans="1:24" x14ac:dyDescent="0.2">
      <c r="A24" t="s">
        <v>78</v>
      </c>
      <c r="B24">
        <v>2.9</v>
      </c>
      <c r="C24">
        <f t="shared" si="0"/>
        <v>0.67741935483870963</v>
      </c>
      <c r="D24">
        <v>21</v>
      </c>
      <c r="E24">
        <v>31</v>
      </c>
      <c r="F24">
        <v>12</v>
      </c>
      <c r="G24" s="12">
        <v>2008</v>
      </c>
      <c r="H24">
        <v>0.40898858373750968</v>
      </c>
      <c r="V24" t="s">
        <v>61</v>
      </c>
      <c r="W24">
        <v>1.5</v>
      </c>
      <c r="X24">
        <v>0.13251978675389953</v>
      </c>
    </row>
    <row r="25" spans="1:24" x14ac:dyDescent="0.2">
      <c r="A25" t="s">
        <v>57</v>
      </c>
      <c r="B25">
        <v>1.3</v>
      </c>
      <c r="C25">
        <f t="shared" si="0"/>
        <v>0.47058823529411764</v>
      </c>
      <c r="D25">
        <v>16</v>
      </c>
      <c r="E25">
        <v>34</v>
      </c>
      <c r="F25">
        <v>10</v>
      </c>
      <c r="G25" s="12">
        <v>2009</v>
      </c>
      <c r="H25">
        <v>0.2783618612688229</v>
      </c>
      <c r="V25" t="s">
        <v>62</v>
      </c>
      <c r="W25">
        <v>1.6</v>
      </c>
      <c r="X25">
        <v>0.23788648255843822</v>
      </c>
    </row>
    <row r="26" spans="1:24" x14ac:dyDescent="0.2">
      <c r="A26" t="s">
        <v>59</v>
      </c>
      <c r="B26">
        <v>1.5</v>
      </c>
      <c r="C26">
        <f t="shared" si="0"/>
        <v>0.41935483870967744</v>
      </c>
      <c r="D26">
        <v>13</v>
      </c>
      <c r="E26">
        <v>31</v>
      </c>
      <c r="F26">
        <v>8</v>
      </c>
      <c r="G26" s="12">
        <v>2009</v>
      </c>
      <c r="H26">
        <v>0.3456113745556158</v>
      </c>
      <c r="V26" t="s">
        <v>63</v>
      </c>
      <c r="W26">
        <v>1.8</v>
      </c>
      <c r="X26">
        <v>0.20966627251464143</v>
      </c>
    </row>
    <row r="27" spans="1:24" x14ac:dyDescent="0.2">
      <c r="E27">
        <f>SUM(E2:E26)</f>
        <v>1133</v>
      </c>
      <c r="F27">
        <f>SUM(F2:F26)</f>
        <v>296</v>
      </c>
      <c r="V27" t="s">
        <v>64</v>
      </c>
      <c r="W27">
        <v>1.8</v>
      </c>
      <c r="X27">
        <v>0.25325595796923245</v>
      </c>
    </row>
    <row r="28" spans="1:24" x14ac:dyDescent="0.2">
      <c r="V28" t="s">
        <v>65</v>
      </c>
      <c r="W28">
        <v>2</v>
      </c>
      <c r="X28">
        <v>0.22051492683127918</v>
      </c>
    </row>
    <row r="29" spans="1:24" x14ac:dyDescent="0.2">
      <c r="A29" t="s">
        <v>30</v>
      </c>
      <c r="B29">
        <v>0.83783783783783783</v>
      </c>
      <c r="V29" t="s">
        <v>66</v>
      </c>
      <c r="W29">
        <v>2.1</v>
      </c>
      <c r="X29">
        <v>0.2567163325233276</v>
      </c>
    </row>
    <row r="30" spans="1:24" x14ac:dyDescent="0.2">
      <c r="A30" t="s">
        <v>24</v>
      </c>
      <c r="B30">
        <v>0.81081081081081086</v>
      </c>
      <c r="V30" t="s">
        <v>67</v>
      </c>
      <c r="W30">
        <v>2.2999999999999998</v>
      </c>
      <c r="X30">
        <v>0.25105574448332763</v>
      </c>
    </row>
    <row r="31" spans="1:24" x14ac:dyDescent="0.2">
      <c r="A31" t="s">
        <v>154</v>
      </c>
      <c r="B31">
        <v>0.67741935483870996</v>
      </c>
      <c r="V31" t="s">
        <v>68</v>
      </c>
      <c r="W31">
        <v>2.2999999999999998</v>
      </c>
      <c r="X31">
        <v>0.30277589506165348</v>
      </c>
    </row>
    <row r="32" spans="1:24" x14ac:dyDescent="0.2">
      <c r="A32" t="s">
        <v>161</v>
      </c>
      <c r="B32">
        <v>0.3902439024390244</v>
      </c>
      <c r="V32" t="s">
        <v>69</v>
      </c>
      <c r="W32">
        <v>2.4</v>
      </c>
      <c r="X32">
        <v>0.40059523612978287</v>
      </c>
    </row>
    <row r="33" spans="1:24" x14ac:dyDescent="0.2">
      <c r="A33" t="s">
        <v>157</v>
      </c>
      <c r="B33">
        <v>0.47058823529411764</v>
      </c>
      <c r="V33" t="s">
        <v>70</v>
      </c>
      <c r="W33">
        <v>2.5</v>
      </c>
      <c r="X33">
        <v>0.36132301474948209</v>
      </c>
    </row>
    <row r="34" spans="1:24" x14ac:dyDescent="0.2">
      <c r="A34" t="s">
        <v>159</v>
      </c>
      <c r="B34">
        <v>0.41935483870967744</v>
      </c>
      <c r="V34" t="s">
        <v>71</v>
      </c>
      <c r="W34">
        <v>2.6</v>
      </c>
      <c r="X34">
        <v>0.3087009820138189</v>
      </c>
    </row>
    <row r="35" spans="1:24" x14ac:dyDescent="0.2">
      <c r="V35" t="s">
        <v>72</v>
      </c>
      <c r="W35">
        <v>2.6</v>
      </c>
      <c r="X35">
        <v>0.1937188274974434</v>
      </c>
    </row>
    <row r="36" spans="1:24" x14ac:dyDescent="0.2">
      <c r="V36" t="s">
        <v>73</v>
      </c>
      <c r="W36">
        <v>2.7</v>
      </c>
      <c r="X36">
        <v>0.39453079441917321</v>
      </c>
    </row>
    <row r="37" spans="1:24" x14ac:dyDescent="0.2">
      <c r="V37" t="s">
        <v>74</v>
      </c>
      <c r="W37">
        <v>2.8</v>
      </c>
      <c r="X37">
        <v>0.38360981189262777</v>
      </c>
    </row>
    <row r="38" spans="1:24" x14ac:dyDescent="0.2">
      <c r="V38" t="s">
        <v>75</v>
      </c>
      <c r="W38">
        <v>2.8</v>
      </c>
      <c r="X38">
        <v>0.53863138177430669</v>
      </c>
    </row>
    <row r="39" spans="1:24" x14ac:dyDescent="0.2">
      <c r="V39" t="s">
        <v>76</v>
      </c>
      <c r="W39">
        <v>2.8</v>
      </c>
      <c r="X39">
        <v>0.40898858373750968</v>
      </c>
    </row>
    <row r="40" spans="1:24" x14ac:dyDescent="0.2">
      <c r="V40" t="s">
        <v>77</v>
      </c>
      <c r="W40">
        <v>2.9</v>
      </c>
      <c r="X40">
        <v>0.2783618612688229</v>
      </c>
    </row>
    <row r="41" spans="1:24" x14ac:dyDescent="0.2">
      <c r="V41" t="s">
        <v>78</v>
      </c>
      <c r="W41">
        <v>2.9</v>
      </c>
      <c r="X41">
        <v>0.3456113745556158</v>
      </c>
    </row>
  </sheetData>
  <sortState ref="A2:G26">
    <sortCondition ref="G2:G26"/>
  </sortState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tabSelected="1" workbookViewId="0">
      <selection activeCell="M32" sqref="M32"/>
    </sheetView>
  </sheetViews>
  <sheetFormatPr baseColWidth="10" defaultColWidth="8.83203125" defaultRowHeight="16" x14ac:dyDescent="0.2"/>
  <sheetData>
    <row r="1" spans="1:8" x14ac:dyDescent="0.2">
      <c r="A1" t="s">
        <v>53</v>
      </c>
      <c r="B1" t="s">
        <v>2</v>
      </c>
      <c r="C1" t="s">
        <v>4</v>
      </c>
      <c r="D1" t="s">
        <v>50</v>
      </c>
      <c r="E1" t="s">
        <v>51</v>
      </c>
      <c r="F1" t="s">
        <v>52</v>
      </c>
      <c r="G1" t="s">
        <v>79</v>
      </c>
      <c r="H1" t="s">
        <v>80</v>
      </c>
    </row>
    <row r="2" spans="1:8" s="1" customFormat="1" x14ac:dyDescent="0.2">
      <c r="A2" s="1" t="s">
        <v>54</v>
      </c>
      <c r="B2" s="1">
        <v>0.8</v>
      </c>
      <c r="C2" s="1">
        <v>9</v>
      </c>
      <c r="D2" s="1">
        <v>13</v>
      </c>
      <c r="E2" s="1">
        <f t="shared" ref="E2:E65" si="0">D2-F2</f>
        <v>8</v>
      </c>
      <c r="F2" s="1">
        <v>5</v>
      </c>
      <c r="G2" s="1">
        <f>E2/F2</f>
        <v>1.6</v>
      </c>
      <c r="H2" s="1">
        <f>AVERAGE(G2:G10)</f>
        <v>0.66211905378572045</v>
      </c>
    </row>
    <row r="3" spans="1:8" s="1" customFormat="1" x14ac:dyDescent="0.2">
      <c r="D3" s="1">
        <v>15</v>
      </c>
      <c r="E3" s="1">
        <f t="shared" si="0"/>
        <v>7</v>
      </c>
      <c r="F3" s="1">
        <v>8</v>
      </c>
      <c r="G3" s="1">
        <f t="shared" ref="G3:G66" si="1">E3/F3</f>
        <v>0.875</v>
      </c>
    </row>
    <row r="4" spans="1:8" s="1" customFormat="1" x14ac:dyDescent="0.2">
      <c r="D4" s="1">
        <v>16</v>
      </c>
      <c r="E4" s="1">
        <f>D4-F4</f>
        <v>7</v>
      </c>
      <c r="F4" s="1">
        <v>9</v>
      </c>
      <c r="G4" s="1">
        <f t="shared" si="1"/>
        <v>0.77777777777777779</v>
      </c>
    </row>
    <row r="5" spans="1:8" s="1" customFormat="1" x14ac:dyDescent="0.2">
      <c r="D5" s="1">
        <v>21</v>
      </c>
      <c r="E5" s="1">
        <f t="shared" si="0"/>
        <v>8</v>
      </c>
      <c r="F5" s="1">
        <v>13</v>
      </c>
      <c r="G5" s="1">
        <f t="shared" si="1"/>
        <v>0.61538461538461542</v>
      </c>
    </row>
    <row r="6" spans="1:8" s="1" customFormat="1" x14ac:dyDescent="0.2">
      <c r="D6" s="1" t="s">
        <v>160</v>
      </c>
      <c r="F6" s="1">
        <v>13</v>
      </c>
      <c r="G6" s="1">
        <f>E6/F6</f>
        <v>0</v>
      </c>
    </row>
    <row r="7" spans="1:8" s="1" customFormat="1" x14ac:dyDescent="0.2">
      <c r="D7" s="1">
        <v>16</v>
      </c>
      <c r="E7" s="1">
        <f t="shared" si="0"/>
        <v>8</v>
      </c>
      <c r="F7" s="1">
        <v>8</v>
      </c>
      <c r="G7" s="1">
        <f t="shared" si="1"/>
        <v>1</v>
      </c>
    </row>
    <row r="8" spans="1:8" s="1" customFormat="1" x14ac:dyDescent="0.2">
      <c r="D8" s="1">
        <v>14</v>
      </c>
      <c r="E8" s="1">
        <f t="shared" si="0"/>
        <v>3</v>
      </c>
      <c r="F8" s="1">
        <v>11</v>
      </c>
      <c r="G8" s="1">
        <f t="shared" si="1"/>
        <v>0.27272727272727271</v>
      </c>
    </row>
    <row r="9" spans="1:8" s="1" customFormat="1" x14ac:dyDescent="0.2">
      <c r="D9" s="1">
        <v>17</v>
      </c>
      <c r="E9" s="1">
        <f t="shared" si="0"/>
        <v>6</v>
      </c>
      <c r="F9" s="1">
        <v>11</v>
      </c>
      <c r="G9" s="1">
        <f t="shared" si="1"/>
        <v>0.54545454545454541</v>
      </c>
    </row>
    <row r="10" spans="1:8" s="1" customFormat="1" x14ac:dyDescent="0.2">
      <c r="D10" s="1">
        <v>14</v>
      </c>
      <c r="E10" s="1">
        <f t="shared" si="0"/>
        <v>3</v>
      </c>
      <c r="F10" s="1">
        <v>11</v>
      </c>
      <c r="G10" s="1">
        <f t="shared" si="1"/>
        <v>0.27272727272727271</v>
      </c>
    </row>
    <row r="11" spans="1:8" s="1" customFormat="1" x14ac:dyDescent="0.2">
      <c r="A11" s="1" t="s">
        <v>55</v>
      </c>
      <c r="B11" s="1">
        <v>0.6</v>
      </c>
      <c r="C11" s="1">
        <v>12</v>
      </c>
      <c r="D11" s="1">
        <v>15</v>
      </c>
      <c r="E11" s="1">
        <f t="shared" si="0"/>
        <v>4</v>
      </c>
      <c r="F11" s="1">
        <v>11</v>
      </c>
      <c r="G11" s="1">
        <f t="shared" si="1"/>
        <v>0.36363636363636365</v>
      </c>
      <c r="H11" s="1">
        <f>AVERAGE(G11:G19)</f>
        <v>0.57773892773892777</v>
      </c>
    </row>
    <row r="12" spans="1:8" s="1" customFormat="1" x14ac:dyDescent="0.2">
      <c r="D12" s="1">
        <v>13</v>
      </c>
      <c r="E12" s="1">
        <f t="shared" si="0"/>
        <v>0</v>
      </c>
      <c r="F12" s="1">
        <v>13</v>
      </c>
      <c r="G12" s="1">
        <f t="shared" si="1"/>
        <v>0</v>
      </c>
    </row>
    <row r="13" spans="1:8" s="1" customFormat="1" x14ac:dyDescent="0.2">
      <c r="D13" s="1">
        <v>14</v>
      </c>
      <c r="E13" s="1">
        <f t="shared" si="0"/>
        <v>6</v>
      </c>
      <c r="F13" s="1">
        <v>8</v>
      </c>
      <c r="G13" s="1">
        <f t="shared" si="1"/>
        <v>0.75</v>
      </c>
    </row>
    <row r="14" spans="1:8" s="1" customFormat="1" x14ac:dyDescent="0.2">
      <c r="D14" s="1">
        <v>18</v>
      </c>
      <c r="E14" s="1">
        <f t="shared" si="0"/>
        <v>5</v>
      </c>
      <c r="F14" s="1">
        <v>13</v>
      </c>
      <c r="G14" s="1">
        <f t="shared" si="1"/>
        <v>0.38461538461538464</v>
      </c>
    </row>
    <row r="15" spans="1:8" s="1" customFormat="1" x14ac:dyDescent="0.2">
      <c r="D15" s="1">
        <v>21</v>
      </c>
      <c r="E15" s="1">
        <f t="shared" si="0"/>
        <v>10</v>
      </c>
      <c r="F15" s="1">
        <v>11</v>
      </c>
      <c r="G15" s="1">
        <f t="shared" si="1"/>
        <v>0.90909090909090906</v>
      </c>
    </row>
    <row r="16" spans="1:8" s="1" customFormat="1" x14ac:dyDescent="0.2">
      <c r="D16" s="1">
        <v>25</v>
      </c>
      <c r="E16" s="1">
        <f t="shared" si="0"/>
        <v>12</v>
      </c>
      <c r="F16" s="1">
        <v>13</v>
      </c>
      <c r="G16" s="1">
        <f t="shared" si="1"/>
        <v>0.92307692307692313</v>
      </c>
    </row>
    <row r="17" spans="1:8" s="1" customFormat="1" x14ac:dyDescent="0.2">
      <c r="D17" s="1">
        <v>24</v>
      </c>
      <c r="E17" s="1">
        <f t="shared" si="0"/>
        <v>8</v>
      </c>
      <c r="F17" s="1">
        <v>16</v>
      </c>
      <c r="G17" s="1">
        <f t="shared" si="1"/>
        <v>0.5</v>
      </c>
    </row>
    <row r="18" spans="1:8" s="1" customFormat="1" x14ac:dyDescent="0.2">
      <c r="D18" s="1">
        <v>23</v>
      </c>
      <c r="E18" s="1">
        <f t="shared" si="0"/>
        <v>10</v>
      </c>
      <c r="F18" s="1">
        <v>13</v>
      </c>
      <c r="G18" s="1">
        <f t="shared" si="1"/>
        <v>0.76923076923076927</v>
      </c>
    </row>
    <row r="19" spans="1:8" s="1" customFormat="1" x14ac:dyDescent="0.2">
      <c r="D19" s="1">
        <v>16</v>
      </c>
      <c r="E19" s="1">
        <f t="shared" si="0"/>
        <v>6</v>
      </c>
      <c r="F19" s="1">
        <v>10</v>
      </c>
      <c r="G19" s="1">
        <f t="shared" si="1"/>
        <v>0.6</v>
      </c>
    </row>
    <row r="20" spans="1:8" s="1" customFormat="1" x14ac:dyDescent="0.2">
      <c r="A20" s="1" t="s">
        <v>56</v>
      </c>
      <c r="B20" s="1">
        <v>1</v>
      </c>
      <c r="C20" s="1">
        <v>12</v>
      </c>
      <c r="D20" s="1">
        <v>15</v>
      </c>
      <c r="E20" s="1">
        <f t="shared" si="0"/>
        <v>7</v>
      </c>
      <c r="F20" s="1">
        <v>8</v>
      </c>
      <c r="G20" s="1">
        <f t="shared" si="1"/>
        <v>0.875</v>
      </c>
      <c r="H20" s="1">
        <f>AVERAGE(G20:G28)</f>
        <v>0.96913580246913567</v>
      </c>
    </row>
    <row r="21" spans="1:8" s="1" customFormat="1" x14ac:dyDescent="0.2">
      <c r="D21" s="1">
        <v>17</v>
      </c>
      <c r="E21" s="1">
        <f t="shared" si="0"/>
        <v>10</v>
      </c>
      <c r="F21" s="1">
        <v>7</v>
      </c>
      <c r="G21" s="1">
        <f t="shared" si="1"/>
        <v>1.4285714285714286</v>
      </c>
    </row>
    <row r="22" spans="1:8" s="1" customFormat="1" x14ac:dyDescent="0.2">
      <c r="D22" s="1">
        <v>16</v>
      </c>
      <c r="E22" s="1">
        <f t="shared" si="0"/>
        <v>8</v>
      </c>
      <c r="F22" s="1">
        <v>8</v>
      </c>
      <c r="G22" s="1">
        <f t="shared" si="1"/>
        <v>1</v>
      </c>
    </row>
    <row r="23" spans="1:8" s="1" customFormat="1" x14ac:dyDescent="0.2">
      <c r="D23" s="1">
        <v>19</v>
      </c>
      <c r="E23" s="1">
        <f t="shared" si="0"/>
        <v>10</v>
      </c>
      <c r="F23" s="1">
        <v>9</v>
      </c>
      <c r="G23" s="1">
        <f t="shared" si="1"/>
        <v>1.1111111111111112</v>
      </c>
    </row>
    <row r="24" spans="1:8" s="1" customFormat="1" x14ac:dyDescent="0.2">
      <c r="D24" s="1">
        <v>14</v>
      </c>
      <c r="E24" s="1">
        <f t="shared" si="0"/>
        <v>5</v>
      </c>
      <c r="F24" s="1">
        <v>9</v>
      </c>
      <c r="G24" s="1">
        <f t="shared" si="1"/>
        <v>0.55555555555555558</v>
      </c>
    </row>
    <row r="25" spans="1:8" s="1" customFormat="1" x14ac:dyDescent="0.2">
      <c r="D25" s="1">
        <v>18</v>
      </c>
      <c r="E25" s="1">
        <f t="shared" si="0"/>
        <v>11</v>
      </c>
      <c r="F25" s="1">
        <v>7</v>
      </c>
      <c r="G25" s="1">
        <f t="shared" si="1"/>
        <v>1.5714285714285714</v>
      </c>
    </row>
    <row r="26" spans="1:8" s="1" customFormat="1" x14ac:dyDescent="0.2">
      <c r="D26" s="1">
        <v>13</v>
      </c>
      <c r="E26" s="1">
        <f t="shared" si="0"/>
        <v>5</v>
      </c>
      <c r="F26" s="1">
        <v>8</v>
      </c>
      <c r="G26" s="1">
        <f t="shared" si="1"/>
        <v>0.625</v>
      </c>
    </row>
    <row r="27" spans="1:8" s="1" customFormat="1" x14ac:dyDescent="0.2">
      <c r="D27" s="1">
        <v>15</v>
      </c>
      <c r="E27" s="1">
        <f t="shared" si="0"/>
        <v>6</v>
      </c>
      <c r="F27" s="1">
        <v>9</v>
      </c>
      <c r="G27" s="1">
        <f t="shared" si="1"/>
        <v>0.66666666666666663</v>
      </c>
    </row>
    <row r="28" spans="1:8" s="1" customFormat="1" x14ac:dyDescent="0.2">
      <c r="D28" s="1">
        <v>17</v>
      </c>
      <c r="E28" s="1">
        <f t="shared" si="0"/>
        <v>8</v>
      </c>
      <c r="F28" s="1">
        <v>9</v>
      </c>
      <c r="G28" s="1">
        <f t="shared" si="1"/>
        <v>0.88888888888888884</v>
      </c>
    </row>
    <row r="29" spans="1:8" s="1" customFormat="1" x14ac:dyDescent="0.2">
      <c r="D29" s="1">
        <v>18</v>
      </c>
      <c r="E29" s="1">
        <f t="shared" si="0"/>
        <v>11</v>
      </c>
      <c r="F29" s="1">
        <v>7</v>
      </c>
      <c r="G29" s="1">
        <f t="shared" si="1"/>
        <v>1.5714285714285714</v>
      </c>
    </row>
    <row r="30" spans="1:8" s="1" customFormat="1" x14ac:dyDescent="0.2">
      <c r="A30" s="1" t="s">
        <v>57</v>
      </c>
      <c r="B30" s="1">
        <v>1.3</v>
      </c>
      <c r="C30" s="1">
        <v>10</v>
      </c>
      <c r="D30" s="1">
        <v>19</v>
      </c>
      <c r="E30" s="1">
        <f t="shared" si="0"/>
        <v>14</v>
      </c>
      <c r="F30" s="1">
        <v>5</v>
      </c>
      <c r="G30" s="1">
        <f t="shared" si="1"/>
        <v>2.8</v>
      </c>
      <c r="H30" s="1">
        <f>AVERAGE(G30:G38)</f>
        <v>1.3445406445406445</v>
      </c>
    </row>
    <row r="31" spans="1:8" s="1" customFormat="1" x14ac:dyDescent="0.2">
      <c r="D31" s="1">
        <v>21</v>
      </c>
      <c r="E31" s="1">
        <f t="shared" si="0"/>
        <v>7</v>
      </c>
      <c r="F31" s="1">
        <v>14</v>
      </c>
      <c r="G31" s="1">
        <f t="shared" si="1"/>
        <v>0.5</v>
      </c>
    </row>
    <row r="32" spans="1:8" s="1" customFormat="1" x14ac:dyDescent="0.2">
      <c r="D32" s="1">
        <v>24</v>
      </c>
      <c r="E32" s="1">
        <f t="shared" si="0"/>
        <v>13</v>
      </c>
      <c r="F32" s="1">
        <v>11</v>
      </c>
      <c r="G32" s="1">
        <f t="shared" si="1"/>
        <v>1.1818181818181819</v>
      </c>
    </row>
    <row r="33" spans="1:8" s="1" customFormat="1" x14ac:dyDescent="0.2">
      <c r="D33" s="1">
        <v>30</v>
      </c>
      <c r="E33" s="1">
        <f t="shared" si="0"/>
        <v>22</v>
      </c>
      <c r="F33" s="1">
        <v>8</v>
      </c>
      <c r="G33" s="1">
        <f t="shared" si="1"/>
        <v>2.75</v>
      </c>
    </row>
    <row r="34" spans="1:8" s="1" customFormat="1" x14ac:dyDescent="0.2">
      <c r="D34" s="1">
        <v>21</v>
      </c>
      <c r="E34" s="1">
        <f t="shared" si="0"/>
        <v>12</v>
      </c>
      <c r="F34" s="1">
        <v>9</v>
      </c>
      <c r="G34" s="1">
        <f t="shared" si="1"/>
        <v>1.3333333333333333</v>
      </c>
    </row>
    <row r="35" spans="1:8" s="1" customFormat="1" x14ac:dyDescent="0.2">
      <c r="D35" s="1">
        <v>17</v>
      </c>
      <c r="E35" s="1">
        <f t="shared" si="0"/>
        <v>10</v>
      </c>
      <c r="F35" s="1">
        <v>7</v>
      </c>
      <c r="G35" s="1">
        <f t="shared" si="1"/>
        <v>1.4285714285714286</v>
      </c>
    </row>
    <row r="36" spans="1:8" s="1" customFormat="1" x14ac:dyDescent="0.2">
      <c r="D36" s="1">
        <v>9</v>
      </c>
      <c r="E36" s="1">
        <f t="shared" si="0"/>
        <v>3</v>
      </c>
      <c r="F36" s="1">
        <v>6</v>
      </c>
      <c r="G36" s="1">
        <f t="shared" si="1"/>
        <v>0.5</v>
      </c>
    </row>
    <row r="37" spans="1:8" s="1" customFormat="1" x14ac:dyDescent="0.2">
      <c r="D37" s="1">
        <v>13</v>
      </c>
      <c r="E37" s="1">
        <f t="shared" si="0"/>
        <v>6</v>
      </c>
      <c r="F37" s="1">
        <v>7</v>
      </c>
      <c r="G37" s="1">
        <f t="shared" si="1"/>
        <v>0.8571428571428571</v>
      </c>
    </row>
    <row r="38" spans="1:8" s="1" customFormat="1" x14ac:dyDescent="0.2">
      <c r="D38" s="1">
        <v>14</v>
      </c>
      <c r="E38" s="1">
        <f t="shared" si="0"/>
        <v>6</v>
      </c>
      <c r="F38" s="1">
        <v>8</v>
      </c>
      <c r="G38" s="1">
        <f t="shared" si="1"/>
        <v>0.75</v>
      </c>
    </row>
    <row r="39" spans="1:8" s="1" customFormat="1" x14ac:dyDescent="0.2">
      <c r="D39" s="1">
        <v>15</v>
      </c>
      <c r="E39" s="1">
        <f t="shared" si="0"/>
        <v>9</v>
      </c>
      <c r="F39" s="1">
        <v>6</v>
      </c>
      <c r="G39" s="1">
        <f t="shared" si="1"/>
        <v>1.5</v>
      </c>
    </row>
    <row r="40" spans="1:8" s="1" customFormat="1" x14ac:dyDescent="0.2">
      <c r="A40" s="1" t="s">
        <v>58</v>
      </c>
      <c r="B40" s="1">
        <v>1.3</v>
      </c>
      <c r="C40" s="1">
        <v>8</v>
      </c>
      <c r="D40" s="1">
        <v>14</v>
      </c>
      <c r="E40" s="1">
        <f t="shared" si="0"/>
        <v>8</v>
      </c>
      <c r="F40" s="1">
        <v>6</v>
      </c>
      <c r="G40" s="1">
        <f t="shared" si="1"/>
        <v>1.3333333333333333</v>
      </c>
      <c r="H40" s="1">
        <f>AVERAGE(G40:G48)</f>
        <v>1.369268077601411</v>
      </c>
    </row>
    <row r="41" spans="1:8" s="1" customFormat="1" x14ac:dyDescent="0.2">
      <c r="D41" s="1">
        <v>17</v>
      </c>
      <c r="E41" s="1">
        <f t="shared" si="0"/>
        <v>10</v>
      </c>
      <c r="F41" s="1">
        <v>7</v>
      </c>
      <c r="G41" s="1">
        <f t="shared" si="1"/>
        <v>1.4285714285714286</v>
      </c>
    </row>
    <row r="42" spans="1:8" s="1" customFormat="1" x14ac:dyDescent="0.2">
      <c r="D42" s="1">
        <v>13</v>
      </c>
      <c r="E42" s="1">
        <f t="shared" si="0"/>
        <v>7</v>
      </c>
      <c r="F42" s="1">
        <v>6</v>
      </c>
      <c r="G42" s="1">
        <f t="shared" si="1"/>
        <v>1.1666666666666667</v>
      </c>
    </row>
    <row r="43" spans="1:8" s="1" customFormat="1" x14ac:dyDescent="0.2">
      <c r="D43" s="1">
        <v>15</v>
      </c>
      <c r="E43" s="1">
        <f t="shared" si="0"/>
        <v>8</v>
      </c>
      <c r="F43" s="1">
        <v>7</v>
      </c>
      <c r="G43" s="1">
        <f t="shared" si="1"/>
        <v>1.1428571428571428</v>
      </c>
    </row>
    <row r="44" spans="1:8" s="1" customFormat="1" x14ac:dyDescent="0.2">
      <c r="D44" s="1">
        <v>16</v>
      </c>
      <c r="E44" s="1">
        <f t="shared" si="0"/>
        <v>9</v>
      </c>
      <c r="F44" s="1">
        <v>7</v>
      </c>
      <c r="G44" s="1">
        <f t="shared" si="1"/>
        <v>1.2857142857142858</v>
      </c>
    </row>
    <row r="45" spans="1:8" s="1" customFormat="1" x14ac:dyDescent="0.2">
      <c r="D45" s="1">
        <v>21</v>
      </c>
      <c r="E45" s="1">
        <f t="shared" si="0"/>
        <v>14</v>
      </c>
      <c r="F45" s="1">
        <v>7</v>
      </c>
      <c r="G45" s="1">
        <f t="shared" si="1"/>
        <v>2</v>
      </c>
    </row>
    <row r="46" spans="1:8" s="1" customFormat="1" x14ac:dyDescent="0.2">
      <c r="D46" s="1">
        <v>25</v>
      </c>
      <c r="E46" s="1">
        <f t="shared" si="0"/>
        <v>17</v>
      </c>
      <c r="F46" s="1">
        <v>8</v>
      </c>
      <c r="G46" s="1">
        <f t="shared" si="1"/>
        <v>2.125</v>
      </c>
    </row>
    <row r="47" spans="1:8" s="1" customFormat="1" x14ac:dyDescent="0.2">
      <c r="D47" s="1">
        <v>16</v>
      </c>
      <c r="E47" s="1">
        <f t="shared" si="0"/>
        <v>9</v>
      </c>
      <c r="F47" s="1">
        <v>7</v>
      </c>
      <c r="G47" s="1">
        <f t="shared" si="1"/>
        <v>1.2857142857142858</v>
      </c>
    </row>
    <row r="48" spans="1:8" s="1" customFormat="1" x14ac:dyDescent="0.2">
      <c r="D48" s="1">
        <v>14</v>
      </c>
      <c r="E48" s="1">
        <f t="shared" si="0"/>
        <v>5</v>
      </c>
      <c r="F48" s="1">
        <v>9</v>
      </c>
      <c r="G48" s="1">
        <f t="shared" si="1"/>
        <v>0.55555555555555558</v>
      </c>
    </row>
    <row r="49" spans="1:8" s="1" customFormat="1" x14ac:dyDescent="0.2">
      <c r="D49" s="1">
        <v>17</v>
      </c>
      <c r="E49" s="1">
        <f t="shared" si="0"/>
        <v>6</v>
      </c>
      <c r="F49" s="1">
        <v>11</v>
      </c>
      <c r="G49" s="1">
        <f t="shared" si="1"/>
        <v>0.54545454545454541</v>
      </c>
    </row>
    <row r="50" spans="1:8" s="1" customFormat="1" x14ac:dyDescent="0.2">
      <c r="A50" s="1" t="s">
        <v>59</v>
      </c>
      <c r="B50" s="1">
        <v>1.5</v>
      </c>
      <c r="C50" s="1">
        <v>8</v>
      </c>
      <c r="D50" s="1">
        <v>14</v>
      </c>
      <c r="E50" s="1">
        <f t="shared" si="0"/>
        <v>4</v>
      </c>
      <c r="F50" s="1">
        <v>10</v>
      </c>
      <c r="G50" s="1">
        <f t="shared" si="1"/>
        <v>0.4</v>
      </c>
      <c r="H50" s="1">
        <f>AVERAGE(G50:G58)</f>
        <v>1.5333854417187751</v>
      </c>
    </row>
    <row r="51" spans="1:8" s="1" customFormat="1" x14ac:dyDescent="0.2">
      <c r="D51" s="1">
        <v>15</v>
      </c>
      <c r="E51" s="1">
        <f t="shared" si="0"/>
        <v>5</v>
      </c>
      <c r="F51" s="1">
        <v>10</v>
      </c>
      <c r="G51" s="1">
        <f t="shared" si="1"/>
        <v>0.5</v>
      </c>
    </row>
    <row r="52" spans="1:8" s="1" customFormat="1" x14ac:dyDescent="0.2">
      <c r="D52" s="1">
        <v>13</v>
      </c>
      <c r="E52" s="1">
        <f t="shared" si="0"/>
        <v>2</v>
      </c>
      <c r="F52" s="1">
        <v>11</v>
      </c>
      <c r="G52" s="1">
        <f t="shared" si="1"/>
        <v>0.18181818181818182</v>
      </c>
    </row>
    <row r="53" spans="1:8" s="1" customFormat="1" x14ac:dyDescent="0.2">
      <c r="D53" s="1">
        <v>14</v>
      </c>
      <c r="E53" s="1">
        <f t="shared" si="0"/>
        <v>2</v>
      </c>
      <c r="F53" s="1">
        <v>12</v>
      </c>
      <c r="G53" s="1">
        <f t="shared" si="1"/>
        <v>0.16666666666666666</v>
      </c>
    </row>
    <row r="54" spans="1:8" s="1" customFormat="1" x14ac:dyDescent="0.2">
      <c r="D54" s="1">
        <v>18</v>
      </c>
      <c r="E54" s="1">
        <f t="shared" si="0"/>
        <v>11</v>
      </c>
      <c r="F54" s="1">
        <v>7</v>
      </c>
      <c r="G54" s="1">
        <f t="shared" si="1"/>
        <v>1.5714285714285714</v>
      </c>
    </row>
    <row r="55" spans="1:8" s="1" customFormat="1" x14ac:dyDescent="0.2">
      <c r="D55" s="1">
        <v>21</v>
      </c>
      <c r="E55" s="1">
        <f t="shared" si="0"/>
        <v>13</v>
      </c>
      <c r="F55" s="1">
        <v>8</v>
      </c>
      <c r="G55" s="1">
        <f t="shared" si="1"/>
        <v>1.625</v>
      </c>
    </row>
    <row r="56" spans="1:8" s="1" customFormat="1" x14ac:dyDescent="0.2">
      <c r="D56" s="1">
        <v>25</v>
      </c>
      <c r="E56" s="1">
        <f t="shared" si="0"/>
        <v>20</v>
      </c>
      <c r="F56" s="1">
        <v>5</v>
      </c>
      <c r="G56" s="1">
        <f t="shared" si="1"/>
        <v>4</v>
      </c>
    </row>
    <row r="57" spans="1:8" s="1" customFormat="1" x14ac:dyDescent="0.2">
      <c r="D57" s="1">
        <v>24</v>
      </c>
      <c r="E57" s="1">
        <f t="shared" si="0"/>
        <v>19</v>
      </c>
      <c r="F57" s="1">
        <v>5</v>
      </c>
      <c r="G57" s="1">
        <f t="shared" si="1"/>
        <v>3.8</v>
      </c>
    </row>
    <row r="58" spans="1:8" s="1" customFormat="1" x14ac:dyDescent="0.2">
      <c r="D58" s="1">
        <v>23</v>
      </c>
      <c r="E58" s="1">
        <f t="shared" si="0"/>
        <v>14</v>
      </c>
      <c r="F58" s="1">
        <v>9</v>
      </c>
      <c r="G58" s="1">
        <f t="shared" si="1"/>
        <v>1.5555555555555556</v>
      </c>
    </row>
    <row r="59" spans="1:8" s="1" customFormat="1" x14ac:dyDescent="0.2">
      <c r="D59" s="1">
        <v>16</v>
      </c>
      <c r="E59" s="1">
        <f t="shared" si="0"/>
        <v>11</v>
      </c>
      <c r="F59" s="1">
        <v>5</v>
      </c>
      <c r="G59" s="1">
        <f t="shared" si="1"/>
        <v>2.2000000000000002</v>
      </c>
    </row>
    <row r="60" spans="1:8" s="1" customFormat="1" x14ac:dyDescent="0.2">
      <c r="A60" s="1" t="s">
        <v>60</v>
      </c>
      <c r="B60" s="1">
        <v>1.5</v>
      </c>
      <c r="C60" s="1">
        <v>17</v>
      </c>
      <c r="D60" s="1">
        <v>15</v>
      </c>
      <c r="E60" s="1">
        <f t="shared" si="0"/>
        <v>7</v>
      </c>
      <c r="F60" s="1">
        <v>8</v>
      </c>
      <c r="G60" s="1">
        <f t="shared" si="1"/>
        <v>0.875</v>
      </c>
      <c r="H60" s="1">
        <f>AVERAGE(G60:G68)</f>
        <v>1.5152998236331572</v>
      </c>
    </row>
    <row r="61" spans="1:8" s="1" customFormat="1" x14ac:dyDescent="0.2">
      <c r="D61" s="1">
        <v>17</v>
      </c>
      <c r="E61" s="1">
        <f t="shared" si="0"/>
        <v>12</v>
      </c>
      <c r="F61" s="1">
        <v>5</v>
      </c>
      <c r="G61" s="1">
        <f t="shared" si="1"/>
        <v>2.4</v>
      </c>
    </row>
    <row r="62" spans="1:8" s="1" customFormat="1" x14ac:dyDescent="0.2">
      <c r="D62" s="1">
        <v>16</v>
      </c>
      <c r="E62" s="1">
        <f t="shared" si="0"/>
        <v>8</v>
      </c>
      <c r="F62" s="1">
        <v>8</v>
      </c>
      <c r="G62" s="1">
        <f t="shared" si="1"/>
        <v>1</v>
      </c>
    </row>
    <row r="63" spans="1:8" s="1" customFormat="1" x14ac:dyDescent="0.2">
      <c r="D63" s="1">
        <v>19</v>
      </c>
      <c r="E63" s="1">
        <f t="shared" si="0"/>
        <v>14</v>
      </c>
      <c r="F63" s="1">
        <v>5</v>
      </c>
      <c r="G63" s="1">
        <f t="shared" si="1"/>
        <v>2.8</v>
      </c>
    </row>
    <row r="64" spans="1:8" s="1" customFormat="1" x14ac:dyDescent="0.2">
      <c r="D64" s="1">
        <v>14</v>
      </c>
      <c r="E64" s="1">
        <f t="shared" si="0"/>
        <v>5</v>
      </c>
      <c r="F64" s="1">
        <v>9</v>
      </c>
      <c r="G64" s="1">
        <f t="shared" si="1"/>
        <v>0.55555555555555558</v>
      </c>
    </row>
    <row r="65" spans="1:8" s="1" customFormat="1" x14ac:dyDescent="0.2">
      <c r="D65" s="1">
        <v>18</v>
      </c>
      <c r="E65" s="1">
        <f t="shared" si="0"/>
        <v>10</v>
      </c>
      <c r="F65" s="1">
        <v>8</v>
      </c>
      <c r="G65" s="1">
        <f t="shared" si="1"/>
        <v>1.25</v>
      </c>
    </row>
    <row r="66" spans="1:8" s="1" customFormat="1" x14ac:dyDescent="0.2">
      <c r="D66" s="1">
        <v>13</v>
      </c>
      <c r="E66" s="1">
        <f t="shared" ref="E66:E129" si="2">D66-F66</f>
        <v>6</v>
      </c>
      <c r="F66" s="1">
        <v>7</v>
      </c>
      <c r="G66" s="1">
        <f t="shared" si="1"/>
        <v>0.8571428571428571</v>
      </c>
    </row>
    <row r="67" spans="1:8" s="1" customFormat="1" x14ac:dyDescent="0.2">
      <c r="D67" s="1">
        <v>15</v>
      </c>
      <c r="E67" s="1">
        <f t="shared" si="2"/>
        <v>9</v>
      </c>
      <c r="F67" s="1">
        <v>6</v>
      </c>
      <c r="G67" s="1">
        <f t="shared" ref="G67:G130" si="3">E67/F67</f>
        <v>1.5</v>
      </c>
    </row>
    <row r="68" spans="1:8" s="1" customFormat="1" x14ac:dyDescent="0.2">
      <c r="D68" s="1">
        <v>17</v>
      </c>
      <c r="E68" s="1">
        <f t="shared" si="2"/>
        <v>12</v>
      </c>
      <c r="F68" s="1">
        <v>5</v>
      </c>
      <c r="G68" s="1">
        <f t="shared" si="3"/>
        <v>2.4</v>
      </c>
    </row>
    <row r="69" spans="1:8" s="1" customFormat="1" x14ac:dyDescent="0.2">
      <c r="D69" s="1">
        <v>18</v>
      </c>
      <c r="E69" s="1">
        <f t="shared" si="2"/>
        <v>13</v>
      </c>
      <c r="F69" s="1">
        <v>5</v>
      </c>
      <c r="G69" s="1">
        <f t="shared" si="3"/>
        <v>2.6</v>
      </c>
    </row>
    <row r="70" spans="1:8" s="1" customFormat="1" x14ac:dyDescent="0.2">
      <c r="A70" s="1" t="s">
        <v>61</v>
      </c>
      <c r="B70" s="1">
        <v>1.5</v>
      </c>
      <c r="C70" s="1">
        <v>10</v>
      </c>
      <c r="D70" s="1">
        <v>19</v>
      </c>
      <c r="E70" s="1">
        <f t="shared" si="2"/>
        <v>12</v>
      </c>
      <c r="F70" s="1">
        <v>7</v>
      </c>
      <c r="G70" s="1">
        <f t="shared" si="3"/>
        <v>1.7142857142857142</v>
      </c>
      <c r="H70" s="1">
        <f>AVERAGE(G70:G78)</f>
        <v>1.4776334776334776</v>
      </c>
    </row>
    <row r="71" spans="1:8" s="1" customFormat="1" x14ac:dyDescent="0.2">
      <c r="D71" s="1">
        <v>21</v>
      </c>
      <c r="E71" s="1">
        <f t="shared" si="2"/>
        <v>13</v>
      </c>
      <c r="F71" s="1">
        <v>8</v>
      </c>
      <c r="G71" s="1">
        <f t="shared" si="3"/>
        <v>1.625</v>
      </c>
    </row>
    <row r="72" spans="1:8" s="1" customFormat="1" x14ac:dyDescent="0.2">
      <c r="D72" s="1">
        <v>24</v>
      </c>
      <c r="E72" s="1">
        <f t="shared" si="2"/>
        <v>16</v>
      </c>
      <c r="F72" s="1">
        <v>8</v>
      </c>
      <c r="G72" s="1">
        <f t="shared" si="3"/>
        <v>2</v>
      </c>
    </row>
    <row r="73" spans="1:8" s="1" customFormat="1" x14ac:dyDescent="0.2">
      <c r="D73" s="1">
        <v>30</v>
      </c>
      <c r="E73" s="1">
        <f t="shared" si="2"/>
        <v>19</v>
      </c>
      <c r="F73" s="1">
        <v>11</v>
      </c>
      <c r="G73" s="1">
        <f t="shared" si="3"/>
        <v>1.7272727272727273</v>
      </c>
    </row>
    <row r="74" spans="1:8" s="1" customFormat="1" x14ac:dyDescent="0.2">
      <c r="D74" s="1">
        <v>21</v>
      </c>
      <c r="E74" s="1">
        <f t="shared" si="2"/>
        <v>13</v>
      </c>
      <c r="F74" s="1">
        <v>8</v>
      </c>
      <c r="G74" s="1">
        <f t="shared" si="3"/>
        <v>1.625</v>
      </c>
    </row>
    <row r="75" spans="1:8" s="1" customFormat="1" x14ac:dyDescent="0.2">
      <c r="D75" s="1">
        <v>17</v>
      </c>
      <c r="E75" s="1">
        <f t="shared" si="2"/>
        <v>7</v>
      </c>
      <c r="F75" s="1">
        <v>10</v>
      </c>
      <c r="G75" s="1">
        <f t="shared" si="3"/>
        <v>0.7</v>
      </c>
    </row>
    <row r="76" spans="1:8" s="1" customFormat="1" x14ac:dyDescent="0.2">
      <c r="D76" s="1">
        <v>9</v>
      </c>
      <c r="E76" s="1">
        <f t="shared" si="2"/>
        <v>5</v>
      </c>
      <c r="F76" s="1">
        <v>4</v>
      </c>
      <c r="G76" s="1">
        <f t="shared" si="3"/>
        <v>1.25</v>
      </c>
    </row>
    <row r="77" spans="1:8" s="1" customFormat="1" x14ac:dyDescent="0.2">
      <c r="D77" s="1">
        <v>13</v>
      </c>
      <c r="E77" s="1">
        <f t="shared" si="2"/>
        <v>6</v>
      </c>
      <c r="F77" s="1">
        <v>7</v>
      </c>
      <c r="G77" s="1">
        <f t="shared" si="3"/>
        <v>0.8571428571428571</v>
      </c>
    </row>
    <row r="78" spans="1:8" s="1" customFormat="1" x14ac:dyDescent="0.2">
      <c r="D78" s="1">
        <v>14</v>
      </c>
      <c r="E78" s="1">
        <f t="shared" si="2"/>
        <v>9</v>
      </c>
      <c r="F78" s="1">
        <v>5</v>
      </c>
      <c r="G78" s="1">
        <f t="shared" si="3"/>
        <v>1.8</v>
      </c>
    </row>
    <row r="79" spans="1:8" s="1" customFormat="1" x14ac:dyDescent="0.2">
      <c r="D79" s="1">
        <v>15</v>
      </c>
      <c r="E79" s="1">
        <f t="shared" si="2"/>
        <v>9</v>
      </c>
      <c r="F79" s="1">
        <v>6</v>
      </c>
      <c r="G79" s="1">
        <f t="shared" si="3"/>
        <v>1.5</v>
      </c>
    </row>
    <row r="80" spans="1:8" s="1" customFormat="1" x14ac:dyDescent="0.2">
      <c r="A80" s="1" t="s">
        <v>62</v>
      </c>
      <c r="B80" s="1">
        <v>1.6</v>
      </c>
      <c r="C80" s="1">
        <v>10</v>
      </c>
      <c r="D80" s="1">
        <v>14</v>
      </c>
      <c r="E80" s="1">
        <f t="shared" si="2"/>
        <v>10</v>
      </c>
      <c r="F80" s="1">
        <v>4</v>
      </c>
      <c r="G80" s="1">
        <f t="shared" si="3"/>
        <v>2.5</v>
      </c>
      <c r="H80" s="1">
        <f>AVERAGE(G80:G89)</f>
        <v>1.625793650793651</v>
      </c>
    </row>
    <row r="81" spans="1:8" s="1" customFormat="1" x14ac:dyDescent="0.2">
      <c r="D81" s="1">
        <v>17</v>
      </c>
      <c r="E81" s="1">
        <f t="shared" si="2"/>
        <v>13</v>
      </c>
      <c r="F81" s="1">
        <v>4</v>
      </c>
      <c r="G81" s="1">
        <f t="shared" si="3"/>
        <v>3.25</v>
      </c>
    </row>
    <row r="82" spans="1:8" s="1" customFormat="1" x14ac:dyDescent="0.2">
      <c r="D82" s="1">
        <v>16</v>
      </c>
      <c r="E82" s="1">
        <f t="shared" si="2"/>
        <v>9</v>
      </c>
      <c r="F82" s="1">
        <v>7</v>
      </c>
      <c r="G82" s="1">
        <f t="shared" si="3"/>
        <v>1.2857142857142858</v>
      </c>
    </row>
    <row r="83" spans="1:8" s="1" customFormat="1" x14ac:dyDescent="0.2">
      <c r="D83" s="1">
        <v>10</v>
      </c>
      <c r="E83" s="1">
        <f t="shared" si="2"/>
        <v>4</v>
      </c>
      <c r="F83" s="1">
        <v>6</v>
      </c>
      <c r="G83" s="1">
        <f t="shared" si="3"/>
        <v>0.66666666666666663</v>
      </c>
    </row>
    <row r="84" spans="1:8" s="1" customFormat="1" x14ac:dyDescent="0.2">
      <c r="D84" s="1">
        <v>20</v>
      </c>
      <c r="E84" s="1">
        <f t="shared" si="2"/>
        <v>12</v>
      </c>
      <c r="F84" s="1">
        <v>8</v>
      </c>
      <c r="G84" s="1">
        <f t="shared" si="3"/>
        <v>1.5</v>
      </c>
    </row>
    <row r="85" spans="1:8" s="1" customFormat="1" x14ac:dyDescent="0.2">
      <c r="D85" s="1">
        <v>17</v>
      </c>
      <c r="E85" s="1">
        <f t="shared" si="2"/>
        <v>11</v>
      </c>
      <c r="F85" s="1">
        <v>6</v>
      </c>
      <c r="G85" s="1">
        <f t="shared" si="3"/>
        <v>1.8333333333333333</v>
      </c>
    </row>
    <row r="86" spans="1:8" s="1" customFormat="1" x14ac:dyDescent="0.2">
      <c r="D86" s="1">
        <v>18</v>
      </c>
      <c r="E86" s="1">
        <f t="shared" si="2"/>
        <v>11</v>
      </c>
      <c r="F86" s="1">
        <v>7</v>
      </c>
      <c r="G86" s="1">
        <f t="shared" si="3"/>
        <v>1.5714285714285714</v>
      </c>
    </row>
    <row r="87" spans="1:8" s="1" customFormat="1" x14ac:dyDescent="0.2">
      <c r="D87" s="1">
        <v>16</v>
      </c>
      <c r="E87" s="1">
        <f t="shared" si="2"/>
        <v>8</v>
      </c>
      <c r="F87" s="1">
        <v>8</v>
      </c>
      <c r="G87" s="1">
        <f t="shared" si="3"/>
        <v>1</v>
      </c>
    </row>
    <row r="88" spans="1:8" s="1" customFormat="1" x14ac:dyDescent="0.2">
      <c r="D88" s="1">
        <v>17</v>
      </c>
      <c r="E88" s="1">
        <f t="shared" si="2"/>
        <v>10</v>
      </c>
      <c r="F88" s="1">
        <v>7</v>
      </c>
      <c r="G88" s="1">
        <f t="shared" si="3"/>
        <v>1.4285714285714286</v>
      </c>
    </row>
    <row r="89" spans="1:8" s="1" customFormat="1" x14ac:dyDescent="0.2">
      <c r="D89" s="1">
        <v>20</v>
      </c>
      <c r="E89" s="1">
        <f t="shared" si="2"/>
        <v>11</v>
      </c>
      <c r="F89" s="1">
        <v>9</v>
      </c>
      <c r="G89" s="1">
        <f t="shared" si="3"/>
        <v>1.2222222222222223</v>
      </c>
    </row>
    <row r="90" spans="1:8" s="1" customFormat="1" x14ac:dyDescent="0.2">
      <c r="A90" s="1" t="s">
        <v>63</v>
      </c>
      <c r="B90" s="1">
        <v>1.8</v>
      </c>
      <c r="C90" s="1">
        <v>11</v>
      </c>
      <c r="D90" s="1">
        <v>24</v>
      </c>
      <c r="E90" s="1">
        <f t="shared" si="2"/>
        <v>16</v>
      </c>
      <c r="F90" s="1">
        <v>8</v>
      </c>
      <c r="G90" s="1">
        <f t="shared" si="3"/>
        <v>2</v>
      </c>
      <c r="H90" s="1">
        <f>AVERAGE(G90:G99)</f>
        <v>1.7983333333333333</v>
      </c>
    </row>
    <row r="91" spans="1:8" s="1" customFormat="1" x14ac:dyDescent="0.2">
      <c r="D91" s="1">
        <v>23</v>
      </c>
      <c r="E91" s="1">
        <f t="shared" si="2"/>
        <v>16</v>
      </c>
      <c r="F91" s="1">
        <v>7</v>
      </c>
      <c r="G91" s="1">
        <f t="shared" si="3"/>
        <v>2.2857142857142856</v>
      </c>
    </row>
    <row r="92" spans="1:8" s="1" customFormat="1" x14ac:dyDescent="0.2">
      <c r="D92" s="1">
        <v>25</v>
      </c>
      <c r="E92" s="1">
        <f t="shared" si="2"/>
        <v>19</v>
      </c>
      <c r="F92" s="1">
        <v>6</v>
      </c>
      <c r="G92" s="1">
        <f t="shared" si="3"/>
        <v>3.1666666666666665</v>
      </c>
    </row>
    <row r="93" spans="1:8" s="1" customFormat="1" x14ac:dyDescent="0.2">
      <c r="D93" s="1">
        <v>18</v>
      </c>
      <c r="E93" s="1">
        <f t="shared" si="2"/>
        <v>10</v>
      </c>
      <c r="F93" s="1">
        <v>8</v>
      </c>
      <c r="G93" s="1">
        <f t="shared" si="3"/>
        <v>1.25</v>
      </c>
    </row>
    <row r="94" spans="1:8" s="1" customFormat="1" x14ac:dyDescent="0.2">
      <c r="D94" s="1">
        <v>17</v>
      </c>
      <c r="E94" s="1">
        <f t="shared" si="2"/>
        <v>10</v>
      </c>
      <c r="F94" s="1">
        <v>7</v>
      </c>
      <c r="G94" s="1">
        <f t="shared" si="3"/>
        <v>1.4285714285714286</v>
      </c>
    </row>
    <row r="95" spans="1:8" s="1" customFormat="1" x14ac:dyDescent="0.2">
      <c r="D95" s="1">
        <v>16</v>
      </c>
      <c r="E95" s="1">
        <f t="shared" si="2"/>
        <v>8</v>
      </c>
      <c r="F95" s="1">
        <v>8</v>
      </c>
      <c r="G95" s="1">
        <f t="shared" si="3"/>
        <v>1</v>
      </c>
    </row>
    <row r="96" spans="1:8" s="1" customFormat="1" x14ac:dyDescent="0.2">
      <c r="D96" s="1">
        <v>15</v>
      </c>
      <c r="E96" s="1">
        <f t="shared" si="2"/>
        <v>9</v>
      </c>
      <c r="F96" s="1">
        <v>6</v>
      </c>
      <c r="G96" s="1">
        <f t="shared" si="3"/>
        <v>1.5</v>
      </c>
    </row>
    <row r="97" spans="1:8" s="1" customFormat="1" x14ac:dyDescent="0.2">
      <c r="D97" s="1">
        <v>16</v>
      </c>
      <c r="E97" s="1">
        <f t="shared" si="2"/>
        <v>9</v>
      </c>
      <c r="F97" s="1">
        <v>7</v>
      </c>
      <c r="G97" s="1">
        <f t="shared" si="3"/>
        <v>1.2857142857142858</v>
      </c>
    </row>
    <row r="98" spans="1:8" s="1" customFormat="1" x14ac:dyDescent="0.2">
      <c r="D98" s="1">
        <v>17</v>
      </c>
      <c r="E98" s="1">
        <f t="shared" si="2"/>
        <v>12</v>
      </c>
      <c r="F98" s="1">
        <v>5</v>
      </c>
      <c r="G98" s="1">
        <f t="shared" si="3"/>
        <v>2.4</v>
      </c>
    </row>
    <row r="99" spans="1:8" s="1" customFormat="1" x14ac:dyDescent="0.2">
      <c r="D99" s="1">
        <v>16</v>
      </c>
      <c r="E99" s="1">
        <f t="shared" si="2"/>
        <v>10</v>
      </c>
      <c r="F99" s="1">
        <v>6</v>
      </c>
      <c r="G99" s="1">
        <f t="shared" si="3"/>
        <v>1.6666666666666667</v>
      </c>
    </row>
    <row r="100" spans="1:8" s="1" customFormat="1" x14ac:dyDescent="0.2">
      <c r="A100" s="1" t="s">
        <v>64</v>
      </c>
      <c r="B100" s="1">
        <v>1.8</v>
      </c>
      <c r="C100" s="1">
        <v>12</v>
      </c>
      <c r="D100" s="1">
        <v>15</v>
      </c>
      <c r="E100" s="1">
        <f t="shared" si="2"/>
        <v>11</v>
      </c>
      <c r="F100" s="1">
        <v>4</v>
      </c>
      <c r="G100" s="1">
        <f t="shared" si="3"/>
        <v>2.75</v>
      </c>
      <c r="H100" s="1">
        <f>AVERAGE(G100:G109)</f>
        <v>1.7849999999999997</v>
      </c>
    </row>
    <row r="101" spans="1:8" s="1" customFormat="1" x14ac:dyDescent="0.2">
      <c r="D101" s="1">
        <v>16</v>
      </c>
      <c r="E101" s="1">
        <f t="shared" si="2"/>
        <v>12</v>
      </c>
      <c r="F101" s="1">
        <v>4</v>
      </c>
      <c r="G101" s="1">
        <f t="shared" si="3"/>
        <v>3</v>
      </c>
    </row>
    <row r="102" spans="1:8" s="1" customFormat="1" x14ac:dyDescent="0.2">
      <c r="D102" s="1">
        <v>14</v>
      </c>
      <c r="E102" s="1">
        <f t="shared" si="2"/>
        <v>8</v>
      </c>
      <c r="F102" s="1">
        <v>6</v>
      </c>
      <c r="G102" s="1">
        <f t="shared" si="3"/>
        <v>1.3333333333333333</v>
      </c>
    </row>
    <row r="103" spans="1:8" s="1" customFormat="1" x14ac:dyDescent="0.2">
      <c r="D103" s="1">
        <v>15</v>
      </c>
      <c r="E103" s="1">
        <f t="shared" si="2"/>
        <v>9</v>
      </c>
      <c r="F103" s="1">
        <v>6</v>
      </c>
      <c r="G103" s="1">
        <f t="shared" si="3"/>
        <v>1.5</v>
      </c>
    </row>
    <row r="104" spans="1:8" s="1" customFormat="1" x14ac:dyDescent="0.2">
      <c r="D104" s="1">
        <v>16</v>
      </c>
      <c r="E104" s="1">
        <f t="shared" si="2"/>
        <v>11</v>
      </c>
      <c r="F104" s="1">
        <v>5</v>
      </c>
      <c r="G104" s="1">
        <f t="shared" si="3"/>
        <v>2.2000000000000002</v>
      </c>
    </row>
    <row r="105" spans="1:8" s="1" customFormat="1" x14ac:dyDescent="0.2">
      <c r="D105" s="1">
        <v>15</v>
      </c>
      <c r="E105" s="1">
        <f t="shared" si="2"/>
        <v>10</v>
      </c>
      <c r="F105" s="1">
        <v>5</v>
      </c>
      <c r="G105" s="1">
        <f t="shared" si="3"/>
        <v>2</v>
      </c>
    </row>
    <row r="106" spans="1:8" s="1" customFormat="1" x14ac:dyDescent="0.2">
      <c r="D106" s="1">
        <v>16</v>
      </c>
      <c r="E106" s="1">
        <f t="shared" si="2"/>
        <v>8</v>
      </c>
      <c r="F106" s="1">
        <v>8</v>
      </c>
      <c r="G106" s="1">
        <f t="shared" si="3"/>
        <v>1</v>
      </c>
    </row>
    <row r="107" spans="1:8" s="1" customFormat="1" x14ac:dyDescent="0.2">
      <c r="D107" s="1">
        <v>17</v>
      </c>
      <c r="E107" s="1">
        <f t="shared" si="2"/>
        <v>12</v>
      </c>
      <c r="F107" s="1">
        <v>5</v>
      </c>
      <c r="G107" s="1">
        <f t="shared" si="3"/>
        <v>2.4</v>
      </c>
    </row>
    <row r="108" spans="1:8" s="1" customFormat="1" x14ac:dyDescent="0.2">
      <c r="D108" s="1">
        <v>14</v>
      </c>
      <c r="E108" s="1">
        <f t="shared" si="2"/>
        <v>7</v>
      </c>
      <c r="F108" s="1">
        <v>7</v>
      </c>
      <c r="G108" s="1">
        <f t="shared" si="3"/>
        <v>1</v>
      </c>
    </row>
    <row r="109" spans="1:8" s="1" customFormat="1" x14ac:dyDescent="0.2">
      <c r="D109" s="1">
        <v>15</v>
      </c>
      <c r="E109" s="1">
        <f t="shared" si="2"/>
        <v>6</v>
      </c>
      <c r="F109" s="1">
        <v>9</v>
      </c>
      <c r="G109" s="1">
        <f t="shared" si="3"/>
        <v>0.66666666666666663</v>
      </c>
    </row>
    <row r="110" spans="1:8" s="1" customFormat="1" x14ac:dyDescent="0.2">
      <c r="A110" s="1" t="s">
        <v>65</v>
      </c>
      <c r="B110" s="1">
        <v>2</v>
      </c>
      <c r="C110" s="1">
        <v>17</v>
      </c>
      <c r="D110" s="1">
        <v>17</v>
      </c>
      <c r="E110" s="1">
        <f t="shared" si="2"/>
        <v>12</v>
      </c>
      <c r="F110" s="1">
        <v>5</v>
      </c>
      <c r="G110" s="1">
        <f t="shared" si="3"/>
        <v>2.4</v>
      </c>
      <c r="H110" s="1">
        <f>AVERAGE(G110:G119)</f>
        <v>2.0209523809523811</v>
      </c>
    </row>
    <row r="111" spans="1:8" s="1" customFormat="1" x14ac:dyDescent="0.2">
      <c r="D111" s="1">
        <v>18</v>
      </c>
      <c r="E111" s="1">
        <f t="shared" si="2"/>
        <v>14</v>
      </c>
      <c r="F111" s="1">
        <v>4</v>
      </c>
      <c r="G111" s="1">
        <f t="shared" si="3"/>
        <v>3.5</v>
      </c>
    </row>
    <row r="112" spans="1:8" s="1" customFormat="1" x14ac:dyDescent="0.2">
      <c r="D112" s="1">
        <v>14</v>
      </c>
      <c r="E112" s="1">
        <f t="shared" si="2"/>
        <v>8</v>
      </c>
      <c r="F112" s="1">
        <v>6</v>
      </c>
      <c r="G112" s="1">
        <f t="shared" si="3"/>
        <v>1.3333333333333333</v>
      </c>
    </row>
    <row r="113" spans="1:8" s="1" customFormat="1" x14ac:dyDescent="0.2">
      <c r="D113" s="1">
        <v>13</v>
      </c>
      <c r="E113" s="1">
        <f t="shared" si="2"/>
        <v>9</v>
      </c>
      <c r="F113" s="1">
        <v>4</v>
      </c>
      <c r="G113" s="1">
        <f t="shared" si="3"/>
        <v>2.25</v>
      </c>
    </row>
    <row r="114" spans="1:8" s="1" customFormat="1" x14ac:dyDescent="0.2">
      <c r="D114" s="1">
        <v>15</v>
      </c>
      <c r="E114" s="1">
        <f t="shared" si="2"/>
        <v>8</v>
      </c>
      <c r="F114" s="1">
        <v>7</v>
      </c>
      <c r="G114" s="1">
        <f t="shared" si="3"/>
        <v>1.1428571428571428</v>
      </c>
    </row>
    <row r="115" spans="1:8" s="1" customFormat="1" x14ac:dyDescent="0.2">
      <c r="D115" s="1">
        <v>16</v>
      </c>
      <c r="E115" s="1">
        <f t="shared" si="2"/>
        <v>10</v>
      </c>
      <c r="F115" s="1">
        <v>6</v>
      </c>
      <c r="G115" s="1">
        <f t="shared" si="3"/>
        <v>1.6666666666666667</v>
      </c>
    </row>
    <row r="116" spans="1:8" s="1" customFormat="1" x14ac:dyDescent="0.2">
      <c r="D116" s="1">
        <v>10</v>
      </c>
      <c r="E116" s="1">
        <f t="shared" si="2"/>
        <v>7</v>
      </c>
      <c r="F116" s="1">
        <v>3</v>
      </c>
      <c r="G116" s="1">
        <f t="shared" si="3"/>
        <v>2.3333333333333335</v>
      </c>
    </row>
    <row r="117" spans="1:8" s="1" customFormat="1" x14ac:dyDescent="0.2">
      <c r="D117" s="1">
        <v>13</v>
      </c>
      <c r="E117" s="1">
        <f t="shared" si="2"/>
        <v>9</v>
      </c>
      <c r="F117" s="1">
        <v>4</v>
      </c>
      <c r="G117" s="1">
        <f t="shared" si="3"/>
        <v>2.25</v>
      </c>
    </row>
    <row r="118" spans="1:8" s="1" customFormat="1" x14ac:dyDescent="0.2">
      <c r="D118" s="1">
        <v>14</v>
      </c>
      <c r="E118" s="1">
        <f t="shared" si="2"/>
        <v>8</v>
      </c>
      <c r="F118" s="1">
        <v>6</v>
      </c>
      <c r="G118" s="1">
        <f t="shared" si="3"/>
        <v>1.3333333333333333</v>
      </c>
    </row>
    <row r="119" spans="1:8" s="1" customFormat="1" x14ac:dyDescent="0.2">
      <c r="D119" s="1">
        <v>15</v>
      </c>
      <c r="E119" s="1">
        <f t="shared" si="2"/>
        <v>10</v>
      </c>
      <c r="F119" s="1">
        <v>5</v>
      </c>
      <c r="G119" s="1">
        <f t="shared" si="3"/>
        <v>2</v>
      </c>
    </row>
    <row r="120" spans="1:8" s="1" customFormat="1" x14ac:dyDescent="0.2">
      <c r="A120" s="1" t="s">
        <v>66</v>
      </c>
      <c r="B120" s="1">
        <v>2.1</v>
      </c>
      <c r="C120" s="1">
        <v>14</v>
      </c>
      <c r="D120" s="1">
        <v>14</v>
      </c>
      <c r="E120" s="1">
        <f t="shared" si="2"/>
        <v>8</v>
      </c>
      <c r="F120" s="1">
        <v>6</v>
      </c>
      <c r="G120" s="1">
        <f t="shared" si="3"/>
        <v>1.3333333333333333</v>
      </c>
      <c r="H120" s="1">
        <f>AVERAGE(G120:G129)</f>
        <v>2.1680952380952383</v>
      </c>
    </row>
    <row r="121" spans="1:8" s="1" customFormat="1" x14ac:dyDescent="0.2">
      <c r="D121" s="1">
        <v>13</v>
      </c>
      <c r="E121" s="1">
        <f t="shared" si="2"/>
        <v>8</v>
      </c>
      <c r="F121" s="1">
        <v>5</v>
      </c>
      <c r="G121" s="1">
        <f t="shared" si="3"/>
        <v>1.6</v>
      </c>
    </row>
    <row r="122" spans="1:8" s="1" customFormat="1" x14ac:dyDescent="0.2">
      <c r="D122" s="1">
        <v>18</v>
      </c>
      <c r="E122" s="1">
        <f t="shared" si="2"/>
        <v>13</v>
      </c>
      <c r="F122" s="1">
        <v>5</v>
      </c>
      <c r="G122" s="1">
        <f t="shared" si="3"/>
        <v>2.6</v>
      </c>
    </row>
    <row r="123" spans="1:8" s="1" customFormat="1" x14ac:dyDescent="0.2">
      <c r="D123" s="1">
        <v>23</v>
      </c>
      <c r="E123" s="1">
        <f t="shared" si="2"/>
        <v>18</v>
      </c>
      <c r="F123" s="1">
        <v>5</v>
      </c>
      <c r="G123" s="1">
        <f t="shared" si="3"/>
        <v>3.6</v>
      </c>
    </row>
    <row r="124" spans="1:8" s="1" customFormat="1" x14ac:dyDescent="0.2">
      <c r="D124" s="1">
        <v>15</v>
      </c>
      <c r="E124" s="1">
        <f t="shared" si="2"/>
        <v>9</v>
      </c>
      <c r="F124" s="1">
        <v>6</v>
      </c>
      <c r="G124" s="1">
        <f t="shared" si="3"/>
        <v>1.5</v>
      </c>
    </row>
    <row r="125" spans="1:8" s="1" customFormat="1" x14ac:dyDescent="0.2">
      <c r="D125" s="1">
        <v>17</v>
      </c>
      <c r="E125" s="1">
        <f t="shared" si="2"/>
        <v>11</v>
      </c>
      <c r="F125" s="1">
        <v>6</v>
      </c>
      <c r="G125" s="1">
        <f t="shared" si="3"/>
        <v>1.8333333333333333</v>
      </c>
    </row>
    <row r="126" spans="1:8" s="1" customFormat="1" x14ac:dyDescent="0.2">
      <c r="D126" s="1">
        <v>16</v>
      </c>
      <c r="E126" s="1">
        <f t="shared" si="2"/>
        <v>11</v>
      </c>
      <c r="F126" s="1">
        <v>5</v>
      </c>
      <c r="G126" s="1">
        <f t="shared" si="3"/>
        <v>2.2000000000000002</v>
      </c>
    </row>
    <row r="127" spans="1:8" s="1" customFormat="1" x14ac:dyDescent="0.2">
      <c r="D127" s="1">
        <v>19</v>
      </c>
      <c r="E127" s="1">
        <f t="shared" si="2"/>
        <v>12</v>
      </c>
      <c r="F127" s="1">
        <v>7</v>
      </c>
      <c r="G127" s="1">
        <f t="shared" si="3"/>
        <v>1.7142857142857142</v>
      </c>
    </row>
    <row r="128" spans="1:8" s="1" customFormat="1" x14ac:dyDescent="0.2">
      <c r="D128" s="1">
        <v>14</v>
      </c>
      <c r="E128" s="1">
        <f t="shared" si="2"/>
        <v>9</v>
      </c>
      <c r="F128" s="1">
        <v>5</v>
      </c>
      <c r="G128" s="1">
        <f t="shared" si="3"/>
        <v>1.8</v>
      </c>
    </row>
    <row r="129" spans="1:8" s="1" customFormat="1" x14ac:dyDescent="0.2">
      <c r="D129" s="1">
        <v>18</v>
      </c>
      <c r="E129" s="1">
        <f t="shared" si="2"/>
        <v>14</v>
      </c>
      <c r="F129" s="1">
        <v>4</v>
      </c>
      <c r="G129" s="1">
        <f t="shared" si="3"/>
        <v>3.5</v>
      </c>
    </row>
    <row r="130" spans="1:8" s="1" customFormat="1" x14ac:dyDescent="0.2">
      <c r="A130" s="1" t="s">
        <v>67</v>
      </c>
      <c r="B130" s="1">
        <v>2.2999999999999998</v>
      </c>
      <c r="C130" s="1">
        <v>13</v>
      </c>
      <c r="D130" s="1">
        <v>13</v>
      </c>
      <c r="E130" s="1">
        <f t="shared" ref="E130:E193" si="4">D130-F130</f>
        <v>8</v>
      </c>
      <c r="F130" s="1">
        <v>5</v>
      </c>
      <c r="G130" s="1">
        <f t="shared" si="3"/>
        <v>1.6</v>
      </c>
      <c r="H130" s="1">
        <f>AVERAGE(G130:G139)</f>
        <v>2.3210606060606058</v>
      </c>
    </row>
    <row r="131" spans="1:8" s="1" customFormat="1" x14ac:dyDescent="0.2">
      <c r="D131" s="1">
        <v>15</v>
      </c>
      <c r="E131" s="1">
        <f t="shared" si="4"/>
        <v>12</v>
      </c>
      <c r="F131" s="1">
        <v>3</v>
      </c>
      <c r="G131" s="1">
        <f t="shared" ref="G131:G194" si="5">E131/F131</f>
        <v>4</v>
      </c>
    </row>
    <row r="132" spans="1:8" s="1" customFormat="1" x14ac:dyDescent="0.2">
      <c r="D132" s="1">
        <v>17</v>
      </c>
      <c r="E132" s="1">
        <f t="shared" si="4"/>
        <v>11</v>
      </c>
      <c r="F132" s="1">
        <v>6</v>
      </c>
      <c r="G132" s="1">
        <f t="shared" si="5"/>
        <v>1.8333333333333333</v>
      </c>
    </row>
    <row r="133" spans="1:8" s="1" customFormat="1" x14ac:dyDescent="0.2">
      <c r="D133" s="1">
        <v>18</v>
      </c>
      <c r="E133" s="1">
        <f t="shared" si="4"/>
        <v>13</v>
      </c>
      <c r="F133" s="1">
        <v>5</v>
      </c>
      <c r="G133" s="1">
        <f t="shared" si="5"/>
        <v>2.6</v>
      </c>
    </row>
    <row r="134" spans="1:8" s="1" customFormat="1" x14ac:dyDescent="0.2">
      <c r="D134" s="1">
        <v>19</v>
      </c>
      <c r="E134" s="1">
        <f t="shared" si="4"/>
        <v>14</v>
      </c>
      <c r="F134" s="1">
        <v>5</v>
      </c>
      <c r="G134" s="1">
        <f t="shared" si="5"/>
        <v>2.8</v>
      </c>
    </row>
    <row r="135" spans="1:8" s="1" customFormat="1" x14ac:dyDescent="0.2">
      <c r="D135" s="1">
        <v>21</v>
      </c>
      <c r="E135" s="1">
        <f t="shared" si="4"/>
        <v>13</v>
      </c>
      <c r="F135" s="1">
        <v>8</v>
      </c>
      <c r="G135" s="1">
        <f t="shared" si="5"/>
        <v>1.625</v>
      </c>
    </row>
    <row r="136" spans="1:8" s="1" customFormat="1" x14ac:dyDescent="0.2">
      <c r="D136" s="1">
        <v>24</v>
      </c>
      <c r="E136" s="1">
        <f t="shared" si="4"/>
        <v>18</v>
      </c>
      <c r="F136" s="1">
        <v>6</v>
      </c>
      <c r="G136" s="1">
        <f t="shared" si="5"/>
        <v>3</v>
      </c>
    </row>
    <row r="137" spans="1:8" s="1" customFormat="1" x14ac:dyDescent="0.2">
      <c r="D137" s="1">
        <v>30</v>
      </c>
      <c r="E137" s="1">
        <f t="shared" si="4"/>
        <v>19</v>
      </c>
      <c r="F137" s="1">
        <v>11</v>
      </c>
      <c r="G137" s="1">
        <f t="shared" si="5"/>
        <v>1.7272727272727273</v>
      </c>
    </row>
    <row r="138" spans="1:8" s="1" customFormat="1" x14ac:dyDescent="0.2">
      <c r="D138" s="1">
        <v>21</v>
      </c>
      <c r="E138" s="1">
        <f t="shared" si="4"/>
        <v>13</v>
      </c>
      <c r="F138" s="1">
        <v>8</v>
      </c>
      <c r="G138" s="1">
        <f t="shared" si="5"/>
        <v>1.625</v>
      </c>
    </row>
    <row r="139" spans="1:8" s="1" customFormat="1" x14ac:dyDescent="0.2">
      <c r="D139" s="1">
        <v>17</v>
      </c>
      <c r="E139" s="1">
        <f t="shared" si="4"/>
        <v>12</v>
      </c>
      <c r="F139" s="1">
        <v>5</v>
      </c>
      <c r="G139" s="1">
        <f t="shared" si="5"/>
        <v>2.4</v>
      </c>
    </row>
    <row r="140" spans="1:8" s="1" customFormat="1" x14ac:dyDescent="0.2">
      <c r="A140" s="1" t="s">
        <v>68</v>
      </c>
      <c r="B140" s="1">
        <v>2.2999999999999998</v>
      </c>
      <c r="C140" s="1">
        <v>12</v>
      </c>
      <c r="D140" s="1">
        <v>9</v>
      </c>
      <c r="E140" s="1">
        <f t="shared" si="4"/>
        <v>5</v>
      </c>
      <c r="F140" s="1">
        <v>4</v>
      </c>
      <c r="G140" s="1">
        <f t="shared" si="5"/>
        <v>1.25</v>
      </c>
      <c r="H140" s="1">
        <f>AVERAGE(G140:G149)</f>
        <v>2.2628571428571429</v>
      </c>
    </row>
    <row r="141" spans="1:8" s="1" customFormat="1" x14ac:dyDescent="0.2">
      <c r="D141" s="1">
        <v>13</v>
      </c>
      <c r="E141" s="1">
        <f t="shared" si="4"/>
        <v>8</v>
      </c>
      <c r="F141" s="1">
        <v>5</v>
      </c>
      <c r="G141" s="1">
        <f t="shared" si="5"/>
        <v>1.6</v>
      </c>
    </row>
    <row r="142" spans="1:8" s="1" customFormat="1" x14ac:dyDescent="0.2">
      <c r="D142" s="1">
        <v>14</v>
      </c>
      <c r="E142" s="1">
        <f t="shared" si="4"/>
        <v>9</v>
      </c>
      <c r="F142" s="1">
        <v>5</v>
      </c>
      <c r="G142" s="1">
        <f t="shared" si="5"/>
        <v>1.8</v>
      </c>
    </row>
    <row r="143" spans="1:8" s="1" customFormat="1" x14ac:dyDescent="0.2">
      <c r="D143" s="1">
        <v>15</v>
      </c>
      <c r="E143" s="1">
        <f t="shared" si="4"/>
        <v>12</v>
      </c>
      <c r="F143" s="1">
        <v>3</v>
      </c>
      <c r="G143" s="1">
        <f t="shared" si="5"/>
        <v>4</v>
      </c>
    </row>
    <row r="144" spans="1:8" s="1" customFormat="1" x14ac:dyDescent="0.2">
      <c r="D144" s="1">
        <v>14</v>
      </c>
      <c r="E144" s="1">
        <f t="shared" si="4"/>
        <v>9</v>
      </c>
      <c r="F144" s="1">
        <v>5</v>
      </c>
      <c r="G144" s="1">
        <f t="shared" si="5"/>
        <v>1.8</v>
      </c>
    </row>
    <row r="145" spans="1:8" s="1" customFormat="1" x14ac:dyDescent="0.2">
      <c r="D145" s="1">
        <v>17</v>
      </c>
      <c r="E145" s="1">
        <f t="shared" si="4"/>
        <v>10</v>
      </c>
      <c r="F145" s="1">
        <v>7</v>
      </c>
      <c r="G145" s="1">
        <f t="shared" si="5"/>
        <v>1.4285714285714286</v>
      </c>
    </row>
    <row r="146" spans="1:8" s="1" customFormat="1" x14ac:dyDescent="0.2">
      <c r="D146" s="1">
        <v>16</v>
      </c>
      <c r="E146" s="1">
        <f t="shared" si="4"/>
        <v>12</v>
      </c>
      <c r="F146" s="1">
        <v>4</v>
      </c>
      <c r="G146" s="1">
        <f t="shared" si="5"/>
        <v>3</v>
      </c>
    </row>
    <row r="147" spans="1:8" s="1" customFormat="1" x14ac:dyDescent="0.2">
      <c r="D147" s="1">
        <v>10</v>
      </c>
      <c r="E147" s="1">
        <f t="shared" si="4"/>
        <v>6</v>
      </c>
      <c r="F147" s="1">
        <v>4</v>
      </c>
      <c r="G147" s="1">
        <f t="shared" si="5"/>
        <v>1.5</v>
      </c>
    </row>
    <row r="148" spans="1:8" s="1" customFormat="1" x14ac:dyDescent="0.2">
      <c r="D148" s="1">
        <v>20</v>
      </c>
      <c r="E148" s="1">
        <f t="shared" si="4"/>
        <v>15</v>
      </c>
      <c r="F148" s="1">
        <v>5</v>
      </c>
      <c r="G148" s="1">
        <f t="shared" si="5"/>
        <v>3</v>
      </c>
    </row>
    <row r="149" spans="1:8" s="1" customFormat="1" x14ac:dyDescent="0.2">
      <c r="D149" s="1">
        <v>17</v>
      </c>
      <c r="E149" s="1">
        <f t="shared" si="4"/>
        <v>13</v>
      </c>
      <c r="F149" s="1">
        <v>4</v>
      </c>
      <c r="G149" s="1">
        <f t="shared" si="5"/>
        <v>3.25</v>
      </c>
    </row>
    <row r="150" spans="1:8" s="1" customFormat="1" x14ac:dyDescent="0.2">
      <c r="A150" s="1" t="s">
        <v>69</v>
      </c>
      <c r="B150" s="1">
        <v>2.4</v>
      </c>
      <c r="C150" s="1">
        <v>10</v>
      </c>
      <c r="D150" s="1">
        <v>18</v>
      </c>
      <c r="E150" s="1">
        <f t="shared" si="4"/>
        <v>13</v>
      </c>
      <c r="F150" s="1">
        <v>5</v>
      </c>
      <c r="G150" s="1">
        <f t="shared" si="5"/>
        <v>2.6</v>
      </c>
      <c r="H150" s="1">
        <f>AVERAGE(G150:G159)</f>
        <v>2.4233333333333333</v>
      </c>
    </row>
    <row r="151" spans="1:8" s="1" customFormat="1" x14ac:dyDescent="0.2">
      <c r="D151" s="1">
        <v>16</v>
      </c>
      <c r="E151" s="1">
        <f t="shared" si="4"/>
        <v>12</v>
      </c>
      <c r="F151" s="1">
        <v>4</v>
      </c>
      <c r="G151" s="1">
        <f t="shared" si="5"/>
        <v>3</v>
      </c>
    </row>
    <row r="152" spans="1:8" s="1" customFormat="1" x14ac:dyDescent="0.2">
      <c r="D152" s="1">
        <v>17</v>
      </c>
      <c r="E152" s="1">
        <f t="shared" si="4"/>
        <v>13</v>
      </c>
      <c r="F152" s="1">
        <v>4</v>
      </c>
      <c r="G152" s="1">
        <f t="shared" si="5"/>
        <v>3.25</v>
      </c>
    </row>
    <row r="153" spans="1:8" s="1" customFormat="1" x14ac:dyDescent="0.2">
      <c r="D153" s="1">
        <v>11</v>
      </c>
      <c r="E153" s="1">
        <f t="shared" si="4"/>
        <v>6</v>
      </c>
      <c r="F153" s="1">
        <v>5</v>
      </c>
      <c r="G153" s="1">
        <f t="shared" si="5"/>
        <v>1.2</v>
      </c>
    </row>
    <row r="154" spans="1:8" s="1" customFormat="1" x14ac:dyDescent="0.2">
      <c r="D154" s="1">
        <v>24</v>
      </c>
      <c r="E154" s="1">
        <f t="shared" si="4"/>
        <v>20</v>
      </c>
      <c r="F154" s="1">
        <v>4</v>
      </c>
      <c r="G154" s="1">
        <f t="shared" si="5"/>
        <v>5</v>
      </c>
    </row>
    <row r="155" spans="1:8" s="1" customFormat="1" x14ac:dyDescent="0.2">
      <c r="D155" s="1">
        <v>8</v>
      </c>
      <c r="E155" s="1">
        <f t="shared" si="4"/>
        <v>2</v>
      </c>
      <c r="F155" s="1">
        <v>6</v>
      </c>
      <c r="G155" s="1">
        <f t="shared" si="5"/>
        <v>0.33333333333333331</v>
      </c>
    </row>
    <row r="156" spans="1:8" s="1" customFormat="1" x14ac:dyDescent="0.2">
      <c r="D156" s="1">
        <v>11</v>
      </c>
      <c r="E156" s="1">
        <f t="shared" si="4"/>
        <v>7</v>
      </c>
      <c r="F156" s="1">
        <v>4</v>
      </c>
      <c r="G156" s="1">
        <f t="shared" si="5"/>
        <v>1.75</v>
      </c>
    </row>
    <row r="157" spans="1:8" s="1" customFormat="1" x14ac:dyDescent="0.2">
      <c r="D157" s="1">
        <v>18</v>
      </c>
      <c r="E157" s="1">
        <f t="shared" si="4"/>
        <v>13</v>
      </c>
      <c r="F157" s="1">
        <v>5</v>
      </c>
      <c r="G157" s="1">
        <f t="shared" si="5"/>
        <v>2.6</v>
      </c>
    </row>
    <row r="158" spans="1:8" s="1" customFormat="1" x14ac:dyDescent="0.2">
      <c r="D158" s="1">
        <v>17</v>
      </c>
      <c r="E158" s="1">
        <f t="shared" si="4"/>
        <v>11</v>
      </c>
      <c r="F158" s="1">
        <v>6</v>
      </c>
      <c r="G158" s="1">
        <f t="shared" si="5"/>
        <v>1.8333333333333333</v>
      </c>
    </row>
    <row r="159" spans="1:8" s="1" customFormat="1" x14ac:dyDescent="0.2">
      <c r="D159" s="1">
        <v>11</v>
      </c>
      <c r="E159" s="1">
        <f t="shared" si="4"/>
        <v>8</v>
      </c>
      <c r="F159" s="1">
        <v>3</v>
      </c>
      <c r="G159" s="1">
        <f t="shared" si="5"/>
        <v>2.6666666666666665</v>
      </c>
    </row>
    <row r="160" spans="1:8" s="1" customFormat="1" x14ac:dyDescent="0.2">
      <c r="A160" s="1" t="s">
        <v>70</v>
      </c>
      <c r="B160" s="1">
        <v>2.5</v>
      </c>
      <c r="C160" s="1">
        <v>12</v>
      </c>
      <c r="D160" s="1">
        <v>15</v>
      </c>
      <c r="E160" s="1">
        <f t="shared" si="4"/>
        <v>9</v>
      </c>
      <c r="F160" s="1">
        <v>6</v>
      </c>
      <c r="G160" s="1">
        <f t="shared" si="5"/>
        <v>1.5</v>
      </c>
      <c r="H160" s="1">
        <f>AVERAGE(G160:G169)</f>
        <v>2.5299999999999998</v>
      </c>
    </row>
    <row r="161" spans="1:8" s="1" customFormat="1" x14ac:dyDescent="0.2">
      <c r="D161" s="1">
        <v>16</v>
      </c>
      <c r="E161" s="1">
        <f t="shared" si="4"/>
        <v>12</v>
      </c>
      <c r="F161" s="1">
        <v>4</v>
      </c>
      <c r="G161" s="1">
        <f t="shared" si="5"/>
        <v>3</v>
      </c>
    </row>
    <row r="162" spans="1:8" s="1" customFormat="1" x14ac:dyDescent="0.2">
      <c r="D162" s="1">
        <v>17</v>
      </c>
      <c r="E162" s="1">
        <f t="shared" si="4"/>
        <v>12</v>
      </c>
      <c r="F162" s="1">
        <v>5</v>
      </c>
      <c r="G162" s="1">
        <f t="shared" si="5"/>
        <v>2.4</v>
      </c>
    </row>
    <row r="163" spans="1:8" s="1" customFormat="1" x14ac:dyDescent="0.2">
      <c r="D163" s="1">
        <v>21</v>
      </c>
      <c r="E163" s="1">
        <f t="shared" si="4"/>
        <v>15</v>
      </c>
      <c r="F163" s="1">
        <v>6</v>
      </c>
      <c r="G163" s="1">
        <f t="shared" si="5"/>
        <v>2.5</v>
      </c>
    </row>
    <row r="164" spans="1:8" s="1" customFormat="1" x14ac:dyDescent="0.2">
      <c r="D164" s="1">
        <v>20</v>
      </c>
      <c r="E164" s="1">
        <f t="shared" si="4"/>
        <v>16</v>
      </c>
      <c r="F164" s="1">
        <v>4</v>
      </c>
      <c r="G164" s="1">
        <f t="shared" si="5"/>
        <v>4</v>
      </c>
    </row>
    <row r="165" spans="1:8" s="1" customFormat="1" x14ac:dyDescent="0.2">
      <c r="D165" s="1">
        <v>16</v>
      </c>
      <c r="E165" s="1">
        <f t="shared" si="4"/>
        <v>10</v>
      </c>
      <c r="F165" s="1">
        <v>6</v>
      </c>
      <c r="G165" s="1">
        <f t="shared" si="5"/>
        <v>1.6666666666666667</v>
      </c>
    </row>
    <row r="166" spans="1:8" s="1" customFormat="1" x14ac:dyDescent="0.2">
      <c r="D166" s="1">
        <v>14</v>
      </c>
      <c r="E166" s="1">
        <f t="shared" si="4"/>
        <v>7</v>
      </c>
      <c r="F166" s="1">
        <v>7</v>
      </c>
      <c r="G166" s="1">
        <f t="shared" si="5"/>
        <v>1</v>
      </c>
    </row>
    <row r="167" spans="1:8" s="1" customFormat="1" x14ac:dyDescent="0.2">
      <c r="D167" s="1">
        <v>26</v>
      </c>
      <c r="E167" s="1">
        <f t="shared" si="4"/>
        <v>20</v>
      </c>
      <c r="F167" s="1">
        <v>6</v>
      </c>
      <c r="G167" s="1">
        <f t="shared" si="5"/>
        <v>3.3333333333333335</v>
      </c>
    </row>
    <row r="168" spans="1:8" s="1" customFormat="1" x14ac:dyDescent="0.2">
      <c r="D168" s="1">
        <v>27</v>
      </c>
      <c r="E168" s="1">
        <f t="shared" si="4"/>
        <v>22</v>
      </c>
      <c r="F168" s="1">
        <v>5</v>
      </c>
      <c r="G168" s="1">
        <f t="shared" si="5"/>
        <v>4.4000000000000004</v>
      </c>
    </row>
    <row r="169" spans="1:8" s="1" customFormat="1" x14ac:dyDescent="0.2">
      <c r="D169" s="1">
        <v>15</v>
      </c>
      <c r="E169" s="1">
        <f t="shared" si="4"/>
        <v>9</v>
      </c>
      <c r="F169" s="1">
        <v>6</v>
      </c>
      <c r="G169" s="1">
        <f t="shared" si="5"/>
        <v>1.5</v>
      </c>
    </row>
    <row r="170" spans="1:8" s="1" customFormat="1" x14ac:dyDescent="0.2">
      <c r="A170" s="1" t="s">
        <v>71</v>
      </c>
      <c r="B170" s="1">
        <v>2.6</v>
      </c>
      <c r="C170" s="1">
        <v>10</v>
      </c>
      <c r="D170" s="1">
        <v>15</v>
      </c>
      <c r="E170" s="1">
        <f t="shared" si="4"/>
        <v>10</v>
      </c>
      <c r="F170" s="1">
        <v>5</v>
      </c>
      <c r="G170" s="1">
        <f t="shared" si="5"/>
        <v>2</v>
      </c>
      <c r="H170" s="1">
        <f>AVERAGE(G170:G179)</f>
        <v>2.583333333333333</v>
      </c>
    </row>
    <row r="171" spans="1:8" s="1" customFormat="1" x14ac:dyDescent="0.2">
      <c r="D171" s="1">
        <v>14</v>
      </c>
      <c r="E171" s="1">
        <f t="shared" si="4"/>
        <v>10</v>
      </c>
      <c r="F171" s="1">
        <v>4</v>
      </c>
      <c r="G171" s="1">
        <f t="shared" si="5"/>
        <v>2.5</v>
      </c>
    </row>
    <row r="172" spans="1:8" s="1" customFormat="1" x14ac:dyDescent="0.2">
      <c r="D172" s="1">
        <v>13</v>
      </c>
      <c r="E172" s="1">
        <f t="shared" si="4"/>
        <v>8</v>
      </c>
      <c r="F172" s="1">
        <v>5</v>
      </c>
      <c r="G172" s="1">
        <f t="shared" si="5"/>
        <v>1.6</v>
      </c>
    </row>
    <row r="173" spans="1:8" s="1" customFormat="1" x14ac:dyDescent="0.2">
      <c r="D173" s="1">
        <v>18</v>
      </c>
      <c r="E173" s="1">
        <f t="shared" si="4"/>
        <v>13</v>
      </c>
      <c r="F173" s="1">
        <v>5</v>
      </c>
      <c r="G173" s="1">
        <f t="shared" si="5"/>
        <v>2.6</v>
      </c>
    </row>
    <row r="174" spans="1:8" s="1" customFormat="1" x14ac:dyDescent="0.2">
      <c r="D174" s="1">
        <v>23</v>
      </c>
      <c r="E174" s="1">
        <f t="shared" si="4"/>
        <v>19</v>
      </c>
      <c r="F174" s="1">
        <v>4</v>
      </c>
      <c r="G174" s="1">
        <f t="shared" si="5"/>
        <v>4.75</v>
      </c>
    </row>
    <row r="175" spans="1:8" s="1" customFormat="1" x14ac:dyDescent="0.2">
      <c r="D175" s="1">
        <v>15</v>
      </c>
      <c r="E175" s="1">
        <f t="shared" si="4"/>
        <v>10</v>
      </c>
      <c r="F175" s="1">
        <v>5</v>
      </c>
      <c r="G175" s="1">
        <f t="shared" si="5"/>
        <v>2</v>
      </c>
    </row>
    <row r="176" spans="1:8" s="1" customFormat="1" x14ac:dyDescent="0.2">
      <c r="D176" s="1">
        <v>17</v>
      </c>
      <c r="E176" s="1">
        <f t="shared" si="4"/>
        <v>13</v>
      </c>
      <c r="F176" s="1">
        <v>4</v>
      </c>
      <c r="G176" s="1">
        <f t="shared" si="5"/>
        <v>3.25</v>
      </c>
    </row>
    <row r="177" spans="1:8" s="1" customFormat="1" x14ac:dyDescent="0.2">
      <c r="D177" s="1">
        <v>16</v>
      </c>
      <c r="E177" s="1">
        <f t="shared" si="4"/>
        <v>12</v>
      </c>
      <c r="F177" s="1">
        <v>4</v>
      </c>
      <c r="G177" s="1">
        <f t="shared" si="5"/>
        <v>3</v>
      </c>
    </row>
    <row r="178" spans="1:8" s="1" customFormat="1" x14ac:dyDescent="0.2">
      <c r="D178" s="1">
        <v>19</v>
      </c>
      <c r="E178" s="1">
        <f t="shared" si="4"/>
        <v>14</v>
      </c>
      <c r="F178" s="1">
        <v>5</v>
      </c>
      <c r="G178" s="1">
        <f t="shared" si="5"/>
        <v>2.8</v>
      </c>
    </row>
    <row r="179" spans="1:8" s="1" customFormat="1" x14ac:dyDescent="0.2">
      <c r="D179" s="1">
        <v>14</v>
      </c>
      <c r="E179" s="1">
        <f t="shared" si="4"/>
        <v>8</v>
      </c>
      <c r="F179" s="1">
        <v>6</v>
      </c>
      <c r="G179" s="1">
        <f t="shared" si="5"/>
        <v>1.3333333333333333</v>
      </c>
    </row>
    <row r="180" spans="1:8" s="1" customFormat="1" x14ac:dyDescent="0.2">
      <c r="A180" s="1" t="s">
        <v>72</v>
      </c>
      <c r="B180" s="1">
        <v>2.6</v>
      </c>
      <c r="C180" s="1">
        <v>9</v>
      </c>
      <c r="D180" s="1">
        <v>18</v>
      </c>
      <c r="E180" s="1">
        <f t="shared" si="4"/>
        <v>14</v>
      </c>
      <c r="F180" s="1">
        <v>4</v>
      </c>
      <c r="G180" s="1">
        <f t="shared" si="5"/>
        <v>3.5</v>
      </c>
      <c r="H180" s="1">
        <f>AVERAGE(G180:G189)</f>
        <v>2.6014285714285714</v>
      </c>
    </row>
    <row r="181" spans="1:8" s="1" customFormat="1" x14ac:dyDescent="0.2">
      <c r="D181" s="1">
        <v>13</v>
      </c>
      <c r="E181" s="1">
        <f t="shared" si="4"/>
        <v>9</v>
      </c>
      <c r="F181" s="1">
        <v>4</v>
      </c>
      <c r="G181" s="1">
        <f t="shared" si="5"/>
        <v>2.25</v>
      </c>
    </row>
    <row r="182" spans="1:8" s="1" customFormat="1" x14ac:dyDescent="0.2">
      <c r="D182" s="1">
        <v>15</v>
      </c>
      <c r="E182" s="1">
        <f t="shared" si="4"/>
        <v>11</v>
      </c>
      <c r="F182" s="1">
        <v>4</v>
      </c>
      <c r="G182" s="1">
        <f t="shared" si="5"/>
        <v>2.75</v>
      </c>
    </row>
    <row r="183" spans="1:8" s="1" customFormat="1" x14ac:dyDescent="0.2">
      <c r="D183" s="1">
        <v>17</v>
      </c>
      <c r="E183" s="1">
        <f t="shared" si="4"/>
        <v>10</v>
      </c>
      <c r="F183" s="1">
        <v>7</v>
      </c>
      <c r="G183" s="1">
        <f t="shared" si="5"/>
        <v>1.4285714285714286</v>
      </c>
    </row>
    <row r="184" spans="1:8" s="1" customFormat="1" x14ac:dyDescent="0.2">
      <c r="D184" s="1">
        <v>18</v>
      </c>
      <c r="E184" s="1">
        <f t="shared" si="4"/>
        <v>12</v>
      </c>
      <c r="F184" s="1">
        <v>6</v>
      </c>
      <c r="G184" s="1">
        <f t="shared" si="5"/>
        <v>2</v>
      </c>
    </row>
    <row r="185" spans="1:8" s="1" customFormat="1" x14ac:dyDescent="0.2">
      <c r="D185" s="1">
        <v>19</v>
      </c>
      <c r="E185" s="1">
        <f t="shared" si="4"/>
        <v>14</v>
      </c>
      <c r="F185" s="1">
        <v>5</v>
      </c>
      <c r="G185" s="1">
        <f t="shared" si="5"/>
        <v>2.8</v>
      </c>
    </row>
    <row r="186" spans="1:8" s="1" customFormat="1" x14ac:dyDescent="0.2">
      <c r="D186" s="1">
        <v>21</v>
      </c>
      <c r="E186" s="1">
        <f t="shared" si="4"/>
        <v>15</v>
      </c>
      <c r="F186" s="1">
        <v>6</v>
      </c>
      <c r="G186" s="1">
        <f t="shared" si="5"/>
        <v>2.5</v>
      </c>
    </row>
    <row r="187" spans="1:8" s="1" customFormat="1" x14ac:dyDescent="0.2">
      <c r="D187" s="1">
        <v>24</v>
      </c>
      <c r="E187" s="1">
        <f t="shared" si="4"/>
        <v>18</v>
      </c>
      <c r="F187" s="1">
        <v>6</v>
      </c>
      <c r="G187" s="1">
        <f t="shared" si="5"/>
        <v>3</v>
      </c>
    </row>
    <row r="188" spans="1:8" s="1" customFormat="1" x14ac:dyDescent="0.2">
      <c r="D188" s="1">
        <v>30</v>
      </c>
      <c r="E188" s="1">
        <f t="shared" si="4"/>
        <v>23</v>
      </c>
      <c r="F188" s="1">
        <v>7</v>
      </c>
      <c r="G188" s="1">
        <f t="shared" si="5"/>
        <v>3.2857142857142856</v>
      </c>
    </row>
    <row r="189" spans="1:8" s="1" customFormat="1" x14ac:dyDescent="0.2">
      <c r="D189" s="1">
        <v>21</v>
      </c>
      <c r="E189" s="1">
        <f t="shared" si="4"/>
        <v>15</v>
      </c>
      <c r="F189" s="1">
        <v>6</v>
      </c>
      <c r="G189" s="1">
        <f t="shared" si="5"/>
        <v>2.5</v>
      </c>
    </row>
    <row r="190" spans="1:8" s="1" customFormat="1" x14ac:dyDescent="0.2">
      <c r="A190" s="1" t="s">
        <v>73</v>
      </c>
      <c r="B190" s="1">
        <v>2.7</v>
      </c>
      <c r="C190" s="1">
        <v>13</v>
      </c>
      <c r="D190" s="1">
        <v>17</v>
      </c>
      <c r="E190" s="1">
        <f t="shared" si="4"/>
        <v>10</v>
      </c>
      <c r="F190" s="1">
        <v>7</v>
      </c>
      <c r="G190" s="1">
        <f t="shared" si="5"/>
        <v>1.4285714285714286</v>
      </c>
      <c r="H190" s="1">
        <f>AVERAGE(G190:G199)</f>
        <v>2.6623809523809525</v>
      </c>
    </row>
    <row r="191" spans="1:8" s="1" customFormat="1" x14ac:dyDescent="0.2">
      <c r="D191" s="1">
        <v>9</v>
      </c>
      <c r="E191" s="1">
        <f t="shared" si="4"/>
        <v>7</v>
      </c>
      <c r="F191" s="1">
        <v>2</v>
      </c>
      <c r="G191" s="1">
        <f t="shared" si="5"/>
        <v>3.5</v>
      </c>
    </row>
    <row r="192" spans="1:8" s="1" customFormat="1" x14ac:dyDescent="0.2">
      <c r="D192" s="1">
        <v>13</v>
      </c>
      <c r="E192" s="1">
        <f t="shared" si="4"/>
        <v>8</v>
      </c>
      <c r="F192" s="1">
        <v>5</v>
      </c>
      <c r="G192" s="1">
        <f t="shared" si="5"/>
        <v>1.6</v>
      </c>
    </row>
    <row r="193" spans="1:8" s="1" customFormat="1" x14ac:dyDescent="0.2">
      <c r="D193" s="1">
        <v>14</v>
      </c>
      <c r="E193" s="1">
        <f t="shared" si="4"/>
        <v>11</v>
      </c>
      <c r="F193" s="1">
        <v>3</v>
      </c>
      <c r="G193" s="1">
        <f t="shared" si="5"/>
        <v>3.6666666666666665</v>
      </c>
    </row>
    <row r="194" spans="1:8" s="1" customFormat="1" x14ac:dyDescent="0.2">
      <c r="D194" s="1">
        <v>15</v>
      </c>
      <c r="E194" s="1">
        <f t="shared" ref="E194:E251" si="6">D194-F194</f>
        <v>12</v>
      </c>
      <c r="F194" s="1">
        <v>3</v>
      </c>
      <c r="G194" s="1">
        <f t="shared" si="5"/>
        <v>4</v>
      </c>
    </row>
    <row r="195" spans="1:8" s="1" customFormat="1" x14ac:dyDescent="0.2">
      <c r="D195" s="1">
        <v>14</v>
      </c>
      <c r="E195" s="1">
        <f t="shared" si="6"/>
        <v>8</v>
      </c>
      <c r="F195" s="1">
        <v>6</v>
      </c>
      <c r="G195" s="1">
        <f t="shared" ref="G195:G252" si="7">E195/F195</f>
        <v>1.3333333333333333</v>
      </c>
    </row>
    <row r="196" spans="1:8" s="1" customFormat="1" x14ac:dyDescent="0.2">
      <c r="D196" s="1">
        <v>17</v>
      </c>
      <c r="E196" s="1">
        <f t="shared" si="6"/>
        <v>10</v>
      </c>
      <c r="F196" s="1">
        <v>7</v>
      </c>
      <c r="G196" s="1">
        <f t="shared" si="7"/>
        <v>1.4285714285714286</v>
      </c>
    </row>
    <row r="197" spans="1:8" s="1" customFormat="1" x14ac:dyDescent="0.2">
      <c r="D197" s="1">
        <v>16</v>
      </c>
      <c r="E197" s="1">
        <f t="shared" si="6"/>
        <v>10</v>
      </c>
      <c r="F197" s="1">
        <v>6</v>
      </c>
      <c r="G197" s="1">
        <f t="shared" si="7"/>
        <v>1.6666666666666667</v>
      </c>
    </row>
    <row r="198" spans="1:8" s="1" customFormat="1" x14ac:dyDescent="0.2">
      <c r="D198" s="1">
        <v>10</v>
      </c>
      <c r="E198" s="1">
        <f t="shared" si="6"/>
        <v>8</v>
      </c>
      <c r="F198" s="1">
        <v>2</v>
      </c>
      <c r="G198" s="1">
        <f t="shared" si="7"/>
        <v>4</v>
      </c>
    </row>
    <row r="199" spans="1:8" s="1" customFormat="1" x14ac:dyDescent="0.2">
      <c r="D199" s="1">
        <v>20</v>
      </c>
      <c r="E199" s="1">
        <f t="shared" si="6"/>
        <v>16</v>
      </c>
      <c r="F199" s="1">
        <v>4</v>
      </c>
      <c r="G199" s="1">
        <f t="shared" si="7"/>
        <v>4</v>
      </c>
    </row>
    <row r="200" spans="1:8" s="1" customFormat="1" x14ac:dyDescent="0.2">
      <c r="A200" s="1" t="s">
        <v>74</v>
      </c>
      <c r="B200" s="1">
        <v>2.8</v>
      </c>
      <c r="C200" s="1">
        <v>10</v>
      </c>
      <c r="D200" s="1">
        <v>17</v>
      </c>
      <c r="E200" s="1">
        <f t="shared" si="6"/>
        <v>14</v>
      </c>
      <c r="F200" s="1">
        <v>3</v>
      </c>
      <c r="G200" s="1">
        <f t="shared" si="7"/>
        <v>4.666666666666667</v>
      </c>
      <c r="H200" s="1">
        <f>AVERAGE(G200:G209)</f>
        <v>2.8204761904761906</v>
      </c>
    </row>
    <row r="201" spans="1:8" s="1" customFormat="1" x14ac:dyDescent="0.2">
      <c r="D201" s="1">
        <v>18</v>
      </c>
      <c r="E201" s="1">
        <f t="shared" si="6"/>
        <v>11</v>
      </c>
      <c r="F201" s="1">
        <v>7</v>
      </c>
      <c r="G201" s="1">
        <f t="shared" si="7"/>
        <v>1.5714285714285714</v>
      </c>
    </row>
    <row r="202" spans="1:8" s="1" customFormat="1" x14ac:dyDescent="0.2">
      <c r="D202" s="1">
        <v>16</v>
      </c>
      <c r="E202" s="1">
        <f t="shared" si="6"/>
        <v>10</v>
      </c>
      <c r="F202" s="1">
        <v>6</v>
      </c>
      <c r="G202" s="1">
        <f t="shared" si="7"/>
        <v>1.6666666666666667</v>
      </c>
    </row>
    <row r="203" spans="1:8" s="1" customFormat="1" x14ac:dyDescent="0.2">
      <c r="D203" s="1">
        <v>17</v>
      </c>
      <c r="E203" s="1">
        <f t="shared" si="6"/>
        <v>12</v>
      </c>
      <c r="F203" s="1">
        <v>5</v>
      </c>
      <c r="G203" s="1">
        <f t="shared" si="7"/>
        <v>2.4</v>
      </c>
    </row>
    <row r="204" spans="1:8" s="1" customFormat="1" x14ac:dyDescent="0.2">
      <c r="D204" s="1">
        <v>11</v>
      </c>
      <c r="E204" s="1">
        <f t="shared" si="6"/>
        <v>8</v>
      </c>
      <c r="F204" s="1">
        <v>3</v>
      </c>
      <c r="G204" s="1">
        <f t="shared" si="7"/>
        <v>2.6666666666666665</v>
      </c>
    </row>
    <row r="205" spans="1:8" s="1" customFormat="1" x14ac:dyDescent="0.2">
      <c r="D205" s="1">
        <v>24</v>
      </c>
      <c r="E205" s="1">
        <f t="shared" si="6"/>
        <v>20</v>
      </c>
      <c r="F205" s="1">
        <v>4</v>
      </c>
      <c r="G205" s="1">
        <f t="shared" si="7"/>
        <v>5</v>
      </c>
    </row>
    <row r="206" spans="1:8" s="1" customFormat="1" x14ac:dyDescent="0.2">
      <c r="D206" s="1">
        <v>8</v>
      </c>
      <c r="E206" s="1">
        <f t="shared" si="6"/>
        <v>5</v>
      </c>
      <c r="F206" s="1">
        <v>3</v>
      </c>
      <c r="G206" s="1">
        <f t="shared" si="7"/>
        <v>1.6666666666666667</v>
      </c>
    </row>
    <row r="207" spans="1:8" s="1" customFormat="1" x14ac:dyDescent="0.2">
      <c r="D207" s="1">
        <v>11</v>
      </c>
      <c r="E207" s="1">
        <f t="shared" si="6"/>
        <v>8</v>
      </c>
      <c r="F207" s="1">
        <v>3</v>
      </c>
      <c r="G207" s="1">
        <f t="shared" si="7"/>
        <v>2.6666666666666665</v>
      </c>
    </row>
    <row r="208" spans="1:8" s="1" customFormat="1" x14ac:dyDescent="0.2">
      <c r="D208" s="1">
        <v>18</v>
      </c>
      <c r="E208" s="1">
        <f t="shared" si="6"/>
        <v>14</v>
      </c>
      <c r="F208" s="1">
        <v>4</v>
      </c>
      <c r="G208" s="1">
        <f t="shared" si="7"/>
        <v>3.5</v>
      </c>
    </row>
    <row r="209" spans="1:8" s="1" customFormat="1" x14ac:dyDescent="0.2">
      <c r="D209" s="1">
        <v>17</v>
      </c>
      <c r="E209" s="1">
        <f t="shared" si="6"/>
        <v>12</v>
      </c>
      <c r="F209" s="1">
        <v>5</v>
      </c>
      <c r="G209" s="1">
        <f t="shared" si="7"/>
        <v>2.4</v>
      </c>
    </row>
    <row r="210" spans="1:8" s="1" customFormat="1" x14ac:dyDescent="0.2">
      <c r="A210" s="1" t="s">
        <v>75</v>
      </c>
      <c r="B210" s="1">
        <v>2.8</v>
      </c>
      <c r="C210" s="1">
        <v>10</v>
      </c>
      <c r="D210" s="1">
        <v>11</v>
      </c>
      <c r="E210" s="1">
        <f t="shared" si="6"/>
        <v>6</v>
      </c>
      <c r="F210" s="1">
        <v>5</v>
      </c>
      <c r="G210" s="1">
        <f t="shared" si="7"/>
        <v>1.2</v>
      </c>
      <c r="H210" s="1">
        <f>AVERAGE(G210:G219)</f>
        <v>2.8116666666666665</v>
      </c>
    </row>
    <row r="211" spans="1:8" s="1" customFormat="1" x14ac:dyDescent="0.2">
      <c r="D211" s="1">
        <v>15</v>
      </c>
      <c r="E211" s="1">
        <f t="shared" si="6"/>
        <v>9</v>
      </c>
      <c r="F211" s="1">
        <v>6</v>
      </c>
      <c r="G211" s="1">
        <f t="shared" si="7"/>
        <v>1.5</v>
      </c>
    </row>
    <row r="212" spans="1:8" s="1" customFormat="1" x14ac:dyDescent="0.2">
      <c r="D212" s="1">
        <v>16</v>
      </c>
      <c r="E212" s="1">
        <f t="shared" si="6"/>
        <v>11</v>
      </c>
      <c r="F212" s="1">
        <v>5</v>
      </c>
      <c r="G212" s="1">
        <f t="shared" si="7"/>
        <v>2.2000000000000002</v>
      </c>
    </row>
    <row r="213" spans="1:8" s="1" customFormat="1" x14ac:dyDescent="0.2">
      <c r="D213" s="1">
        <v>16</v>
      </c>
      <c r="E213" s="1">
        <f t="shared" si="6"/>
        <v>10</v>
      </c>
      <c r="F213" s="1">
        <v>6</v>
      </c>
      <c r="G213" s="1">
        <f t="shared" si="7"/>
        <v>1.6666666666666667</v>
      </c>
    </row>
    <row r="214" spans="1:8" s="1" customFormat="1" x14ac:dyDescent="0.2">
      <c r="D214" s="1">
        <v>14</v>
      </c>
      <c r="E214" s="1">
        <f t="shared" si="6"/>
        <v>12</v>
      </c>
      <c r="F214" s="1">
        <v>2</v>
      </c>
      <c r="G214" s="1">
        <f t="shared" si="7"/>
        <v>6</v>
      </c>
    </row>
    <row r="215" spans="1:8" s="1" customFormat="1" x14ac:dyDescent="0.2">
      <c r="D215" s="1">
        <v>17</v>
      </c>
      <c r="E215" s="1">
        <f t="shared" si="6"/>
        <v>11</v>
      </c>
      <c r="F215" s="1">
        <v>6</v>
      </c>
      <c r="G215" s="1">
        <f t="shared" si="7"/>
        <v>1.8333333333333333</v>
      </c>
    </row>
    <row r="216" spans="1:8" s="1" customFormat="1" x14ac:dyDescent="0.2">
      <c r="D216" s="1">
        <v>14</v>
      </c>
      <c r="E216" s="1">
        <f t="shared" si="6"/>
        <v>9</v>
      </c>
      <c r="F216" s="1">
        <v>5</v>
      </c>
      <c r="G216" s="1">
        <f t="shared" si="7"/>
        <v>1.8</v>
      </c>
    </row>
    <row r="217" spans="1:8" s="1" customFormat="1" x14ac:dyDescent="0.2">
      <c r="D217" s="1">
        <v>15</v>
      </c>
      <c r="E217" s="1">
        <f t="shared" si="6"/>
        <v>11</v>
      </c>
      <c r="F217" s="1">
        <v>4</v>
      </c>
      <c r="G217" s="1">
        <f t="shared" si="7"/>
        <v>2.75</v>
      </c>
    </row>
    <row r="218" spans="1:8" s="1" customFormat="1" x14ac:dyDescent="0.2">
      <c r="D218" s="1">
        <v>13</v>
      </c>
      <c r="E218" s="1">
        <f t="shared" si="6"/>
        <v>11</v>
      </c>
      <c r="F218" s="1">
        <v>2</v>
      </c>
      <c r="G218" s="1">
        <f t="shared" si="7"/>
        <v>5.5</v>
      </c>
    </row>
    <row r="219" spans="1:8" s="1" customFormat="1" x14ac:dyDescent="0.2">
      <c r="D219" s="1">
        <v>14</v>
      </c>
      <c r="E219" s="1">
        <f t="shared" si="6"/>
        <v>11</v>
      </c>
      <c r="F219" s="1">
        <v>3</v>
      </c>
      <c r="G219" s="1">
        <f t="shared" si="7"/>
        <v>3.6666666666666665</v>
      </c>
    </row>
    <row r="220" spans="1:8" s="1" customFormat="1" x14ac:dyDescent="0.2">
      <c r="A220" s="1" t="s">
        <v>76</v>
      </c>
      <c r="B220" s="1">
        <v>2.8</v>
      </c>
      <c r="C220" s="1">
        <v>17</v>
      </c>
      <c r="D220" s="1">
        <v>18</v>
      </c>
      <c r="E220" s="1">
        <f t="shared" si="6"/>
        <v>13</v>
      </c>
      <c r="F220" s="1">
        <v>5</v>
      </c>
      <c r="G220" s="1">
        <f t="shared" si="7"/>
        <v>2.6</v>
      </c>
      <c r="H220" s="1">
        <f>AVERAGE(G220:G229)</f>
        <v>2.8597619047619047</v>
      </c>
    </row>
    <row r="221" spans="1:8" s="1" customFormat="1" x14ac:dyDescent="0.2">
      <c r="D221" s="1">
        <v>21</v>
      </c>
      <c r="E221" s="1">
        <f t="shared" si="6"/>
        <v>16</v>
      </c>
      <c r="F221" s="1">
        <v>5</v>
      </c>
      <c r="G221" s="1">
        <f t="shared" si="7"/>
        <v>3.2</v>
      </c>
    </row>
    <row r="222" spans="1:8" s="1" customFormat="1" x14ac:dyDescent="0.2">
      <c r="D222" s="1">
        <v>25</v>
      </c>
      <c r="E222" s="1">
        <f t="shared" si="6"/>
        <v>19</v>
      </c>
      <c r="F222" s="1">
        <v>6</v>
      </c>
      <c r="G222" s="1">
        <f t="shared" si="7"/>
        <v>3.1666666666666665</v>
      </c>
    </row>
    <row r="223" spans="1:8" s="1" customFormat="1" x14ac:dyDescent="0.2">
      <c r="D223" s="1">
        <v>24</v>
      </c>
      <c r="E223" s="1">
        <f t="shared" si="6"/>
        <v>19</v>
      </c>
      <c r="F223" s="1">
        <v>5</v>
      </c>
      <c r="G223" s="1">
        <f t="shared" si="7"/>
        <v>3.8</v>
      </c>
    </row>
    <row r="224" spans="1:8" s="1" customFormat="1" x14ac:dyDescent="0.2">
      <c r="D224" s="1">
        <v>23</v>
      </c>
      <c r="E224" s="1">
        <f t="shared" si="6"/>
        <v>19</v>
      </c>
      <c r="F224" s="1">
        <v>4</v>
      </c>
      <c r="G224" s="1">
        <f t="shared" si="7"/>
        <v>4.75</v>
      </c>
    </row>
    <row r="225" spans="1:8" s="1" customFormat="1" x14ac:dyDescent="0.2">
      <c r="D225" s="1">
        <v>16</v>
      </c>
      <c r="E225" s="1">
        <f t="shared" si="6"/>
        <v>11</v>
      </c>
      <c r="F225" s="1">
        <v>5</v>
      </c>
      <c r="G225" s="1">
        <f t="shared" si="7"/>
        <v>2.2000000000000002</v>
      </c>
    </row>
    <row r="226" spans="1:8" s="1" customFormat="1" x14ac:dyDescent="0.2">
      <c r="D226" s="1">
        <v>15</v>
      </c>
      <c r="E226" s="1">
        <f t="shared" si="6"/>
        <v>9</v>
      </c>
      <c r="F226" s="1">
        <v>6</v>
      </c>
      <c r="G226" s="1">
        <f t="shared" si="7"/>
        <v>1.5</v>
      </c>
    </row>
    <row r="227" spans="1:8" s="1" customFormat="1" x14ac:dyDescent="0.2">
      <c r="D227" s="1">
        <v>17</v>
      </c>
      <c r="E227" s="1">
        <f t="shared" si="6"/>
        <v>14</v>
      </c>
      <c r="F227" s="1">
        <v>3</v>
      </c>
      <c r="G227" s="1">
        <f t="shared" si="7"/>
        <v>4.666666666666667</v>
      </c>
    </row>
    <row r="228" spans="1:8" s="1" customFormat="1" x14ac:dyDescent="0.2">
      <c r="D228" s="1">
        <v>16</v>
      </c>
      <c r="E228" s="1">
        <f t="shared" si="6"/>
        <v>8</v>
      </c>
      <c r="F228" s="1">
        <v>8</v>
      </c>
      <c r="G228" s="1">
        <f t="shared" si="7"/>
        <v>1</v>
      </c>
    </row>
    <row r="229" spans="1:8" s="1" customFormat="1" x14ac:dyDescent="0.2">
      <c r="D229" s="1">
        <v>19</v>
      </c>
      <c r="E229" s="1">
        <f t="shared" si="6"/>
        <v>12</v>
      </c>
      <c r="F229" s="1">
        <v>7</v>
      </c>
      <c r="G229" s="1">
        <f t="shared" si="7"/>
        <v>1.7142857142857142</v>
      </c>
    </row>
    <row r="230" spans="1:8" s="1" customFormat="1" x14ac:dyDescent="0.2">
      <c r="A230" s="1" t="s">
        <v>77</v>
      </c>
      <c r="B230" s="1">
        <v>2.9</v>
      </c>
      <c r="C230" s="1">
        <v>18</v>
      </c>
      <c r="D230" s="1">
        <v>14</v>
      </c>
      <c r="E230" s="1">
        <f t="shared" si="6"/>
        <v>11</v>
      </c>
      <c r="F230" s="1">
        <v>3</v>
      </c>
      <c r="G230" s="1">
        <f t="shared" si="7"/>
        <v>3.6666666666666665</v>
      </c>
      <c r="H230" s="1">
        <f>AVERAGE(G230:G239)</f>
        <v>2.8724358974358979</v>
      </c>
    </row>
    <row r="231" spans="1:8" s="1" customFormat="1" x14ac:dyDescent="0.2">
      <c r="D231" s="1">
        <v>18</v>
      </c>
      <c r="E231" s="1">
        <f t="shared" si="6"/>
        <v>13</v>
      </c>
      <c r="F231" s="1">
        <v>5</v>
      </c>
      <c r="G231" s="1">
        <f t="shared" si="7"/>
        <v>2.6</v>
      </c>
    </row>
    <row r="232" spans="1:8" s="1" customFormat="1" x14ac:dyDescent="0.2">
      <c r="D232" s="1">
        <v>13</v>
      </c>
      <c r="E232" s="1">
        <f t="shared" si="6"/>
        <v>10</v>
      </c>
      <c r="F232" s="1">
        <v>3</v>
      </c>
      <c r="G232" s="1">
        <f t="shared" si="7"/>
        <v>3.3333333333333335</v>
      </c>
    </row>
    <row r="233" spans="1:8" s="1" customFormat="1" x14ac:dyDescent="0.2">
      <c r="D233" s="1">
        <v>15</v>
      </c>
      <c r="E233" s="1">
        <f t="shared" si="6"/>
        <v>12</v>
      </c>
      <c r="F233" s="1">
        <v>3</v>
      </c>
      <c r="G233" s="1">
        <f t="shared" si="7"/>
        <v>4</v>
      </c>
    </row>
    <row r="234" spans="1:8" s="1" customFormat="1" x14ac:dyDescent="0.2">
      <c r="D234" s="1">
        <v>17</v>
      </c>
      <c r="E234" s="1">
        <f t="shared" si="6"/>
        <v>13</v>
      </c>
      <c r="F234" s="1">
        <v>4</v>
      </c>
      <c r="G234" s="1">
        <f t="shared" si="7"/>
        <v>3.25</v>
      </c>
    </row>
    <row r="235" spans="1:8" s="1" customFormat="1" x14ac:dyDescent="0.2">
      <c r="D235" s="1">
        <v>18</v>
      </c>
      <c r="E235" s="1">
        <f t="shared" si="6"/>
        <v>13</v>
      </c>
      <c r="F235" s="1">
        <v>5</v>
      </c>
      <c r="G235" s="1">
        <f t="shared" si="7"/>
        <v>2.6</v>
      </c>
    </row>
    <row r="236" spans="1:8" s="1" customFormat="1" x14ac:dyDescent="0.2">
      <c r="D236" s="1">
        <v>19</v>
      </c>
      <c r="E236" s="1">
        <f t="shared" si="6"/>
        <v>13</v>
      </c>
      <c r="F236" s="1">
        <v>6</v>
      </c>
      <c r="G236" s="1">
        <f t="shared" si="7"/>
        <v>2.1666666666666665</v>
      </c>
    </row>
    <row r="237" spans="1:8" s="1" customFormat="1" x14ac:dyDescent="0.2">
      <c r="D237" s="1">
        <v>21</v>
      </c>
      <c r="E237" s="1">
        <f t="shared" si="6"/>
        <v>14</v>
      </c>
      <c r="F237" s="1">
        <v>7</v>
      </c>
      <c r="G237" s="1">
        <f t="shared" si="7"/>
        <v>2</v>
      </c>
    </row>
    <row r="238" spans="1:8" s="1" customFormat="1" x14ac:dyDescent="0.2">
      <c r="D238" s="1">
        <v>24</v>
      </c>
      <c r="E238" s="1">
        <f t="shared" si="6"/>
        <v>19</v>
      </c>
      <c r="F238" s="1">
        <v>5</v>
      </c>
      <c r="G238" s="1">
        <f t="shared" si="7"/>
        <v>3.8</v>
      </c>
    </row>
    <row r="239" spans="1:8" s="1" customFormat="1" x14ac:dyDescent="0.2">
      <c r="D239" s="1">
        <v>30</v>
      </c>
      <c r="E239" s="1">
        <f t="shared" si="6"/>
        <v>17</v>
      </c>
      <c r="F239" s="1">
        <v>13</v>
      </c>
      <c r="G239" s="1">
        <f t="shared" si="7"/>
        <v>1.3076923076923077</v>
      </c>
    </row>
    <row r="240" spans="1:8" s="1" customFormat="1" x14ac:dyDescent="0.2">
      <c r="A240" s="1" t="s">
        <v>78</v>
      </c>
      <c r="B240" s="1">
        <v>2.9</v>
      </c>
      <c r="C240" s="1">
        <v>12</v>
      </c>
      <c r="D240" s="1">
        <v>21</v>
      </c>
      <c r="E240" s="1">
        <f t="shared" si="6"/>
        <v>17</v>
      </c>
      <c r="F240" s="1">
        <v>4</v>
      </c>
      <c r="G240" s="1">
        <f t="shared" si="7"/>
        <v>4.25</v>
      </c>
      <c r="H240" s="1">
        <f>AVERAGE(G240:G249)</f>
        <v>2.8983333333333334</v>
      </c>
    </row>
    <row r="241" spans="4:7" s="1" customFormat="1" x14ac:dyDescent="0.2">
      <c r="D241" s="1">
        <v>17</v>
      </c>
      <c r="E241" s="1">
        <f t="shared" si="6"/>
        <v>12</v>
      </c>
      <c r="F241" s="1">
        <v>5</v>
      </c>
      <c r="G241" s="1">
        <f t="shared" si="7"/>
        <v>2.4</v>
      </c>
    </row>
    <row r="242" spans="4:7" s="1" customFormat="1" x14ac:dyDescent="0.2">
      <c r="D242" s="1">
        <v>9</v>
      </c>
      <c r="E242" s="1">
        <f t="shared" si="6"/>
        <v>7</v>
      </c>
      <c r="F242" s="1">
        <v>2</v>
      </c>
      <c r="G242" s="1">
        <f t="shared" si="7"/>
        <v>3.5</v>
      </c>
    </row>
    <row r="243" spans="4:7" s="1" customFormat="1" x14ac:dyDescent="0.2">
      <c r="D243" s="1">
        <v>13</v>
      </c>
      <c r="E243" s="1">
        <f t="shared" si="6"/>
        <v>10</v>
      </c>
      <c r="F243" s="1">
        <v>3</v>
      </c>
      <c r="G243" s="1">
        <f t="shared" si="7"/>
        <v>3.3333333333333335</v>
      </c>
    </row>
    <row r="244" spans="4:7" s="1" customFormat="1" x14ac:dyDescent="0.2">
      <c r="D244" s="1">
        <v>14</v>
      </c>
      <c r="E244" s="1">
        <f t="shared" si="6"/>
        <v>7</v>
      </c>
      <c r="F244" s="1">
        <v>7</v>
      </c>
      <c r="G244" s="1">
        <f t="shared" si="7"/>
        <v>1</v>
      </c>
    </row>
    <row r="245" spans="4:7" s="1" customFormat="1" x14ac:dyDescent="0.2">
      <c r="D245" s="1">
        <v>15</v>
      </c>
      <c r="E245" s="1">
        <f t="shared" si="6"/>
        <v>12</v>
      </c>
      <c r="F245" s="1">
        <v>3</v>
      </c>
      <c r="G245" s="1">
        <f t="shared" si="7"/>
        <v>4</v>
      </c>
    </row>
    <row r="246" spans="4:7" s="1" customFormat="1" x14ac:dyDescent="0.2">
      <c r="D246" s="1">
        <v>14</v>
      </c>
      <c r="E246" s="1">
        <f t="shared" si="6"/>
        <v>10</v>
      </c>
      <c r="F246" s="1">
        <v>4</v>
      </c>
      <c r="G246" s="1">
        <f t="shared" si="7"/>
        <v>2.5</v>
      </c>
    </row>
    <row r="247" spans="4:7" s="1" customFormat="1" x14ac:dyDescent="0.2">
      <c r="D247" s="1">
        <v>17</v>
      </c>
      <c r="E247" s="1">
        <f t="shared" si="6"/>
        <v>12</v>
      </c>
      <c r="F247" s="1">
        <v>5</v>
      </c>
      <c r="G247" s="1">
        <f t="shared" si="7"/>
        <v>2.4</v>
      </c>
    </row>
    <row r="248" spans="4:7" s="1" customFormat="1" x14ac:dyDescent="0.2">
      <c r="D248" s="1">
        <v>13</v>
      </c>
      <c r="E248" s="1">
        <f t="shared" si="6"/>
        <v>8</v>
      </c>
      <c r="F248" s="1">
        <v>5</v>
      </c>
      <c r="G248" s="1">
        <f t="shared" si="7"/>
        <v>1.6</v>
      </c>
    </row>
    <row r="249" spans="4:7" s="1" customFormat="1" x14ac:dyDescent="0.2">
      <c r="D249" s="1">
        <v>15</v>
      </c>
      <c r="E249" s="1">
        <f t="shared" si="6"/>
        <v>12</v>
      </c>
      <c r="F249" s="1">
        <v>3</v>
      </c>
      <c r="G249" s="1">
        <f t="shared" si="7"/>
        <v>4</v>
      </c>
    </row>
    <row r="250" spans="4:7" s="1" customFormat="1" x14ac:dyDescent="0.2">
      <c r="D250" s="1">
        <v>16</v>
      </c>
      <c r="E250" s="1">
        <f t="shared" si="6"/>
        <v>12</v>
      </c>
      <c r="F250" s="1">
        <v>4</v>
      </c>
      <c r="G250" s="1">
        <f t="shared" si="7"/>
        <v>3</v>
      </c>
    </row>
    <row r="251" spans="4:7" s="1" customFormat="1" x14ac:dyDescent="0.2">
      <c r="D251" s="1">
        <v>21</v>
      </c>
      <c r="E251" s="1">
        <f t="shared" si="6"/>
        <v>18</v>
      </c>
      <c r="F251" s="1">
        <v>3</v>
      </c>
      <c r="G251" s="1">
        <f t="shared" si="7"/>
        <v>6</v>
      </c>
    </row>
    <row r="252" spans="4:7" s="1" customFormat="1" x14ac:dyDescent="0.2">
      <c r="D252" s="1">
        <v>25</v>
      </c>
      <c r="E252" s="1">
        <f>D252-F252</f>
        <v>19</v>
      </c>
      <c r="F252" s="1">
        <v>6</v>
      </c>
      <c r="G252" s="1">
        <f t="shared" si="7"/>
        <v>3.1666666666666665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4"/>
  <sheetViews>
    <sheetView zoomScale="54" zoomScaleNormal="54" zoomScalePageLayoutView="54" workbookViewId="0">
      <selection activeCell="D39" sqref="D39"/>
    </sheetView>
  </sheetViews>
  <sheetFormatPr baseColWidth="10" defaultColWidth="11" defaultRowHeight="16" x14ac:dyDescent="0.2"/>
  <sheetData>
    <row r="1" spans="1:11" x14ac:dyDescent="0.2">
      <c r="A1" t="s">
        <v>23</v>
      </c>
      <c r="B1" t="s">
        <v>6</v>
      </c>
      <c r="C1" t="s">
        <v>27</v>
      </c>
      <c r="D1" t="s">
        <v>28</v>
      </c>
      <c r="E1" t="s">
        <v>29</v>
      </c>
      <c r="F1" t="s">
        <v>82</v>
      </c>
    </row>
    <row r="2" spans="1:11" x14ac:dyDescent="0.2">
      <c r="A2" t="s">
        <v>25</v>
      </c>
      <c r="B2">
        <v>1</v>
      </c>
      <c r="C2">
        <v>0</v>
      </c>
      <c r="D2">
        <v>0</v>
      </c>
      <c r="E2">
        <f>D2/B2</f>
        <v>0</v>
      </c>
      <c r="F2">
        <v>1</v>
      </c>
      <c r="G2" t="s">
        <v>162</v>
      </c>
      <c r="H2">
        <v>1</v>
      </c>
      <c r="I2">
        <v>0</v>
      </c>
      <c r="J2">
        <v>-1.2435945150000001</v>
      </c>
      <c r="K2">
        <v>0.2238109281</v>
      </c>
    </row>
    <row r="3" spans="1:11" x14ac:dyDescent="0.2">
      <c r="A3" t="s">
        <v>25</v>
      </c>
      <c r="B3">
        <v>1</v>
      </c>
      <c r="C3">
        <v>0</v>
      </c>
      <c r="D3">
        <v>0</v>
      </c>
      <c r="E3">
        <f t="shared" ref="E3:E66" si="0">D3/B3</f>
        <v>0</v>
      </c>
      <c r="F3">
        <f>F2+1</f>
        <v>2</v>
      </c>
      <c r="G3" t="s">
        <v>162</v>
      </c>
      <c r="H3">
        <v>1</v>
      </c>
      <c r="I3">
        <v>0</v>
      </c>
      <c r="J3">
        <v>-1.2435945150000001</v>
      </c>
      <c r="K3">
        <v>0.2238109281</v>
      </c>
    </row>
    <row r="4" spans="1:11" x14ac:dyDescent="0.2">
      <c r="A4" t="s">
        <v>25</v>
      </c>
      <c r="B4">
        <v>1</v>
      </c>
      <c r="C4">
        <v>0</v>
      </c>
      <c r="D4">
        <v>0</v>
      </c>
      <c r="E4">
        <f t="shared" si="0"/>
        <v>0</v>
      </c>
      <c r="F4">
        <f t="shared" ref="F4:F67" si="1">F3+1</f>
        <v>3</v>
      </c>
      <c r="G4" t="s">
        <v>162</v>
      </c>
      <c r="H4">
        <v>1</v>
      </c>
      <c r="I4">
        <v>0</v>
      </c>
      <c r="J4">
        <v>-1.2435945150000001</v>
      </c>
      <c r="K4">
        <v>0.2238109281</v>
      </c>
    </row>
    <row r="5" spans="1:11" x14ac:dyDescent="0.2">
      <c r="A5" t="s">
        <v>25</v>
      </c>
      <c r="B5">
        <v>1</v>
      </c>
      <c r="C5">
        <v>0</v>
      </c>
      <c r="D5">
        <v>0</v>
      </c>
      <c r="E5">
        <f t="shared" si="0"/>
        <v>0</v>
      </c>
      <c r="F5">
        <f t="shared" si="1"/>
        <v>4</v>
      </c>
      <c r="G5" t="s">
        <v>162</v>
      </c>
      <c r="H5">
        <v>1</v>
      </c>
      <c r="I5">
        <v>0</v>
      </c>
      <c r="J5">
        <v>-1.2435945150000001</v>
      </c>
      <c r="K5">
        <v>0.2238109281</v>
      </c>
    </row>
    <row r="6" spans="1:11" x14ac:dyDescent="0.2">
      <c r="A6" t="s">
        <v>25</v>
      </c>
      <c r="B6">
        <v>2</v>
      </c>
      <c r="C6">
        <v>0</v>
      </c>
      <c r="D6">
        <v>0</v>
      </c>
      <c r="E6">
        <f t="shared" si="0"/>
        <v>0</v>
      </c>
      <c r="F6">
        <f t="shared" si="1"/>
        <v>5</v>
      </c>
      <c r="G6" t="s">
        <v>162</v>
      </c>
      <c r="H6">
        <v>1</v>
      </c>
      <c r="I6">
        <v>1</v>
      </c>
      <c r="J6">
        <v>-1.2435945150000001</v>
      </c>
      <c r="K6">
        <v>0.2238109281</v>
      </c>
    </row>
    <row r="7" spans="1:11" x14ac:dyDescent="0.2">
      <c r="A7" t="s">
        <v>25</v>
      </c>
      <c r="B7">
        <v>2</v>
      </c>
      <c r="C7">
        <v>0</v>
      </c>
      <c r="D7">
        <v>0</v>
      </c>
      <c r="E7">
        <f t="shared" si="0"/>
        <v>0</v>
      </c>
      <c r="F7">
        <f t="shared" si="1"/>
        <v>6</v>
      </c>
      <c r="G7" t="s">
        <v>162</v>
      </c>
      <c r="H7">
        <v>1</v>
      </c>
      <c r="I7">
        <v>1</v>
      </c>
      <c r="J7">
        <v>-1.2435945150000001</v>
      </c>
      <c r="K7">
        <v>0.2238109281</v>
      </c>
    </row>
    <row r="8" spans="1:11" x14ac:dyDescent="0.2">
      <c r="A8" t="s">
        <v>25</v>
      </c>
      <c r="B8">
        <v>2</v>
      </c>
      <c r="C8">
        <v>0</v>
      </c>
      <c r="D8">
        <v>0</v>
      </c>
      <c r="E8">
        <f t="shared" si="0"/>
        <v>0</v>
      </c>
      <c r="F8">
        <f t="shared" si="1"/>
        <v>7</v>
      </c>
      <c r="G8" t="s">
        <v>162</v>
      </c>
      <c r="H8">
        <v>2</v>
      </c>
      <c r="I8">
        <v>0</v>
      </c>
      <c r="J8">
        <v>-0.90680946799999995</v>
      </c>
      <c r="K8">
        <v>0.28765316229999999</v>
      </c>
    </row>
    <row r="9" spans="1:11" x14ac:dyDescent="0.2">
      <c r="A9" t="s">
        <v>25</v>
      </c>
      <c r="B9">
        <v>2</v>
      </c>
      <c r="C9">
        <v>0</v>
      </c>
      <c r="D9">
        <v>0</v>
      </c>
      <c r="E9">
        <f t="shared" si="0"/>
        <v>0</v>
      </c>
      <c r="F9">
        <f t="shared" si="1"/>
        <v>8</v>
      </c>
      <c r="G9" t="s">
        <v>162</v>
      </c>
      <c r="H9">
        <v>2</v>
      </c>
      <c r="I9">
        <v>0</v>
      </c>
      <c r="J9">
        <v>-0.90680946799999995</v>
      </c>
      <c r="K9">
        <v>0.28765316229999999</v>
      </c>
    </row>
    <row r="10" spans="1:11" x14ac:dyDescent="0.2">
      <c r="A10" t="s">
        <v>25</v>
      </c>
      <c r="B10">
        <v>2</v>
      </c>
      <c r="C10">
        <v>0</v>
      </c>
      <c r="D10">
        <v>0</v>
      </c>
      <c r="E10">
        <f t="shared" si="0"/>
        <v>0</v>
      </c>
      <c r="F10">
        <f t="shared" si="1"/>
        <v>9</v>
      </c>
      <c r="G10" t="s">
        <v>162</v>
      </c>
      <c r="H10">
        <v>2</v>
      </c>
      <c r="I10">
        <v>0</v>
      </c>
      <c r="J10">
        <v>-0.90680946799999995</v>
      </c>
      <c r="K10">
        <v>0.28765316229999999</v>
      </c>
    </row>
    <row r="11" spans="1:11" x14ac:dyDescent="0.2">
      <c r="A11" t="s">
        <v>25</v>
      </c>
      <c r="B11">
        <v>3</v>
      </c>
      <c r="C11">
        <v>0</v>
      </c>
      <c r="D11">
        <v>0</v>
      </c>
      <c r="E11">
        <f t="shared" si="0"/>
        <v>0</v>
      </c>
      <c r="F11">
        <f t="shared" si="1"/>
        <v>10</v>
      </c>
      <c r="G11" t="s">
        <v>162</v>
      </c>
      <c r="H11">
        <v>2</v>
      </c>
      <c r="I11">
        <v>0</v>
      </c>
      <c r="J11">
        <v>-0.90680946799999995</v>
      </c>
      <c r="K11">
        <v>0.28765316229999999</v>
      </c>
    </row>
    <row r="12" spans="1:11" x14ac:dyDescent="0.2">
      <c r="A12" t="s">
        <v>25</v>
      </c>
      <c r="B12">
        <v>4</v>
      </c>
      <c r="C12">
        <v>0</v>
      </c>
      <c r="D12">
        <v>0</v>
      </c>
      <c r="E12">
        <f t="shared" si="0"/>
        <v>0</v>
      </c>
      <c r="F12">
        <f t="shared" si="1"/>
        <v>11</v>
      </c>
      <c r="G12" t="s">
        <v>162</v>
      </c>
      <c r="H12">
        <v>2</v>
      </c>
      <c r="I12">
        <v>0</v>
      </c>
      <c r="J12">
        <v>-0.90680946799999995</v>
      </c>
      <c r="K12">
        <v>0.28765316229999999</v>
      </c>
    </row>
    <row r="13" spans="1:11" x14ac:dyDescent="0.2">
      <c r="A13" t="s">
        <v>25</v>
      </c>
      <c r="B13">
        <v>4</v>
      </c>
      <c r="C13">
        <v>0</v>
      </c>
      <c r="D13">
        <v>0</v>
      </c>
      <c r="E13">
        <f t="shared" si="0"/>
        <v>0</v>
      </c>
      <c r="F13">
        <f t="shared" si="1"/>
        <v>12</v>
      </c>
      <c r="G13" t="s">
        <v>162</v>
      </c>
      <c r="H13">
        <v>2</v>
      </c>
      <c r="I13">
        <v>1</v>
      </c>
      <c r="J13">
        <v>-0.90680946799999995</v>
      </c>
      <c r="K13">
        <v>0.28765316229999999</v>
      </c>
    </row>
    <row r="14" spans="1:11" x14ac:dyDescent="0.2">
      <c r="A14" t="s">
        <v>25</v>
      </c>
      <c r="B14">
        <v>4</v>
      </c>
      <c r="C14">
        <v>0</v>
      </c>
      <c r="D14">
        <v>0</v>
      </c>
      <c r="E14">
        <f t="shared" si="0"/>
        <v>0</v>
      </c>
      <c r="F14">
        <f t="shared" si="1"/>
        <v>13</v>
      </c>
      <c r="G14" t="s">
        <v>162</v>
      </c>
      <c r="H14">
        <v>3</v>
      </c>
      <c r="I14">
        <v>0</v>
      </c>
      <c r="J14">
        <v>-0.57002441999999998</v>
      </c>
      <c r="K14">
        <v>0.36123119009999999</v>
      </c>
    </row>
    <row r="15" spans="1:11" x14ac:dyDescent="0.2">
      <c r="A15" t="s">
        <v>25</v>
      </c>
      <c r="B15">
        <v>4</v>
      </c>
      <c r="C15">
        <v>0</v>
      </c>
      <c r="D15">
        <v>0</v>
      </c>
      <c r="E15">
        <f t="shared" si="0"/>
        <v>0</v>
      </c>
      <c r="F15">
        <f t="shared" si="1"/>
        <v>14</v>
      </c>
      <c r="G15" t="s">
        <v>162</v>
      </c>
      <c r="H15">
        <v>3</v>
      </c>
      <c r="I15">
        <v>1</v>
      </c>
      <c r="J15">
        <v>-0.57002441999999998</v>
      </c>
      <c r="K15">
        <v>0.36123119009999999</v>
      </c>
    </row>
    <row r="16" spans="1:11" x14ac:dyDescent="0.2">
      <c r="A16" t="s">
        <v>25</v>
      </c>
      <c r="B16">
        <v>4</v>
      </c>
      <c r="C16">
        <v>0</v>
      </c>
      <c r="D16">
        <v>0</v>
      </c>
      <c r="E16">
        <f t="shared" si="0"/>
        <v>0</v>
      </c>
      <c r="F16">
        <f t="shared" si="1"/>
        <v>15</v>
      </c>
      <c r="G16" t="s">
        <v>162</v>
      </c>
      <c r="H16">
        <v>3</v>
      </c>
      <c r="I16">
        <v>1</v>
      </c>
      <c r="J16">
        <v>-0.57002441999999998</v>
      </c>
      <c r="K16">
        <v>0.36123119009999999</v>
      </c>
    </row>
    <row r="17" spans="1:11" x14ac:dyDescent="0.2">
      <c r="A17" t="s">
        <v>25</v>
      </c>
      <c r="B17">
        <v>4</v>
      </c>
      <c r="C17">
        <v>0</v>
      </c>
      <c r="D17">
        <v>0</v>
      </c>
      <c r="E17">
        <f t="shared" si="0"/>
        <v>0</v>
      </c>
      <c r="F17">
        <f t="shared" si="1"/>
        <v>16</v>
      </c>
      <c r="G17" t="s">
        <v>162</v>
      </c>
      <c r="H17">
        <v>4</v>
      </c>
      <c r="I17">
        <v>0</v>
      </c>
      <c r="J17">
        <v>-0.233239373</v>
      </c>
      <c r="K17">
        <v>0.44195306760000003</v>
      </c>
    </row>
    <row r="18" spans="1:11" x14ac:dyDescent="0.2">
      <c r="A18" t="s">
        <v>25</v>
      </c>
      <c r="B18">
        <v>4</v>
      </c>
      <c r="C18">
        <v>0</v>
      </c>
      <c r="D18">
        <v>0</v>
      </c>
      <c r="E18">
        <f t="shared" si="0"/>
        <v>0</v>
      </c>
      <c r="F18">
        <f t="shared" si="1"/>
        <v>17</v>
      </c>
      <c r="G18" t="s">
        <v>162</v>
      </c>
      <c r="H18">
        <v>4</v>
      </c>
      <c r="I18">
        <v>0</v>
      </c>
      <c r="J18">
        <v>-0.233239373</v>
      </c>
      <c r="K18">
        <v>0.44195306760000003</v>
      </c>
    </row>
    <row r="19" spans="1:11" x14ac:dyDescent="0.2">
      <c r="A19" t="s">
        <v>25</v>
      </c>
      <c r="B19">
        <v>5</v>
      </c>
      <c r="C19">
        <v>0</v>
      </c>
      <c r="D19">
        <v>0</v>
      </c>
      <c r="E19">
        <f t="shared" si="0"/>
        <v>0</v>
      </c>
      <c r="F19">
        <f t="shared" si="1"/>
        <v>18</v>
      </c>
      <c r="G19" t="s">
        <v>162</v>
      </c>
      <c r="H19">
        <v>4</v>
      </c>
      <c r="I19">
        <v>0</v>
      </c>
      <c r="J19">
        <v>-0.233239373</v>
      </c>
      <c r="K19">
        <v>0.44195306760000003</v>
      </c>
    </row>
    <row r="20" spans="1:11" x14ac:dyDescent="0.2">
      <c r="A20" t="s">
        <v>25</v>
      </c>
      <c r="B20">
        <v>5</v>
      </c>
      <c r="C20">
        <v>0</v>
      </c>
      <c r="D20">
        <v>0</v>
      </c>
      <c r="E20">
        <f t="shared" si="0"/>
        <v>0</v>
      </c>
      <c r="F20">
        <f t="shared" si="1"/>
        <v>19</v>
      </c>
      <c r="G20" t="s">
        <v>162</v>
      </c>
      <c r="H20">
        <v>4</v>
      </c>
      <c r="I20">
        <v>0</v>
      </c>
      <c r="J20">
        <v>-0.233239373</v>
      </c>
      <c r="K20">
        <v>0.44195306760000003</v>
      </c>
    </row>
    <row r="21" spans="1:11" x14ac:dyDescent="0.2">
      <c r="A21" t="s">
        <v>25</v>
      </c>
      <c r="B21">
        <v>5</v>
      </c>
      <c r="C21">
        <v>0</v>
      </c>
      <c r="D21">
        <v>0</v>
      </c>
      <c r="E21">
        <f t="shared" si="0"/>
        <v>0</v>
      </c>
      <c r="F21">
        <f t="shared" si="1"/>
        <v>20</v>
      </c>
      <c r="G21" t="s">
        <v>162</v>
      </c>
      <c r="H21">
        <v>4</v>
      </c>
      <c r="I21">
        <v>0</v>
      </c>
      <c r="J21">
        <v>-0.233239373</v>
      </c>
      <c r="K21">
        <v>0.44195306760000003</v>
      </c>
    </row>
    <row r="22" spans="1:11" x14ac:dyDescent="0.2">
      <c r="A22" t="s">
        <v>25</v>
      </c>
      <c r="B22">
        <v>5</v>
      </c>
      <c r="C22">
        <v>0</v>
      </c>
      <c r="D22">
        <v>0</v>
      </c>
      <c r="E22">
        <f t="shared" si="0"/>
        <v>0</v>
      </c>
      <c r="F22">
        <f t="shared" si="1"/>
        <v>21</v>
      </c>
      <c r="G22" t="s">
        <v>162</v>
      </c>
      <c r="H22">
        <v>4</v>
      </c>
      <c r="I22">
        <v>0</v>
      </c>
      <c r="J22">
        <v>-0.233239373</v>
      </c>
      <c r="K22">
        <v>0.44195306760000003</v>
      </c>
    </row>
    <row r="23" spans="1:11" x14ac:dyDescent="0.2">
      <c r="A23" t="s">
        <v>25</v>
      </c>
      <c r="B23">
        <v>6</v>
      </c>
      <c r="C23">
        <v>0</v>
      </c>
      <c r="D23">
        <v>0</v>
      </c>
      <c r="E23">
        <f t="shared" si="0"/>
        <v>0</v>
      </c>
      <c r="F23">
        <f t="shared" si="1"/>
        <v>22</v>
      </c>
      <c r="G23" t="s">
        <v>162</v>
      </c>
      <c r="H23">
        <v>4</v>
      </c>
      <c r="I23">
        <v>0</v>
      </c>
      <c r="J23">
        <v>-0.233239373</v>
      </c>
      <c r="K23">
        <v>0.44195306760000003</v>
      </c>
    </row>
    <row r="24" spans="1:11" x14ac:dyDescent="0.2">
      <c r="A24" t="s">
        <v>25</v>
      </c>
      <c r="B24">
        <v>6</v>
      </c>
      <c r="C24">
        <v>0</v>
      </c>
      <c r="D24">
        <v>0</v>
      </c>
      <c r="E24">
        <f t="shared" si="0"/>
        <v>0</v>
      </c>
      <c r="F24">
        <f t="shared" si="1"/>
        <v>23</v>
      </c>
      <c r="G24" t="s">
        <v>162</v>
      </c>
      <c r="H24">
        <v>4</v>
      </c>
      <c r="I24">
        <v>1</v>
      </c>
      <c r="J24">
        <v>-0.233239373</v>
      </c>
      <c r="K24">
        <v>0.44195306760000003</v>
      </c>
    </row>
    <row r="25" spans="1:11" x14ac:dyDescent="0.2">
      <c r="A25" t="s">
        <v>25</v>
      </c>
      <c r="B25">
        <v>7</v>
      </c>
      <c r="C25">
        <v>0</v>
      </c>
      <c r="D25">
        <v>0</v>
      </c>
      <c r="E25">
        <f t="shared" si="0"/>
        <v>0</v>
      </c>
      <c r="F25">
        <f t="shared" si="1"/>
        <v>24</v>
      </c>
      <c r="G25" t="s">
        <v>162</v>
      </c>
      <c r="H25">
        <v>4</v>
      </c>
      <c r="I25">
        <v>1</v>
      </c>
      <c r="J25">
        <v>-0.233239373</v>
      </c>
      <c r="K25">
        <v>0.44195306760000003</v>
      </c>
    </row>
    <row r="26" spans="1:11" x14ac:dyDescent="0.2">
      <c r="A26" t="s">
        <v>25</v>
      </c>
      <c r="B26">
        <v>7</v>
      </c>
      <c r="C26">
        <v>0</v>
      </c>
      <c r="D26">
        <v>0</v>
      </c>
      <c r="E26">
        <f t="shared" si="0"/>
        <v>0</v>
      </c>
      <c r="F26">
        <f t="shared" si="1"/>
        <v>25</v>
      </c>
      <c r="G26" t="s">
        <v>162</v>
      </c>
      <c r="H26">
        <v>4</v>
      </c>
      <c r="I26">
        <v>1</v>
      </c>
      <c r="J26">
        <v>-0.233239373</v>
      </c>
      <c r="K26">
        <v>0.44195306760000003</v>
      </c>
    </row>
    <row r="27" spans="1:11" x14ac:dyDescent="0.2">
      <c r="A27" t="s">
        <v>25</v>
      </c>
      <c r="B27">
        <v>7</v>
      </c>
      <c r="C27">
        <v>0</v>
      </c>
      <c r="D27">
        <v>0</v>
      </c>
      <c r="E27">
        <f t="shared" si="0"/>
        <v>0</v>
      </c>
      <c r="F27">
        <f t="shared" si="1"/>
        <v>26</v>
      </c>
      <c r="G27" t="s">
        <v>162</v>
      </c>
      <c r="H27">
        <v>5</v>
      </c>
      <c r="I27">
        <v>0</v>
      </c>
      <c r="J27">
        <v>0.103545675</v>
      </c>
      <c r="K27">
        <v>0.52586331470000003</v>
      </c>
    </row>
    <row r="28" spans="1:11" x14ac:dyDescent="0.2">
      <c r="A28" t="s">
        <v>25</v>
      </c>
      <c r="B28">
        <v>12</v>
      </c>
      <c r="C28">
        <v>0</v>
      </c>
      <c r="D28">
        <v>0</v>
      </c>
      <c r="E28">
        <f t="shared" si="0"/>
        <v>0</v>
      </c>
      <c r="F28">
        <f t="shared" si="1"/>
        <v>27</v>
      </c>
      <c r="G28" t="s">
        <v>162</v>
      </c>
      <c r="H28">
        <v>5</v>
      </c>
      <c r="I28">
        <v>0</v>
      </c>
      <c r="J28">
        <v>0.103545675</v>
      </c>
      <c r="K28">
        <v>0.52586331470000003</v>
      </c>
    </row>
    <row r="29" spans="1:11" x14ac:dyDescent="0.2">
      <c r="A29" t="s">
        <v>25</v>
      </c>
      <c r="B29">
        <v>1</v>
      </c>
      <c r="C29">
        <v>1</v>
      </c>
      <c r="D29">
        <v>2</v>
      </c>
      <c r="E29">
        <f t="shared" si="0"/>
        <v>2</v>
      </c>
      <c r="F29">
        <f t="shared" si="1"/>
        <v>28</v>
      </c>
      <c r="G29" t="s">
        <v>162</v>
      </c>
      <c r="H29">
        <v>5</v>
      </c>
      <c r="I29">
        <v>0</v>
      </c>
      <c r="J29">
        <v>0.103545675</v>
      </c>
      <c r="K29">
        <v>0.52586331470000003</v>
      </c>
    </row>
    <row r="30" spans="1:11" x14ac:dyDescent="0.2">
      <c r="A30" t="s">
        <v>25</v>
      </c>
      <c r="B30">
        <v>1</v>
      </c>
      <c r="C30">
        <v>1</v>
      </c>
      <c r="D30">
        <v>1</v>
      </c>
      <c r="E30">
        <f t="shared" si="0"/>
        <v>1</v>
      </c>
      <c r="F30">
        <f t="shared" si="1"/>
        <v>29</v>
      </c>
      <c r="G30" t="s">
        <v>162</v>
      </c>
      <c r="H30">
        <v>5</v>
      </c>
      <c r="I30">
        <v>0</v>
      </c>
      <c r="J30">
        <v>0.103545675</v>
      </c>
      <c r="K30">
        <v>0.52586331470000003</v>
      </c>
    </row>
    <row r="31" spans="1:11" x14ac:dyDescent="0.2">
      <c r="A31" t="s">
        <v>25</v>
      </c>
      <c r="B31">
        <v>2</v>
      </c>
      <c r="C31">
        <v>1</v>
      </c>
      <c r="D31">
        <v>2</v>
      </c>
      <c r="E31">
        <f t="shared" si="0"/>
        <v>1</v>
      </c>
      <c r="F31">
        <f t="shared" si="1"/>
        <v>30</v>
      </c>
      <c r="G31" t="s">
        <v>162</v>
      </c>
      <c r="H31">
        <v>5</v>
      </c>
      <c r="I31">
        <v>1</v>
      </c>
      <c r="J31">
        <v>0.103545675</v>
      </c>
      <c r="K31">
        <v>0.52586331470000003</v>
      </c>
    </row>
    <row r="32" spans="1:11" x14ac:dyDescent="0.2">
      <c r="A32" t="s">
        <v>25</v>
      </c>
      <c r="B32">
        <v>3</v>
      </c>
      <c r="C32">
        <v>1</v>
      </c>
      <c r="D32">
        <v>3</v>
      </c>
      <c r="E32">
        <f t="shared" si="0"/>
        <v>1</v>
      </c>
      <c r="F32">
        <f t="shared" si="1"/>
        <v>31</v>
      </c>
      <c r="G32" t="s">
        <v>162</v>
      </c>
      <c r="H32">
        <v>5</v>
      </c>
      <c r="I32">
        <v>1</v>
      </c>
      <c r="J32">
        <v>0.103545675</v>
      </c>
      <c r="K32">
        <v>0.52586331470000003</v>
      </c>
    </row>
    <row r="33" spans="1:11" x14ac:dyDescent="0.2">
      <c r="A33" t="s">
        <v>25</v>
      </c>
      <c r="B33">
        <v>3</v>
      </c>
      <c r="C33">
        <v>1</v>
      </c>
      <c r="D33">
        <v>5</v>
      </c>
      <c r="E33">
        <f t="shared" si="0"/>
        <v>1.6666666666666667</v>
      </c>
      <c r="F33">
        <f t="shared" si="1"/>
        <v>32</v>
      </c>
      <c r="G33" t="s">
        <v>162</v>
      </c>
      <c r="H33">
        <v>5</v>
      </c>
      <c r="I33">
        <v>1</v>
      </c>
      <c r="J33">
        <v>0.103545675</v>
      </c>
      <c r="K33">
        <v>0.52586331470000003</v>
      </c>
    </row>
    <row r="34" spans="1:11" x14ac:dyDescent="0.2">
      <c r="A34" t="s">
        <v>25</v>
      </c>
      <c r="B34">
        <v>4</v>
      </c>
      <c r="C34">
        <v>1</v>
      </c>
      <c r="D34">
        <v>6</v>
      </c>
      <c r="E34">
        <f t="shared" si="0"/>
        <v>1.5</v>
      </c>
      <c r="F34">
        <f t="shared" si="1"/>
        <v>33</v>
      </c>
      <c r="G34" t="s">
        <v>162</v>
      </c>
      <c r="H34">
        <v>5</v>
      </c>
      <c r="I34">
        <v>1</v>
      </c>
      <c r="J34">
        <v>0.103545675</v>
      </c>
      <c r="K34">
        <v>0.52586331470000003</v>
      </c>
    </row>
    <row r="35" spans="1:11" x14ac:dyDescent="0.2">
      <c r="A35" t="s">
        <v>25</v>
      </c>
      <c r="B35">
        <v>4</v>
      </c>
      <c r="C35">
        <v>1</v>
      </c>
      <c r="D35">
        <v>5</v>
      </c>
      <c r="E35">
        <f t="shared" si="0"/>
        <v>1.25</v>
      </c>
      <c r="F35">
        <f t="shared" si="1"/>
        <v>34</v>
      </c>
      <c r="G35" t="s">
        <v>162</v>
      </c>
      <c r="H35">
        <v>6</v>
      </c>
      <c r="I35">
        <v>0</v>
      </c>
      <c r="J35">
        <v>0.4403307226</v>
      </c>
      <c r="K35">
        <v>0.60833783249999995</v>
      </c>
    </row>
    <row r="36" spans="1:11" x14ac:dyDescent="0.2">
      <c r="A36" t="s">
        <v>25</v>
      </c>
      <c r="B36">
        <v>4</v>
      </c>
      <c r="C36">
        <v>1</v>
      </c>
      <c r="D36">
        <v>7</v>
      </c>
      <c r="E36">
        <f t="shared" si="0"/>
        <v>1.75</v>
      </c>
      <c r="F36">
        <f t="shared" si="1"/>
        <v>35</v>
      </c>
      <c r="G36" t="s">
        <v>162</v>
      </c>
      <c r="H36">
        <v>6</v>
      </c>
      <c r="I36">
        <v>0</v>
      </c>
      <c r="J36">
        <v>0.4403307226</v>
      </c>
      <c r="K36">
        <v>0.60833783249999995</v>
      </c>
    </row>
    <row r="37" spans="1:11" x14ac:dyDescent="0.2">
      <c r="A37" t="s">
        <v>25</v>
      </c>
      <c r="B37">
        <v>5</v>
      </c>
      <c r="C37">
        <v>1</v>
      </c>
      <c r="D37">
        <v>6</v>
      </c>
      <c r="E37">
        <f t="shared" si="0"/>
        <v>1.2</v>
      </c>
      <c r="F37">
        <f t="shared" si="1"/>
        <v>36</v>
      </c>
      <c r="G37" t="s">
        <v>162</v>
      </c>
      <c r="H37">
        <v>6</v>
      </c>
      <c r="I37">
        <v>1</v>
      </c>
      <c r="J37">
        <v>0.4403307226</v>
      </c>
      <c r="K37">
        <v>0.60833783249999995</v>
      </c>
    </row>
    <row r="38" spans="1:11" x14ac:dyDescent="0.2">
      <c r="A38" t="s">
        <v>25</v>
      </c>
      <c r="B38">
        <v>5</v>
      </c>
      <c r="C38">
        <v>1</v>
      </c>
      <c r="D38">
        <v>8</v>
      </c>
      <c r="E38">
        <f t="shared" si="0"/>
        <v>1.6</v>
      </c>
      <c r="F38">
        <f t="shared" si="1"/>
        <v>37</v>
      </c>
      <c r="G38" t="s">
        <v>162</v>
      </c>
      <c r="H38">
        <v>6</v>
      </c>
      <c r="I38">
        <v>1</v>
      </c>
      <c r="J38">
        <v>0.4403307226</v>
      </c>
      <c r="K38">
        <v>0.60833783249999995</v>
      </c>
    </row>
    <row r="39" spans="1:11" x14ac:dyDescent="0.2">
      <c r="A39" t="s">
        <v>25</v>
      </c>
      <c r="B39">
        <v>5</v>
      </c>
      <c r="C39">
        <v>1</v>
      </c>
      <c r="D39">
        <v>7</v>
      </c>
      <c r="E39">
        <f t="shared" si="0"/>
        <v>1.4</v>
      </c>
      <c r="F39">
        <f t="shared" si="1"/>
        <v>38</v>
      </c>
      <c r="G39" t="s">
        <v>162</v>
      </c>
      <c r="H39">
        <v>6</v>
      </c>
      <c r="I39">
        <v>1</v>
      </c>
      <c r="J39">
        <v>0.4403307226</v>
      </c>
      <c r="K39">
        <v>0.60833783249999995</v>
      </c>
    </row>
    <row r="40" spans="1:11" x14ac:dyDescent="0.2">
      <c r="A40" t="s">
        <v>25</v>
      </c>
      <c r="B40">
        <v>5</v>
      </c>
      <c r="C40">
        <v>1</v>
      </c>
      <c r="D40">
        <v>9</v>
      </c>
      <c r="E40">
        <f t="shared" si="0"/>
        <v>1.8</v>
      </c>
      <c r="F40">
        <f t="shared" si="1"/>
        <v>39</v>
      </c>
      <c r="G40" t="s">
        <v>162</v>
      </c>
      <c r="H40">
        <v>6</v>
      </c>
      <c r="I40">
        <v>1</v>
      </c>
      <c r="J40">
        <v>0.4403307226</v>
      </c>
      <c r="K40">
        <v>0.60833783249999995</v>
      </c>
    </row>
    <row r="41" spans="1:11" x14ac:dyDescent="0.2">
      <c r="A41" t="s">
        <v>25</v>
      </c>
      <c r="B41">
        <v>6</v>
      </c>
      <c r="C41">
        <v>1</v>
      </c>
      <c r="D41">
        <v>11</v>
      </c>
      <c r="E41">
        <f t="shared" si="0"/>
        <v>1.8333333333333333</v>
      </c>
      <c r="F41">
        <f t="shared" si="1"/>
        <v>40</v>
      </c>
      <c r="G41" t="s">
        <v>162</v>
      </c>
      <c r="H41">
        <v>7</v>
      </c>
      <c r="I41">
        <v>0</v>
      </c>
      <c r="J41">
        <v>0.7771157702</v>
      </c>
      <c r="K41">
        <v>0.68505816369999994</v>
      </c>
    </row>
    <row r="42" spans="1:11" x14ac:dyDescent="0.2">
      <c r="A42" t="s">
        <v>25</v>
      </c>
      <c r="B42">
        <v>6</v>
      </c>
      <c r="C42">
        <v>1</v>
      </c>
      <c r="D42">
        <v>13</v>
      </c>
      <c r="E42">
        <f t="shared" si="0"/>
        <v>2.1666666666666665</v>
      </c>
      <c r="F42">
        <f t="shared" si="1"/>
        <v>41</v>
      </c>
      <c r="G42" t="s">
        <v>162</v>
      </c>
      <c r="H42">
        <v>7</v>
      </c>
      <c r="I42">
        <v>0</v>
      </c>
      <c r="J42">
        <v>0.7771157702</v>
      </c>
      <c r="K42">
        <v>0.68505816369999994</v>
      </c>
    </row>
    <row r="43" spans="1:11" x14ac:dyDescent="0.2">
      <c r="A43" t="s">
        <v>25</v>
      </c>
      <c r="B43">
        <v>6</v>
      </c>
      <c r="C43">
        <v>1</v>
      </c>
      <c r="D43">
        <v>14</v>
      </c>
      <c r="E43">
        <f t="shared" si="0"/>
        <v>2.3333333333333335</v>
      </c>
      <c r="F43">
        <f t="shared" si="1"/>
        <v>42</v>
      </c>
      <c r="G43" t="s">
        <v>162</v>
      </c>
      <c r="H43">
        <v>7</v>
      </c>
      <c r="I43">
        <v>0</v>
      </c>
      <c r="J43">
        <v>0.7771157702</v>
      </c>
      <c r="K43">
        <v>0.68505816369999994</v>
      </c>
    </row>
    <row r="44" spans="1:11" x14ac:dyDescent="0.2">
      <c r="A44" t="s">
        <v>25</v>
      </c>
      <c r="B44">
        <v>6</v>
      </c>
      <c r="C44">
        <v>1</v>
      </c>
      <c r="D44">
        <v>12</v>
      </c>
      <c r="E44">
        <f t="shared" si="0"/>
        <v>2</v>
      </c>
      <c r="F44">
        <f t="shared" si="1"/>
        <v>43</v>
      </c>
      <c r="G44" t="s">
        <v>162</v>
      </c>
      <c r="H44">
        <v>7</v>
      </c>
      <c r="I44">
        <v>1</v>
      </c>
      <c r="J44">
        <v>0.7771157702</v>
      </c>
      <c r="K44">
        <v>0.68505816369999994</v>
      </c>
    </row>
    <row r="45" spans="1:11" x14ac:dyDescent="0.2">
      <c r="A45" t="s">
        <v>25</v>
      </c>
      <c r="B45">
        <v>7</v>
      </c>
      <c r="C45">
        <v>1</v>
      </c>
      <c r="D45">
        <v>29</v>
      </c>
      <c r="E45">
        <f t="shared" si="0"/>
        <v>4.1428571428571432</v>
      </c>
      <c r="F45">
        <f t="shared" si="1"/>
        <v>44</v>
      </c>
      <c r="G45" t="s">
        <v>162</v>
      </c>
      <c r="H45">
        <v>7</v>
      </c>
      <c r="I45">
        <v>1</v>
      </c>
      <c r="J45">
        <v>0.7771157702</v>
      </c>
      <c r="K45">
        <v>0.68505816369999994</v>
      </c>
    </row>
    <row r="46" spans="1:11" x14ac:dyDescent="0.2">
      <c r="A46" t="s">
        <v>25</v>
      </c>
      <c r="B46">
        <v>7</v>
      </c>
      <c r="C46">
        <v>1</v>
      </c>
      <c r="D46">
        <v>19</v>
      </c>
      <c r="E46">
        <f t="shared" si="0"/>
        <v>2.7142857142857144</v>
      </c>
      <c r="F46">
        <f t="shared" si="1"/>
        <v>45</v>
      </c>
      <c r="G46" t="s">
        <v>162</v>
      </c>
      <c r="H46">
        <v>7</v>
      </c>
      <c r="I46">
        <v>1</v>
      </c>
      <c r="J46">
        <v>0.7771157702</v>
      </c>
      <c r="K46">
        <v>0.68505816369999994</v>
      </c>
    </row>
    <row r="47" spans="1:11" x14ac:dyDescent="0.2">
      <c r="A47" t="s">
        <v>25</v>
      </c>
      <c r="B47">
        <v>7</v>
      </c>
      <c r="C47">
        <v>1</v>
      </c>
      <c r="D47">
        <v>34</v>
      </c>
      <c r="E47">
        <f t="shared" si="0"/>
        <v>4.8571428571428568</v>
      </c>
      <c r="F47">
        <f t="shared" si="1"/>
        <v>46</v>
      </c>
      <c r="G47" t="s">
        <v>162</v>
      </c>
      <c r="H47">
        <v>7</v>
      </c>
      <c r="I47">
        <v>1</v>
      </c>
      <c r="J47">
        <v>0.7771157702</v>
      </c>
      <c r="K47">
        <v>0.68505816369999994</v>
      </c>
    </row>
    <row r="48" spans="1:11" x14ac:dyDescent="0.2">
      <c r="A48" t="s">
        <v>25</v>
      </c>
      <c r="B48">
        <v>7</v>
      </c>
      <c r="C48">
        <v>1</v>
      </c>
      <c r="D48">
        <v>55</v>
      </c>
      <c r="E48">
        <f t="shared" si="0"/>
        <v>7.8571428571428568</v>
      </c>
      <c r="F48">
        <f t="shared" si="1"/>
        <v>47</v>
      </c>
      <c r="G48" t="s">
        <v>162</v>
      </c>
      <c r="H48">
        <v>7</v>
      </c>
      <c r="I48">
        <v>1</v>
      </c>
      <c r="J48">
        <v>0.7771157702</v>
      </c>
      <c r="K48">
        <v>0.68505816369999994</v>
      </c>
    </row>
    <row r="49" spans="1:15" x14ac:dyDescent="0.2">
      <c r="A49" t="s">
        <v>25</v>
      </c>
      <c r="B49">
        <v>7</v>
      </c>
      <c r="C49">
        <v>1</v>
      </c>
      <c r="D49">
        <v>29</v>
      </c>
      <c r="E49">
        <f t="shared" si="0"/>
        <v>4.1428571428571432</v>
      </c>
      <c r="F49">
        <f t="shared" si="1"/>
        <v>48</v>
      </c>
      <c r="G49" t="s">
        <v>162</v>
      </c>
      <c r="H49">
        <v>8</v>
      </c>
      <c r="I49">
        <v>1</v>
      </c>
      <c r="J49">
        <v>1.1139008178000001</v>
      </c>
      <c r="K49">
        <v>0.75285562900000003</v>
      </c>
    </row>
    <row r="50" spans="1:15" x14ac:dyDescent="0.2">
      <c r="A50" t="s">
        <v>25</v>
      </c>
      <c r="B50">
        <v>8</v>
      </c>
      <c r="C50">
        <v>1</v>
      </c>
      <c r="D50">
        <v>49</v>
      </c>
      <c r="E50">
        <f t="shared" si="0"/>
        <v>6.125</v>
      </c>
      <c r="F50">
        <f t="shared" si="1"/>
        <v>49</v>
      </c>
      <c r="G50" t="s">
        <v>162</v>
      </c>
      <c r="H50">
        <v>8</v>
      </c>
      <c r="I50">
        <v>1</v>
      </c>
      <c r="J50">
        <v>1.1139008178000001</v>
      </c>
      <c r="K50">
        <v>0.75285562900000003</v>
      </c>
    </row>
    <row r="51" spans="1:15" x14ac:dyDescent="0.2">
      <c r="A51" t="s">
        <v>25</v>
      </c>
      <c r="B51">
        <v>8</v>
      </c>
      <c r="C51">
        <v>1</v>
      </c>
      <c r="D51">
        <v>55</v>
      </c>
      <c r="E51">
        <f t="shared" si="0"/>
        <v>6.875</v>
      </c>
      <c r="F51">
        <f t="shared" si="1"/>
        <v>50</v>
      </c>
      <c r="G51" t="s">
        <v>162</v>
      </c>
      <c r="H51">
        <v>8</v>
      </c>
      <c r="I51">
        <v>1</v>
      </c>
      <c r="J51">
        <v>1.1139008178000001</v>
      </c>
      <c r="K51">
        <v>0.75285562900000003</v>
      </c>
      <c r="N51">
        <f>AVERAGE(C2:C69)</f>
        <v>0.6029411764705882</v>
      </c>
      <c r="O51">
        <f>1-N51</f>
        <v>0.3970588235294118</v>
      </c>
    </row>
    <row r="52" spans="1:15" x14ac:dyDescent="0.2">
      <c r="A52" t="s">
        <v>25</v>
      </c>
      <c r="B52">
        <v>8</v>
      </c>
      <c r="C52">
        <v>1</v>
      </c>
      <c r="D52">
        <v>59</v>
      </c>
      <c r="E52">
        <f t="shared" si="0"/>
        <v>7.375</v>
      </c>
      <c r="F52">
        <f t="shared" si="1"/>
        <v>51</v>
      </c>
      <c r="G52" t="s">
        <v>162</v>
      </c>
      <c r="H52">
        <v>9</v>
      </c>
      <c r="I52">
        <v>1</v>
      </c>
      <c r="J52">
        <v>1.4506858654000001</v>
      </c>
      <c r="K52">
        <v>0.81010396689999997</v>
      </c>
    </row>
    <row r="53" spans="1:15" x14ac:dyDescent="0.2">
      <c r="A53" t="s">
        <v>25</v>
      </c>
      <c r="B53">
        <v>9</v>
      </c>
      <c r="C53">
        <v>1</v>
      </c>
      <c r="D53">
        <v>55</v>
      </c>
      <c r="E53">
        <f t="shared" si="0"/>
        <v>6.1111111111111107</v>
      </c>
      <c r="F53">
        <f t="shared" si="1"/>
        <v>52</v>
      </c>
      <c r="G53" t="s">
        <v>162</v>
      </c>
      <c r="H53">
        <v>9</v>
      </c>
      <c r="I53">
        <v>1</v>
      </c>
      <c r="J53">
        <v>1.4506858654000001</v>
      </c>
      <c r="K53">
        <v>0.81010396689999997</v>
      </c>
    </row>
    <row r="54" spans="1:15" x14ac:dyDescent="0.2">
      <c r="A54" t="s">
        <v>25</v>
      </c>
      <c r="B54">
        <v>9</v>
      </c>
      <c r="C54">
        <v>1</v>
      </c>
      <c r="D54">
        <v>37</v>
      </c>
      <c r="E54">
        <f t="shared" si="0"/>
        <v>4.1111111111111107</v>
      </c>
      <c r="F54">
        <f t="shared" si="1"/>
        <v>53</v>
      </c>
      <c r="G54" t="s">
        <v>162</v>
      </c>
      <c r="H54">
        <v>9</v>
      </c>
      <c r="I54">
        <v>1</v>
      </c>
      <c r="J54">
        <v>1.4506858654000001</v>
      </c>
      <c r="K54">
        <v>0.81010396689999997</v>
      </c>
      <c r="N54">
        <f>AVERAGE(C70:C137)</f>
        <v>0.54411764705882348</v>
      </c>
    </row>
    <row r="55" spans="1:15" x14ac:dyDescent="0.2">
      <c r="A55" t="s">
        <v>25</v>
      </c>
      <c r="B55">
        <v>9</v>
      </c>
      <c r="C55">
        <v>1</v>
      </c>
      <c r="D55">
        <v>29</v>
      </c>
      <c r="E55">
        <f t="shared" si="0"/>
        <v>3.2222222222222223</v>
      </c>
      <c r="F55">
        <f t="shared" si="1"/>
        <v>54</v>
      </c>
      <c r="G55" t="s">
        <v>162</v>
      </c>
      <c r="H55">
        <v>10</v>
      </c>
      <c r="I55">
        <v>1</v>
      </c>
      <c r="J55">
        <v>1.7874709128999999</v>
      </c>
      <c r="K55">
        <v>0.85661692310000004</v>
      </c>
    </row>
    <row r="56" spans="1:15" x14ac:dyDescent="0.2">
      <c r="A56" t="s">
        <v>25</v>
      </c>
      <c r="B56">
        <v>10</v>
      </c>
      <c r="C56">
        <v>1</v>
      </c>
      <c r="D56">
        <v>66</v>
      </c>
      <c r="E56">
        <f t="shared" si="0"/>
        <v>6.6</v>
      </c>
      <c r="F56">
        <f t="shared" si="1"/>
        <v>55</v>
      </c>
      <c r="G56" t="s">
        <v>162</v>
      </c>
      <c r="H56">
        <v>10</v>
      </c>
      <c r="I56">
        <v>1</v>
      </c>
      <c r="J56">
        <v>1.7874709128999999</v>
      </c>
      <c r="K56">
        <v>0.85661692310000004</v>
      </c>
    </row>
    <row r="57" spans="1:15" x14ac:dyDescent="0.2">
      <c r="A57" t="s">
        <v>25</v>
      </c>
      <c r="B57">
        <v>10</v>
      </c>
      <c r="C57">
        <v>1</v>
      </c>
      <c r="D57">
        <v>45</v>
      </c>
      <c r="E57">
        <f t="shared" si="0"/>
        <v>4.5</v>
      </c>
      <c r="F57">
        <f t="shared" si="1"/>
        <v>56</v>
      </c>
      <c r="G57" t="s">
        <v>162</v>
      </c>
      <c r="H57">
        <v>12</v>
      </c>
      <c r="I57">
        <v>0</v>
      </c>
      <c r="J57">
        <v>2.4610410081</v>
      </c>
      <c r="K57">
        <v>0.92136511850000002</v>
      </c>
      <c r="N57">
        <f>AVERAGE(C138:C205)</f>
        <v>0.55882352941176472</v>
      </c>
      <c r="O57">
        <f>1-N57</f>
        <v>0.44117647058823528</v>
      </c>
    </row>
    <row r="58" spans="1:15" x14ac:dyDescent="0.2">
      <c r="A58" t="s">
        <v>25</v>
      </c>
      <c r="B58">
        <v>12</v>
      </c>
      <c r="C58">
        <v>1</v>
      </c>
      <c r="D58">
        <v>65</v>
      </c>
      <c r="E58">
        <f t="shared" si="0"/>
        <v>5.416666666666667</v>
      </c>
      <c r="F58">
        <f t="shared" si="1"/>
        <v>57</v>
      </c>
      <c r="G58" t="s">
        <v>162</v>
      </c>
      <c r="H58">
        <v>12</v>
      </c>
      <c r="I58">
        <v>1</v>
      </c>
      <c r="J58">
        <v>2.4610410081</v>
      </c>
      <c r="K58">
        <v>0.92136511850000002</v>
      </c>
    </row>
    <row r="59" spans="1:15" x14ac:dyDescent="0.2">
      <c r="A59" t="s">
        <v>25</v>
      </c>
      <c r="B59">
        <v>13</v>
      </c>
      <c r="C59">
        <v>1</v>
      </c>
      <c r="D59">
        <v>88</v>
      </c>
      <c r="E59">
        <f t="shared" si="0"/>
        <v>6.7692307692307692</v>
      </c>
      <c r="F59">
        <f t="shared" si="1"/>
        <v>58</v>
      </c>
      <c r="G59" t="s">
        <v>162</v>
      </c>
      <c r="H59">
        <v>13</v>
      </c>
      <c r="I59">
        <v>1</v>
      </c>
      <c r="J59">
        <v>2.7978260556999999</v>
      </c>
      <c r="K59">
        <v>0.94255823510000003</v>
      </c>
    </row>
    <row r="60" spans="1:15" x14ac:dyDescent="0.2">
      <c r="A60" t="s">
        <v>25</v>
      </c>
      <c r="B60">
        <v>14</v>
      </c>
      <c r="C60">
        <v>1</v>
      </c>
      <c r="D60">
        <v>14</v>
      </c>
      <c r="E60">
        <f t="shared" si="0"/>
        <v>1</v>
      </c>
      <c r="F60">
        <f t="shared" si="1"/>
        <v>59</v>
      </c>
      <c r="G60" t="s">
        <v>162</v>
      </c>
      <c r="H60">
        <v>14</v>
      </c>
      <c r="I60">
        <v>1</v>
      </c>
      <c r="J60">
        <v>3.1346111033000001</v>
      </c>
      <c r="K60">
        <v>0.95829805589999995</v>
      </c>
      <c r="N60">
        <f>AVERAGE(C206:C274)</f>
        <v>0.50724637681159424</v>
      </c>
    </row>
    <row r="61" spans="1:15" x14ac:dyDescent="0.2">
      <c r="A61" t="s">
        <v>25</v>
      </c>
      <c r="B61">
        <v>15</v>
      </c>
      <c r="C61">
        <v>1</v>
      </c>
      <c r="D61">
        <v>17</v>
      </c>
      <c r="E61">
        <f t="shared" si="0"/>
        <v>1.1333333333333333</v>
      </c>
      <c r="F61">
        <f t="shared" si="1"/>
        <v>60</v>
      </c>
      <c r="G61" t="s">
        <v>162</v>
      </c>
      <c r="H61">
        <v>15</v>
      </c>
      <c r="I61">
        <v>1</v>
      </c>
      <c r="J61">
        <v>3.4713961508</v>
      </c>
      <c r="K61">
        <v>0.96986285319999999</v>
      </c>
    </row>
    <row r="62" spans="1:15" x14ac:dyDescent="0.2">
      <c r="A62" t="s">
        <v>25</v>
      </c>
      <c r="B62">
        <v>16</v>
      </c>
      <c r="C62">
        <v>1</v>
      </c>
      <c r="D62">
        <v>13</v>
      </c>
      <c r="E62">
        <f t="shared" si="0"/>
        <v>0.8125</v>
      </c>
      <c r="F62">
        <f t="shared" si="1"/>
        <v>61</v>
      </c>
      <c r="G62" t="s">
        <v>162</v>
      </c>
      <c r="H62">
        <v>16</v>
      </c>
      <c r="I62">
        <v>1</v>
      </c>
      <c r="J62">
        <v>3.8081811983999998</v>
      </c>
      <c r="K62">
        <v>0.97829314379999999</v>
      </c>
    </row>
    <row r="63" spans="1:15" x14ac:dyDescent="0.2">
      <c r="A63" t="s">
        <v>25</v>
      </c>
      <c r="B63">
        <v>23</v>
      </c>
      <c r="C63">
        <v>1</v>
      </c>
      <c r="D63">
        <v>67</v>
      </c>
      <c r="E63">
        <f t="shared" si="0"/>
        <v>2.9130434782608696</v>
      </c>
      <c r="F63">
        <f t="shared" si="1"/>
        <v>62</v>
      </c>
      <c r="G63" t="s">
        <v>162</v>
      </c>
      <c r="H63">
        <v>23</v>
      </c>
      <c r="I63">
        <v>1</v>
      </c>
      <c r="J63">
        <v>6.1656765314999999</v>
      </c>
      <c r="K63">
        <v>0.99790410500000004</v>
      </c>
    </row>
    <row r="64" spans="1:15" x14ac:dyDescent="0.2">
      <c r="A64" t="s">
        <v>25</v>
      </c>
      <c r="B64">
        <v>25</v>
      </c>
      <c r="C64">
        <v>1</v>
      </c>
      <c r="D64">
        <v>34</v>
      </c>
      <c r="E64">
        <f t="shared" si="0"/>
        <v>1.36</v>
      </c>
      <c r="F64">
        <f t="shared" si="1"/>
        <v>63</v>
      </c>
      <c r="G64" t="s">
        <v>162</v>
      </c>
      <c r="H64">
        <v>25</v>
      </c>
      <c r="I64">
        <v>1</v>
      </c>
      <c r="J64">
        <v>6.8392466265999996</v>
      </c>
      <c r="K64">
        <v>0.99893023569999995</v>
      </c>
    </row>
    <row r="65" spans="1:11" x14ac:dyDescent="0.2">
      <c r="A65" t="s">
        <v>25</v>
      </c>
      <c r="B65">
        <v>34</v>
      </c>
      <c r="C65">
        <v>1</v>
      </c>
      <c r="D65">
        <v>47</v>
      </c>
      <c r="E65">
        <f t="shared" si="0"/>
        <v>1.3823529411764706</v>
      </c>
      <c r="F65">
        <f t="shared" si="1"/>
        <v>64</v>
      </c>
      <c r="G65" t="s">
        <v>162</v>
      </c>
      <c r="H65">
        <v>34</v>
      </c>
      <c r="I65">
        <v>1</v>
      </c>
      <c r="J65">
        <v>9.8703120548999994</v>
      </c>
      <c r="K65">
        <v>0.99994831610000001</v>
      </c>
    </row>
    <row r="66" spans="1:11" x14ac:dyDescent="0.2">
      <c r="A66" t="s">
        <v>25</v>
      </c>
      <c r="B66">
        <v>36</v>
      </c>
      <c r="C66">
        <v>1</v>
      </c>
      <c r="D66">
        <v>12</v>
      </c>
      <c r="E66">
        <f t="shared" si="0"/>
        <v>0.33333333333333331</v>
      </c>
      <c r="F66">
        <f t="shared" si="1"/>
        <v>65</v>
      </c>
      <c r="G66" t="s">
        <v>162</v>
      </c>
      <c r="H66">
        <v>36</v>
      </c>
      <c r="I66">
        <v>1</v>
      </c>
      <c r="J66">
        <v>10.54388215</v>
      </c>
      <c r="K66">
        <v>0.99997364649999998</v>
      </c>
    </row>
    <row r="67" spans="1:11" x14ac:dyDescent="0.2">
      <c r="A67" t="s">
        <v>25</v>
      </c>
      <c r="B67">
        <v>37</v>
      </c>
      <c r="C67">
        <v>1</v>
      </c>
      <c r="D67">
        <v>10</v>
      </c>
      <c r="E67">
        <f t="shared" ref="E67:E130" si="2">D67/B67</f>
        <v>0.27027027027027029</v>
      </c>
      <c r="F67">
        <f t="shared" si="1"/>
        <v>66</v>
      </c>
      <c r="G67" t="s">
        <v>162</v>
      </c>
      <c r="H67">
        <v>37</v>
      </c>
      <c r="I67">
        <v>1</v>
      </c>
      <c r="J67">
        <v>10.880667197999999</v>
      </c>
      <c r="K67">
        <v>0.99998118179999995</v>
      </c>
    </row>
    <row r="68" spans="1:11" x14ac:dyDescent="0.2">
      <c r="A68" t="s">
        <v>25</v>
      </c>
      <c r="B68">
        <v>51</v>
      </c>
      <c r="C68">
        <v>1</v>
      </c>
      <c r="D68">
        <v>21</v>
      </c>
      <c r="E68">
        <f t="shared" si="2"/>
        <v>0.41176470588235292</v>
      </c>
      <c r="F68">
        <f t="shared" ref="F68:F131" si="3">F67+1</f>
        <v>67</v>
      </c>
      <c r="G68" t="s">
        <v>162</v>
      </c>
      <c r="H68">
        <v>51</v>
      </c>
      <c r="I68">
        <v>1</v>
      </c>
      <c r="J68">
        <v>15.595657864</v>
      </c>
      <c r="K68">
        <v>0.99999983140000004</v>
      </c>
    </row>
    <row r="69" spans="1:11" x14ac:dyDescent="0.2">
      <c r="A69" t="s">
        <v>25</v>
      </c>
      <c r="B69">
        <v>53</v>
      </c>
      <c r="C69">
        <v>1</v>
      </c>
      <c r="D69">
        <v>20</v>
      </c>
      <c r="E69">
        <f t="shared" si="2"/>
        <v>0.37735849056603776</v>
      </c>
      <c r="F69">
        <f t="shared" si="3"/>
        <v>68</v>
      </c>
      <c r="G69" t="s">
        <v>162</v>
      </c>
      <c r="H69">
        <v>53</v>
      </c>
      <c r="I69">
        <v>1</v>
      </c>
      <c r="J69">
        <v>16.269227958999998</v>
      </c>
      <c r="K69">
        <v>0.99999991399999999</v>
      </c>
    </row>
    <row r="70" spans="1:11" x14ac:dyDescent="0.2">
      <c r="A70" t="s">
        <v>30</v>
      </c>
      <c r="B70">
        <v>1</v>
      </c>
      <c r="C70">
        <v>0</v>
      </c>
      <c r="D70">
        <v>0</v>
      </c>
      <c r="E70">
        <f t="shared" si="2"/>
        <v>0</v>
      </c>
      <c r="F70">
        <v>1</v>
      </c>
      <c r="G70" t="s">
        <v>30</v>
      </c>
      <c r="H70">
        <v>1</v>
      </c>
      <c r="I70">
        <v>0</v>
      </c>
      <c r="J70">
        <v>-0.90599851499999995</v>
      </c>
      <c r="K70">
        <v>0.28781936219999998</v>
      </c>
    </row>
    <row r="71" spans="1:11" x14ac:dyDescent="0.2">
      <c r="A71" t="s">
        <v>30</v>
      </c>
      <c r="B71">
        <v>1</v>
      </c>
      <c r="C71">
        <v>0</v>
      </c>
      <c r="D71">
        <v>0</v>
      </c>
      <c r="E71">
        <f t="shared" si="2"/>
        <v>0</v>
      </c>
      <c r="F71">
        <f t="shared" si="3"/>
        <v>2</v>
      </c>
      <c r="G71" t="s">
        <v>30</v>
      </c>
      <c r="H71">
        <v>1</v>
      </c>
      <c r="I71">
        <v>0</v>
      </c>
      <c r="J71">
        <v>-0.90599851499999995</v>
      </c>
      <c r="K71">
        <v>0.28781936219999998</v>
      </c>
    </row>
    <row r="72" spans="1:11" x14ac:dyDescent="0.2">
      <c r="A72" t="s">
        <v>30</v>
      </c>
      <c r="B72">
        <v>1</v>
      </c>
      <c r="C72">
        <v>0</v>
      </c>
      <c r="D72">
        <v>0</v>
      </c>
      <c r="E72">
        <f t="shared" si="2"/>
        <v>0</v>
      </c>
      <c r="F72">
        <f t="shared" si="3"/>
        <v>3</v>
      </c>
      <c r="G72" t="s">
        <v>30</v>
      </c>
      <c r="H72">
        <v>1</v>
      </c>
      <c r="I72">
        <v>0</v>
      </c>
      <c r="J72">
        <v>-0.90599851499999995</v>
      </c>
      <c r="K72">
        <v>0.28781936219999998</v>
      </c>
    </row>
    <row r="73" spans="1:11" x14ac:dyDescent="0.2">
      <c r="A73" t="s">
        <v>30</v>
      </c>
      <c r="B73">
        <v>1</v>
      </c>
      <c r="C73">
        <v>0</v>
      </c>
      <c r="D73">
        <v>0</v>
      </c>
      <c r="E73">
        <f t="shared" si="2"/>
        <v>0</v>
      </c>
      <c r="F73">
        <f t="shared" si="3"/>
        <v>4</v>
      </c>
      <c r="G73" t="s">
        <v>30</v>
      </c>
      <c r="H73">
        <v>1</v>
      </c>
      <c r="I73">
        <v>0</v>
      </c>
      <c r="J73">
        <v>-0.90599851499999995</v>
      </c>
      <c r="K73">
        <v>0.28781936219999998</v>
      </c>
    </row>
    <row r="74" spans="1:11" x14ac:dyDescent="0.2">
      <c r="A74" t="s">
        <v>30</v>
      </c>
      <c r="B74">
        <v>1</v>
      </c>
      <c r="C74">
        <v>0</v>
      </c>
      <c r="D74">
        <v>0</v>
      </c>
      <c r="E74">
        <f t="shared" si="2"/>
        <v>0</v>
      </c>
      <c r="F74">
        <f t="shared" si="3"/>
        <v>5</v>
      </c>
      <c r="G74" t="s">
        <v>30</v>
      </c>
      <c r="H74">
        <v>1</v>
      </c>
      <c r="I74">
        <v>0</v>
      </c>
      <c r="J74">
        <v>-0.90599851499999995</v>
      </c>
      <c r="K74">
        <v>0.28781936219999998</v>
      </c>
    </row>
    <row r="75" spans="1:11" x14ac:dyDescent="0.2">
      <c r="A75" t="s">
        <v>30</v>
      </c>
      <c r="B75">
        <v>1</v>
      </c>
      <c r="C75">
        <v>0</v>
      </c>
      <c r="D75">
        <v>0</v>
      </c>
      <c r="E75">
        <f t="shared" si="2"/>
        <v>0</v>
      </c>
      <c r="F75">
        <f t="shared" si="3"/>
        <v>6</v>
      </c>
      <c r="G75" t="s">
        <v>30</v>
      </c>
      <c r="H75">
        <v>1</v>
      </c>
      <c r="I75">
        <v>0</v>
      </c>
      <c r="J75">
        <v>-0.90599851499999995</v>
      </c>
      <c r="K75">
        <v>0.28781936219999998</v>
      </c>
    </row>
    <row r="76" spans="1:11" x14ac:dyDescent="0.2">
      <c r="A76" t="s">
        <v>30</v>
      </c>
      <c r="B76">
        <v>2</v>
      </c>
      <c r="C76">
        <v>0</v>
      </c>
      <c r="D76">
        <v>0</v>
      </c>
      <c r="E76">
        <f t="shared" si="2"/>
        <v>0</v>
      </c>
      <c r="F76">
        <f t="shared" si="3"/>
        <v>7</v>
      </c>
      <c r="G76" t="s">
        <v>30</v>
      </c>
      <c r="H76">
        <v>1</v>
      </c>
      <c r="I76">
        <v>1</v>
      </c>
      <c r="J76">
        <v>-0.90599851499999995</v>
      </c>
      <c r="K76">
        <v>0.28781936219999998</v>
      </c>
    </row>
    <row r="77" spans="1:11" x14ac:dyDescent="0.2">
      <c r="A77" t="s">
        <v>30</v>
      </c>
      <c r="B77">
        <v>2</v>
      </c>
      <c r="C77">
        <v>0</v>
      </c>
      <c r="D77">
        <v>0</v>
      </c>
      <c r="E77">
        <f t="shared" si="2"/>
        <v>0</v>
      </c>
      <c r="F77">
        <f t="shared" si="3"/>
        <v>8</v>
      </c>
      <c r="G77" t="s">
        <v>30</v>
      </c>
      <c r="H77">
        <v>2</v>
      </c>
      <c r="I77">
        <v>0</v>
      </c>
      <c r="J77">
        <v>-0.71641336700000002</v>
      </c>
      <c r="K77">
        <v>0.3281832724</v>
      </c>
    </row>
    <row r="78" spans="1:11" x14ac:dyDescent="0.2">
      <c r="A78" t="s">
        <v>30</v>
      </c>
      <c r="B78">
        <v>2</v>
      </c>
      <c r="C78">
        <v>0</v>
      </c>
      <c r="D78">
        <v>0</v>
      </c>
      <c r="E78">
        <f t="shared" si="2"/>
        <v>0</v>
      </c>
      <c r="F78">
        <f t="shared" si="3"/>
        <v>9</v>
      </c>
      <c r="G78" t="s">
        <v>30</v>
      </c>
      <c r="H78">
        <v>2</v>
      </c>
      <c r="I78">
        <v>0</v>
      </c>
      <c r="J78">
        <v>-0.71641336700000002</v>
      </c>
      <c r="K78">
        <v>0.3281832724</v>
      </c>
    </row>
    <row r="79" spans="1:11" x14ac:dyDescent="0.2">
      <c r="A79" t="s">
        <v>30</v>
      </c>
      <c r="B79">
        <v>2</v>
      </c>
      <c r="C79">
        <v>0</v>
      </c>
      <c r="D79">
        <v>0</v>
      </c>
      <c r="E79">
        <f t="shared" si="2"/>
        <v>0</v>
      </c>
      <c r="F79">
        <f t="shared" si="3"/>
        <v>10</v>
      </c>
      <c r="G79" t="s">
        <v>30</v>
      </c>
      <c r="H79">
        <v>2</v>
      </c>
      <c r="I79">
        <v>0</v>
      </c>
      <c r="J79">
        <v>-0.71641336700000002</v>
      </c>
      <c r="K79">
        <v>0.3281832724</v>
      </c>
    </row>
    <row r="80" spans="1:11" x14ac:dyDescent="0.2">
      <c r="A80" t="s">
        <v>30</v>
      </c>
      <c r="B80">
        <v>2</v>
      </c>
      <c r="C80">
        <v>0</v>
      </c>
      <c r="D80">
        <v>0</v>
      </c>
      <c r="E80">
        <f t="shared" si="2"/>
        <v>0</v>
      </c>
      <c r="F80">
        <f t="shared" si="3"/>
        <v>11</v>
      </c>
      <c r="G80" t="s">
        <v>30</v>
      </c>
      <c r="H80">
        <v>2</v>
      </c>
      <c r="I80">
        <v>0</v>
      </c>
      <c r="J80">
        <v>-0.71641336700000002</v>
      </c>
      <c r="K80">
        <v>0.3281832724</v>
      </c>
    </row>
    <row r="81" spans="1:11" x14ac:dyDescent="0.2">
      <c r="A81" t="s">
        <v>30</v>
      </c>
      <c r="B81">
        <v>3</v>
      </c>
      <c r="C81">
        <v>0</v>
      </c>
      <c r="D81">
        <v>0</v>
      </c>
      <c r="E81">
        <f t="shared" si="2"/>
        <v>0</v>
      </c>
      <c r="F81">
        <f t="shared" si="3"/>
        <v>12</v>
      </c>
      <c r="G81" t="s">
        <v>30</v>
      </c>
      <c r="H81">
        <v>2</v>
      </c>
      <c r="I81">
        <v>0</v>
      </c>
      <c r="J81">
        <v>-0.71641336700000002</v>
      </c>
      <c r="K81">
        <v>0.3281832724</v>
      </c>
    </row>
    <row r="82" spans="1:11" x14ac:dyDescent="0.2">
      <c r="A82" t="s">
        <v>30</v>
      </c>
      <c r="B82">
        <v>3</v>
      </c>
      <c r="C82">
        <v>0</v>
      </c>
      <c r="D82">
        <v>0</v>
      </c>
      <c r="E82">
        <f t="shared" si="2"/>
        <v>0</v>
      </c>
      <c r="F82">
        <f t="shared" si="3"/>
        <v>13</v>
      </c>
      <c r="G82" t="s">
        <v>30</v>
      </c>
      <c r="H82">
        <v>3</v>
      </c>
      <c r="I82">
        <v>0</v>
      </c>
      <c r="J82">
        <v>-0.52682821899999999</v>
      </c>
      <c r="K82">
        <v>0.371256959</v>
      </c>
    </row>
    <row r="83" spans="1:11" x14ac:dyDescent="0.2">
      <c r="A83" t="s">
        <v>30</v>
      </c>
      <c r="B83">
        <v>4</v>
      </c>
      <c r="C83">
        <v>0</v>
      </c>
      <c r="D83">
        <v>0</v>
      </c>
      <c r="E83">
        <f t="shared" si="2"/>
        <v>0</v>
      </c>
      <c r="F83">
        <f t="shared" si="3"/>
        <v>14</v>
      </c>
      <c r="G83" t="s">
        <v>30</v>
      </c>
      <c r="H83">
        <v>3</v>
      </c>
      <c r="I83">
        <v>0</v>
      </c>
      <c r="J83">
        <v>-0.52682821899999999</v>
      </c>
      <c r="K83">
        <v>0.371256959</v>
      </c>
    </row>
    <row r="84" spans="1:11" x14ac:dyDescent="0.2">
      <c r="A84" t="s">
        <v>30</v>
      </c>
      <c r="B84">
        <v>4</v>
      </c>
      <c r="C84">
        <v>0</v>
      </c>
      <c r="D84">
        <v>0</v>
      </c>
      <c r="E84">
        <f t="shared" si="2"/>
        <v>0</v>
      </c>
      <c r="F84">
        <f t="shared" si="3"/>
        <v>15</v>
      </c>
      <c r="G84" t="s">
        <v>30</v>
      </c>
      <c r="H84">
        <v>3</v>
      </c>
      <c r="I84">
        <v>1</v>
      </c>
      <c r="J84">
        <v>-0.52682821899999999</v>
      </c>
      <c r="K84">
        <v>0.371256959</v>
      </c>
    </row>
    <row r="85" spans="1:11" x14ac:dyDescent="0.2">
      <c r="A85" t="s">
        <v>30</v>
      </c>
      <c r="B85">
        <v>4</v>
      </c>
      <c r="C85">
        <v>0</v>
      </c>
      <c r="D85">
        <v>0</v>
      </c>
      <c r="E85">
        <f t="shared" si="2"/>
        <v>0</v>
      </c>
      <c r="F85">
        <f t="shared" si="3"/>
        <v>16</v>
      </c>
      <c r="G85" t="s">
        <v>30</v>
      </c>
      <c r="H85">
        <v>3</v>
      </c>
      <c r="I85">
        <v>1</v>
      </c>
      <c r="J85">
        <v>-0.52682821899999999</v>
      </c>
      <c r="K85">
        <v>0.371256959</v>
      </c>
    </row>
    <row r="86" spans="1:11" x14ac:dyDescent="0.2">
      <c r="A86" t="s">
        <v>30</v>
      </c>
      <c r="B86">
        <v>4</v>
      </c>
      <c r="C86">
        <v>0</v>
      </c>
      <c r="D86">
        <v>0</v>
      </c>
      <c r="E86">
        <f t="shared" si="2"/>
        <v>0</v>
      </c>
      <c r="F86">
        <f t="shared" si="3"/>
        <v>17</v>
      </c>
      <c r="G86" t="s">
        <v>30</v>
      </c>
      <c r="H86">
        <v>4</v>
      </c>
      <c r="I86">
        <v>0</v>
      </c>
      <c r="J86">
        <v>-0.33724307100000001</v>
      </c>
      <c r="K86">
        <v>0.41647932329999998</v>
      </c>
    </row>
    <row r="87" spans="1:11" x14ac:dyDescent="0.2">
      <c r="A87" t="s">
        <v>30</v>
      </c>
      <c r="B87">
        <v>4</v>
      </c>
      <c r="C87">
        <v>0</v>
      </c>
      <c r="D87">
        <v>0</v>
      </c>
      <c r="E87">
        <f t="shared" si="2"/>
        <v>0</v>
      </c>
      <c r="F87">
        <f t="shared" si="3"/>
        <v>18</v>
      </c>
      <c r="G87" t="s">
        <v>30</v>
      </c>
      <c r="H87">
        <v>4</v>
      </c>
      <c r="I87">
        <v>0</v>
      </c>
      <c r="J87">
        <v>-0.33724307100000001</v>
      </c>
      <c r="K87">
        <v>0.41647932329999998</v>
      </c>
    </row>
    <row r="88" spans="1:11" x14ac:dyDescent="0.2">
      <c r="A88" t="s">
        <v>30</v>
      </c>
      <c r="B88">
        <v>5</v>
      </c>
      <c r="C88">
        <v>0</v>
      </c>
      <c r="D88">
        <v>0</v>
      </c>
      <c r="E88">
        <f t="shared" si="2"/>
        <v>0</v>
      </c>
      <c r="F88">
        <f t="shared" si="3"/>
        <v>19</v>
      </c>
      <c r="G88" t="s">
        <v>30</v>
      </c>
      <c r="H88">
        <v>4</v>
      </c>
      <c r="I88">
        <v>0</v>
      </c>
      <c r="J88">
        <v>-0.33724307100000001</v>
      </c>
      <c r="K88">
        <v>0.41647932329999998</v>
      </c>
    </row>
    <row r="89" spans="1:11" x14ac:dyDescent="0.2">
      <c r="A89" t="s">
        <v>30</v>
      </c>
      <c r="B89">
        <v>5</v>
      </c>
      <c r="C89">
        <v>0</v>
      </c>
      <c r="D89">
        <v>0</v>
      </c>
      <c r="E89">
        <f t="shared" si="2"/>
        <v>0</v>
      </c>
      <c r="F89">
        <f t="shared" si="3"/>
        <v>20</v>
      </c>
      <c r="G89" t="s">
        <v>30</v>
      </c>
      <c r="H89">
        <v>4</v>
      </c>
      <c r="I89">
        <v>0</v>
      </c>
      <c r="J89">
        <v>-0.33724307100000001</v>
      </c>
      <c r="K89">
        <v>0.41647932329999998</v>
      </c>
    </row>
    <row r="90" spans="1:11" x14ac:dyDescent="0.2">
      <c r="A90" t="s">
        <v>30</v>
      </c>
      <c r="B90">
        <v>5</v>
      </c>
      <c r="C90">
        <v>0</v>
      </c>
      <c r="D90">
        <v>0</v>
      </c>
      <c r="E90">
        <f t="shared" si="2"/>
        <v>0</v>
      </c>
      <c r="F90">
        <f t="shared" si="3"/>
        <v>21</v>
      </c>
      <c r="G90" t="s">
        <v>30</v>
      </c>
      <c r="H90">
        <v>4</v>
      </c>
      <c r="I90">
        <v>0</v>
      </c>
      <c r="J90">
        <v>-0.33724307100000001</v>
      </c>
      <c r="K90">
        <v>0.41647932329999998</v>
      </c>
    </row>
    <row r="91" spans="1:11" x14ac:dyDescent="0.2">
      <c r="A91" t="s">
        <v>30</v>
      </c>
      <c r="B91">
        <v>5</v>
      </c>
      <c r="C91">
        <v>0</v>
      </c>
      <c r="D91">
        <v>0</v>
      </c>
      <c r="E91">
        <f t="shared" si="2"/>
        <v>0</v>
      </c>
      <c r="F91">
        <f t="shared" si="3"/>
        <v>22</v>
      </c>
      <c r="G91" t="s">
        <v>30</v>
      </c>
      <c r="H91">
        <v>4</v>
      </c>
      <c r="I91">
        <v>1</v>
      </c>
      <c r="J91">
        <v>-0.33724307100000001</v>
      </c>
      <c r="K91">
        <v>0.41647932329999998</v>
      </c>
    </row>
    <row r="92" spans="1:11" x14ac:dyDescent="0.2">
      <c r="A92" t="s">
        <v>30</v>
      </c>
      <c r="B92">
        <v>5</v>
      </c>
      <c r="C92">
        <v>0</v>
      </c>
      <c r="D92">
        <v>0</v>
      </c>
      <c r="E92">
        <f t="shared" si="2"/>
        <v>0</v>
      </c>
      <c r="F92">
        <f t="shared" si="3"/>
        <v>23</v>
      </c>
      <c r="G92" t="s">
        <v>30</v>
      </c>
      <c r="H92">
        <v>4</v>
      </c>
      <c r="I92">
        <v>1</v>
      </c>
      <c r="J92">
        <v>-0.33724307100000001</v>
      </c>
      <c r="K92">
        <v>0.41647932329999998</v>
      </c>
    </row>
    <row r="93" spans="1:11" x14ac:dyDescent="0.2">
      <c r="A93" t="s">
        <v>30</v>
      </c>
      <c r="B93">
        <v>6</v>
      </c>
      <c r="C93">
        <v>0</v>
      </c>
      <c r="D93">
        <v>0</v>
      </c>
      <c r="E93">
        <f t="shared" si="2"/>
        <v>0</v>
      </c>
      <c r="F93">
        <f t="shared" si="3"/>
        <v>24</v>
      </c>
      <c r="G93" t="s">
        <v>30</v>
      </c>
      <c r="H93">
        <v>4</v>
      </c>
      <c r="I93">
        <v>1</v>
      </c>
      <c r="J93">
        <v>-0.33724307100000001</v>
      </c>
      <c r="K93">
        <v>0.41647932329999998</v>
      </c>
    </row>
    <row r="94" spans="1:11" x14ac:dyDescent="0.2">
      <c r="A94" t="s">
        <v>30</v>
      </c>
      <c r="B94">
        <v>6</v>
      </c>
      <c r="C94">
        <v>0</v>
      </c>
      <c r="D94">
        <v>0</v>
      </c>
      <c r="E94">
        <f t="shared" si="2"/>
        <v>0</v>
      </c>
      <c r="F94">
        <f t="shared" si="3"/>
        <v>25</v>
      </c>
      <c r="G94" t="s">
        <v>30</v>
      </c>
      <c r="H94">
        <v>4</v>
      </c>
      <c r="I94">
        <v>1</v>
      </c>
      <c r="J94">
        <v>-0.33724307100000001</v>
      </c>
      <c r="K94">
        <v>0.41647932329999998</v>
      </c>
    </row>
    <row r="95" spans="1:11" x14ac:dyDescent="0.2">
      <c r="A95" t="s">
        <v>30</v>
      </c>
      <c r="B95">
        <v>6</v>
      </c>
      <c r="C95">
        <v>0</v>
      </c>
      <c r="D95">
        <v>0</v>
      </c>
      <c r="E95">
        <f t="shared" si="2"/>
        <v>0</v>
      </c>
      <c r="F95">
        <f t="shared" si="3"/>
        <v>26</v>
      </c>
      <c r="G95" t="s">
        <v>30</v>
      </c>
      <c r="H95">
        <v>4</v>
      </c>
      <c r="I95">
        <v>1</v>
      </c>
      <c r="J95">
        <v>-0.33724307100000001</v>
      </c>
      <c r="K95">
        <v>0.41647932329999998</v>
      </c>
    </row>
    <row r="96" spans="1:11" x14ac:dyDescent="0.2">
      <c r="A96" t="s">
        <v>30</v>
      </c>
      <c r="B96">
        <v>7</v>
      </c>
      <c r="C96">
        <v>0</v>
      </c>
      <c r="D96">
        <v>0</v>
      </c>
      <c r="E96">
        <f t="shared" si="2"/>
        <v>0</v>
      </c>
      <c r="F96">
        <f t="shared" si="3"/>
        <v>27</v>
      </c>
      <c r="G96" t="s">
        <v>30</v>
      </c>
      <c r="H96">
        <v>4</v>
      </c>
      <c r="I96">
        <v>1</v>
      </c>
      <c r="J96">
        <v>-0.33724307100000001</v>
      </c>
      <c r="K96">
        <v>0.41647932329999998</v>
      </c>
    </row>
    <row r="97" spans="1:11" x14ac:dyDescent="0.2">
      <c r="A97" t="s">
        <v>30</v>
      </c>
      <c r="B97">
        <v>7</v>
      </c>
      <c r="C97">
        <v>0</v>
      </c>
      <c r="D97">
        <v>0</v>
      </c>
      <c r="E97">
        <f t="shared" si="2"/>
        <v>0</v>
      </c>
      <c r="F97">
        <f t="shared" si="3"/>
        <v>28</v>
      </c>
      <c r="G97" t="s">
        <v>30</v>
      </c>
      <c r="H97">
        <v>5</v>
      </c>
      <c r="I97">
        <v>0</v>
      </c>
      <c r="J97">
        <v>-0.147657922</v>
      </c>
      <c r="K97">
        <v>0.46315244360000002</v>
      </c>
    </row>
    <row r="98" spans="1:11" x14ac:dyDescent="0.2">
      <c r="A98" t="s">
        <v>30</v>
      </c>
      <c r="B98">
        <v>8</v>
      </c>
      <c r="C98">
        <v>0</v>
      </c>
      <c r="D98">
        <v>0</v>
      </c>
      <c r="E98">
        <f t="shared" si="2"/>
        <v>0</v>
      </c>
      <c r="F98">
        <f t="shared" si="3"/>
        <v>29</v>
      </c>
      <c r="G98" t="s">
        <v>30</v>
      </c>
      <c r="H98">
        <v>5</v>
      </c>
      <c r="I98">
        <v>0</v>
      </c>
      <c r="J98">
        <v>-0.147657922</v>
      </c>
      <c r="K98">
        <v>0.46315244360000002</v>
      </c>
    </row>
    <row r="99" spans="1:11" x14ac:dyDescent="0.2">
      <c r="A99" t="s">
        <v>30</v>
      </c>
      <c r="B99">
        <v>14</v>
      </c>
      <c r="C99">
        <v>0</v>
      </c>
      <c r="D99">
        <v>0</v>
      </c>
      <c r="E99">
        <f t="shared" si="2"/>
        <v>0</v>
      </c>
      <c r="F99">
        <f t="shared" si="3"/>
        <v>30</v>
      </c>
      <c r="G99" t="s">
        <v>30</v>
      </c>
      <c r="H99">
        <v>5</v>
      </c>
      <c r="I99">
        <v>0</v>
      </c>
      <c r="J99">
        <v>-0.147657922</v>
      </c>
      <c r="K99">
        <v>0.46315244360000002</v>
      </c>
    </row>
    <row r="100" spans="1:11" x14ac:dyDescent="0.2">
      <c r="A100" t="s">
        <v>30</v>
      </c>
      <c r="B100">
        <v>23</v>
      </c>
      <c r="C100">
        <v>0</v>
      </c>
      <c r="D100">
        <v>0</v>
      </c>
      <c r="E100">
        <f t="shared" si="2"/>
        <v>0</v>
      </c>
      <c r="F100">
        <f t="shared" si="3"/>
        <v>31</v>
      </c>
      <c r="G100" t="s">
        <v>30</v>
      </c>
      <c r="H100">
        <v>5</v>
      </c>
      <c r="I100">
        <v>0</v>
      </c>
      <c r="J100">
        <v>-0.147657922</v>
      </c>
      <c r="K100">
        <v>0.46315244360000002</v>
      </c>
    </row>
    <row r="101" spans="1:11" x14ac:dyDescent="0.2">
      <c r="A101" t="s">
        <v>30</v>
      </c>
      <c r="B101">
        <v>1</v>
      </c>
      <c r="C101">
        <v>1</v>
      </c>
      <c r="D101">
        <v>1</v>
      </c>
      <c r="E101">
        <f t="shared" si="2"/>
        <v>1</v>
      </c>
      <c r="F101">
        <f t="shared" si="3"/>
        <v>32</v>
      </c>
      <c r="G101" t="s">
        <v>30</v>
      </c>
      <c r="H101">
        <v>5</v>
      </c>
      <c r="I101">
        <v>0</v>
      </c>
      <c r="J101">
        <v>-0.147657922</v>
      </c>
      <c r="K101">
        <v>0.46315244360000002</v>
      </c>
    </row>
    <row r="102" spans="1:11" x14ac:dyDescent="0.2">
      <c r="A102" t="s">
        <v>30</v>
      </c>
      <c r="B102">
        <v>3</v>
      </c>
      <c r="C102">
        <v>1</v>
      </c>
      <c r="D102">
        <v>2</v>
      </c>
      <c r="E102">
        <f t="shared" si="2"/>
        <v>0.66666666666666663</v>
      </c>
      <c r="F102">
        <f t="shared" si="3"/>
        <v>33</v>
      </c>
      <c r="G102" t="s">
        <v>30</v>
      </c>
      <c r="H102">
        <v>5</v>
      </c>
      <c r="I102">
        <v>1</v>
      </c>
      <c r="J102">
        <v>-0.147657922</v>
      </c>
      <c r="K102">
        <v>0.46315244360000002</v>
      </c>
    </row>
    <row r="103" spans="1:11" x14ac:dyDescent="0.2">
      <c r="A103" t="s">
        <v>30</v>
      </c>
      <c r="B103">
        <v>3</v>
      </c>
      <c r="C103">
        <v>1</v>
      </c>
      <c r="D103">
        <v>1</v>
      </c>
      <c r="E103">
        <f t="shared" si="2"/>
        <v>0.33333333333333331</v>
      </c>
      <c r="F103">
        <f t="shared" si="3"/>
        <v>34</v>
      </c>
      <c r="G103" t="s">
        <v>30</v>
      </c>
      <c r="H103">
        <v>6</v>
      </c>
      <c r="I103">
        <v>0</v>
      </c>
      <c r="J103">
        <v>4.1927225999999998E-2</v>
      </c>
      <c r="K103">
        <v>0.51048027129999995</v>
      </c>
    </row>
    <row r="104" spans="1:11" x14ac:dyDescent="0.2">
      <c r="A104" t="s">
        <v>30</v>
      </c>
      <c r="B104">
        <v>4</v>
      </c>
      <c r="C104">
        <v>1</v>
      </c>
      <c r="D104">
        <v>2</v>
      </c>
      <c r="E104">
        <f t="shared" si="2"/>
        <v>0.5</v>
      </c>
      <c r="F104">
        <f t="shared" si="3"/>
        <v>35</v>
      </c>
      <c r="G104" t="s">
        <v>30</v>
      </c>
      <c r="H104">
        <v>6</v>
      </c>
      <c r="I104">
        <v>0</v>
      </c>
      <c r="J104">
        <v>4.1927225999999998E-2</v>
      </c>
      <c r="K104">
        <v>0.51048027129999995</v>
      </c>
    </row>
    <row r="105" spans="1:11" x14ac:dyDescent="0.2">
      <c r="A105" t="s">
        <v>30</v>
      </c>
      <c r="B105">
        <v>4</v>
      </c>
      <c r="C105">
        <v>1</v>
      </c>
      <c r="D105">
        <v>12</v>
      </c>
      <c r="E105">
        <f t="shared" si="2"/>
        <v>3</v>
      </c>
      <c r="F105">
        <f t="shared" si="3"/>
        <v>36</v>
      </c>
      <c r="G105" t="s">
        <v>30</v>
      </c>
      <c r="H105">
        <v>6</v>
      </c>
      <c r="I105">
        <v>0</v>
      </c>
      <c r="J105">
        <v>4.1927225999999998E-2</v>
      </c>
      <c r="K105">
        <v>0.51048027129999995</v>
      </c>
    </row>
    <row r="106" spans="1:11" x14ac:dyDescent="0.2">
      <c r="A106" t="s">
        <v>30</v>
      </c>
      <c r="B106">
        <v>4</v>
      </c>
      <c r="C106">
        <v>1</v>
      </c>
      <c r="D106">
        <v>14</v>
      </c>
      <c r="E106">
        <f t="shared" si="2"/>
        <v>3.5</v>
      </c>
      <c r="F106">
        <f t="shared" si="3"/>
        <v>37</v>
      </c>
      <c r="G106" t="s">
        <v>30</v>
      </c>
      <c r="H106">
        <v>6</v>
      </c>
      <c r="I106">
        <v>1</v>
      </c>
      <c r="J106">
        <v>4.1927225999999998E-2</v>
      </c>
      <c r="K106">
        <v>0.51048027129999995</v>
      </c>
    </row>
    <row r="107" spans="1:11" x14ac:dyDescent="0.2">
      <c r="A107" t="s">
        <v>30</v>
      </c>
      <c r="B107">
        <v>4</v>
      </c>
      <c r="C107">
        <v>1</v>
      </c>
      <c r="D107">
        <v>15</v>
      </c>
      <c r="E107">
        <f t="shared" si="2"/>
        <v>3.75</v>
      </c>
      <c r="F107">
        <f t="shared" si="3"/>
        <v>38</v>
      </c>
      <c r="G107" t="s">
        <v>30</v>
      </c>
      <c r="H107">
        <v>6</v>
      </c>
      <c r="I107">
        <v>1</v>
      </c>
      <c r="J107">
        <v>4.1927225999999998E-2</v>
      </c>
      <c r="K107">
        <v>0.51048027129999995</v>
      </c>
    </row>
    <row r="108" spans="1:11" x14ac:dyDescent="0.2">
      <c r="A108" t="s">
        <v>30</v>
      </c>
      <c r="B108">
        <v>4</v>
      </c>
      <c r="C108">
        <v>1</v>
      </c>
      <c r="D108">
        <v>21</v>
      </c>
      <c r="E108">
        <f t="shared" si="2"/>
        <v>5.25</v>
      </c>
      <c r="F108">
        <f t="shared" si="3"/>
        <v>39</v>
      </c>
      <c r="G108" t="s">
        <v>30</v>
      </c>
      <c r="H108">
        <v>6</v>
      </c>
      <c r="I108">
        <v>1</v>
      </c>
      <c r="J108">
        <v>4.1927225999999998E-2</v>
      </c>
      <c r="K108">
        <v>0.51048027129999995</v>
      </c>
    </row>
    <row r="109" spans="1:11" x14ac:dyDescent="0.2">
      <c r="A109" t="s">
        <v>30</v>
      </c>
      <c r="B109">
        <v>4</v>
      </c>
      <c r="C109">
        <v>1</v>
      </c>
      <c r="D109">
        <v>12</v>
      </c>
      <c r="E109">
        <f t="shared" si="2"/>
        <v>3</v>
      </c>
      <c r="F109">
        <f t="shared" si="3"/>
        <v>40</v>
      </c>
      <c r="G109" t="s">
        <v>30</v>
      </c>
      <c r="H109">
        <v>6</v>
      </c>
      <c r="I109">
        <v>1</v>
      </c>
      <c r="J109">
        <v>4.1927225999999998E-2</v>
      </c>
      <c r="K109">
        <v>0.51048027129999995</v>
      </c>
    </row>
    <row r="110" spans="1:11" x14ac:dyDescent="0.2">
      <c r="A110" t="s">
        <v>30</v>
      </c>
      <c r="B110">
        <v>5</v>
      </c>
      <c r="C110">
        <v>1</v>
      </c>
      <c r="D110">
        <v>39</v>
      </c>
      <c r="E110">
        <f t="shared" si="2"/>
        <v>7.8</v>
      </c>
      <c r="F110">
        <f t="shared" si="3"/>
        <v>41</v>
      </c>
      <c r="G110" t="s">
        <v>30</v>
      </c>
      <c r="H110">
        <v>7</v>
      </c>
      <c r="I110">
        <v>0</v>
      </c>
      <c r="J110">
        <v>0.23151237429999999</v>
      </c>
      <c r="K110">
        <v>0.5576209593</v>
      </c>
    </row>
    <row r="111" spans="1:11" x14ac:dyDescent="0.2">
      <c r="A111" t="s">
        <v>30</v>
      </c>
      <c r="B111">
        <v>6</v>
      </c>
      <c r="C111">
        <v>1</v>
      </c>
      <c r="D111">
        <v>13</v>
      </c>
      <c r="E111">
        <f t="shared" si="2"/>
        <v>2.1666666666666665</v>
      </c>
      <c r="F111">
        <f t="shared" si="3"/>
        <v>42</v>
      </c>
      <c r="G111" t="s">
        <v>30</v>
      </c>
      <c r="H111">
        <v>7</v>
      </c>
      <c r="I111">
        <v>0</v>
      </c>
      <c r="J111">
        <v>0.23151237429999999</v>
      </c>
      <c r="K111">
        <v>0.5576209593</v>
      </c>
    </row>
    <row r="112" spans="1:11" x14ac:dyDescent="0.2">
      <c r="A112" t="s">
        <v>30</v>
      </c>
      <c r="B112">
        <v>6</v>
      </c>
      <c r="C112">
        <v>1</v>
      </c>
      <c r="D112">
        <v>2</v>
      </c>
      <c r="E112">
        <f t="shared" si="2"/>
        <v>0.33333333333333331</v>
      </c>
      <c r="F112">
        <f t="shared" si="3"/>
        <v>43</v>
      </c>
      <c r="G112" t="s">
        <v>30</v>
      </c>
      <c r="H112">
        <v>7</v>
      </c>
      <c r="I112">
        <v>1</v>
      </c>
      <c r="J112">
        <v>0.23151237429999999</v>
      </c>
      <c r="K112">
        <v>0.5576209593</v>
      </c>
    </row>
    <row r="113" spans="1:11" x14ac:dyDescent="0.2">
      <c r="A113" t="s">
        <v>30</v>
      </c>
      <c r="B113">
        <v>6</v>
      </c>
      <c r="C113">
        <v>1</v>
      </c>
      <c r="D113">
        <v>44</v>
      </c>
      <c r="E113">
        <f t="shared" si="2"/>
        <v>7.333333333333333</v>
      </c>
      <c r="F113">
        <f t="shared" si="3"/>
        <v>44</v>
      </c>
      <c r="G113" t="s">
        <v>30</v>
      </c>
      <c r="H113">
        <v>7</v>
      </c>
      <c r="I113">
        <v>1</v>
      </c>
      <c r="J113">
        <v>0.23151237429999999</v>
      </c>
      <c r="K113">
        <v>0.5576209593</v>
      </c>
    </row>
    <row r="114" spans="1:11" x14ac:dyDescent="0.2">
      <c r="A114" t="s">
        <v>30</v>
      </c>
      <c r="B114">
        <v>6</v>
      </c>
      <c r="C114">
        <v>1</v>
      </c>
      <c r="D114">
        <v>46</v>
      </c>
      <c r="E114">
        <f t="shared" si="2"/>
        <v>7.666666666666667</v>
      </c>
      <c r="F114">
        <f t="shared" si="3"/>
        <v>45</v>
      </c>
      <c r="G114" t="s">
        <v>30</v>
      </c>
      <c r="H114">
        <v>7</v>
      </c>
      <c r="I114">
        <v>1</v>
      </c>
      <c r="J114">
        <v>0.23151237429999999</v>
      </c>
      <c r="K114">
        <v>0.5576209593</v>
      </c>
    </row>
    <row r="115" spans="1:11" x14ac:dyDescent="0.2">
      <c r="A115" t="s">
        <v>30</v>
      </c>
      <c r="B115">
        <v>7</v>
      </c>
      <c r="C115">
        <v>1</v>
      </c>
      <c r="D115">
        <v>43</v>
      </c>
      <c r="E115">
        <f t="shared" si="2"/>
        <v>6.1428571428571432</v>
      </c>
      <c r="F115">
        <f t="shared" si="3"/>
        <v>46</v>
      </c>
      <c r="G115" t="s">
        <v>30</v>
      </c>
      <c r="H115">
        <v>7</v>
      </c>
      <c r="I115">
        <v>1</v>
      </c>
      <c r="J115">
        <v>0.23151237429999999</v>
      </c>
      <c r="K115">
        <v>0.5576209593</v>
      </c>
    </row>
    <row r="116" spans="1:11" x14ac:dyDescent="0.2">
      <c r="A116" t="s">
        <v>30</v>
      </c>
      <c r="B116">
        <v>7</v>
      </c>
      <c r="C116">
        <v>1</v>
      </c>
      <c r="D116">
        <v>37</v>
      </c>
      <c r="E116">
        <f t="shared" si="2"/>
        <v>5.2857142857142856</v>
      </c>
      <c r="F116">
        <f t="shared" si="3"/>
        <v>47</v>
      </c>
      <c r="G116" t="s">
        <v>30</v>
      </c>
      <c r="H116">
        <v>7</v>
      </c>
      <c r="I116">
        <v>1</v>
      </c>
      <c r="J116">
        <v>0.23151237429999999</v>
      </c>
      <c r="K116">
        <v>0.5576209593</v>
      </c>
    </row>
    <row r="117" spans="1:11" x14ac:dyDescent="0.2">
      <c r="A117" t="s">
        <v>30</v>
      </c>
      <c r="B117">
        <v>7</v>
      </c>
      <c r="C117">
        <v>1</v>
      </c>
      <c r="D117">
        <v>38</v>
      </c>
      <c r="E117">
        <f t="shared" si="2"/>
        <v>5.4285714285714288</v>
      </c>
      <c r="F117">
        <f t="shared" si="3"/>
        <v>48</v>
      </c>
      <c r="G117" t="s">
        <v>30</v>
      </c>
      <c r="H117">
        <v>8</v>
      </c>
      <c r="I117">
        <v>0</v>
      </c>
      <c r="J117">
        <v>0.4210975226</v>
      </c>
      <c r="K117">
        <v>0.60374584750000004</v>
      </c>
    </row>
    <row r="118" spans="1:11" x14ac:dyDescent="0.2">
      <c r="A118" t="s">
        <v>30</v>
      </c>
      <c r="B118">
        <v>7</v>
      </c>
      <c r="C118">
        <v>1</v>
      </c>
      <c r="D118">
        <v>55</v>
      </c>
      <c r="E118">
        <f t="shared" si="2"/>
        <v>7.8571428571428568</v>
      </c>
      <c r="F118">
        <f t="shared" si="3"/>
        <v>49</v>
      </c>
      <c r="G118" t="s">
        <v>30</v>
      </c>
      <c r="H118">
        <v>8</v>
      </c>
      <c r="I118">
        <v>1</v>
      </c>
      <c r="J118">
        <v>0.4210975226</v>
      </c>
      <c r="K118">
        <v>0.60374584750000004</v>
      </c>
    </row>
    <row r="119" spans="1:11" x14ac:dyDescent="0.2">
      <c r="A119" t="s">
        <v>30</v>
      </c>
      <c r="B119">
        <v>7</v>
      </c>
      <c r="C119">
        <v>1</v>
      </c>
      <c r="D119">
        <v>8</v>
      </c>
      <c r="E119">
        <f t="shared" si="2"/>
        <v>1.1428571428571428</v>
      </c>
      <c r="F119">
        <f t="shared" si="3"/>
        <v>50</v>
      </c>
      <c r="G119" t="s">
        <v>30</v>
      </c>
      <c r="H119">
        <v>8</v>
      </c>
      <c r="I119">
        <v>1</v>
      </c>
      <c r="J119">
        <v>0.4210975226</v>
      </c>
      <c r="K119">
        <v>0.60374584750000004</v>
      </c>
    </row>
    <row r="120" spans="1:11" x14ac:dyDescent="0.2">
      <c r="A120" t="s">
        <v>30</v>
      </c>
      <c r="B120">
        <v>8</v>
      </c>
      <c r="C120">
        <v>1</v>
      </c>
      <c r="D120">
        <v>19</v>
      </c>
      <c r="E120">
        <f t="shared" si="2"/>
        <v>2.375</v>
      </c>
      <c r="F120">
        <f t="shared" si="3"/>
        <v>51</v>
      </c>
      <c r="G120" t="s">
        <v>30</v>
      </c>
      <c r="H120">
        <v>8</v>
      </c>
      <c r="I120">
        <v>1</v>
      </c>
      <c r="J120">
        <v>0.4210975226</v>
      </c>
      <c r="K120">
        <v>0.60374584750000004</v>
      </c>
    </row>
    <row r="121" spans="1:11" x14ac:dyDescent="0.2">
      <c r="A121" t="s">
        <v>30</v>
      </c>
      <c r="B121">
        <v>8</v>
      </c>
      <c r="C121">
        <v>1</v>
      </c>
      <c r="D121">
        <v>31</v>
      </c>
      <c r="E121">
        <f t="shared" si="2"/>
        <v>3.875</v>
      </c>
      <c r="F121">
        <f t="shared" si="3"/>
        <v>52</v>
      </c>
      <c r="G121" t="s">
        <v>30</v>
      </c>
      <c r="H121">
        <v>9</v>
      </c>
      <c r="I121">
        <v>1</v>
      </c>
      <c r="J121">
        <v>0.61068267080000005</v>
      </c>
      <c r="K121">
        <v>0.64809651280000002</v>
      </c>
    </row>
    <row r="122" spans="1:11" x14ac:dyDescent="0.2">
      <c r="A122" t="s">
        <v>30</v>
      </c>
      <c r="B122">
        <v>8</v>
      </c>
      <c r="C122">
        <v>1</v>
      </c>
      <c r="D122">
        <v>18</v>
      </c>
      <c r="E122">
        <f t="shared" si="2"/>
        <v>2.25</v>
      </c>
      <c r="F122">
        <f t="shared" si="3"/>
        <v>53</v>
      </c>
      <c r="G122" t="s">
        <v>30</v>
      </c>
      <c r="H122">
        <v>9</v>
      </c>
      <c r="I122">
        <v>1</v>
      </c>
      <c r="J122">
        <v>0.61068267080000005</v>
      </c>
      <c r="K122">
        <v>0.64809651280000002</v>
      </c>
    </row>
    <row r="123" spans="1:11" x14ac:dyDescent="0.2">
      <c r="A123" t="s">
        <v>30</v>
      </c>
      <c r="B123">
        <v>9</v>
      </c>
      <c r="C123">
        <v>1</v>
      </c>
      <c r="D123">
        <v>13</v>
      </c>
      <c r="E123">
        <f t="shared" si="2"/>
        <v>1.4444444444444444</v>
      </c>
      <c r="F123">
        <f t="shared" si="3"/>
        <v>54</v>
      </c>
      <c r="G123" t="s">
        <v>30</v>
      </c>
      <c r="H123">
        <v>10</v>
      </c>
      <c r="I123">
        <v>1</v>
      </c>
      <c r="J123">
        <v>0.8002678191</v>
      </c>
      <c r="K123">
        <v>0.69003176730000004</v>
      </c>
    </row>
    <row r="124" spans="1:11" x14ac:dyDescent="0.2">
      <c r="A124" t="s">
        <v>30</v>
      </c>
      <c r="B124">
        <v>9</v>
      </c>
      <c r="C124">
        <v>1</v>
      </c>
      <c r="D124">
        <v>15</v>
      </c>
      <c r="E124">
        <f t="shared" si="2"/>
        <v>1.6666666666666667</v>
      </c>
      <c r="F124">
        <f t="shared" si="3"/>
        <v>55</v>
      </c>
      <c r="G124" t="s">
        <v>30</v>
      </c>
      <c r="H124">
        <v>10</v>
      </c>
      <c r="I124">
        <v>1</v>
      </c>
      <c r="J124">
        <v>0.8002678191</v>
      </c>
      <c r="K124">
        <v>0.69003176730000004</v>
      </c>
    </row>
    <row r="125" spans="1:11" x14ac:dyDescent="0.2">
      <c r="A125" t="s">
        <v>30</v>
      </c>
      <c r="B125">
        <v>10</v>
      </c>
      <c r="C125">
        <v>1</v>
      </c>
      <c r="D125">
        <v>27</v>
      </c>
      <c r="E125">
        <f t="shared" si="2"/>
        <v>2.7</v>
      </c>
      <c r="F125">
        <f t="shared" si="3"/>
        <v>56</v>
      </c>
      <c r="G125" t="s">
        <v>30</v>
      </c>
      <c r="H125">
        <v>12</v>
      </c>
      <c r="I125">
        <v>1</v>
      </c>
      <c r="J125">
        <v>1.1794381156</v>
      </c>
      <c r="K125">
        <v>0.76484676039999999</v>
      </c>
    </row>
    <row r="126" spans="1:11" x14ac:dyDescent="0.2">
      <c r="A126" t="s">
        <v>30</v>
      </c>
      <c r="B126">
        <v>10</v>
      </c>
      <c r="C126">
        <v>1</v>
      </c>
      <c r="D126">
        <v>18</v>
      </c>
      <c r="E126">
        <f t="shared" si="2"/>
        <v>1.8</v>
      </c>
      <c r="F126">
        <f t="shared" si="3"/>
        <v>57</v>
      </c>
      <c r="G126" t="s">
        <v>30</v>
      </c>
      <c r="H126">
        <v>13</v>
      </c>
      <c r="I126">
        <v>1</v>
      </c>
      <c r="J126">
        <v>1.3690232639</v>
      </c>
      <c r="K126">
        <v>0.79722230130000005</v>
      </c>
    </row>
    <row r="127" spans="1:11" x14ac:dyDescent="0.2">
      <c r="A127" t="s">
        <v>30</v>
      </c>
      <c r="B127">
        <v>12</v>
      </c>
      <c r="C127">
        <v>1</v>
      </c>
      <c r="D127">
        <v>15</v>
      </c>
      <c r="E127">
        <f t="shared" si="2"/>
        <v>1.25</v>
      </c>
      <c r="F127">
        <f t="shared" si="3"/>
        <v>58</v>
      </c>
      <c r="G127" t="s">
        <v>30</v>
      </c>
      <c r="H127">
        <v>13</v>
      </c>
      <c r="I127">
        <v>1</v>
      </c>
      <c r="J127">
        <v>1.3690232639</v>
      </c>
      <c r="K127">
        <v>0.79722230130000005</v>
      </c>
    </row>
    <row r="128" spans="1:11" x14ac:dyDescent="0.2">
      <c r="A128" t="s">
        <v>30</v>
      </c>
      <c r="B128">
        <v>13</v>
      </c>
      <c r="C128">
        <v>1</v>
      </c>
      <c r="D128">
        <v>18</v>
      </c>
      <c r="E128">
        <f t="shared" si="2"/>
        <v>1.3846153846153846</v>
      </c>
      <c r="F128">
        <f t="shared" si="3"/>
        <v>59</v>
      </c>
      <c r="G128" t="s">
        <v>30</v>
      </c>
      <c r="H128">
        <v>14</v>
      </c>
      <c r="I128">
        <v>0</v>
      </c>
      <c r="J128">
        <v>1.5586084121999999</v>
      </c>
      <c r="K128">
        <v>0.82615357850000004</v>
      </c>
    </row>
    <row r="129" spans="1:11" x14ac:dyDescent="0.2">
      <c r="A129" t="s">
        <v>30</v>
      </c>
      <c r="B129">
        <v>13</v>
      </c>
      <c r="C129">
        <v>1</v>
      </c>
      <c r="D129">
        <v>19</v>
      </c>
      <c r="E129">
        <f t="shared" si="2"/>
        <v>1.4615384615384615</v>
      </c>
      <c r="F129">
        <f t="shared" si="3"/>
        <v>60</v>
      </c>
      <c r="G129" t="s">
        <v>30</v>
      </c>
      <c r="H129">
        <v>16</v>
      </c>
      <c r="I129">
        <v>1</v>
      </c>
      <c r="J129">
        <v>1.9377787087</v>
      </c>
      <c r="K129">
        <v>0.87410790839999997</v>
      </c>
    </row>
    <row r="130" spans="1:11" x14ac:dyDescent="0.2">
      <c r="A130" t="s">
        <v>30</v>
      </c>
      <c r="B130">
        <v>16</v>
      </c>
      <c r="C130">
        <v>1</v>
      </c>
      <c r="D130">
        <v>18</v>
      </c>
      <c r="E130">
        <f t="shared" si="2"/>
        <v>1.125</v>
      </c>
      <c r="F130">
        <f t="shared" si="3"/>
        <v>61</v>
      </c>
      <c r="G130" t="s">
        <v>30</v>
      </c>
      <c r="H130">
        <v>20</v>
      </c>
      <c r="I130">
        <v>1</v>
      </c>
      <c r="J130">
        <v>2.6961193018</v>
      </c>
      <c r="K130">
        <v>0.93679726409999997</v>
      </c>
    </row>
    <row r="131" spans="1:11" x14ac:dyDescent="0.2">
      <c r="A131" t="s">
        <v>30</v>
      </c>
      <c r="B131">
        <v>20</v>
      </c>
      <c r="C131">
        <v>1</v>
      </c>
      <c r="D131">
        <v>17</v>
      </c>
      <c r="E131">
        <f t="shared" ref="E131:E194" si="4">D131/B131</f>
        <v>0.85</v>
      </c>
      <c r="F131">
        <f t="shared" si="3"/>
        <v>62</v>
      </c>
      <c r="G131" t="s">
        <v>30</v>
      </c>
      <c r="H131">
        <v>23</v>
      </c>
      <c r="I131">
        <v>0</v>
      </c>
      <c r="J131">
        <v>3.2648747465999999</v>
      </c>
      <c r="K131">
        <v>0.96320395260000002</v>
      </c>
    </row>
    <row r="132" spans="1:11" x14ac:dyDescent="0.2">
      <c r="A132" t="s">
        <v>30</v>
      </c>
      <c r="B132">
        <v>27</v>
      </c>
      <c r="C132">
        <v>1</v>
      </c>
      <c r="D132">
        <v>21</v>
      </c>
      <c r="E132">
        <f t="shared" si="4"/>
        <v>0.77777777777777779</v>
      </c>
      <c r="F132">
        <f t="shared" ref="F132:F195" si="5">F131+1</f>
        <v>63</v>
      </c>
      <c r="G132" t="s">
        <v>30</v>
      </c>
      <c r="H132">
        <v>27</v>
      </c>
      <c r="I132">
        <v>1</v>
      </c>
      <c r="J132">
        <v>4.0232153397000001</v>
      </c>
      <c r="K132">
        <v>0.98241928010000001</v>
      </c>
    </row>
    <row r="133" spans="1:11" x14ac:dyDescent="0.2">
      <c r="A133" t="s">
        <v>30</v>
      </c>
      <c r="B133">
        <v>34</v>
      </c>
      <c r="C133">
        <v>1</v>
      </c>
      <c r="D133">
        <v>26</v>
      </c>
      <c r="E133">
        <f t="shared" si="4"/>
        <v>0.76470588235294112</v>
      </c>
      <c r="F133">
        <f t="shared" si="5"/>
        <v>64</v>
      </c>
      <c r="G133" t="s">
        <v>30</v>
      </c>
      <c r="H133">
        <v>34</v>
      </c>
      <c r="I133">
        <v>1</v>
      </c>
      <c r="J133">
        <v>5.3503113775999998</v>
      </c>
      <c r="K133">
        <v>0.99527575170000004</v>
      </c>
    </row>
    <row r="134" spans="1:11" x14ac:dyDescent="0.2">
      <c r="A134" t="s">
        <v>30</v>
      </c>
      <c r="B134">
        <v>37</v>
      </c>
      <c r="C134">
        <v>1</v>
      </c>
      <c r="D134">
        <v>25</v>
      </c>
      <c r="E134">
        <f t="shared" si="4"/>
        <v>0.67567567567567566</v>
      </c>
      <c r="F134">
        <f t="shared" si="5"/>
        <v>65</v>
      </c>
      <c r="G134" t="s">
        <v>30</v>
      </c>
      <c r="H134">
        <v>37</v>
      </c>
      <c r="I134">
        <v>1</v>
      </c>
      <c r="J134">
        <v>5.9190668223999996</v>
      </c>
      <c r="K134">
        <v>0.99731949730000002</v>
      </c>
    </row>
    <row r="135" spans="1:11" x14ac:dyDescent="0.2">
      <c r="A135" t="s">
        <v>30</v>
      </c>
      <c r="B135">
        <v>39</v>
      </c>
      <c r="C135">
        <v>1</v>
      </c>
      <c r="D135">
        <v>15</v>
      </c>
      <c r="E135">
        <f t="shared" si="4"/>
        <v>0.38461538461538464</v>
      </c>
      <c r="F135">
        <f t="shared" si="5"/>
        <v>66</v>
      </c>
      <c r="G135" t="s">
        <v>30</v>
      </c>
      <c r="H135">
        <v>39</v>
      </c>
      <c r="I135">
        <v>1</v>
      </c>
      <c r="J135">
        <v>6.2982371189000004</v>
      </c>
      <c r="K135">
        <v>0.99816383289999999</v>
      </c>
    </row>
    <row r="136" spans="1:11" x14ac:dyDescent="0.2">
      <c r="A136" t="s">
        <v>30</v>
      </c>
      <c r="B136">
        <v>40</v>
      </c>
      <c r="C136">
        <v>1</v>
      </c>
      <c r="D136">
        <v>16</v>
      </c>
      <c r="E136">
        <f t="shared" si="4"/>
        <v>0.4</v>
      </c>
      <c r="F136">
        <f t="shared" si="5"/>
        <v>67</v>
      </c>
      <c r="G136" t="s">
        <v>30</v>
      </c>
      <c r="H136">
        <v>40</v>
      </c>
      <c r="I136">
        <v>1</v>
      </c>
      <c r="J136">
        <v>6.4878222672000003</v>
      </c>
      <c r="K136">
        <v>0.99848045289999998</v>
      </c>
    </row>
    <row r="137" spans="1:11" x14ac:dyDescent="0.2">
      <c r="A137" t="s">
        <v>30</v>
      </c>
      <c r="B137">
        <v>61</v>
      </c>
      <c r="C137">
        <v>1</v>
      </c>
      <c r="D137">
        <v>15</v>
      </c>
      <c r="E137">
        <f t="shared" si="4"/>
        <v>0.24590163934426229</v>
      </c>
      <c r="F137">
        <f t="shared" si="5"/>
        <v>68</v>
      </c>
      <c r="G137" t="s">
        <v>30</v>
      </c>
      <c r="H137">
        <v>61</v>
      </c>
      <c r="I137">
        <v>1</v>
      </c>
      <c r="J137">
        <v>10.469110381</v>
      </c>
      <c r="K137">
        <v>0.9999716005</v>
      </c>
    </row>
    <row r="138" spans="1:11" x14ac:dyDescent="0.2">
      <c r="A138" t="s">
        <v>26</v>
      </c>
      <c r="B138">
        <v>1</v>
      </c>
      <c r="C138">
        <v>0</v>
      </c>
      <c r="D138">
        <v>0</v>
      </c>
      <c r="E138">
        <f t="shared" si="4"/>
        <v>0</v>
      </c>
      <c r="F138">
        <v>1</v>
      </c>
      <c r="G138" t="s">
        <v>26</v>
      </c>
      <c r="H138">
        <v>1</v>
      </c>
      <c r="I138">
        <v>0</v>
      </c>
      <c r="J138">
        <v>-2.2652091999999999E-2</v>
      </c>
      <c r="K138">
        <v>0.4943372191</v>
      </c>
    </row>
    <row r="139" spans="1:11" x14ac:dyDescent="0.2">
      <c r="A139" t="s">
        <v>26</v>
      </c>
      <c r="B139">
        <v>1</v>
      </c>
      <c r="C139">
        <v>0</v>
      </c>
      <c r="D139">
        <v>0</v>
      </c>
      <c r="E139">
        <f t="shared" si="4"/>
        <v>0</v>
      </c>
      <c r="F139">
        <f t="shared" si="5"/>
        <v>2</v>
      </c>
      <c r="G139" t="s">
        <v>26</v>
      </c>
      <c r="H139">
        <v>1</v>
      </c>
      <c r="I139">
        <v>0</v>
      </c>
      <c r="J139">
        <v>-2.2652091999999999E-2</v>
      </c>
      <c r="K139">
        <v>0.4943372191</v>
      </c>
    </row>
    <row r="140" spans="1:11" x14ac:dyDescent="0.2">
      <c r="A140" t="s">
        <v>26</v>
      </c>
      <c r="B140">
        <v>1</v>
      </c>
      <c r="C140">
        <v>0</v>
      </c>
      <c r="D140">
        <v>0</v>
      </c>
      <c r="E140">
        <f t="shared" si="4"/>
        <v>0</v>
      </c>
      <c r="F140">
        <f t="shared" si="5"/>
        <v>3</v>
      </c>
      <c r="G140" t="s">
        <v>26</v>
      </c>
      <c r="H140">
        <v>1</v>
      </c>
      <c r="I140">
        <v>0</v>
      </c>
      <c r="J140">
        <v>-2.2652091999999999E-2</v>
      </c>
      <c r="K140">
        <v>0.4943372191</v>
      </c>
    </row>
    <row r="141" spans="1:11" x14ac:dyDescent="0.2">
      <c r="A141" t="s">
        <v>26</v>
      </c>
      <c r="B141">
        <v>1</v>
      </c>
      <c r="C141">
        <v>0</v>
      </c>
      <c r="D141">
        <v>0</v>
      </c>
      <c r="E141">
        <f t="shared" si="4"/>
        <v>0</v>
      </c>
      <c r="F141">
        <f t="shared" si="5"/>
        <v>4</v>
      </c>
      <c r="G141" t="s">
        <v>26</v>
      </c>
      <c r="H141">
        <v>1</v>
      </c>
      <c r="I141">
        <v>0</v>
      </c>
      <c r="J141">
        <v>-2.2652091999999999E-2</v>
      </c>
      <c r="K141">
        <v>0.4943372191</v>
      </c>
    </row>
    <row r="142" spans="1:11" x14ac:dyDescent="0.2">
      <c r="A142" t="s">
        <v>26</v>
      </c>
      <c r="B142">
        <v>1</v>
      </c>
      <c r="C142">
        <v>0</v>
      </c>
      <c r="D142">
        <v>0</v>
      </c>
      <c r="E142">
        <f t="shared" si="4"/>
        <v>0</v>
      </c>
      <c r="F142">
        <f t="shared" si="5"/>
        <v>5</v>
      </c>
      <c r="G142" t="s">
        <v>26</v>
      </c>
      <c r="H142">
        <v>1</v>
      </c>
      <c r="I142">
        <v>0</v>
      </c>
      <c r="J142">
        <v>-2.2652091999999999E-2</v>
      </c>
      <c r="K142">
        <v>0.4943372191</v>
      </c>
    </row>
    <row r="143" spans="1:11" x14ac:dyDescent="0.2">
      <c r="A143" t="s">
        <v>26</v>
      </c>
      <c r="B143">
        <v>2</v>
      </c>
      <c r="C143">
        <v>0</v>
      </c>
      <c r="D143">
        <v>0</v>
      </c>
      <c r="E143">
        <f t="shared" si="4"/>
        <v>0</v>
      </c>
      <c r="F143">
        <f t="shared" si="5"/>
        <v>6</v>
      </c>
      <c r="G143" t="s">
        <v>26</v>
      </c>
      <c r="H143">
        <v>1</v>
      </c>
      <c r="I143">
        <v>1</v>
      </c>
      <c r="J143">
        <v>-2.2652091999999999E-2</v>
      </c>
      <c r="K143">
        <v>0.4943372191</v>
      </c>
    </row>
    <row r="144" spans="1:11" x14ac:dyDescent="0.2">
      <c r="A144" t="s">
        <v>26</v>
      </c>
      <c r="B144">
        <v>2</v>
      </c>
      <c r="C144">
        <v>0</v>
      </c>
      <c r="D144">
        <v>0</v>
      </c>
      <c r="E144">
        <f t="shared" si="4"/>
        <v>0</v>
      </c>
      <c r="F144">
        <f t="shared" si="5"/>
        <v>7</v>
      </c>
      <c r="G144" t="s">
        <v>26</v>
      </c>
      <c r="H144">
        <v>1</v>
      </c>
      <c r="I144">
        <v>1</v>
      </c>
      <c r="J144">
        <v>-2.2652091999999999E-2</v>
      </c>
      <c r="K144">
        <v>0.4943372191</v>
      </c>
    </row>
    <row r="145" spans="1:11" x14ac:dyDescent="0.2">
      <c r="A145" t="s">
        <v>26</v>
      </c>
      <c r="B145">
        <v>2</v>
      </c>
      <c r="C145">
        <v>0</v>
      </c>
      <c r="D145">
        <v>0</v>
      </c>
      <c r="E145">
        <f t="shared" si="4"/>
        <v>0</v>
      </c>
      <c r="F145">
        <f t="shared" si="5"/>
        <v>8</v>
      </c>
      <c r="G145" t="s">
        <v>26</v>
      </c>
      <c r="H145">
        <v>2</v>
      </c>
      <c r="I145">
        <v>0</v>
      </c>
      <c r="J145">
        <v>8.2839790999999999E-3</v>
      </c>
      <c r="K145">
        <v>0.50207098289999996</v>
      </c>
    </row>
    <row r="146" spans="1:11" x14ac:dyDescent="0.2">
      <c r="A146" t="s">
        <v>26</v>
      </c>
      <c r="B146">
        <v>2</v>
      </c>
      <c r="C146">
        <v>0</v>
      </c>
      <c r="D146">
        <v>0</v>
      </c>
      <c r="E146">
        <f t="shared" si="4"/>
        <v>0</v>
      </c>
      <c r="F146">
        <f t="shared" si="5"/>
        <v>9</v>
      </c>
      <c r="G146" t="s">
        <v>26</v>
      </c>
      <c r="H146">
        <v>2</v>
      </c>
      <c r="I146">
        <v>0</v>
      </c>
      <c r="J146">
        <v>8.2839790999999999E-3</v>
      </c>
      <c r="K146">
        <v>0.50207098289999996</v>
      </c>
    </row>
    <row r="147" spans="1:11" x14ac:dyDescent="0.2">
      <c r="A147" t="s">
        <v>26</v>
      </c>
      <c r="B147">
        <v>2</v>
      </c>
      <c r="C147">
        <v>0</v>
      </c>
      <c r="D147">
        <v>0</v>
      </c>
      <c r="E147">
        <f t="shared" si="4"/>
        <v>0</v>
      </c>
      <c r="F147">
        <f t="shared" si="5"/>
        <v>10</v>
      </c>
      <c r="G147" t="s">
        <v>26</v>
      </c>
      <c r="H147">
        <v>2</v>
      </c>
      <c r="I147">
        <v>0</v>
      </c>
      <c r="J147">
        <v>8.2839790999999999E-3</v>
      </c>
      <c r="K147">
        <v>0.50207098289999996</v>
      </c>
    </row>
    <row r="148" spans="1:11" x14ac:dyDescent="0.2">
      <c r="A148" t="s">
        <v>26</v>
      </c>
      <c r="B148">
        <v>3</v>
      </c>
      <c r="C148">
        <v>0</v>
      </c>
      <c r="D148">
        <v>0</v>
      </c>
      <c r="E148">
        <f t="shared" si="4"/>
        <v>0</v>
      </c>
      <c r="F148">
        <f t="shared" si="5"/>
        <v>11</v>
      </c>
      <c r="G148" t="s">
        <v>26</v>
      </c>
      <c r="H148">
        <v>2</v>
      </c>
      <c r="I148">
        <v>0</v>
      </c>
      <c r="J148">
        <v>8.2839790999999999E-3</v>
      </c>
      <c r="K148">
        <v>0.50207098289999996</v>
      </c>
    </row>
    <row r="149" spans="1:11" x14ac:dyDescent="0.2">
      <c r="A149" t="s">
        <v>26</v>
      </c>
      <c r="B149">
        <v>3</v>
      </c>
      <c r="C149">
        <v>0</v>
      </c>
      <c r="D149">
        <v>0</v>
      </c>
      <c r="E149">
        <f t="shared" si="4"/>
        <v>0</v>
      </c>
      <c r="F149">
        <f t="shared" si="5"/>
        <v>12</v>
      </c>
      <c r="G149" t="s">
        <v>26</v>
      </c>
      <c r="H149">
        <v>2</v>
      </c>
      <c r="I149">
        <v>0</v>
      </c>
      <c r="J149">
        <v>8.2839790999999999E-3</v>
      </c>
      <c r="K149">
        <v>0.50207098289999996</v>
      </c>
    </row>
    <row r="150" spans="1:11" x14ac:dyDescent="0.2">
      <c r="A150" t="s">
        <v>26</v>
      </c>
      <c r="B150">
        <v>4</v>
      </c>
      <c r="C150">
        <v>0</v>
      </c>
      <c r="D150">
        <v>0</v>
      </c>
      <c r="E150">
        <f t="shared" si="4"/>
        <v>0</v>
      </c>
      <c r="F150">
        <f t="shared" si="5"/>
        <v>13</v>
      </c>
      <c r="G150" t="s">
        <v>26</v>
      </c>
      <c r="H150">
        <v>2</v>
      </c>
      <c r="I150">
        <v>1</v>
      </c>
      <c r="J150">
        <v>8.2839790999999999E-3</v>
      </c>
      <c r="K150">
        <v>0.50207098289999996</v>
      </c>
    </row>
    <row r="151" spans="1:11" x14ac:dyDescent="0.2">
      <c r="A151" t="s">
        <v>26</v>
      </c>
      <c r="B151">
        <v>4</v>
      </c>
      <c r="C151">
        <v>0</v>
      </c>
      <c r="D151">
        <v>0</v>
      </c>
      <c r="E151">
        <f t="shared" si="4"/>
        <v>0</v>
      </c>
      <c r="F151">
        <f t="shared" si="5"/>
        <v>14</v>
      </c>
      <c r="G151" t="s">
        <v>26</v>
      </c>
      <c r="H151">
        <v>3</v>
      </c>
      <c r="I151">
        <v>0</v>
      </c>
      <c r="J151">
        <v>3.9220050399999998E-2</v>
      </c>
      <c r="K151">
        <v>0.50980375590000004</v>
      </c>
    </row>
    <row r="152" spans="1:11" x14ac:dyDescent="0.2">
      <c r="A152" t="s">
        <v>26</v>
      </c>
      <c r="B152">
        <v>4</v>
      </c>
      <c r="C152">
        <v>0</v>
      </c>
      <c r="D152">
        <v>0</v>
      </c>
      <c r="E152">
        <f t="shared" si="4"/>
        <v>0</v>
      </c>
      <c r="F152">
        <f t="shared" si="5"/>
        <v>15</v>
      </c>
      <c r="G152" t="s">
        <v>26</v>
      </c>
      <c r="H152">
        <v>3</v>
      </c>
      <c r="I152">
        <v>0</v>
      </c>
      <c r="J152">
        <v>3.9220050399999998E-2</v>
      </c>
      <c r="K152">
        <v>0.50980375590000004</v>
      </c>
    </row>
    <row r="153" spans="1:11" x14ac:dyDescent="0.2">
      <c r="A153" t="s">
        <v>26</v>
      </c>
      <c r="B153">
        <v>4</v>
      </c>
      <c r="C153">
        <v>0</v>
      </c>
      <c r="D153">
        <v>0</v>
      </c>
      <c r="E153">
        <f t="shared" si="4"/>
        <v>0</v>
      </c>
      <c r="F153">
        <f t="shared" si="5"/>
        <v>16</v>
      </c>
      <c r="G153" t="s">
        <v>26</v>
      </c>
      <c r="H153">
        <v>3</v>
      </c>
      <c r="I153">
        <v>1</v>
      </c>
      <c r="J153">
        <v>3.9220050399999998E-2</v>
      </c>
      <c r="K153">
        <v>0.50980375590000004</v>
      </c>
    </row>
    <row r="154" spans="1:11" x14ac:dyDescent="0.2">
      <c r="A154" t="s">
        <v>26</v>
      </c>
      <c r="B154">
        <v>4</v>
      </c>
      <c r="C154">
        <v>0</v>
      </c>
      <c r="D154">
        <v>0</v>
      </c>
      <c r="E154">
        <f t="shared" si="4"/>
        <v>0</v>
      </c>
      <c r="F154">
        <f t="shared" si="5"/>
        <v>17</v>
      </c>
      <c r="G154" t="s">
        <v>26</v>
      </c>
      <c r="H154">
        <v>3</v>
      </c>
      <c r="I154">
        <v>1</v>
      </c>
      <c r="J154">
        <v>3.9220050399999998E-2</v>
      </c>
      <c r="K154">
        <v>0.50980375590000004</v>
      </c>
    </row>
    <row r="155" spans="1:11" x14ac:dyDescent="0.2">
      <c r="A155" t="s">
        <v>26</v>
      </c>
      <c r="B155">
        <v>5</v>
      </c>
      <c r="C155">
        <v>0</v>
      </c>
      <c r="D155">
        <v>0</v>
      </c>
      <c r="E155">
        <f t="shared" si="4"/>
        <v>0</v>
      </c>
      <c r="F155">
        <f t="shared" si="5"/>
        <v>18</v>
      </c>
      <c r="G155" t="s">
        <v>26</v>
      </c>
      <c r="H155">
        <v>4</v>
      </c>
      <c r="I155">
        <v>0</v>
      </c>
      <c r="J155">
        <v>7.0156121700000004E-2</v>
      </c>
      <c r="K155">
        <v>0.51753184019999998</v>
      </c>
    </row>
    <row r="156" spans="1:11" x14ac:dyDescent="0.2">
      <c r="A156" t="s">
        <v>26</v>
      </c>
      <c r="B156">
        <v>5</v>
      </c>
      <c r="C156">
        <v>0</v>
      </c>
      <c r="D156">
        <v>0</v>
      </c>
      <c r="E156">
        <f t="shared" si="4"/>
        <v>0</v>
      </c>
      <c r="F156">
        <f t="shared" si="5"/>
        <v>19</v>
      </c>
      <c r="G156" t="s">
        <v>26</v>
      </c>
      <c r="H156">
        <v>4</v>
      </c>
      <c r="I156">
        <v>0</v>
      </c>
      <c r="J156">
        <v>7.0156121700000004E-2</v>
      </c>
      <c r="K156">
        <v>0.51753184019999998</v>
      </c>
    </row>
    <row r="157" spans="1:11" x14ac:dyDescent="0.2">
      <c r="A157" t="s">
        <v>26</v>
      </c>
      <c r="B157">
        <v>5</v>
      </c>
      <c r="C157">
        <v>0</v>
      </c>
      <c r="D157">
        <v>0</v>
      </c>
      <c r="E157">
        <f t="shared" si="4"/>
        <v>0</v>
      </c>
      <c r="F157">
        <f t="shared" si="5"/>
        <v>20</v>
      </c>
      <c r="G157" t="s">
        <v>26</v>
      </c>
      <c r="H157">
        <v>4</v>
      </c>
      <c r="I157">
        <v>0</v>
      </c>
      <c r="J157">
        <v>7.0156121700000004E-2</v>
      </c>
      <c r="K157">
        <v>0.51753184019999998</v>
      </c>
    </row>
    <row r="158" spans="1:11" x14ac:dyDescent="0.2">
      <c r="A158" t="s">
        <v>26</v>
      </c>
      <c r="B158">
        <v>6</v>
      </c>
      <c r="C158">
        <v>0</v>
      </c>
      <c r="D158">
        <v>0</v>
      </c>
      <c r="E158">
        <f t="shared" si="4"/>
        <v>0</v>
      </c>
      <c r="F158">
        <f t="shared" si="5"/>
        <v>21</v>
      </c>
      <c r="G158" t="s">
        <v>26</v>
      </c>
      <c r="H158">
        <v>4</v>
      </c>
      <c r="I158">
        <v>0</v>
      </c>
      <c r="J158">
        <v>7.0156121700000004E-2</v>
      </c>
      <c r="K158">
        <v>0.51753184019999998</v>
      </c>
    </row>
    <row r="159" spans="1:11" x14ac:dyDescent="0.2">
      <c r="A159" t="s">
        <v>26</v>
      </c>
      <c r="B159">
        <v>6</v>
      </c>
      <c r="C159">
        <v>0</v>
      </c>
      <c r="D159">
        <v>0</v>
      </c>
      <c r="E159">
        <f t="shared" si="4"/>
        <v>0</v>
      </c>
      <c r="F159">
        <f t="shared" si="5"/>
        <v>22</v>
      </c>
      <c r="G159" t="s">
        <v>26</v>
      </c>
      <c r="H159">
        <v>4</v>
      </c>
      <c r="I159">
        <v>0</v>
      </c>
      <c r="J159">
        <v>7.0156121700000004E-2</v>
      </c>
      <c r="K159">
        <v>0.51753184019999998</v>
      </c>
    </row>
    <row r="160" spans="1:11" x14ac:dyDescent="0.2">
      <c r="A160" t="s">
        <v>26</v>
      </c>
      <c r="B160">
        <v>7</v>
      </c>
      <c r="C160">
        <v>0</v>
      </c>
      <c r="D160">
        <v>0</v>
      </c>
      <c r="E160">
        <f t="shared" si="4"/>
        <v>0</v>
      </c>
      <c r="F160">
        <f t="shared" si="5"/>
        <v>23</v>
      </c>
      <c r="G160" t="s">
        <v>26</v>
      </c>
      <c r="H160">
        <v>4</v>
      </c>
      <c r="I160">
        <v>1</v>
      </c>
      <c r="J160">
        <v>7.0156121700000004E-2</v>
      </c>
      <c r="K160">
        <v>0.51753184019999998</v>
      </c>
    </row>
    <row r="161" spans="1:11" x14ac:dyDescent="0.2">
      <c r="A161" t="s">
        <v>26</v>
      </c>
      <c r="B161">
        <v>8</v>
      </c>
      <c r="C161">
        <v>0</v>
      </c>
      <c r="D161">
        <v>0</v>
      </c>
      <c r="E161">
        <f t="shared" si="4"/>
        <v>0</v>
      </c>
      <c r="F161">
        <f t="shared" si="5"/>
        <v>24</v>
      </c>
      <c r="G161" t="s">
        <v>26</v>
      </c>
      <c r="H161">
        <v>4</v>
      </c>
      <c r="I161">
        <v>1</v>
      </c>
      <c r="J161">
        <v>7.0156121700000004E-2</v>
      </c>
      <c r="K161">
        <v>0.51753184019999998</v>
      </c>
    </row>
    <row r="162" spans="1:11" x14ac:dyDescent="0.2">
      <c r="A162" t="s">
        <v>26</v>
      </c>
      <c r="B162">
        <v>8</v>
      </c>
      <c r="C162">
        <v>0</v>
      </c>
      <c r="D162">
        <v>0</v>
      </c>
      <c r="E162">
        <f t="shared" si="4"/>
        <v>0</v>
      </c>
      <c r="F162">
        <f t="shared" si="5"/>
        <v>25</v>
      </c>
      <c r="G162" t="s">
        <v>26</v>
      </c>
      <c r="H162">
        <v>4</v>
      </c>
      <c r="I162">
        <v>1</v>
      </c>
      <c r="J162">
        <v>7.0156121700000004E-2</v>
      </c>
      <c r="K162">
        <v>0.51753184019999998</v>
      </c>
    </row>
    <row r="163" spans="1:11" x14ac:dyDescent="0.2">
      <c r="A163" t="s">
        <v>26</v>
      </c>
      <c r="B163">
        <v>10</v>
      </c>
      <c r="C163">
        <v>0</v>
      </c>
      <c r="D163">
        <v>0</v>
      </c>
      <c r="E163">
        <f t="shared" si="4"/>
        <v>0</v>
      </c>
      <c r="F163">
        <f t="shared" si="5"/>
        <v>26</v>
      </c>
      <c r="G163" t="s">
        <v>26</v>
      </c>
      <c r="H163">
        <v>4</v>
      </c>
      <c r="I163">
        <v>1</v>
      </c>
      <c r="J163">
        <v>7.0156121700000004E-2</v>
      </c>
      <c r="K163">
        <v>0.51753184019999998</v>
      </c>
    </row>
    <row r="164" spans="1:11" x14ac:dyDescent="0.2">
      <c r="A164" t="s">
        <v>26</v>
      </c>
      <c r="B164">
        <v>12</v>
      </c>
      <c r="C164">
        <v>0</v>
      </c>
      <c r="D164">
        <v>0</v>
      </c>
      <c r="E164">
        <f t="shared" si="4"/>
        <v>0</v>
      </c>
      <c r="F164">
        <f t="shared" si="5"/>
        <v>27</v>
      </c>
      <c r="G164" t="s">
        <v>26</v>
      </c>
      <c r="H164">
        <v>4</v>
      </c>
      <c r="I164">
        <v>1</v>
      </c>
      <c r="J164">
        <v>7.0156121700000004E-2</v>
      </c>
      <c r="K164">
        <v>0.51753184019999998</v>
      </c>
    </row>
    <row r="165" spans="1:11" x14ac:dyDescent="0.2">
      <c r="A165" t="s">
        <v>26</v>
      </c>
      <c r="B165">
        <v>12</v>
      </c>
      <c r="C165">
        <v>0</v>
      </c>
      <c r="D165">
        <v>0</v>
      </c>
      <c r="E165">
        <f t="shared" si="4"/>
        <v>0</v>
      </c>
      <c r="F165">
        <f t="shared" si="5"/>
        <v>28</v>
      </c>
      <c r="G165" t="s">
        <v>26</v>
      </c>
      <c r="H165">
        <v>5</v>
      </c>
      <c r="I165">
        <v>0</v>
      </c>
      <c r="J165">
        <v>0.1010921929</v>
      </c>
      <c r="K165">
        <v>0.52525154679999997</v>
      </c>
    </row>
    <row r="166" spans="1:11" x14ac:dyDescent="0.2">
      <c r="A166" t="s">
        <v>26</v>
      </c>
      <c r="B166">
        <v>36</v>
      </c>
      <c r="C166">
        <v>0</v>
      </c>
      <c r="D166">
        <v>0</v>
      </c>
      <c r="E166">
        <f t="shared" si="4"/>
        <v>0</v>
      </c>
      <c r="F166">
        <f t="shared" si="5"/>
        <v>29</v>
      </c>
      <c r="G166" t="s">
        <v>26</v>
      </c>
      <c r="H166">
        <v>5</v>
      </c>
      <c r="I166">
        <v>0</v>
      </c>
      <c r="J166">
        <v>0.1010921929</v>
      </c>
      <c r="K166">
        <v>0.52525154679999997</v>
      </c>
    </row>
    <row r="167" spans="1:11" x14ac:dyDescent="0.2">
      <c r="A167" t="s">
        <v>26</v>
      </c>
      <c r="B167">
        <v>58</v>
      </c>
      <c r="C167">
        <v>0</v>
      </c>
      <c r="D167">
        <v>0</v>
      </c>
      <c r="E167">
        <f t="shared" si="4"/>
        <v>0</v>
      </c>
      <c r="F167">
        <f t="shared" si="5"/>
        <v>30</v>
      </c>
      <c r="G167" t="s">
        <v>26</v>
      </c>
      <c r="H167">
        <v>5</v>
      </c>
      <c r="I167">
        <v>0</v>
      </c>
      <c r="J167">
        <v>0.1010921929</v>
      </c>
      <c r="K167">
        <v>0.52525154679999997</v>
      </c>
    </row>
    <row r="168" spans="1:11" x14ac:dyDescent="0.2">
      <c r="A168" t="s">
        <v>26</v>
      </c>
      <c r="B168">
        <v>1</v>
      </c>
      <c r="C168">
        <v>1</v>
      </c>
      <c r="D168">
        <v>1</v>
      </c>
      <c r="E168">
        <f t="shared" si="4"/>
        <v>1</v>
      </c>
      <c r="F168">
        <f t="shared" si="5"/>
        <v>31</v>
      </c>
      <c r="G168" t="s">
        <v>26</v>
      </c>
      <c r="H168">
        <v>5</v>
      </c>
      <c r="I168">
        <v>1</v>
      </c>
      <c r="J168">
        <v>0.1010921929</v>
      </c>
      <c r="K168">
        <v>0.52525154679999997</v>
      </c>
    </row>
    <row r="169" spans="1:11" x14ac:dyDescent="0.2">
      <c r="A169" t="s">
        <v>26</v>
      </c>
      <c r="B169">
        <v>1</v>
      </c>
      <c r="C169">
        <v>1</v>
      </c>
      <c r="D169">
        <v>3</v>
      </c>
      <c r="E169">
        <f t="shared" si="4"/>
        <v>3</v>
      </c>
      <c r="F169">
        <f t="shared" si="5"/>
        <v>32</v>
      </c>
      <c r="G169" t="s">
        <v>26</v>
      </c>
      <c r="H169">
        <v>5</v>
      </c>
      <c r="I169">
        <v>1</v>
      </c>
      <c r="J169">
        <v>0.1010921929</v>
      </c>
      <c r="K169">
        <v>0.52525154679999997</v>
      </c>
    </row>
    <row r="170" spans="1:11" x14ac:dyDescent="0.2">
      <c r="A170" t="s">
        <v>26</v>
      </c>
      <c r="B170">
        <v>2</v>
      </c>
      <c r="C170">
        <v>1</v>
      </c>
      <c r="D170">
        <v>2</v>
      </c>
      <c r="E170">
        <f t="shared" si="4"/>
        <v>1</v>
      </c>
      <c r="F170">
        <f t="shared" si="5"/>
        <v>33</v>
      </c>
      <c r="G170" t="s">
        <v>26</v>
      </c>
      <c r="H170">
        <v>5</v>
      </c>
      <c r="I170">
        <v>1</v>
      </c>
      <c r="J170">
        <v>0.1010921929</v>
      </c>
      <c r="K170">
        <v>0.52525154679999997</v>
      </c>
    </row>
    <row r="171" spans="1:11" x14ac:dyDescent="0.2">
      <c r="A171" t="s">
        <v>26</v>
      </c>
      <c r="B171">
        <v>3</v>
      </c>
      <c r="C171">
        <v>1</v>
      </c>
      <c r="D171">
        <v>4</v>
      </c>
      <c r="E171">
        <f t="shared" si="4"/>
        <v>1.3333333333333333</v>
      </c>
      <c r="F171">
        <f t="shared" si="5"/>
        <v>34</v>
      </c>
      <c r="G171" t="s">
        <v>26</v>
      </c>
      <c r="H171">
        <v>5</v>
      </c>
      <c r="I171">
        <v>1</v>
      </c>
      <c r="J171">
        <v>0.1010921929</v>
      </c>
      <c r="K171">
        <v>0.52525154679999997</v>
      </c>
    </row>
    <row r="172" spans="1:11" x14ac:dyDescent="0.2">
      <c r="A172" t="s">
        <v>26</v>
      </c>
      <c r="B172">
        <v>3</v>
      </c>
      <c r="C172">
        <v>1</v>
      </c>
      <c r="D172">
        <v>3</v>
      </c>
      <c r="E172">
        <f t="shared" si="4"/>
        <v>1</v>
      </c>
      <c r="F172">
        <f t="shared" si="5"/>
        <v>35</v>
      </c>
      <c r="G172" t="s">
        <v>26</v>
      </c>
      <c r="H172">
        <v>6</v>
      </c>
      <c r="I172">
        <v>0</v>
      </c>
      <c r="J172">
        <v>0.1320282642</v>
      </c>
      <c r="K172">
        <v>0.53295920269999997</v>
      </c>
    </row>
    <row r="173" spans="1:11" x14ac:dyDescent="0.2">
      <c r="A173" t="s">
        <v>26</v>
      </c>
      <c r="B173">
        <v>4</v>
      </c>
      <c r="C173">
        <v>1</v>
      </c>
      <c r="D173">
        <v>2</v>
      </c>
      <c r="E173">
        <f t="shared" si="4"/>
        <v>0.5</v>
      </c>
      <c r="F173">
        <f t="shared" si="5"/>
        <v>36</v>
      </c>
      <c r="G173" t="s">
        <v>26</v>
      </c>
      <c r="H173">
        <v>6</v>
      </c>
      <c r="I173">
        <v>0</v>
      </c>
      <c r="J173">
        <v>0.1320282642</v>
      </c>
      <c r="K173">
        <v>0.53295920269999997</v>
      </c>
    </row>
    <row r="174" spans="1:11" x14ac:dyDescent="0.2">
      <c r="A174" t="s">
        <v>26</v>
      </c>
      <c r="B174">
        <v>4</v>
      </c>
      <c r="C174">
        <v>1</v>
      </c>
      <c r="D174">
        <v>1</v>
      </c>
      <c r="E174">
        <f t="shared" si="4"/>
        <v>0.25</v>
      </c>
      <c r="F174">
        <f t="shared" si="5"/>
        <v>37</v>
      </c>
      <c r="G174" t="s">
        <v>26</v>
      </c>
      <c r="H174">
        <v>6</v>
      </c>
      <c r="I174">
        <v>1</v>
      </c>
      <c r="J174">
        <v>0.1320282642</v>
      </c>
      <c r="K174">
        <v>0.53295920269999997</v>
      </c>
    </row>
    <row r="175" spans="1:11" x14ac:dyDescent="0.2">
      <c r="A175" t="s">
        <v>26</v>
      </c>
      <c r="B175">
        <v>4</v>
      </c>
      <c r="C175">
        <v>1</v>
      </c>
      <c r="D175">
        <v>3</v>
      </c>
      <c r="E175">
        <f t="shared" si="4"/>
        <v>0.75</v>
      </c>
      <c r="F175">
        <f t="shared" si="5"/>
        <v>38</v>
      </c>
      <c r="G175" t="s">
        <v>26</v>
      </c>
      <c r="H175">
        <v>6</v>
      </c>
      <c r="I175">
        <v>1</v>
      </c>
      <c r="J175">
        <v>0.1320282642</v>
      </c>
      <c r="K175">
        <v>0.53295920269999997</v>
      </c>
    </row>
    <row r="176" spans="1:11" x14ac:dyDescent="0.2">
      <c r="A176" t="s">
        <v>26</v>
      </c>
      <c r="B176">
        <v>4</v>
      </c>
      <c r="C176">
        <v>1</v>
      </c>
      <c r="D176">
        <v>2</v>
      </c>
      <c r="E176">
        <f t="shared" si="4"/>
        <v>0.5</v>
      </c>
      <c r="F176">
        <f t="shared" si="5"/>
        <v>39</v>
      </c>
      <c r="G176" t="s">
        <v>26</v>
      </c>
      <c r="H176">
        <v>6</v>
      </c>
      <c r="I176">
        <v>1</v>
      </c>
      <c r="J176">
        <v>0.1320282642</v>
      </c>
      <c r="K176">
        <v>0.53295920269999997</v>
      </c>
    </row>
    <row r="177" spans="1:11" x14ac:dyDescent="0.2">
      <c r="A177" t="s">
        <v>26</v>
      </c>
      <c r="B177">
        <v>4</v>
      </c>
      <c r="C177">
        <v>1</v>
      </c>
      <c r="D177">
        <v>4</v>
      </c>
      <c r="E177">
        <f t="shared" si="4"/>
        <v>1</v>
      </c>
      <c r="F177">
        <f t="shared" si="5"/>
        <v>40</v>
      </c>
      <c r="G177" t="s">
        <v>26</v>
      </c>
      <c r="H177">
        <v>6</v>
      </c>
      <c r="I177">
        <v>1</v>
      </c>
      <c r="J177">
        <v>0.1320282642</v>
      </c>
      <c r="K177">
        <v>0.53295920269999997</v>
      </c>
    </row>
    <row r="178" spans="1:11" x14ac:dyDescent="0.2">
      <c r="A178" t="s">
        <v>26</v>
      </c>
      <c r="B178">
        <v>5</v>
      </c>
      <c r="C178">
        <v>1</v>
      </c>
      <c r="D178">
        <v>3</v>
      </c>
      <c r="E178">
        <f t="shared" si="4"/>
        <v>0.6</v>
      </c>
      <c r="F178">
        <f t="shared" si="5"/>
        <v>41</v>
      </c>
      <c r="G178" t="s">
        <v>26</v>
      </c>
      <c r="H178">
        <v>7</v>
      </c>
      <c r="I178">
        <v>0</v>
      </c>
      <c r="J178">
        <v>0.1629643355</v>
      </c>
      <c r="K178">
        <v>0.54065115799999997</v>
      </c>
    </row>
    <row r="179" spans="1:11" x14ac:dyDescent="0.2">
      <c r="A179" t="s">
        <v>26</v>
      </c>
      <c r="B179">
        <v>5</v>
      </c>
      <c r="C179">
        <v>1</v>
      </c>
      <c r="D179">
        <v>18</v>
      </c>
      <c r="E179">
        <f t="shared" si="4"/>
        <v>3.6</v>
      </c>
      <c r="F179">
        <f t="shared" si="5"/>
        <v>42</v>
      </c>
      <c r="G179" t="s">
        <v>26</v>
      </c>
      <c r="H179">
        <v>7</v>
      </c>
      <c r="I179">
        <v>1</v>
      </c>
      <c r="J179">
        <v>0.1629643355</v>
      </c>
      <c r="K179">
        <v>0.54065115799999997</v>
      </c>
    </row>
    <row r="180" spans="1:11" x14ac:dyDescent="0.2">
      <c r="A180" t="s">
        <v>26</v>
      </c>
      <c r="B180">
        <v>5</v>
      </c>
      <c r="C180">
        <v>1</v>
      </c>
      <c r="D180">
        <v>15</v>
      </c>
      <c r="E180">
        <f t="shared" si="4"/>
        <v>3</v>
      </c>
      <c r="F180">
        <f t="shared" si="5"/>
        <v>43</v>
      </c>
      <c r="G180" t="s">
        <v>26</v>
      </c>
      <c r="H180">
        <v>7</v>
      </c>
      <c r="I180">
        <v>1</v>
      </c>
      <c r="J180">
        <v>0.1629643355</v>
      </c>
      <c r="K180">
        <v>0.54065115799999997</v>
      </c>
    </row>
    <row r="181" spans="1:11" x14ac:dyDescent="0.2">
      <c r="A181" t="s">
        <v>26</v>
      </c>
      <c r="B181">
        <v>5</v>
      </c>
      <c r="C181">
        <v>1</v>
      </c>
      <c r="D181">
        <v>34</v>
      </c>
      <c r="E181">
        <f t="shared" si="4"/>
        <v>6.8</v>
      </c>
      <c r="F181">
        <f t="shared" si="5"/>
        <v>44</v>
      </c>
      <c r="G181" t="s">
        <v>26</v>
      </c>
      <c r="H181">
        <v>7</v>
      </c>
      <c r="I181">
        <v>1</v>
      </c>
      <c r="J181">
        <v>0.1629643355</v>
      </c>
      <c r="K181">
        <v>0.54065115799999997</v>
      </c>
    </row>
    <row r="182" spans="1:11" x14ac:dyDescent="0.2">
      <c r="A182" t="s">
        <v>26</v>
      </c>
      <c r="B182">
        <v>6</v>
      </c>
      <c r="C182">
        <v>1</v>
      </c>
      <c r="D182">
        <v>68</v>
      </c>
      <c r="E182">
        <f t="shared" si="4"/>
        <v>11.333333333333334</v>
      </c>
      <c r="F182">
        <f t="shared" si="5"/>
        <v>45</v>
      </c>
      <c r="G182" t="s">
        <v>26</v>
      </c>
      <c r="H182">
        <v>7</v>
      </c>
      <c r="I182">
        <v>1</v>
      </c>
      <c r="J182">
        <v>0.1629643355</v>
      </c>
      <c r="K182">
        <v>0.54065115799999997</v>
      </c>
    </row>
    <row r="183" spans="1:11" x14ac:dyDescent="0.2">
      <c r="A183" t="s">
        <v>26</v>
      </c>
      <c r="B183">
        <v>6</v>
      </c>
      <c r="C183">
        <v>1</v>
      </c>
      <c r="D183">
        <v>37</v>
      </c>
      <c r="E183">
        <f t="shared" si="4"/>
        <v>6.166666666666667</v>
      </c>
      <c r="F183">
        <f t="shared" si="5"/>
        <v>46</v>
      </c>
      <c r="G183" t="s">
        <v>26</v>
      </c>
      <c r="H183">
        <v>7</v>
      </c>
      <c r="I183">
        <v>1</v>
      </c>
      <c r="J183">
        <v>0.1629643355</v>
      </c>
      <c r="K183">
        <v>0.54065115799999997</v>
      </c>
    </row>
    <row r="184" spans="1:11" x14ac:dyDescent="0.2">
      <c r="A184" t="s">
        <v>26</v>
      </c>
      <c r="B184">
        <v>6</v>
      </c>
      <c r="C184">
        <v>1</v>
      </c>
      <c r="D184">
        <v>38</v>
      </c>
      <c r="E184">
        <f t="shared" si="4"/>
        <v>6.333333333333333</v>
      </c>
      <c r="F184">
        <f t="shared" si="5"/>
        <v>47</v>
      </c>
      <c r="G184" t="s">
        <v>26</v>
      </c>
      <c r="H184">
        <v>7</v>
      </c>
      <c r="I184">
        <v>1</v>
      </c>
      <c r="J184">
        <v>0.1629643355</v>
      </c>
      <c r="K184">
        <v>0.54065115799999997</v>
      </c>
    </row>
    <row r="185" spans="1:11" x14ac:dyDescent="0.2">
      <c r="A185" t="s">
        <v>26</v>
      </c>
      <c r="B185">
        <v>6</v>
      </c>
      <c r="C185">
        <v>1</v>
      </c>
      <c r="D185">
        <v>37</v>
      </c>
      <c r="E185">
        <f t="shared" si="4"/>
        <v>6.166666666666667</v>
      </c>
      <c r="F185">
        <f t="shared" si="5"/>
        <v>48</v>
      </c>
      <c r="G185" t="s">
        <v>26</v>
      </c>
      <c r="H185">
        <v>8</v>
      </c>
      <c r="I185">
        <v>0</v>
      </c>
      <c r="J185">
        <v>0.19390040680000001</v>
      </c>
      <c r="K185">
        <v>0.54832379249999996</v>
      </c>
    </row>
    <row r="186" spans="1:11" x14ac:dyDescent="0.2">
      <c r="A186" t="s">
        <v>26</v>
      </c>
      <c r="B186">
        <v>7</v>
      </c>
      <c r="C186">
        <v>1</v>
      </c>
      <c r="D186">
        <v>14</v>
      </c>
      <c r="E186">
        <f t="shared" si="4"/>
        <v>2</v>
      </c>
      <c r="F186">
        <f t="shared" si="5"/>
        <v>49</v>
      </c>
      <c r="G186" t="s">
        <v>26</v>
      </c>
      <c r="H186">
        <v>8</v>
      </c>
      <c r="I186">
        <v>0</v>
      </c>
      <c r="J186">
        <v>0.19390040680000001</v>
      </c>
      <c r="K186">
        <v>0.54832379249999996</v>
      </c>
    </row>
    <row r="187" spans="1:11" x14ac:dyDescent="0.2">
      <c r="A187" t="s">
        <v>26</v>
      </c>
      <c r="B187">
        <v>7</v>
      </c>
      <c r="C187">
        <v>1</v>
      </c>
      <c r="D187">
        <v>35</v>
      </c>
      <c r="E187">
        <f t="shared" si="4"/>
        <v>5</v>
      </c>
      <c r="F187">
        <f t="shared" si="5"/>
        <v>50</v>
      </c>
      <c r="G187" t="s">
        <v>26</v>
      </c>
      <c r="H187">
        <v>8</v>
      </c>
      <c r="I187">
        <v>1</v>
      </c>
      <c r="J187">
        <v>0.19390040680000001</v>
      </c>
      <c r="K187">
        <v>0.54832379249999996</v>
      </c>
    </row>
    <row r="188" spans="1:11" x14ac:dyDescent="0.2">
      <c r="A188" t="s">
        <v>26</v>
      </c>
      <c r="B188">
        <v>7</v>
      </c>
      <c r="C188">
        <v>1</v>
      </c>
      <c r="D188">
        <v>34</v>
      </c>
      <c r="E188">
        <f t="shared" si="4"/>
        <v>4.8571428571428568</v>
      </c>
      <c r="F188">
        <f t="shared" si="5"/>
        <v>51</v>
      </c>
      <c r="G188" t="s">
        <v>26</v>
      </c>
      <c r="H188">
        <v>9</v>
      </c>
      <c r="I188">
        <v>1</v>
      </c>
      <c r="J188">
        <v>0.22483647800000001</v>
      </c>
      <c r="K188">
        <v>0.5559735227</v>
      </c>
    </row>
    <row r="189" spans="1:11" x14ac:dyDescent="0.2">
      <c r="A189" t="s">
        <v>26</v>
      </c>
      <c r="B189">
        <v>7</v>
      </c>
      <c r="C189">
        <v>1</v>
      </c>
      <c r="D189">
        <v>27</v>
      </c>
      <c r="E189">
        <f t="shared" si="4"/>
        <v>3.8571428571428572</v>
      </c>
      <c r="F189">
        <f t="shared" si="5"/>
        <v>52</v>
      </c>
      <c r="G189" t="s">
        <v>26</v>
      </c>
      <c r="H189">
        <v>9</v>
      </c>
      <c r="I189">
        <v>1</v>
      </c>
      <c r="J189">
        <v>0.22483647800000001</v>
      </c>
      <c r="K189">
        <v>0.5559735227</v>
      </c>
    </row>
    <row r="190" spans="1:11" x14ac:dyDescent="0.2">
      <c r="A190" t="s">
        <v>26</v>
      </c>
      <c r="B190">
        <v>7</v>
      </c>
      <c r="C190">
        <v>1</v>
      </c>
      <c r="D190">
        <v>10</v>
      </c>
      <c r="E190">
        <f t="shared" si="4"/>
        <v>1.4285714285714286</v>
      </c>
      <c r="F190">
        <f t="shared" si="5"/>
        <v>53</v>
      </c>
      <c r="G190" t="s">
        <v>26</v>
      </c>
      <c r="H190">
        <v>9</v>
      </c>
      <c r="I190">
        <v>1</v>
      </c>
      <c r="J190">
        <v>0.22483647800000001</v>
      </c>
      <c r="K190">
        <v>0.5559735227</v>
      </c>
    </row>
    <row r="191" spans="1:11" x14ac:dyDescent="0.2">
      <c r="A191" t="s">
        <v>26</v>
      </c>
      <c r="B191">
        <v>7</v>
      </c>
      <c r="C191">
        <v>1</v>
      </c>
      <c r="D191">
        <v>16</v>
      </c>
      <c r="E191">
        <f t="shared" si="4"/>
        <v>2.2857142857142856</v>
      </c>
      <c r="F191">
        <f t="shared" si="5"/>
        <v>54</v>
      </c>
      <c r="G191" t="s">
        <v>26</v>
      </c>
      <c r="H191">
        <v>10</v>
      </c>
      <c r="I191">
        <v>0</v>
      </c>
      <c r="J191">
        <v>0.25577254929999999</v>
      </c>
      <c r="K191">
        <v>0.56359680830000003</v>
      </c>
    </row>
    <row r="192" spans="1:11" x14ac:dyDescent="0.2">
      <c r="A192" t="s">
        <v>26</v>
      </c>
      <c r="B192">
        <v>8</v>
      </c>
      <c r="C192">
        <v>1</v>
      </c>
      <c r="D192">
        <v>17</v>
      </c>
      <c r="E192">
        <f t="shared" si="4"/>
        <v>2.125</v>
      </c>
      <c r="F192">
        <f t="shared" si="5"/>
        <v>55</v>
      </c>
      <c r="G192" t="s">
        <v>26</v>
      </c>
      <c r="H192">
        <v>12</v>
      </c>
      <c r="I192">
        <v>0</v>
      </c>
      <c r="J192">
        <v>0.3176446919</v>
      </c>
      <c r="K192">
        <v>0.57875013850000001</v>
      </c>
    </row>
    <row r="193" spans="1:11" x14ac:dyDescent="0.2">
      <c r="A193" t="s">
        <v>26</v>
      </c>
      <c r="B193">
        <v>9</v>
      </c>
      <c r="C193">
        <v>1</v>
      </c>
      <c r="D193">
        <v>21</v>
      </c>
      <c r="E193">
        <f t="shared" si="4"/>
        <v>2.3333333333333335</v>
      </c>
      <c r="F193">
        <f t="shared" si="5"/>
        <v>56</v>
      </c>
      <c r="G193" t="s">
        <v>26</v>
      </c>
      <c r="H193">
        <v>12</v>
      </c>
      <c r="I193">
        <v>0</v>
      </c>
      <c r="J193">
        <v>0.3176446919</v>
      </c>
      <c r="K193">
        <v>0.57875013850000001</v>
      </c>
    </row>
    <row r="194" spans="1:11" x14ac:dyDescent="0.2">
      <c r="A194" t="s">
        <v>26</v>
      </c>
      <c r="B194">
        <v>9</v>
      </c>
      <c r="C194">
        <v>1</v>
      </c>
      <c r="D194">
        <v>26</v>
      </c>
      <c r="E194">
        <f t="shared" si="4"/>
        <v>2.8888888888888888</v>
      </c>
      <c r="F194">
        <f t="shared" si="5"/>
        <v>57</v>
      </c>
      <c r="G194" t="s">
        <v>26</v>
      </c>
      <c r="H194">
        <v>13</v>
      </c>
      <c r="I194">
        <v>1</v>
      </c>
      <c r="J194">
        <v>0.34858076310000002</v>
      </c>
      <c r="K194">
        <v>0.58627337540000002</v>
      </c>
    </row>
    <row r="195" spans="1:11" x14ac:dyDescent="0.2">
      <c r="A195" t="s">
        <v>26</v>
      </c>
      <c r="B195">
        <v>9</v>
      </c>
      <c r="C195">
        <v>1</v>
      </c>
      <c r="D195">
        <v>28</v>
      </c>
      <c r="E195">
        <f t="shared" ref="E195:E274" si="6">D195/B195</f>
        <v>3.1111111111111112</v>
      </c>
      <c r="F195">
        <f t="shared" si="5"/>
        <v>58</v>
      </c>
      <c r="G195" t="s">
        <v>26</v>
      </c>
      <c r="H195">
        <v>14</v>
      </c>
      <c r="I195">
        <v>1</v>
      </c>
      <c r="J195">
        <v>0.3795168344</v>
      </c>
      <c r="K195">
        <v>0.59375656399999999</v>
      </c>
    </row>
    <row r="196" spans="1:11" x14ac:dyDescent="0.2">
      <c r="A196" t="s">
        <v>26</v>
      </c>
      <c r="B196">
        <v>13</v>
      </c>
      <c r="C196">
        <v>1</v>
      </c>
      <c r="D196">
        <v>18</v>
      </c>
      <c r="E196">
        <f t="shared" si="6"/>
        <v>1.3846153846153846</v>
      </c>
      <c r="F196">
        <f t="shared" ref="F196:F259" si="7">F195+1</f>
        <v>59</v>
      </c>
      <c r="G196" t="s">
        <v>26</v>
      </c>
      <c r="H196">
        <v>15</v>
      </c>
      <c r="I196">
        <v>1</v>
      </c>
      <c r="J196">
        <v>0.41045290569999998</v>
      </c>
      <c r="K196">
        <v>0.60119647220000005</v>
      </c>
    </row>
    <row r="197" spans="1:11" x14ac:dyDescent="0.2">
      <c r="A197" t="s">
        <v>26</v>
      </c>
      <c r="B197">
        <v>14</v>
      </c>
      <c r="C197">
        <v>1</v>
      </c>
      <c r="D197">
        <v>16</v>
      </c>
      <c r="E197">
        <f t="shared" si="6"/>
        <v>1.1428571428571428</v>
      </c>
      <c r="F197">
        <f t="shared" si="7"/>
        <v>60</v>
      </c>
      <c r="G197" t="s">
        <v>26</v>
      </c>
      <c r="H197">
        <v>17</v>
      </c>
      <c r="I197">
        <v>1</v>
      </c>
      <c r="J197">
        <v>0.47232504819999999</v>
      </c>
      <c r="K197">
        <v>0.61593391630000005</v>
      </c>
    </row>
    <row r="198" spans="1:11" x14ac:dyDescent="0.2">
      <c r="A198" t="s">
        <v>26</v>
      </c>
      <c r="B198">
        <v>15</v>
      </c>
      <c r="C198">
        <v>1</v>
      </c>
      <c r="D198">
        <v>20</v>
      </c>
      <c r="E198">
        <f t="shared" si="6"/>
        <v>1.3333333333333333</v>
      </c>
      <c r="F198">
        <f t="shared" si="7"/>
        <v>61</v>
      </c>
      <c r="G198" t="s">
        <v>26</v>
      </c>
      <c r="H198">
        <v>24</v>
      </c>
      <c r="I198">
        <v>1</v>
      </c>
      <c r="J198">
        <v>0.68887754710000004</v>
      </c>
      <c r="K198">
        <v>0.66571718499999999</v>
      </c>
    </row>
    <row r="199" spans="1:11" x14ac:dyDescent="0.2">
      <c r="A199" t="s">
        <v>26</v>
      </c>
      <c r="B199">
        <v>17</v>
      </c>
      <c r="C199">
        <v>1</v>
      </c>
      <c r="D199">
        <v>7</v>
      </c>
      <c r="E199">
        <f t="shared" si="6"/>
        <v>0.41176470588235292</v>
      </c>
      <c r="F199">
        <f t="shared" si="7"/>
        <v>62</v>
      </c>
      <c r="G199" t="s">
        <v>26</v>
      </c>
      <c r="H199">
        <v>26</v>
      </c>
      <c r="I199">
        <v>1</v>
      </c>
      <c r="J199">
        <v>0.7507496897</v>
      </c>
      <c r="K199">
        <v>0.6793420309</v>
      </c>
    </row>
    <row r="200" spans="1:11" x14ac:dyDescent="0.2">
      <c r="A200" t="s">
        <v>26</v>
      </c>
      <c r="B200">
        <v>24</v>
      </c>
      <c r="C200">
        <v>1</v>
      </c>
      <c r="D200">
        <v>12</v>
      </c>
      <c r="E200">
        <f t="shared" si="6"/>
        <v>0.5</v>
      </c>
      <c r="F200">
        <f t="shared" si="7"/>
        <v>63</v>
      </c>
      <c r="G200" t="s">
        <v>26</v>
      </c>
      <c r="H200">
        <v>35</v>
      </c>
      <c r="I200">
        <v>1</v>
      </c>
      <c r="J200">
        <v>1.0291743310999999</v>
      </c>
      <c r="K200">
        <v>0.73675579140000003</v>
      </c>
    </row>
    <row r="201" spans="1:11" x14ac:dyDescent="0.2">
      <c r="A201" t="s">
        <v>26</v>
      </c>
      <c r="B201">
        <v>26</v>
      </c>
      <c r="C201">
        <v>1</v>
      </c>
      <c r="D201">
        <v>15</v>
      </c>
      <c r="E201">
        <f t="shared" si="6"/>
        <v>0.57692307692307687</v>
      </c>
      <c r="F201">
        <f t="shared" si="7"/>
        <v>64</v>
      </c>
      <c r="G201" t="s">
        <v>26</v>
      </c>
      <c r="H201">
        <v>36</v>
      </c>
      <c r="I201">
        <v>0</v>
      </c>
      <c r="J201">
        <v>1.0601104024000001</v>
      </c>
      <c r="K201">
        <v>0.74271164280000002</v>
      </c>
    </row>
    <row r="202" spans="1:11" x14ac:dyDescent="0.2">
      <c r="A202" t="s">
        <v>26</v>
      </c>
      <c r="B202">
        <v>35</v>
      </c>
      <c r="C202">
        <v>1</v>
      </c>
      <c r="D202">
        <v>10</v>
      </c>
      <c r="E202">
        <f t="shared" si="6"/>
        <v>0.2857142857142857</v>
      </c>
      <c r="F202">
        <f t="shared" si="7"/>
        <v>65</v>
      </c>
      <c r="G202" t="s">
        <v>26</v>
      </c>
      <c r="H202">
        <v>41</v>
      </c>
      <c r="I202">
        <v>1</v>
      </c>
      <c r="J202">
        <v>1.2147907588</v>
      </c>
      <c r="K202">
        <v>0.77114552069999998</v>
      </c>
    </row>
    <row r="203" spans="1:11" x14ac:dyDescent="0.2">
      <c r="A203" t="s">
        <v>26</v>
      </c>
      <c r="B203">
        <v>41</v>
      </c>
      <c r="C203">
        <v>1</v>
      </c>
      <c r="D203">
        <v>8</v>
      </c>
      <c r="E203">
        <f t="shared" si="6"/>
        <v>0.1951219512195122</v>
      </c>
      <c r="F203">
        <f t="shared" si="7"/>
        <v>66</v>
      </c>
      <c r="G203" t="s">
        <v>26</v>
      </c>
      <c r="H203">
        <v>56</v>
      </c>
      <c r="I203">
        <v>1</v>
      </c>
      <c r="J203">
        <v>1.6788318278000001</v>
      </c>
      <c r="K203">
        <v>0.84274978389999999</v>
      </c>
    </row>
    <row r="204" spans="1:11" x14ac:dyDescent="0.2">
      <c r="A204" t="s">
        <v>26</v>
      </c>
      <c r="B204">
        <v>56</v>
      </c>
      <c r="C204">
        <v>1</v>
      </c>
      <c r="D204">
        <v>15</v>
      </c>
      <c r="E204">
        <f t="shared" si="6"/>
        <v>0.26785714285714285</v>
      </c>
      <c r="F204">
        <f t="shared" si="7"/>
        <v>67</v>
      </c>
      <c r="G204" t="s">
        <v>26</v>
      </c>
      <c r="H204">
        <v>58</v>
      </c>
      <c r="I204">
        <v>0</v>
      </c>
      <c r="J204">
        <v>1.7407039704</v>
      </c>
      <c r="K204">
        <v>0.85077646070000001</v>
      </c>
    </row>
    <row r="205" spans="1:11" x14ac:dyDescent="0.2">
      <c r="A205" t="s">
        <v>26</v>
      </c>
      <c r="B205">
        <v>87</v>
      </c>
      <c r="C205">
        <v>1</v>
      </c>
      <c r="D205">
        <v>25</v>
      </c>
      <c r="E205">
        <f t="shared" si="6"/>
        <v>0.28735632183908044</v>
      </c>
      <c r="F205">
        <f t="shared" si="7"/>
        <v>68</v>
      </c>
      <c r="G205" t="s">
        <v>26</v>
      </c>
      <c r="H205">
        <v>87</v>
      </c>
      <c r="I205">
        <v>1</v>
      </c>
      <c r="J205">
        <v>2.6378500372999998</v>
      </c>
      <c r="K205">
        <v>0.93325817359999996</v>
      </c>
    </row>
    <row r="206" spans="1:11" x14ac:dyDescent="0.2">
      <c r="A206" t="s">
        <v>24</v>
      </c>
      <c r="B206">
        <v>1</v>
      </c>
      <c r="C206">
        <v>0</v>
      </c>
      <c r="D206">
        <v>0</v>
      </c>
      <c r="E206">
        <f t="shared" si="6"/>
        <v>0</v>
      </c>
      <c r="F206">
        <v>1</v>
      </c>
      <c r="G206" t="s">
        <v>24</v>
      </c>
      <c r="H206">
        <v>1</v>
      </c>
      <c r="I206">
        <v>0</v>
      </c>
      <c r="J206">
        <v>-0.44377570999999999</v>
      </c>
      <c r="K206">
        <v>0.39084166180000002</v>
      </c>
    </row>
    <row r="207" spans="1:11" x14ac:dyDescent="0.2">
      <c r="A207" t="s">
        <v>24</v>
      </c>
      <c r="B207">
        <v>1</v>
      </c>
      <c r="C207">
        <v>0</v>
      </c>
      <c r="D207">
        <v>0</v>
      </c>
      <c r="E207">
        <f t="shared" si="6"/>
        <v>0</v>
      </c>
      <c r="F207">
        <f t="shared" si="7"/>
        <v>2</v>
      </c>
      <c r="G207" t="s">
        <v>24</v>
      </c>
      <c r="H207">
        <v>1</v>
      </c>
      <c r="I207">
        <v>0</v>
      </c>
      <c r="J207">
        <v>-0.44377570999999999</v>
      </c>
      <c r="K207">
        <v>0.39084166180000002</v>
      </c>
    </row>
    <row r="208" spans="1:11" x14ac:dyDescent="0.2">
      <c r="A208" t="s">
        <v>24</v>
      </c>
      <c r="B208">
        <v>1</v>
      </c>
      <c r="C208">
        <v>0</v>
      </c>
      <c r="D208">
        <v>0</v>
      </c>
      <c r="E208">
        <f t="shared" si="6"/>
        <v>0</v>
      </c>
      <c r="F208">
        <f t="shared" si="7"/>
        <v>3</v>
      </c>
      <c r="G208" t="s">
        <v>24</v>
      </c>
      <c r="H208">
        <v>1</v>
      </c>
      <c r="I208">
        <v>0</v>
      </c>
      <c r="J208">
        <v>-0.44377570999999999</v>
      </c>
      <c r="K208">
        <v>0.39084166180000002</v>
      </c>
    </row>
    <row r="209" spans="1:11" x14ac:dyDescent="0.2">
      <c r="A209" t="s">
        <v>24</v>
      </c>
      <c r="B209">
        <v>1</v>
      </c>
      <c r="C209">
        <v>0</v>
      </c>
      <c r="D209">
        <v>0</v>
      </c>
      <c r="E209">
        <f t="shared" si="6"/>
        <v>0</v>
      </c>
      <c r="F209">
        <f t="shared" si="7"/>
        <v>4</v>
      </c>
      <c r="G209" t="s">
        <v>24</v>
      </c>
      <c r="H209">
        <v>1</v>
      </c>
      <c r="I209">
        <v>0</v>
      </c>
      <c r="J209">
        <v>-0.44377570999999999</v>
      </c>
      <c r="K209">
        <v>0.39084166180000002</v>
      </c>
    </row>
    <row r="210" spans="1:11" x14ac:dyDescent="0.2">
      <c r="A210" t="s">
        <v>24</v>
      </c>
      <c r="B210">
        <v>1</v>
      </c>
      <c r="C210">
        <v>0</v>
      </c>
      <c r="D210">
        <v>0</v>
      </c>
      <c r="E210">
        <f t="shared" si="6"/>
        <v>0</v>
      </c>
      <c r="F210">
        <f t="shared" si="7"/>
        <v>5</v>
      </c>
      <c r="G210" t="s">
        <v>24</v>
      </c>
      <c r="H210">
        <v>1</v>
      </c>
      <c r="I210">
        <v>0</v>
      </c>
      <c r="J210">
        <v>-0.44377570999999999</v>
      </c>
      <c r="K210">
        <v>0.39084166180000002</v>
      </c>
    </row>
    <row r="211" spans="1:11" x14ac:dyDescent="0.2">
      <c r="A211" t="s">
        <v>24</v>
      </c>
      <c r="B211">
        <v>1</v>
      </c>
      <c r="C211">
        <v>0</v>
      </c>
      <c r="D211">
        <v>0</v>
      </c>
      <c r="E211">
        <f t="shared" si="6"/>
        <v>0</v>
      </c>
      <c r="F211">
        <f t="shared" si="7"/>
        <v>6</v>
      </c>
      <c r="G211" t="s">
        <v>24</v>
      </c>
      <c r="H211">
        <v>1</v>
      </c>
      <c r="I211">
        <v>0</v>
      </c>
      <c r="J211">
        <v>-0.44377570999999999</v>
      </c>
      <c r="K211">
        <v>0.39084166180000002</v>
      </c>
    </row>
    <row r="212" spans="1:11" x14ac:dyDescent="0.2">
      <c r="A212" t="s">
        <v>24</v>
      </c>
      <c r="B212">
        <v>2</v>
      </c>
      <c r="C212">
        <v>0</v>
      </c>
      <c r="D212">
        <v>0</v>
      </c>
      <c r="E212">
        <f t="shared" si="6"/>
        <v>0</v>
      </c>
      <c r="F212">
        <f t="shared" si="7"/>
        <v>7</v>
      </c>
      <c r="G212" t="s">
        <v>24</v>
      </c>
      <c r="H212">
        <v>1</v>
      </c>
      <c r="I212">
        <v>1</v>
      </c>
      <c r="J212">
        <v>-0.44377570999999999</v>
      </c>
      <c r="K212">
        <v>0.39084166180000002</v>
      </c>
    </row>
    <row r="213" spans="1:11" x14ac:dyDescent="0.2">
      <c r="A213" t="s">
        <v>24</v>
      </c>
      <c r="B213">
        <v>2</v>
      </c>
      <c r="C213">
        <v>0</v>
      </c>
      <c r="D213">
        <v>0</v>
      </c>
      <c r="E213">
        <f t="shared" si="6"/>
        <v>0</v>
      </c>
      <c r="F213">
        <f t="shared" si="7"/>
        <v>8</v>
      </c>
      <c r="G213" t="s">
        <v>24</v>
      </c>
      <c r="H213">
        <v>2</v>
      </c>
      <c r="I213">
        <v>0</v>
      </c>
      <c r="J213">
        <v>-0.38526542400000002</v>
      </c>
      <c r="K213">
        <v>0.40485757109999998</v>
      </c>
    </row>
    <row r="214" spans="1:11" x14ac:dyDescent="0.2">
      <c r="A214" t="s">
        <v>24</v>
      </c>
      <c r="B214">
        <v>2</v>
      </c>
      <c r="C214">
        <v>0</v>
      </c>
      <c r="D214">
        <v>0</v>
      </c>
      <c r="E214">
        <f t="shared" si="6"/>
        <v>0</v>
      </c>
      <c r="F214">
        <f t="shared" si="7"/>
        <v>9</v>
      </c>
      <c r="G214" t="s">
        <v>24</v>
      </c>
      <c r="H214">
        <v>2</v>
      </c>
      <c r="I214">
        <v>0</v>
      </c>
      <c r="J214">
        <v>-0.38526542400000002</v>
      </c>
      <c r="K214">
        <v>0.40485757109999998</v>
      </c>
    </row>
    <row r="215" spans="1:11" x14ac:dyDescent="0.2">
      <c r="A215" t="s">
        <v>24</v>
      </c>
      <c r="B215">
        <v>2</v>
      </c>
      <c r="C215">
        <v>0</v>
      </c>
      <c r="D215">
        <v>0</v>
      </c>
      <c r="E215">
        <f t="shared" si="6"/>
        <v>0</v>
      </c>
      <c r="F215">
        <f t="shared" si="7"/>
        <v>10</v>
      </c>
      <c r="G215" t="s">
        <v>24</v>
      </c>
      <c r="H215">
        <v>2</v>
      </c>
      <c r="I215">
        <v>0</v>
      </c>
      <c r="J215">
        <v>-0.38526542400000002</v>
      </c>
      <c r="K215">
        <v>0.40485757109999998</v>
      </c>
    </row>
    <row r="216" spans="1:11" x14ac:dyDescent="0.2">
      <c r="A216" t="s">
        <v>24</v>
      </c>
      <c r="B216">
        <v>3</v>
      </c>
      <c r="C216">
        <v>0</v>
      </c>
      <c r="D216">
        <v>0</v>
      </c>
      <c r="E216">
        <f t="shared" si="6"/>
        <v>0</v>
      </c>
      <c r="F216">
        <f t="shared" si="7"/>
        <v>11</v>
      </c>
      <c r="G216" t="s">
        <v>24</v>
      </c>
      <c r="H216">
        <v>2</v>
      </c>
      <c r="I216">
        <v>0</v>
      </c>
      <c r="J216">
        <v>-0.38526542400000002</v>
      </c>
      <c r="K216">
        <v>0.40485757109999998</v>
      </c>
    </row>
    <row r="217" spans="1:11" x14ac:dyDescent="0.2">
      <c r="A217" t="s">
        <v>24</v>
      </c>
      <c r="B217">
        <v>4</v>
      </c>
      <c r="C217">
        <v>0</v>
      </c>
      <c r="D217">
        <v>0</v>
      </c>
      <c r="E217">
        <f t="shared" si="6"/>
        <v>0</v>
      </c>
      <c r="F217">
        <f t="shared" si="7"/>
        <v>12</v>
      </c>
      <c r="G217" t="s">
        <v>24</v>
      </c>
      <c r="H217">
        <v>2</v>
      </c>
      <c r="I217">
        <v>1</v>
      </c>
      <c r="J217">
        <v>-0.38526542400000002</v>
      </c>
      <c r="K217">
        <v>0.40485757109999998</v>
      </c>
    </row>
    <row r="218" spans="1:11" x14ac:dyDescent="0.2">
      <c r="A218" t="s">
        <v>24</v>
      </c>
      <c r="B218">
        <v>4</v>
      </c>
      <c r="C218">
        <v>0</v>
      </c>
      <c r="D218">
        <v>0</v>
      </c>
      <c r="E218">
        <f t="shared" si="6"/>
        <v>0</v>
      </c>
      <c r="F218">
        <f t="shared" si="7"/>
        <v>13</v>
      </c>
      <c r="G218" t="s">
        <v>24</v>
      </c>
      <c r="H218">
        <v>2</v>
      </c>
      <c r="I218">
        <v>1</v>
      </c>
      <c r="J218">
        <v>-0.38526542400000002</v>
      </c>
      <c r="K218">
        <v>0.40485757109999998</v>
      </c>
    </row>
    <row r="219" spans="1:11" x14ac:dyDescent="0.2">
      <c r="A219" t="s">
        <v>24</v>
      </c>
      <c r="B219">
        <v>4</v>
      </c>
      <c r="C219">
        <v>0</v>
      </c>
      <c r="D219">
        <v>0</v>
      </c>
      <c r="E219">
        <f t="shared" si="6"/>
        <v>0</v>
      </c>
      <c r="F219">
        <f t="shared" si="7"/>
        <v>14</v>
      </c>
      <c r="G219" t="s">
        <v>24</v>
      </c>
      <c r="H219">
        <v>3</v>
      </c>
      <c r="I219">
        <v>0</v>
      </c>
      <c r="J219">
        <v>-0.32675513899999997</v>
      </c>
      <c r="K219">
        <v>0.4190303568</v>
      </c>
    </row>
    <row r="220" spans="1:11" x14ac:dyDescent="0.2">
      <c r="A220" t="s">
        <v>24</v>
      </c>
      <c r="B220">
        <v>4</v>
      </c>
      <c r="C220">
        <v>0</v>
      </c>
      <c r="D220">
        <v>0</v>
      </c>
      <c r="E220">
        <f t="shared" si="6"/>
        <v>0</v>
      </c>
      <c r="F220">
        <f t="shared" si="7"/>
        <v>15</v>
      </c>
      <c r="G220" t="s">
        <v>24</v>
      </c>
      <c r="H220">
        <v>3</v>
      </c>
      <c r="I220">
        <v>1</v>
      </c>
      <c r="J220">
        <v>-0.32675513899999997</v>
      </c>
      <c r="K220">
        <v>0.4190303568</v>
      </c>
    </row>
    <row r="221" spans="1:11" x14ac:dyDescent="0.2">
      <c r="A221" t="s">
        <v>24</v>
      </c>
      <c r="B221">
        <v>4</v>
      </c>
      <c r="C221">
        <v>0</v>
      </c>
      <c r="D221">
        <v>0</v>
      </c>
      <c r="E221">
        <f t="shared" si="6"/>
        <v>0</v>
      </c>
      <c r="F221">
        <f t="shared" si="7"/>
        <v>16</v>
      </c>
      <c r="G221" t="s">
        <v>24</v>
      </c>
      <c r="H221">
        <v>3</v>
      </c>
      <c r="I221">
        <v>1</v>
      </c>
      <c r="J221">
        <v>-0.32675513899999997</v>
      </c>
      <c r="K221">
        <v>0.4190303568</v>
      </c>
    </row>
    <row r="222" spans="1:11" x14ac:dyDescent="0.2">
      <c r="A222" t="s">
        <v>24</v>
      </c>
      <c r="B222">
        <v>4</v>
      </c>
      <c r="C222">
        <v>0</v>
      </c>
      <c r="D222">
        <v>0</v>
      </c>
      <c r="E222">
        <f t="shared" si="6"/>
        <v>0</v>
      </c>
      <c r="F222">
        <f t="shared" si="7"/>
        <v>17</v>
      </c>
      <c r="G222" t="s">
        <v>24</v>
      </c>
      <c r="H222">
        <v>3</v>
      </c>
      <c r="I222">
        <v>1</v>
      </c>
      <c r="J222">
        <v>-0.32675513899999997</v>
      </c>
      <c r="K222">
        <v>0.4190303568</v>
      </c>
    </row>
    <row r="223" spans="1:11" x14ac:dyDescent="0.2">
      <c r="A223" t="s">
        <v>24</v>
      </c>
      <c r="B223">
        <v>4</v>
      </c>
      <c r="C223">
        <v>0</v>
      </c>
      <c r="D223">
        <v>0</v>
      </c>
      <c r="E223">
        <f t="shared" si="6"/>
        <v>0</v>
      </c>
      <c r="F223">
        <f t="shared" si="7"/>
        <v>18</v>
      </c>
      <c r="G223" t="s">
        <v>24</v>
      </c>
      <c r="H223">
        <v>4</v>
      </c>
      <c r="I223">
        <v>0</v>
      </c>
      <c r="J223">
        <v>-0.26824485300000001</v>
      </c>
      <c r="K223">
        <v>0.43333803180000002</v>
      </c>
    </row>
    <row r="224" spans="1:11" x14ac:dyDescent="0.2">
      <c r="A224" t="s">
        <v>24</v>
      </c>
      <c r="B224">
        <v>4</v>
      </c>
      <c r="C224">
        <v>0</v>
      </c>
      <c r="D224">
        <v>0</v>
      </c>
      <c r="E224">
        <f t="shared" si="6"/>
        <v>0</v>
      </c>
      <c r="F224">
        <f t="shared" si="7"/>
        <v>19</v>
      </c>
      <c r="G224" t="s">
        <v>24</v>
      </c>
      <c r="H224">
        <v>4</v>
      </c>
      <c r="I224">
        <v>0</v>
      </c>
      <c r="J224">
        <v>-0.26824485300000001</v>
      </c>
      <c r="K224">
        <v>0.43333803180000002</v>
      </c>
    </row>
    <row r="225" spans="1:11" x14ac:dyDescent="0.2">
      <c r="A225" t="s">
        <v>24</v>
      </c>
      <c r="B225">
        <v>5</v>
      </c>
      <c r="C225">
        <v>0</v>
      </c>
      <c r="D225">
        <v>0</v>
      </c>
      <c r="E225">
        <f t="shared" si="6"/>
        <v>0</v>
      </c>
      <c r="F225">
        <f t="shared" si="7"/>
        <v>20</v>
      </c>
      <c r="G225" t="s">
        <v>24</v>
      </c>
      <c r="H225">
        <v>4</v>
      </c>
      <c r="I225">
        <v>0</v>
      </c>
      <c r="J225">
        <v>-0.26824485300000001</v>
      </c>
      <c r="K225">
        <v>0.43333803180000002</v>
      </c>
    </row>
    <row r="226" spans="1:11" x14ac:dyDescent="0.2">
      <c r="A226" t="s">
        <v>24</v>
      </c>
      <c r="B226">
        <v>5</v>
      </c>
      <c r="C226">
        <v>0</v>
      </c>
      <c r="D226">
        <v>0</v>
      </c>
      <c r="E226">
        <f t="shared" si="6"/>
        <v>0</v>
      </c>
      <c r="F226">
        <f t="shared" si="7"/>
        <v>21</v>
      </c>
      <c r="G226" t="s">
        <v>24</v>
      </c>
      <c r="H226">
        <v>4</v>
      </c>
      <c r="I226">
        <v>0</v>
      </c>
      <c r="J226">
        <v>-0.26824485300000001</v>
      </c>
      <c r="K226">
        <v>0.43333803180000002</v>
      </c>
    </row>
    <row r="227" spans="1:11" x14ac:dyDescent="0.2">
      <c r="A227" t="s">
        <v>24</v>
      </c>
      <c r="B227">
        <v>5</v>
      </c>
      <c r="C227">
        <v>0</v>
      </c>
      <c r="D227">
        <v>0</v>
      </c>
      <c r="E227">
        <f t="shared" si="6"/>
        <v>0</v>
      </c>
      <c r="F227">
        <f t="shared" si="7"/>
        <v>22</v>
      </c>
      <c r="G227" t="s">
        <v>24</v>
      </c>
      <c r="H227">
        <v>4</v>
      </c>
      <c r="I227">
        <v>0</v>
      </c>
      <c r="J227">
        <v>-0.26824485300000001</v>
      </c>
      <c r="K227">
        <v>0.43333803180000002</v>
      </c>
    </row>
    <row r="228" spans="1:11" x14ac:dyDescent="0.2">
      <c r="A228" t="s">
        <v>24</v>
      </c>
      <c r="B228">
        <v>5</v>
      </c>
      <c r="C228">
        <v>0</v>
      </c>
      <c r="D228">
        <v>0</v>
      </c>
      <c r="E228">
        <f t="shared" si="6"/>
        <v>0</v>
      </c>
      <c r="F228">
        <f t="shared" si="7"/>
        <v>23</v>
      </c>
      <c r="G228" t="s">
        <v>24</v>
      </c>
      <c r="H228">
        <v>4</v>
      </c>
      <c r="I228">
        <v>0</v>
      </c>
      <c r="J228">
        <v>-0.26824485300000001</v>
      </c>
      <c r="K228">
        <v>0.43333803180000002</v>
      </c>
    </row>
    <row r="229" spans="1:11" x14ac:dyDescent="0.2">
      <c r="A229" t="s">
        <v>24</v>
      </c>
      <c r="B229">
        <v>6</v>
      </c>
      <c r="C229">
        <v>0</v>
      </c>
      <c r="D229">
        <v>0</v>
      </c>
      <c r="E229">
        <f t="shared" si="6"/>
        <v>0</v>
      </c>
      <c r="F229">
        <f t="shared" si="7"/>
        <v>24</v>
      </c>
      <c r="G229" t="s">
        <v>24</v>
      </c>
      <c r="H229">
        <v>4</v>
      </c>
      <c r="I229">
        <v>0</v>
      </c>
      <c r="J229">
        <v>-0.26824485300000001</v>
      </c>
      <c r="K229">
        <v>0.43333803180000002</v>
      </c>
    </row>
    <row r="230" spans="1:11" x14ac:dyDescent="0.2">
      <c r="A230" t="s">
        <v>24</v>
      </c>
      <c r="B230">
        <v>6</v>
      </c>
      <c r="C230">
        <v>0</v>
      </c>
      <c r="D230">
        <v>0</v>
      </c>
      <c r="E230">
        <f t="shared" si="6"/>
        <v>0</v>
      </c>
      <c r="F230">
        <f t="shared" si="7"/>
        <v>25</v>
      </c>
      <c r="G230" t="s">
        <v>24</v>
      </c>
      <c r="H230">
        <v>4</v>
      </c>
      <c r="I230">
        <v>0</v>
      </c>
      <c r="J230">
        <v>-0.26824485300000001</v>
      </c>
      <c r="K230">
        <v>0.43333803180000002</v>
      </c>
    </row>
    <row r="231" spans="1:11" x14ac:dyDescent="0.2">
      <c r="A231" t="s">
        <v>24</v>
      </c>
      <c r="B231">
        <v>7</v>
      </c>
      <c r="C231">
        <v>0</v>
      </c>
      <c r="D231">
        <v>0</v>
      </c>
      <c r="E231">
        <f t="shared" si="6"/>
        <v>0</v>
      </c>
      <c r="F231">
        <f t="shared" si="7"/>
        <v>26</v>
      </c>
      <c r="G231" t="s">
        <v>24</v>
      </c>
      <c r="H231">
        <v>4</v>
      </c>
      <c r="I231">
        <v>1</v>
      </c>
      <c r="J231">
        <v>-0.26824485300000001</v>
      </c>
      <c r="K231">
        <v>0.43333803180000002</v>
      </c>
    </row>
    <row r="232" spans="1:11" x14ac:dyDescent="0.2">
      <c r="A232" t="s">
        <v>24</v>
      </c>
      <c r="B232">
        <v>8</v>
      </c>
      <c r="C232">
        <v>0</v>
      </c>
      <c r="D232">
        <v>0</v>
      </c>
      <c r="E232">
        <f t="shared" si="6"/>
        <v>0</v>
      </c>
      <c r="F232">
        <f t="shared" si="7"/>
        <v>27</v>
      </c>
      <c r="G232" t="s">
        <v>24</v>
      </c>
      <c r="H232">
        <v>4</v>
      </c>
      <c r="I232">
        <v>1</v>
      </c>
      <c r="J232">
        <v>-0.26824485300000001</v>
      </c>
      <c r="K232">
        <v>0.43333803180000002</v>
      </c>
    </row>
    <row r="233" spans="1:11" x14ac:dyDescent="0.2">
      <c r="A233" t="s">
        <v>24</v>
      </c>
      <c r="B233">
        <v>9</v>
      </c>
      <c r="C233">
        <v>0</v>
      </c>
      <c r="D233">
        <v>0</v>
      </c>
      <c r="E233">
        <f t="shared" si="6"/>
        <v>0</v>
      </c>
      <c r="F233">
        <f t="shared" si="7"/>
        <v>28</v>
      </c>
      <c r="G233" t="s">
        <v>24</v>
      </c>
      <c r="H233">
        <v>4</v>
      </c>
      <c r="I233">
        <v>1</v>
      </c>
      <c r="J233">
        <v>-0.26824485300000001</v>
      </c>
      <c r="K233">
        <v>0.43333803180000002</v>
      </c>
    </row>
    <row r="234" spans="1:11" x14ac:dyDescent="0.2">
      <c r="A234" t="s">
        <v>24</v>
      </c>
      <c r="B234">
        <v>9</v>
      </c>
      <c r="C234">
        <v>0</v>
      </c>
      <c r="D234">
        <v>0</v>
      </c>
      <c r="E234">
        <f t="shared" si="6"/>
        <v>0</v>
      </c>
      <c r="F234">
        <f t="shared" si="7"/>
        <v>29</v>
      </c>
      <c r="G234" t="s">
        <v>24</v>
      </c>
      <c r="H234">
        <v>5</v>
      </c>
      <c r="I234">
        <v>0</v>
      </c>
      <c r="J234">
        <v>-0.20973456700000001</v>
      </c>
      <c r="K234">
        <v>0.44775772330000002</v>
      </c>
    </row>
    <row r="235" spans="1:11" x14ac:dyDescent="0.2">
      <c r="A235" t="s">
        <v>24</v>
      </c>
      <c r="B235">
        <v>10</v>
      </c>
      <c r="C235">
        <v>0</v>
      </c>
      <c r="D235">
        <v>0</v>
      </c>
      <c r="E235">
        <f t="shared" si="6"/>
        <v>0</v>
      </c>
      <c r="F235">
        <f t="shared" si="7"/>
        <v>30</v>
      </c>
      <c r="G235" t="s">
        <v>24</v>
      </c>
      <c r="H235">
        <v>5</v>
      </c>
      <c r="I235">
        <v>0</v>
      </c>
      <c r="J235">
        <v>-0.20973456700000001</v>
      </c>
      <c r="K235">
        <v>0.44775772330000002</v>
      </c>
    </row>
    <row r="236" spans="1:11" x14ac:dyDescent="0.2">
      <c r="A236" t="s">
        <v>24</v>
      </c>
      <c r="B236">
        <v>12</v>
      </c>
      <c r="C236">
        <v>0</v>
      </c>
      <c r="D236">
        <v>0</v>
      </c>
      <c r="E236">
        <f t="shared" si="6"/>
        <v>0</v>
      </c>
      <c r="F236">
        <f t="shared" si="7"/>
        <v>31</v>
      </c>
      <c r="G236" t="s">
        <v>24</v>
      </c>
      <c r="H236">
        <v>5</v>
      </c>
      <c r="I236">
        <v>0</v>
      </c>
      <c r="J236">
        <v>-0.20973456700000001</v>
      </c>
      <c r="K236">
        <v>0.44775772330000002</v>
      </c>
    </row>
    <row r="237" spans="1:11" x14ac:dyDescent="0.2">
      <c r="A237" t="s">
        <v>24</v>
      </c>
      <c r="B237">
        <v>16</v>
      </c>
      <c r="C237">
        <v>0</v>
      </c>
      <c r="D237">
        <v>0</v>
      </c>
      <c r="E237">
        <f t="shared" si="6"/>
        <v>0</v>
      </c>
      <c r="F237">
        <f t="shared" si="7"/>
        <v>32</v>
      </c>
      <c r="G237" t="s">
        <v>24</v>
      </c>
      <c r="H237">
        <v>5</v>
      </c>
      <c r="I237">
        <v>0</v>
      </c>
      <c r="J237">
        <v>-0.20973456700000001</v>
      </c>
      <c r="K237">
        <v>0.44775772330000002</v>
      </c>
    </row>
    <row r="238" spans="1:11" x14ac:dyDescent="0.2">
      <c r="A238" t="s">
        <v>24</v>
      </c>
      <c r="B238">
        <v>22</v>
      </c>
      <c r="C238">
        <v>0</v>
      </c>
      <c r="D238">
        <v>0</v>
      </c>
      <c r="E238">
        <f t="shared" si="6"/>
        <v>0</v>
      </c>
      <c r="F238">
        <f t="shared" si="7"/>
        <v>33</v>
      </c>
      <c r="G238" t="s">
        <v>24</v>
      </c>
      <c r="H238">
        <v>5</v>
      </c>
      <c r="I238">
        <v>1</v>
      </c>
      <c r="J238">
        <v>-0.20973456700000001</v>
      </c>
      <c r="K238">
        <v>0.44775772330000002</v>
      </c>
    </row>
    <row r="239" spans="1:11" x14ac:dyDescent="0.2">
      <c r="A239" t="s">
        <v>24</v>
      </c>
      <c r="B239">
        <v>36</v>
      </c>
      <c r="C239">
        <v>0</v>
      </c>
      <c r="D239">
        <v>0</v>
      </c>
      <c r="E239">
        <f t="shared" si="6"/>
        <v>0</v>
      </c>
      <c r="F239">
        <f t="shared" si="7"/>
        <v>34</v>
      </c>
      <c r="G239" t="s">
        <v>24</v>
      </c>
      <c r="H239">
        <v>5</v>
      </c>
      <c r="I239">
        <v>1</v>
      </c>
      <c r="J239">
        <v>-0.20973456700000001</v>
      </c>
      <c r="K239">
        <v>0.44775772330000002</v>
      </c>
    </row>
    <row r="240" spans="1:11" x14ac:dyDescent="0.2">
      <c r="A240" t="s">
        <v>24</v>
      </c>
      <c r="B240">
        <v>1</v>
      </c>
      <c r="C240">
        <v>1</v>
      </c>
      <c r="D240">
        <v>2</v>
      </c>
      <c r="E240">
        <f t="shared" si="6"/>
        <v>2</v>
      </c>
      <c r="F240">
        <f t="shared" si="7"/>
        <v>35</v>
      </c>
      <c r="G240" t="s">
        <v>24</v>
      </c>
      <c r="H240">
        <v>5</v>
      </c>
      <c r="I240">
        <v>1</v>
      </c>
      <c r="J240">
        <v>-0.20973456700000001</v>
      </c>
      <c r="K240">
        <v>0.44775772330000002</v>
      </c>
    </row>
    <row r="241" spans="1:11" x14ac:dyDescent="0.2">
      <c r="A241" t="s">
        <v>24</v>
      </c>
      <c r="B241">
        <v>2</v>
      </c>
      <c r="C241">
        <v>1</v>
      </c>
      <c r="D241">
        <v>1</v>
      </c>
      <c r="E241">
        <f t="shared" si="6"/>
        <v>0.5</v>
      </c>
      <c r="F241">
        <f t="shared" si="7"/>
        <v>36</v>
      </c>
      <c r="G241" t="s">
        <v>24</v>
      </c>
      <c r="H241">
        <v>6</v>
      </c>
      <c r="I241">
        <v>0</v>
      </c>
      <c r="J241">
        <v>-0.15122428099999999</v>
      </c>
      <c r="K241">
        <v>0.46226581350000001</v>
      </c>
    </row>
    <row r="242" spans="1:11" x14ac:dyDescent="0.2">
      <c r="A242" t="s">
        <v>24</v>
      </c>
      <c r="B242">
        <v>2</v>
      </c>
      <c r="C242">
        <v>1</v>
      </c>
      <c r="D242">
        <v>2</v>
      </c>
      <c r="E242">
        <f t="shared" si="6"/>
        <v>1</v>
      </c>
      <c r="F242">
        <f t="shared" si="7"/>
        <v>37</v>
      </c>
      <c r="G242" t="s">
        <v>24</v>
      </c>
      <c r="H242">
        <v>6</v>
      </c>
      <c r="I242">
        <v>0</v>
      </c>
      <c r="J242">
        <v>-0.15122428099999999</v>
      </c>
      <c r="K242">
        <v>0.46226581350000001</v>
      </c>
    </row>
    <row r="243" spans="1:11" x14ac:dyDescent="0.2">
      <c r="A243" t="s">
        <v>24</v>
      </c>
      <c r="B243">
        <v>3</v>
      </c>
      <c r="C243">
        <v>1</v>
      </c>
      <c r="D243">
        <v>2</v>
      </c>
      <c r="E243">
        <f t="shared" si="6"/>
        <v>0.66666666666666663</v>
      </c>
      <c r="F243">
        <f t="shared" si="7"/>
        <v>38</v>
      </c>
      <c r="G243" t="s">
        <v>24</v>
      </c>
      <c r="H243">
        <v>6</v>
      </c>
      <c r="I243">
        <v>1</v>
      </c>
      <c r="J243">
        <v>-0.15122428099999999</v>
      </c>
      <c r="K243">
        <v>0.46226581350000001</v>
      </c>
    </row>
    <row r="244" spans="1:11" x14ac:dyDescent="0.2">
      <c r="A244" t="s">
        <v>24</v>
      </c>
      <c r="B244">
        <v>3</v>
      </c>
      <c r="C244">
        <v>1</v>
      </c>
      <c r="D244">
        <v>3</v>
      </c>
      <c r="E244">
        <f t="shared" si="6"/>
        <v>1</v>
      </c>
      <c r="F244">
        <f t="shared" si="7"/>
        <v>39</v>
      </c>
      <c r="G244" t="s">
        <v>24</v>
      </c>
      <c r="H244">
        <v>6</v>
      </c>
      <c r="I244">
        <v>1</v>
      </c>
      <c r="J244">
        <v>-0.15122428099999999</v>
      </c>
      <c r="K244">
        <v>0.46226581350000001</v>
      </c>
    </row>
    <row r="245" spans="1:11" x14ac:dyDescent="0.2">
      <c r="A245" t="s">
        <v>24</v>
      </c>
      <c r="B245">
        <v>3</v>
      </c>
      <c r="C245">
        <v>1</v>
      </c>
      <c r="D245">
        <v>6</v>
      </c>
      <c r="E245">
        <f t="shared" si="6"/>
        <v>2</v>
      </c>
      <c r="F245">
        <f t="shared" si="7"/>
        <v>40</v>
      </c>
      <c r="G245" t="s">
        <v>24</v>
      </c>
      <c r="H245">
        <v>6</v>
      </c>
      <c r="I245">
        <v>1</v>
      </c>
      <c r="J245">
        <v>-0.15122428099999999</v>
      </c>
      <c r="K245">
        <v>0.46226581350000001</v>
      </c>
    </row>
    <row r="246" spans="1:11" x14ac:dyDescent="0.2">
      <c r="A246" t="s">
        <v>24</v>
      </c>
      <c r="B246">
        <v>4</v>
      </c>
      <c r="C246">
        <v>1</v>
      </c>
      <c r="D246">
        <v>10</v>
      </c>
      <c r="E246">
        <f t="shared" si="6"/>
        <v>2.5</v>
      </c>
      <c r="F246">
        <f t="shared" si="7"/>
        <v>41</v>
      </c>
      <c r="G246" t="s">
        <v>24</v>
      </c>
      <c r="H246">
        <v>7</v>
      </c>
      <c r="I246">
        <v>0</v>
      </c>
      <c r="J246">
        <v>-9.2713994999999993E-2</v>
      </c>
      <c r="K246">
        <v>0.47683809020000001</v>
      </c>
    </row>
    <row r="247" spans="1:11" x14ac:dyDescent="0.2">
      <c r="A247" t="s">
        <v>24</v>
      </c>
      <c r="B247">
        <v>4</v>
      </c>
      <c r="C247">
        <v>1</v>
      </c>
      <c r="D247">
        <v>25</v>
      </c>
      <c r="E247">
        <f t="shared" si="6"/>
        <v>6.25</v>
      </c>
      <c r="F247">
        <f t="shared" si="7"/>
        <v>42</v>
      </c>
      <c r="G247" t="s">
        <v>24</v>
      </c>
      <c r="H247">
        <v>7</v>
      </c>
      <c r="I247">
        <v>1</v>
      </c>
      <c r="J247">
        <v>-9.2713994999999993E-2</v>
      </c>
      <c r="K247">
        <v>0.47683809020000001</v>
      </c>
    </row>
    <row r="248" spans="1:11" x14ac:dyDescent="0.2">
      <c r="A248" t="s">
        <v>24</v>
      </c>
      <c r="B248">
        <v>4</v>
      </c>
      <c r="C248">
        <v>1</v>
      </c>
      <c r="D248">
        <v>19</v>
      </c>
      <c r="E248">
        <f t="shared" si="6"/>
        <v>4.75</v>
      </c>
      <c r="F248">
        <f t="shared" si="7"/>
        <v>43</v>
      </c>
      <c r="G248" t="s">
        <v>24</v>
      </c>
      <c r="H248">
        <v>7</v>
      </c>
      <c r="I248">
        <v>1</v>
      </c>
      <c r="J248">
        <v>-9.2713994999999993E-2</v>
      </c>
      <c r="K248">
        <v>0.47683809020000001</v>
      </c>
    </row>
    <row r="249" spans="1:11" x14ac:dyDescent="0.2">
      <c r="A249" t="s">
        <v>24</v>
      </c>
      <c r="B249">
        <v>5</v>
      </c>
      <c r="C249">
        <v>1</v>
      </c>
      <c r="D249">
        <v>28</v>
      </c>
      <c r="E249">
        <f t="shared" si="6"/>
        <v>5.6</v>
      </c>
      <c r="F249">
        <f t="shared" si="7"/>
        <v>44</v>
      </c>
      <c r="G249" t="s">
        <v>24</v>
      </c>
      <c r="H249">
        <v>7</v>
      </c>
      <c r="I249">
        <v>1</v>
      </c>
      <c r="J249">
        <v>-9.2713994999999993E-2</v>
      </c>
      <c r="K249">
        <v>0.47683809020000001</v>
      </c>
    </row>
    <row r="250" spans="1:11" x14ac:dyDescent="0.2">
      <c r="A250" t="s">
        <v>24</v>
      </c>
      <c r="B250">
        <v>5</v>
      </c>
      <c r="C250">
        <v>1</v>
      </c>
      <c r="D250">
        <v>46</v>
      </c>
      <c r="E250">
        <f t="shared" si="6"/>
        <v>9.1999999999999993</v>
      </c>
      <c r="F250">
        <f t="shared" si="7"/>
        <v>45</v>
      </c>
      <c r="G250" t="s">
        <v>24</v>
      </c>
      <c r="H250">
        <v>7</v>
      </c>
      <c r="I250">
        <v>1</v>
      </c>
      <c r="J250">
        <v>-9.2713994999999993E-2</v>
      </c>
      <c r="K250">
        <v>0.47683809020000001</v>
      </c>
    </row>
    <row r="251" spans="1:11" x14ac:dyDescent="0.2">
      <c r="A251" t="s">
        <v>24</v>
      </c>
      <c r="B251">
        <v>5</v>
      </c>
      <c r="C251">
        <v>1</v>
      </c>
      <c r="D251">
        <v>34</v>
      </c>
      <c r="E251">
        <f t="shared" si="6"/>
        <v>6.8</v>
      </c>
      <c r="F251">
        <f t="shared" si="7"/>
        <v>46</v>
      </c>
      <c r="G251" t="s">
        <v>24</v>
      </c>
      <c r="H251">
        <v>7</v>
      </c>
      <c r="I251">
        <v>1</v>
      </c>
      <c r="J251">
        <v>-9.2713994999999993E-2</v>
      </c>
      <c r="K251">
        <v>0.47683809020000001</v>
      </c>
    </row>
    <row r="252" spans="1:11" x14ac:dyDescent="0.2">
      <c r="A252" t="s">
        <v>24</v>
      </c>
      <c r="B252">
        <v>6</v>
      </c>
      <c r="C252">
        <v>1</v>
      </c>
      <c r="D252">
        <v>28</v>
      </c>
      <c r="E252">
        <f t="shared" si="6"/>
        <v>4.666666666666667</v>
      </c>
      <c r="F252">
        <f t="shared" si="7"/>
        <v>47</v>
      </c>
      <c r="G252" t="s">
        <v>24</v>
      </c>
      <c r="H252">
        <v>7</v>
      </c>
      <c r="I252">
        <v>1</v>
      </c>
      <c r="J252">
        <v>-9.2713994999999993E-2</v>
      </c>
      <c r="K252">
        <v>0.47683809020000001</v>
      </c>
    </row>
    <row r="253" spans="1:11" x14ac:dyDescent="0.2">
      <c r="A253" t="s">
        <v>24</v>
      </c>
      <c r="B253">
        <v>6</v>
      </c>
      <c r="C253">
        <v>1</v>
      </c>
      <c r="D253">
        <v>20</v>
      </c>
      <c r="E253">
        <f t="shared" si="6"/>
        <v>3.3333333333333335</v>
      </c>
      <c r="F253">
        <f t="shared" si="7"/>
        <v>48</v>
      </c>
      <c r="G253" t="s">
        <v>24</v>
      </c>
      <c r="H253">
        <v>8</v>
      </c>
      <c r="I253">
        <v>0</v>
      </c>
      <c r="J253">
        <v>-3.4203709999999998E-2</v>
      </c>
      <c r="K253">
        <v>0.4914499061</v>
      </c>
    </row>
    <row r="254" spans="1:11" x14ac:dyDescent="0.2">
      <c r="A254" t="s">
        <v>24</v>
      </c>
      <c r="B254">
        <v>6</v>
      </c>
      <c r="C254">
        <v>1</v>
      </c>
      <c r="D254">
        <v>88</v>
      </c>
      <c r="E254">
        <f t="shared" si="6"/>
        <v>14.666666666666666</v>
      </c>
      <c r="F254">
        <f t="shared" si="7"/>
        <v>49</v>
      </c>
      <c r="G254" t="s">
        <v>24</v>
      </c>
      <c r="H254">
        <v>8</v>
      </c>
      <c r="I254">
        <v>1</v>
      </c>
      <c r="J254">
        <v>-3.4203709999999998E-2</v>
      </c>
      <c r="K254">
        <v>0.4914499061</v>
      </c>
    </row>
    <row r="255" spans="1:11" x14ac:dyDescent="0.2">
      <c r="A255" t="s">
        <v>24</v>
      </c>
      <c r="B255">
        <v>7</v>
      </c>
      <c r="C255">
        <v>1</v>
      </c>
      <c r="D255">
        <v>19</v>
      </c>
      <c r="E255">
        <f t="shared" si="6"/>
        <v>2.7142857142857144</v>
      </c>
      <c r="F255">
        <f t="shared" si="7"/>
        <v>50</v>
      </c>
      <c r="G255" t="s">
        <v>24</v>
      </c>
      <c r="H255">
        <v>8</v>
      </c>
      <c r="I255">
        <v>1</v>
      </c>
      <c r="J255">
        <v>-3.4203709999999998E-2</v>
      </c>
      <c r="K255">
        <v>0.4914499061</v>
      </c>
    </row>
    <row r="256" spans="1:11" x14ac:dyDescent="0.2">
      <c r="A256" t="s">
        <v>24</v>
      </c>
      <c r="B256">
        <v>7</v>
      </c>
      <c r="C256">
        <v>1</v>
      </c>
      <c r="D256">
        <v>35</v>
      </c>
      <c r="E256">
        <f t="shared" si="6"/>
        <v>5</v>
      </c>
      <c r="F256">
        <f t="shared" si="7"/>
        <v>51</v>
      </c>
      <c r="G256" t="s">
        <v>24</v>
      </c>
      <c r="H256">
        <v>9</v>
      </c>
      <c r="I256">
        <v>0</v>
      </c>
      <c r="J256">
        <v>2.4306576E-2</v>
      </c>
      <c r="K256">
        <v>0.50607634479999997</v>
      </c>
    </row>
    <row r="257" spans="1:11" x14ac:dyDescent="0.2">
      <c r="A257" t="s">
        <v>24</v>
      </c>
      <c r="B257">
        <v>7</v>
      </c>
      <c r="C257">
        <v>1</v>
      </c>
      <c r="D257">
        <v>29</v>
      </c>
      <c r="E257">
        <f t="shared" si="6"/>
        <v>4.1428571428571432</v>
      </c>
      <c r="F257">
        <f t="shared" si="7"/>
        <v>52</v>
      </c>
      <c r="G257" t="s">
        <v>24</v>
      </c>
      <c r="H257">
        <v>9</v>
      </c>
      <c r="I257">
        <v>0</v>
      </c>
      <c r="J257">
        <v>2.4306576E-2</v>
      </c>
      <c r="K257">
        <v>0.50607634479999997</v>
      </c>
    </row>
    <row r="258" spans="1:11" x14ac:dyDescent="0.2">
      <c r="A258" t="s">
        <v>24</v>
      </c>
      <c r="B258">
        <v>7</v>
      </c>
      <c r="C258">
        <v>1</v>
      </c>
      <c r="D258">
        <v>39</v>
      </c>
      <c r="E258">
        <f t="shared" si="6"/>
        <v>5.5714285714285712</v>
      </c>
      <c r="F258">
        <f t="shared" si="7"/>
        <v>53</v>
      </c>
      <c r="G258" t="s">
        <v>24</v>
      </c>
      <c r="H258">
        <v>9</v>
      </c>
      <c r="I258">
        <v>1</v>
      </c>
      <c r="J258">
        <v>2.4306576E-2</v>
      </c>
      <c r="K258">
        <v>0.50607634479999997</v>
      </c>
    </row>
    <row r="259" spans="1:11" x14ac:dyDescent="0.2">
      <c r="A259" t="s">
        <v>24</v>
      </c>
      <c r="B259">
        <v>7</v>
      </c>
      <c r="C259">
        <v>1</v>
      </c>
      <c r="D259">
        <v>70</v>
      </c>
      <c r="E259">
        <f t="shared" si="6"/>
        <v>10</v>
      </c>
      <c r="F259">
        <f t="shared" si="7"/>
        <v>54</v>
      </c>
      <c r="G259" t="s">
        <v>24</v>
      </c>
      <c r="H259">
        <v>10</v>
      </c>
      <c r="I259">
        <v>0</v>
      </c>
      <c r="J259">
        <v>8.2816861800000002E-2</v>
      </c>
      <c r="K259">
        <v>0.52069239</v>
      </c>
    </row>
    <row r="260" spans="1:11" x14ac:dyDescent="0.2">
      <c r="A260" t="s">
        <v>24</v>
      </c>
      <c r="B260">
        <v>7</v>
      </c>
      <c r="C260">
        <v>1</v>
      </c>
      <c r="D260">
        <v>44</v>
      </c>
      <c r="E260">
        <f t="shared" si="6"/>
        <v>6.2857142857142856</v>
      </c>
      <c r="F260">
        <f t="shared" ref="F260:F274" si="8">F259+1</f>
        <v>55</v>
      </c>
      <c r="G260" t="s">
        <v>24</v>
      </c>
      <c r="H260">
        <v>10</v>
      </c>
      <c r="I260">
        <v>1</v>
      </c>
      <c r="J260">
        <v>8.2816861800000002E-2</v>
      </c>
      <c r="K260">
        <v>0.52069239</v>
      </c>
    </row>
    <row r="261" spans="1:11" x14ac:dyDescent="0.2">
      <c r="A261" t="s">
        <v>24</v>
      </c>
      <c r="B261">
        <v>8</v>
      </c>
      <c r="C261">
        <v>1</v>
      </c>
      <c r="D261">
        <v>67</v>
      </c>
      <c r="E261">
        <f t="shared" si="6"/>
        <v>8.375</v>
      </c>
      <c r="F261">
        <f t="shared" si="8"/>
        <v>56</v>
      </c>
      <c r="G261" t="s">
        <v>24</v>
      </c>
      <c r="H261">
        <v>12</v>
      </c>
      <c r="I261">
        <v>0</v>
      </c>
      <c r="J261">
        <v>0.19983743330000001</v>
      </c>
      <c r="K261">
        <v>0.54979375900000005</v>
      </c>
    </row>
    <row r="262" spans="1:11" x14ac:dyDescent="0.2">
      <c r="A262" t="s">
        <v>24</v>
      </c>
      <c r="B262">
        <v>8</v>
      </c>
      <c r="C262">
        <v>1</v>
      </c>
      <c r="D262">
        <v>68</v>
      </c>
      <c r="E262">
        <f t="shared" si="6"/>
        <v>8.5</v>
      </c>
      <c r="F262">
        <f t="shared" si="8"/>
        <v>57</v>
      </c>
      <c r="G262" t="s">
        <v>24</v>
      </c>
      <c r="H262">
        <v>12</v>
      </c>
      <c r="I262">
        <v>1</v>
      </c>
      <c r="J262">
        <v>0.19983743330000001</v>
      </c>
      <c r="K262">
        <v>0.54979375900000005</v>
      </c>
    </row>
    <row r="263" spans="1:11" x14ac:dyDescent="0.2">
      <c r="A263" t="s">
        <v>24</v>
      </c>
      <c r="B263">
        <v>9</v>
      </c>
      <c r="C263">
        <v>1</v>
      </c>
      <c r="D263">
        <v>59</v>
      </c>
      <c r="E263">
        <f t="shared" si="6"/>
        <v>6.5555555555555554</v>
      </c>
      <c r="F263">
        <f t="shared" si="8"/>
        <v>58</v>
      </c>
      <c r="G263" t="s">
        <v>24</v>
      </c>
      <c r="H263">
        <v>13</v>
      </c>
      <c r="I263">
        <v>1</v>
      </c>
      <c r="J263">
        <v>0.25834771899999998</v>
      </c>
      <c r="K263">
        <v>0.56423008119999996</v>
      </c>
    </row>
    <row r="264" spans="1:11" x14ac:dyDescent="0.2">
      <c r="A264" t="s">
        <v>24</v>
      </c>
      <c r="B264">
        <v>10</v>
      </c>
      <c r="C264">
        <v>1</v>
      </c>
      <c r="D264">
        <v>47</v>
      </c>
      <c r="E264">
        <f t="shared" si="6"/>
        <v>4.7</v>
      </c>
      <c r="F264">
        <f t="shared" si="8"/>
        <v>59</v>
      </c>
      <c r="G264" t="s">
        <v>24</v>
      </c>
      <c r="H264">
        <v>15</v>
      </c>
      <c r="I264">
        <v>1</v>
      </c>
      <c r="J264">
        <v>0.37536829049999998</v>
      </c>
      <c r="K264">
        <v>0.59275550700000001</v>
      </c>
    </row>
    <row r="265" spans="1:11" x14ac:dyDescent="0.2">
      <c r="A265" t="s">
        <v>24</v>
      </c>
      <c r="B265">
        <v>12</v>
      </c>
      <c r="C265">
        <v>1</v>
      </c>
      <c r="D265">
        <v>88</v>
      </c>
      <c r="E265">
        <f t="shared" si="6"/>
        <v>7.333333333333333</v>
      </c>
      <c r="F265">
        <f t="shared" si="8"/>
        <v>60</v>
      </c>
      <c r="G265" t="s">
        <v>24</v>
      </c>
      <c r="H265">
        <v>16</v>
      </c>
      <c r="I265">
        <v>0</v>
      </c>
      <c r="J265">
        <v>0.43387857629999999</v>
      </c>
      <c r="K265">
        <v>0.60679945530000001</v>
      </c>
    </row>
    <row r="266" spans="1:11" x14ac:dyDescent="0.2">
      <c r="A266" t="s">
        <v>24</v>
      </c>
      <c r="B266">
        <v>13</v>
      </c>
      <c r="C266">
        <v>1</v>
      </c>
      <c r="D266">
        <v>68</v>
      </c>
      <c r="E266">
        <f t="shared" si="6"/>
        <v>5.2307692307692308</v>
      </c>
      <c r="F266">
        <f t="shared" si="8"/>
        <v>61</v>
      </c>
      <c r="G266" t="s">
        <v>24</v>
      </c>
      <c r="H266">
        <v>22</v>
      </c>
      <c r="I266">
        <v>0</v>
      </c>
      <c r="J266">
        <v>0.78494029080000005</v>
      </c>
      <c r="K266">
        <v>0.6867438817</v>
      </c>
    </row>
    <row r="267" spans="1:11" x14ac:dyDescent="0.2">
      <c r="A267" t="s">
        <v>24</v>
      </c>
      <c r="B267">
        <v>15</v>
      </c>
      <c r="C267">
        <v>1</v>
      </c>
      <c r="D267">
        <v>78</v>
      </c>
      <c r="E267">
        <f t="shared" si="6"/>
        <v>5.2</v>
      </c>
      <c r="F267">
        <f t="shared" si="8"/>
        <v>62</v>
      </c>
      <c r="G267" t="s">
        <v>24</v>
      </c>
      <c r="H267">
        <v>24</v>
      </c>
      <c r="I267">
        <v>1</v>
      </c>
      <c r="J267">
        <v>0.90196086230000005</v>
      </c>
      <c r="K267">
        <v>0.71135229369999997</v>
      </c>
    </row>
    <row r="268" spans="1:11" x14ac:dyDescent="0.2">
      <c r="A268" t="s">
        <v>24</v>
      </c>
      <c r="B268">
        <v>24</v>
      </c>
      <c r="C268">
        <v>1</v>
      </c>
      <c r="D268">
        <v>103</v>
      </c>
      <c r="E268">
        <f t="shared" si="6"/>
        <v>4.291666666666667</v>
      </c>
      <c r="F268">
        <f t="shared" si="8"/>
        <v>63</v>
      </c>
      <c r="G268" t="s">
        <v>24</v>
      </c>
      <c r="H268">
        <v>31</v>
      </c>
      <c r="I268">
        <v>1</v>
      </c>
      <c r="J268">
        <v>1.3115328625</v>
      </c>
      <c r="K268">
        <v>0.78776954619999995</v>
      </c>
    </row>
    <row r="269" spans="1:11" x14ac:dyDescent="0.2">
      <c r="A269" t="s">
        <v>24</v>
      </c>
      <c r="B269">
        <v>31</v>
      </c>
      <c r="C269">
        <v>1</v>
      </c>
      <c r="D269">
        <v>99</v>
      </c>
      <c r="E269">
        <f t="shared" si="6"/>
        <v>3.193548387096774</v>
      </c>
      <c r="F269">
        <f t="shared" si="8"/>
        <v>64</v>
      </c>
      <c r="G269" t="s">
        <v>24</v>
      </c>
      <c r="H269">
        <v>36</v>
      </c>
      <c r="I269">
        <v>0</v>
      </c>
      <c r="J269">
        <v>1.6040842913</v>
      </c>
      <c r="K269">
        <v>0.83258844730000003</v>
      </c>
    </row>
    <row r="270" spans="1:11" x14ac:dyDescent="0.2">
      <c r="A270" t="s">
        <v>24</v>
      </c>
      <c r="B270">
        <v>38</v>
      </c>
      <c r="C270">
        <v>1</v>
      </c>
      <c r="D270">
        <v>97</v>
      </c>
      <c r="E270">
        <f t="shared" si="6"/>
        <v>2.5526315789473686</v>
      </c>
      <c r="F270">
        <f t="shared" si="8"/>
        <v>65</v>
      </c>
      <c r="G270" t="s">
        <v>24</v>
      </c>
      <c r="H270">
        <v>38</v>
      </c>
      <c r="I270">
        <v>1</v>
      </c>
      <c r="J270">
        <v>1.7211048628000001</v>
      </c>
      <c r="K270">
        <v>0.84827109489999997</v>
      </c>
    </row>
    <row r="271" spans="1:11" x14ac:dyDescent="0.2">
      <c r="A271" t="s">
        <v>24</v>
      </c>
      <c r="B271">
        <v>51</v>
      </c>
      <c r="C271">
        <v>1</v>
      </c>
      <c r="D271">
        <v>187</v>
      </c>
      <c r="E271">
        <f t="shared" si="6"/>
        <v>3.6666666666666665</v>
      </c>
      <c r="F271">
        <f t="shared" si="8"/>
        <v>66</v>
      </c>
      <c r="G271" t="s">
        <v>24</v>
      </c>
      <c r="H271">
        <v>51</v>
      </c>
      <c r="I271">
        <v>1</v>
      </c>
      <c r="J271">
        <v>2.4817385775999998</v>
      </c>
      <c r="K271">
        <v>0.92285166949999997</v>
      </c>
    </row>
    <row r="272" spans="1:11" x14ac:dyDescent="0.2">
      <c r="A272" t="s">
        <v>24</v>
      </c>
      <c r="B272">
        <v>66</v>
      </c>
      <c r="C272">
        <v>1</v>
      </c>
      <c r="D272">
        <v>139</v>
      </c>
      <c r="E272">
        <f t="shared" si="6"/>
        <v>2.106060606060606</v>
      </c>
      <c r="F272">
        <f t="shared" si="8"/>
        <v>67</v>
      </c>
      <c r="G272" t="s">
        <v>24</v>
      </c>
      <c r="H272">
        <v>66</v>
      </c>
      <c r="I272">
        <v>1</v>
      </c>
      <c r="J272">
        <v>3.3593928638000001</v>
      </c>
      <c r="K272">
        <v>0.96641107420000005</v>
      </c>
    </row>
    <row r="273" spans="1:11" x14ac:dyDescent="0.2">
      <c r="A273" t="s">
        <v>24</v>
      </c>
      <c r="B273">
        <v>70</v>
      </c>
      <c r="C273">
        <v>1</v>
      </c>
      <c r="D273">
        <v>99</v>
      </c>
      <c r="E273">
        <f t="shared" si="6"/>
        <v>1.4142857142857144</v>
      </c>
      <c r="F273">
        <f t="shared" si="8"/>
        <v>68</v>
      </c>
      <c r="G273" t="s">
        <v>24</v>
      </c>
      <c r="H273">
        <v>70</v>
      </c>
      <c r="I273">
        <v>1</v>
      </c>
      <c r="J273">
        <v>3.5934340068999999</v>
      </c>
      <c r="K273">
        <v>0.97323248610000002</v>
      </c>
    </row>
    <row r="274" spans="1:11" x14ac:dyDescent="0.2">
      <c r="A274" t="s">
        <v>24</v>
      </c>
      <c r="B274">
        <v>77</v>
      </c>
      <c r="C274">
        <v>1</v>
      </c>
      <c r="D274">
        <v>134</v>
      </c>
      <c r="E274">
        <f t="shared" si="6"/>
        <v>1.7402597402597402</v>
      </c>
      <c r="F274">
        <f t="shared" si="8"/>
        <v>69</v>
      </c>
      <c r="G274" t="s">
        <v>24</v>
      </c>
      <c r="H274">
        <v>77</v>
      </c>
      <c r="I274">
        <v>1</v>
      </c>
      <c r="J274">
        <v>4.0030060070999998</v>
      </c>
      <c r="K274">
        <v>0.98206680739999996</v>
      </c>
    </row>
  </sheetData>
  <sortState ref="G206:K274">
    <sortCondition ref="H206:H274"/>
  </sortState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3" sqref="A8:A13"/>
    </sheetView>
  </sheetViews>
  <sheetFormatPr baseColWidth="10" defaultColWidth="11" defaultRowHeight="16" x14ac:dyDescent="0.2"/>
  <cols>
    <col min="1" max="1" width="17.5" bestFit="1" customWidth="1"/>
    <col min="2" max="2" width="23" bestFit="1" customWidth="1"/>
    <col min="3" max="3" width="17" customWidth="1"/>
    <col min="4" max="4" width="10.5" bestFit="1" customWidth="1"/>
    <col min="5" max="7" width="11.83203125" bestFit="1" customWidth="1"/>
    <col min="8" max="8" width="14.6640625" bestFit="1" customWidth="1"/>
    <col min="9" max="9" width="11.83203125" bestFit="1" customWidth="1"/>
  </cols>
  <sheetData>
    <row r="1" spans="1:12" x14ac:dyDescent="0.2">
      <c r="A1" t="s">
        <v>23</v>
      </c>
      <c r="B1" t="s">
        <v>45</v>
      </c>
      <c r="C1" t="s">
        <v>35</v>
      </c>
      <c r="D1" t="s">
        <v>6</v>
      </c>
      <c r="E1" t="s">
        <v>44</v>
      </c>
      <c r="F1" t="s">
        <v>40</v>
      </c>
      <c r="G1" t="s">
        <v>43</v>
      </c>
      <c r="H1" t="s">
        <v>41</v>
      </c>
      <c r="I1" t="s">
        <v>42</v>
      </c>
    </row>
    <row r="2" spans="1:12" x14ac:dyDescent="0.2">
      <c r="A2" t="s">
        <v>31</v>
      </c>
      <c r="B2">
        <v>20</v>
      </c>
      <c r="C2" t="s">
        <v>34</v>
      </c>
      <c r="D2">
        <v>10</v>
      </c>
      <c r="E2">
        <v>3</v>
      </c>
      <c r="F2">
        <v>2</v>
      </c>
      <c r="G2">
        <v>11</v>
      </c>
      <c r="H2">
        <v>10</v>
      </c>
      <c r="I2">
        <v>13</v>
      </c>
    </row>
    <row r="3" spans="1:12" x14ac:dyDescent="0.2">
      <c r="A3" t="s">
        <v>32</v>
      </c>
      <c r="B3">
        <v>20</v>
      </c>
      <c r="C3" t="s">
        <v>34</v>
      </c>
      <c r="D3">
        <v>10</v>
      </c>
      <c r="E3">
        <v>4</v>
      </c>
      <c r="F3">
        <v>5</v>
      </c>
      <c r="G3">
        <v>12</v>
      </c>
      <c r="H3">
        <v>14</v>
      </c>
      <c r="I3">
        <v>9</v>
      </c>
    </row>
    <row r="4" spans="1:12" x14ac:dyDescent="0.2">
      <c r="A4" t="s">
        <v>33</v>
      </c>
      <c r="B4">
        <v>20</v>
      </c>
      <c r="C4" t="s">
        <v>34</v>
      </c>
      <c r="D4">
        <v>10</v>
      </c>
      <c r="E4">
        <v>3</v>
      </c>
      <c r="F4">
        <v>4</v>
      </c>
      <c r="G4">
        <v>8</v>
      </c>
      <c r="H4">
        <v>11</v>
      </c>
      <c r="I4">
        <v>11</v>
      </c>
    </row>
    <row r="5" spans="1:12" x14ac:dyDescent="0.2">
      <c r="A5" t="s">
        <v>38</v>
      </c>
      <c r="B5">
        <v>20</v>
      </c>
      <c r="C5" t="s">
        <v>36</v>
      </c>
      <c r="D5">
        <v>10</v>
      </c>
      <c r="E5">
        <v>9</v>
      </c>
      <c r="F5">
        <v>11</v>
      </c>
      <c r="G5">
        <v>10</v>
      </c>
      <c r="H5">
        <v>4</v>
      </c>
      <c r="I5">
        <v>10</v>
      </c>
    </row>
    <row r="6" spans="1:12" x14ac:dyDescent="0.2">
      <c r="A6" t="s">
        <v>37</v>
      </c>
      <c r="B6">
        <v>20</v>
      </c>
      <c r="C6" t="s">
        <v>36</v>
      </c>
      <c r="D6">
        <v>10</v>
      </c>
      <c r="E6">
        <v>11</v>
      </c>
      <c r="F6">
        <v>6</v>
      </c>
      <c r="G6">
        <v>7</v>
      </c>
      <c r="H6">
        <v>12</v>
      </c>
      <c r="I6">
        <v>8</v>
      </c>
    </row>
    <row r="7" spans="1:12" x14ac:dyDescent="0.2">
      <c r="A7" t="s">
        <v>39</v>
      </c>
      <c r="B7">
        <v>20</v>
      </c>
      <c r="C7" t="s">
        <v>36</v>
      </c>
      <c r="D7">
        <v>10</v>
      </c>
      <c r="E7">
        <v>12</v>
      </c>
      <c r="F7">
        <v>15</v>
      </c>
      <c r="G7">
        <v>14</v>
      </c>
      <c r="H7">
        <v>13</v>
      </c>
      <c r="I7">
        <v>14</v>
      </c>
    </row>
    <row r="8" spans="1:12" x14ac:dyDescent="0.2">
      <c r="A8" t="s">
        <v>31</v>
      </c>
      <c r="B8">
        <v>20</v>
      </c>
      <c r="C8" t="s">
        <v>34</v>
      </c>
      <c r="D8">
        <v>20</v>
      </c>
      <c r="E8">
        <v>7</v>
      </c>
      <c r="F8">
        <v>13</v>
      </c>
      <c r="G8">
        <v>13</v>
      </c>
      <c r="H8">
        <v>11</v>
      </c>
      <c r="I8">
        <v>12</v>
      </c>
    </row>
    <row r="9" spans="1:12" x14ac:dyDescent="0.2">
      <c r="A9" t="s">
        <v>32</v>
      </c>
      <c r="B9">
        <v>20</v>
      </c>
      <c r="C9" t="s">
        <v>34</v>
      </c>
      <c r="D9">
        <v>20</v>
      </c>
      <c r="E9">
        <v>8</v>
      </c>
      <c r="F9">
        <v>12</v>
      </c>
      <c r="G9">
        <v>14</v>
      </c>
      <c r="H9">
        <v>14</v>
      </c>
      <c r="I9">
        <v>13</v>
      </c>
    </row>
    <row r="10" spans="1:12" x14ac:dyDescent="0.2">
      <c r="A10" t="s">
        <v>33</v>
      </c>
      <c r="B10">
        <v>20</v>
      </c>
      <c r="C10" t="s">
        <v>34</v>
      </c>
      <c r="D10">
        <v>20</v>
      </c>
      <c r="E10">
        <v>4</v>
      </c>
      <c r="F10">
        <v>10</v>
      </c>
      <c r="G10">
        <v>12</v>
      </c>
      <c r="H10">
        <v>15</v>
      </c>
      <c r="I10">
        <v>14</v>
      </c>
    </row>
    <row r="11" spans="1:12" x14ac:dyDescent="0.2">
      <c r="A11" t="s">
        <v>38</v>
      </c>
      <c r="B11">
        <v>20</v>
      </c>
      <c r="C11" t="s">
        <v>36</v>
      </c>
      <c r="D11">
        <v>20</v>
      </c>
      <c r="E11">
        <v>15</v>
      </c>
      <c r="F11">
        <v>15</v>
      </c>
      <c r="G11">
        <v>12</v>
      </c>
      <c r="H11">
        <v>18</v>
      </c>
      <c r="I11">
        <v>11</v>
      </c>
    </row>
    <row r="12" spans="1:12" x14ac:dyDescent="0.2">
      <c r="A12" t="s">
        <v>37</v>
      </c>
      <c r="B12">
        <v>20</v>
      </c>
      <c r="C12" t="s">
        <v>36</v>
      </c>
      <c r="D12">
        <v>20</v>
      </c>
      <c r="E12">
        <v>14</v>
      </c>
      <c r="F12">
        <v>14</v>
      </c>
      <c r="G12">
        <v>17</v>
      </c>
      <c r="H12">
        <v>10</v>
      </c>
      <c r="I12">
        <v>17</v>
      </c>
      <c r="L12" t="s">
        <v>46</v>
      </c>
    </row>
    <row r="13" spans="1:12" x14ac:dyDescent="0.2">
      <c r="A13" t="s">
        <v>39</v>
      </c>
      <c r="B13">
        <v>20</v>
      </c>
      <c r="C13" t="s">
        <v>36</v>
      </c>
      <c r="D13">
        <v>20</v>
      </c>
      <c r="E13">
        <v>16</v>
      </c>
      <c r="F13">
        <v>11</v>
      </c>
      <c r="G13">
        <v>16</v>
      </c>
      <c r="H13">
        <v>8</v>
      </c>
      <c r="I13">
        <v>16</v>
      </c>
    </row>
    <row r="16" spans="1:12" x14ac:dyDescent="0.2">
      <c r="F16">
        <f>12*5*20</f>
        <v>1200</v>
      </c>
    </row>
    <row r="21" spans="1:9" x14ac:dyDescent="0.2">
      <c r="A21" t="s">
        <v>23</v>
      </c>
      <c r="B21" t="s">
        <v>45</v>
      </c>
      <c r="C21" t="s">
        <v>35</v>
      </c>
      <c r="D21" t="s">
        <v>6</v>
      </c>
      <c r="E21" t="s">
        <v>44</v>
      </c>
      <c r="F21" t="s">
        <v>40</v>
      </c>
      <c r="G21" t="s">
        <v>43</v>
      </c>
      <c r="H21" t="s">
        <v>41</v>
      </c>
      <c r="I21" t="s">
        <v>42</v>
      </c>
    </row>
    <row r="22" spans="1:9" s="1" customFormat="1" x14ac:dyDescent="0.2">
      <c r="A22" s="1" t="s">
        <v>31</v>
      </c>
      <c r="B22" s="1">
        <v>20</v>
      </c>
      <c r="C22" s="1" t="s">
        <v>34</v>
      </c>
      <c r="D22" s="1">
        <v>10</v>
      </c>
      <c r="E22" s="1">
        <f>E2/20</f>
        <v>0.15</v>
      </c>
      <c r="F22" s="1">
        <f>F2/20</f>
        <v>0.1</v>
      </c>
      <c r="G22" s="1">
        <f>G2/20</f>
        <v>0.55000000000000004</v>
      </c>
      <c r="H22" s="1">
        <f>H2/20</f>
        <v>0.5</v>
      </c>
      <c r="I22" s="1">
        <f>I2/20</f>
        <v>0.65</v>
      </c>
    </row>
    <row r="23" spans="1:9" s="1" customFormat="1" x14ac:dyDescent="0.2">
      <c r="A23" s="1" t="s">
        <v>32</v>
      </c>
      <c r="B23" s="1">
        <v>20</v>
      </c>
      <c r="C23" s="1" t="s">
        <v>34</v>
      </c>
      <c r="D23" s="1">
        <v>10</v>
      </c>
      <c r="E23" s="1">
        <f t="shared" ref="E23:I33" si="0">E3/20</f>
        <v>0.2</v>
      </c>
      <c r="F23" s="1">
        <f t="shared" si="0"/>
        <v>0.25</v>
      </c>
      <c r="G23" s="1">
        <f t="shared" si="0"/>
        <v>0.6</v>
      </c>
      <c r="H23" s="1">
        <f t="shared" si="0"/>
        <v>0.7</v>
      </c>
      <c r="I23" s="1">
        <f t="shared" si="0"/>
        <v>0.45</v>
      </c>
    </row>
    <row r="24" spans="1:9" s="1" customFormat="1" x14ac:dyDescent="0.2">
      <c r="A24" s="1" t="s">
        <v>33</v>
      </c>
      <c r="B24" s="1">
        <v>20</v>
      </c>
      <c r="C24" s="1" t="s">
        <v>34</v>
      </c>
      <c r="D24" s="1">
        <v>10</v>
      </c>
      <c r="E24" s="1">
        <f t="shared" si="0"/>
        <v>0.15</v>
      </c>
      <c r="F24" s="1">
        <f t="shared" si="0"/>
        <v>0.2</v>
      </c>
      <c r="G24" s="1">
        <f t="shared" si="0"/>
        <v>0.4</v>
      </c>
      <c r="H24" s="1">
        <f t="shared" si="0"/>
        <v>0.55000000000000004</v>
      </c>
      <c r="I24" s="1">
        <f t="shared" si="0"/>
        <v>0.55000000000000004</v>
      </c>
    </row>
    <row r="25" spans="1:9" x14ac:dyDescent="0.2">
      <c r="A25" t="s">
        <v>38</v>
      </c>
      <c r="B25">
        <v>20</v>
      </c>
      <c r="C25" t="s">
        <v>36</v>
      </c>
      <c r="D25">
        <v>10</v>
      </c>
      <c r="E25">
        <f t="shared" si="0"/>
        <v>0.45</v>
      </c>
      <c r="F25">
        <f t="shared" si="0"/>
        <v>0.55000000000000004</v>
      </c>
      <c r="G25">
        <f t="shared" si="0"/>
        <v>0.5</v>
      </c>
      <c r="H25">
        <f t="shared" si="0"/>
        <v>0.2</v>
      </c>
      <c r="I25">
        <f t="shared" si="0"/>
        <v>0.5</v>
      </c>
    </row>
    <row r="26" spans="1:9" x14ac:dyDescent="0.2">
      <c r="A26" t="s">
        <v>37</v>
      </c>
      <c r="B26">
        <v>20</v>
      </c>
      <c r="C26" t="s">
        <v>36</v>
      </c>
      <c r="D26">
        <v>10</v>
      </c>
      <c r="E26">
        <f t="shared" si="0"/>
        <v>0.55000000000000004</v>
      </c>
      <c r="F26">
        <f t="shared" si="0"/>
        <v>0.3</v>
      </c>
      <c r="G26">
        <f t="shared" si="0"/>
        <v>0.35</v>
      </c>
      <c r="H26">
        <f t="shared" si="0"/>
        <v>0.6</v>
      </c>
      <c r="I26">
        <f t="shared" si="0"/>
        <v>0.4</v>
      </c>
    </row>
    <row r="27" spans="1:9" x14ac:dyDescent="0.2">
      <c r="A27" t="s">
        <v>39</v>
      </c>
      <c r="B27">
        <v>20</v>
      </c>
      <c r="C27" t="s">
        <v>36</v>
      </c>
      <c r="D27">
        <v>10</v>
      </c>
      <c r="E27">
        <f t="shared" si="0"/>
        <v>0.6</v>
      </c>
      <c r="F27">
        <f t="shared" si="0"/>
        <v>0.75</v>
      </c>
      <c r="G27">
        <f t="shared" si="0"/>
        <v>0.7</v>
      </c>
      <c r="H27">
        <f t="shared" si="0"/>
        <v>0.65</v>
      </c>
      <c r="I27">
        <f t="shared" si="0"/>
        <v>0.7</v>
      </c>
    </row>
    <row r="28" spans="1:9" s="1" customFormat="1" x14ac:dyDescent="0.2">
      <c r="A28" s="1" t="s">
        <v>31</v>
      </c>
      <c r="B28" s="1">
        <v>20</v>
      </c>
      <c r="C28" s="1" t="s">
        <v>34</v>
      </c>
      <c r="D28" s="1">
        <v>20</v>
      </c>
      <c r="E28" s="1">
        <f t="shared" si="0"/>
        <v>0.35</v>
      </c>
      <c r="F28" s="1">
        <f t="shared" si="0"/>
        <v>0.65</v>
      </c>
      <c r="G28" s="1">
        <f t="shared" si="0"/>
        <v>0.65</v>
      </c>
      <c r="H28" s="1">
        <f t="shared" si="0"/>
        <v>0.55000000000000004</v>
      </c>
      <c r="I28" s="1">
        <f t="shared" si="0"/>
        <v>0.6</v>
      </c>
    </row>
    <row r="29" spans="1:9" s="1" customFormat="1" x14ac:dyDescent="0.2">
      <c r="A29" s="1" t="s">
        <v>32</v>
      </c>
      <c r="B29" s="1">
        <v>20</v>
      </c>
      <c r="C29" s="1" t="s">
        <v>34</v>
      </c>
      <c r="D29" s="1">
        <v>20</v>
      </c>
      <c r="E29" s="1">
        <f t="shared" si="0"/>
        <v>0.4</v>
      </c>
      <c r="F29" s="1">
        <f t="shared" si="0"/>
        <v>0.6</v>
      </c>
      <c r="G29" s="1">
        <f t="shared" si="0"/>
        <v>0.7</v>
      </c>
      <c r="H29" s="1">
        <f t="shared" si="0"/>
        <v>0.7</v>
      </c>
      <c r="I29" s="1">
        <f t="shared" si="0"/>
        <v>0.65</v>
      </c>
    </row>
    <row r="30" spans="1:9" s="1" customFormat="1" x14ac:dyDescent="0.2">
      <c r="A30" s="1" t="s">
        <v>33</v>
      </c>
      <c r="B30" s="1">
        <v>20</v>
      </c>
      <c r="C30" s="1" t="s">
        <v>34</v>
      </c>
      <c r="D30" s="1">
        <v>20</v>
      </c>
      <c r="E30" s="1">
        <f t="shared" si="0"/>
        <v>0.2</v>
      </c>
      <c r="F30" s="1">
        <f t="shared" si="0"/>
        <v>0.5</v>
      </c>
      <c r="G30" s="1">
        <f t="shared" si="0"/>
        <v>0.6</v>
      </c>
      <c r="H30" s="1">
        <f t="shared" si="0"/>
        <v>0.75</v>
      </c>
      <c r="I30" s="1">
        <f t="shared" si="0"/>
        <v>0.7</v>
      </c>
    </row>
    <row r="31" spans="1:9" x14ac:dyDescent="0.2">
      <c r="A31" t="s">
        <v>38</v>
      </c>
      <c r="B31">
        <v>20</v>
      </c>
      <c r="C31" t="s">
        <v>36</v>
      </c>
      <c r="D31">
        <v>20</v>
      </c>
      <c r="E31">
        <f t="shared" si="0"/>
        <v>0.75</v>
      </c>
      <c r="F31">
        <f t="shared" si="0"/>
        <v>0.75</v>
      </c>
      <c r="G31">
        <f t="shared" si="0"/>
        <v>0.6</v>
      </c>
      <c r="H31">
        <f t="shared" si="0"/>
        <v>0.9</v>
      </c>
      <c r="I31">
        <f t="shared" si="0"/>
        <v>0.55000000000000004</v>
      </c>
    </row>
    <row r="32" spans="1:9" x14ac:dyDescent="0.2">
      <c r="A32" t="s">
        <v>37</v>
      </c>
      <c r="B32">
        <v>20</v>
      </c>
      <c r="C32" t="s">
        <v>36</v>
      </c>
      <c r="D32">
        <v>20</v>
      </c>
      <c r="E32">
        <f t="shared" si="0"/>
        <v>0.7</v>
      </c>
      <c r="F32">
        <f t="shared" si="0"/>
        <v>0.7</v>
      </c>
      <c r="G32">
        <f t="shared" si="0"/>
        <v>0.85</v>
      </c>
      <c r="H32">
        <f t="shared" si="0"/>
        <v>0.5</v>
      </c>
      <c r="I32">
        <f t="shared" si="0"/>
        <v>0.85</v>
      </c>
    </row>
    <row r="33" spans="1:9" x14ac:dyDescent="0.2">
      <c r="A33" t="s">
        <v>39</v>
      </c>
      <c r="B33">
        <v>20</v>
      </c>
      <c r="C33" t="s">
        <v>36</v>
      </c>
      <c r="D33">
        <v>20</v>
      </c>
      <c r="E33">
        <f t="shared" si="0"/>
        <v>0.8</v>
      </c>
      <c r="F33">
        <f t="shared" si="0"/>
        <v>0.55000000000000004</v>
      </c>
      <c r="G33">
        <f t="shared" si="0"/>
        <v>0.8</v>
      </c>
      <c r="H33">
        <f t="shared" si="0"/>
        <v>0.4</v>
      </c>
      <c r="I33">
        <f t="shared" si="0"/>
        <v>0.8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62"/>
  <sheetViews>
    <sheetView topLeftCell="A37" workbookViewId="0">
      <selection activeCell="D13" sqref="D13:H61"/>
    </sheetView>
  </sheetViews>
  <sheetFormatPr baseColWidth="10" defaultColWidth="8.83203125" defaultRowHeight="16" x14ac:dyDescent="0.2"/>
  <cols>
    <col min="4" max="4" width="33" customWidth="1"/>
    <col min="6" max="6" width="19.83203125" customWidth="1"/>
  </cols>
  <sheetData>
    <row r="1" spans="4:9" x14ac:dyDescent="0.2">
      <c r="I1" s="5"/>
    </row>
    <row r="2" spans="4:9" x14ac:dyDescent="0.2">
      <c r="I2" s="5"/>
    </row>
    <row r="3" spans="4:9" x14ac:dyDescent="0.2">
      <c r="I3" s="5"/>
    </row>
    <row r="4" spans="4:9" x14ac:dyDescent="0.2">
      <c r="I4" s="5"/>
    </row>
    <row r="5" spans="4:9" x14ac:dyDescent="0.2">
      <c r="I5" s="5"/>
    </row>
    <row r="6" spans="4:9" x14ac:dyDescent="0.2">
      <c r="I6" s="5"/>
    </row>
    <row r="7" spans="4:9" x14ac:dyDescent="0.2">
      <c r="I7" s="5"/>
    </row>
    <row r="8" spans="4:9" x14ac:dyDescent="0.2">
      <c r="I8" s="5"/>
    </row>
    <row r="9" spans="4:9" x14ac:dyDescent="0.2">
      <c r="I9" s="5"/>
    </row>
    <row r="10" spans="4:9" x14ac:dyDescent="0.2">
      <c r="I10" s="5"/>
    </row>
    <row r="11" spans="4:9" x14ac:dyDescent="0.2">
      <c r="I11" s="5"/>
    </row>
    <row r="12" spans="4:9" x14ac:dyDescent="0.2">
      <c r="I12" s="5"/>
    </row>
    <row r="13" spans="4:9" x14ac:dyDescent="0.2">
      <c r="D13" s="2" t="s">
        <v>83</v>
      </c>
      <c r="I13" s="5"/>
    </row>
    <row r="14" spans="4:9" ht="39" x14ac:dyDescent="0.2">
      <c r="D14" s="3" t="s">
        <v>84</v>
      </c>
      <c r="E14" s="4" t="s">
        <v>85</v>
      </c>
      <c r="F14" s="4" t="s">
        <v>86</v>
      </c>
      <c r="G14" s="4" t="s">
        <v>87</v>
      </c>
      <c r="H14" s="4" t="s">
        <v>88</v>
      </c>
      <c r="I14" s="5"/>
    </row>
    <row r="15" spans="4:9" x14ac:dyDescent="0.2">
      <c r="D15" s="5" t="s">
        <v>89</v>
      </c>
      <c r="E15" s="6">
        <v>63.120899999999999</v>
      </c>
      <c r="F15" s="6">
        <v>19</v>
      </c>
      <c r="G15" s="6">
        <v>126.2418</v>
      </c>
      <c r="H15" s="7" t="s">
        <v>90</v>
      </c>
      <c r="I15" s="5"/>
    </row>
    <row r="16" spans="4:9" x14ac:dyDescent="0.2">
      <c r="D16" s="5" t="s">
        <v>91</v>
      </c>
      <c r="E16" s="6">
        <v>762.64567999999997</v>
      </c>
      <c r="F16" s="6"/>
      <c r="G16" s="6"/>
      <c r="H16" s="6"/>
      <c r="I16" s="5"/>
    </row>
    <row r="17" spans="4:9" x14ac:dyDescent="0.2">
      <c r="D17" s="5" t="s">
        <v>92</v>
      </c>
      <c r="E17" s="6">
        <v>825.76657999999998</v>
      </c>
      <c r="F17" s="6"/>
      <c r="G17" s="6"/>
      <c r="H17" s="6"/>
      <c r="I17" s="5"/>
    </row>
    <row r="18" spans="4:9" x14ac:dyDescent="0.2">
      <c r="D18" s="5" t="s">
        <v>93</v>
      </c>
      <c r="E18" s="6">
        <v>7.6399999999999996E-2</v>
      </c>
      <c r="I18" s="5"/>
    </row>
    <row r="19" spans="4:9" x14ac:dyDescent="0.2">
      <c r="D19" s="5" t="s">
        <v>94</v>
      </c>
      <c r="E19" s="6">
        <v>1566</v>
      </c>
      <c r="I19" s="5"/>
    </row>
    <row r="20" spans="4:9" x14ac:dyDescent="0.2">
      <c r="D20" s="5" t="s">
        <v>95</v>
      </c>
      <c r="E20" s="6">
        <v>1667.09</v>
      </c>
      <c r="I20" s="5"/>
    </row>
    <row r="21" spans="4:9" x14ac:dyDescent="0.2">
      <c r="D21" s="5" t="s">
        <v>96</v>
      </c>
      <c r="E21" s="6">
        <v>1200</v>
      </c>
      <c r="I21" s="5"/>
    </row>
    <row r="22" spans="4:9" x14ac:dyDescent="0.2">
      <c r="D22" s="3" t="s">
        <v>97</v>
      </c>
      <c r="E22" s="4" t="s">
        <v>98</v>
      </c>
      <c r="F22" s="3" t="s">
        <v>99</v>
      </c>
      <c r="I22" s="5"/>
    </row>
    <row r="23" spans="4:9" ht="26" x14ac:dyDescent="0.2">
      <c r="D23" s="5" t="s">
        <v>100</v>
      </c>
      <c r="E23" s="6">
        <v>7.6399999999999996E-2</v>
      </c>
      <c r="F23" s="5" t="s">
        <v>101</v>
      </c>
      <c r="I23" s="5"/>
    </row>
    <row r="24" spans="4:9" ht="39" x14ac:dyDescent="0.2">
      <c r="D24" s="5" t="s">
        <v>102</v>
      </c>
      <c r="E24" s="6">
        <v>0.1336</v>
      </c>
      <c r="F24" s="5" t="s">
        <v>103</v>
      </c>
      <c r="I24" s="5"/>
    </row>
    <row r="25" spans="4:9" x14ac:dyDescent="0.2">
      <c r="D25" s="5" t="s">
        <v>104</v>
      </c>
      <c r="E25" s="6">
        <v>0.63549999999999995</v>
      </c>
      <c r="F25" s="5" t="s">
        <v>105</v>
      </c>
      <c r="I25" s="5"/>
    </row>
    <row r="26" spans="4:9" x14ac:dyDescent="0.2">
      <c r="D26" s="5" t="s">
        <v>106</v>
      </c>
      <c r="E26" s="6">
        <v>0.4718</v>
      </c>
      <c r="F26" s="5" t="s">
        <v>107</v>
      </c>
      <c r="I26" s="5"/>
    </row>
    <row r="27" spans="4:9" x14ac:dyDescent="0.2">
      <c r="D27" s="5" t="s">
        <v>108</v>
      </c>
      <c r="E27" s="6">
        <v>0.44529999999999997</v>
      </c>
      <c r="F27" s="5" t="s">
        <v>109</v>
      </c>
      <c r="I27" s="5"/>
    </row>
    <row r="28" spans="4:9" x14ac:dyDescent="0.2">
      <c r="D28" s="5" t="s">
        <v>110</v>
      </c>
      <c r="E28" s="6">
        <v>0.36670000000000003</v>
      </c>
      <c r="F28" s="5" t="s">
        <v>111</v>
      </c>
      <c r="I28" s="5"/>
    </row>
    <row r="29" spans="4:9" x14ac:dyDescent="0.2">
      <c r="D29" s="5" t="s">
        <v>67</v>
      </c>
      <c r="E29" s="6">
        <v>1200</v>
      </c>
      <c r="F29" s="5" t="s">
        <v>112</v>
      </c>
      <c r="I29" s="5"/>
    </row>
    <row r="30" spans="4:9" x14ac:dyDescent="0.2">
      <c r="D30" s="2" t="s">
        <v>113</v>
      </c>
      <c r="I30" s="5"/>
    </row>
    <row r="31" spans="4:9" ht="26" x14ac:dyDescent="0.2">
      <c r="D31" s="3" t="s">
        <v>114</v>
      </c>
      <c r="E31" s="4" t="s">
        <v>115</v>
      </c>
      <c r="F31" s="4" t="s">
        <v>116</v>
      </c>
      <c r="G31" s="4" t="s">
        <v>87</v>
      </c>
      <c r="H31" s="4" t="s">
        <v>88</v>
      </c>
      <c r="I31" s="5"/>
    </row>
    <row r="32" spans="4:9" x14ac:dyDescent="0.2">
      <c r="D32" s="5" t="s">
        <v>117</v>
      </c>
      <c r="E32" s="6">
        <v>0.91173508000000003</v>
      </c>
      <c r="F32" s="6">
        <v>0.19623109999999999</v>
      </c>
      <c r="G32" s="6">
        <v>21.59</v>
      </c>
      <c r="H32" s="7" t="s">
        <v>90</v>
      </c>
      <c r="I32" s="5"/>
    </row>
    <row r="33" spans="4:9" x14ac:dyDescent="0.2">
      <c r="D33" s="5" t="s">
        <v>6</v>
      </c>
      <c r="E33" s="6">
        <v>-7.3552300000000001E-2</v>
      </c>
      <c r="F33" s="6">
        <v>1.24127E-2</v>
      </c>
      <c r="G33" s="6">
        <v>35.11</v>
      </c>
      <c r="H33" s="7" t="s">
        <v>90</v>
      </c>
      <c r="I33" s="5"/>
    </row>
    <row r="34" spans="4:9" x14ac:dyDescent="0.2">
      <c r="D34" s="5" t="s">
        <v>118</v>
      </c>
      <c r="E34" s="6">
        <v>-0.292348</v>
      </c>
      <c r="F34" s="6">
        <v>6.2063399999999998E-2</v>
      </c>
      <c r="G34" s="6">
        <v>22.19</v>
      </c>
      <c r="H34" s="7" t="s">
        <v>90</v>
      </c>
      <c r="I34" s="5"/>
    </row>
    <row r="35" spans="4:9" x14ac:dyDescent="0.2">
      <c r="D35" s="5" t="s">
        <v>119</v>
      </c>
      <c r="E35" s="6">
        <v>0.4554126</v>
      </c>
      <c r="F35" s="6">
        <v>0.13132070000000001</v>
      </c>
      <c r="G35" s="6">
        <v>12.03</v>
      </c>
      <c r="H35" s="7" t="s">
        <v>120</v>
      </c>
      <c r="I35" s="5"/>
    </row>
    <row r="36" spans="4:9" x14ac:dyDescent="0.2">
      <c r="D36" s="5" t="s">
        <v>121</v>
      </c>
      <c r="E36" s="6">
        <v>0.21553237</v>
      </c>
      <c r="F36" s="6">
        <v>0.12722739999999999</v>
      </c>
      <c r="G36" s="6">
        <v>2.87</v>
      </c>
      <c r="H36" s="6">
        <v>9.0300000000000005E-2</v>
      </c>
      <c r="I36" s="5"/>
    </row>
    <row r="37" spans="4:9" x14ac:dyDescent="0.2">
      <c r="D37" s="5" t="s">
        <v>122</v>
      </c>
      <c r="E37" s="6">
        <v>-0.25201600000000002</v>
      </c>
      <c r="F37" s="6">
        <v>0.1218322</v>
      </c>
      <c r="G37" s="6">
        <v>4.28</v>
      </c>
      <c r="H37" s="9" t="s">
        <v>123</v>
      </c>
      <c r="I37" s="5"/>
    </row>
    <row r="38" spans="4:9" x14ac:dyDescent="0.2">
      <c r="D38" s="5" t="s">
        <v>124</v>
      </c>
      <c r="E38" s="6">
        <v>-0.2186331</v>
      </c>
      <c r="F38" s="6">
        <v>0.1200635</v>
      </c>
      <c r="G38" s="6">
        <v>3.32</v>
      </c>
      <c r="H38" s="6">
        <v>6.8599999999999994E-2</v>
      </c>
      <c r="I38" s="5"/>
    </row>
    <row r="39" spans="4:9" x14ac:dyDescent="0.2">
      <c r="D39" s="5" t="s">
        <v>125</v>
      </c>
      <c r="E39" s="6">
        <v>8.0557999999999997E-4</v>
      </c>
      <c r="F39" s="6">
        <v>1.24127E-2</v>
      </c>
      <c r="G39" s="6">
        <v>0</v>
      </c>
      <c r="H39" s="6">
        <v>0.94830000000000003</v>
      </c>
      <c r="I39" s="5"/>
    </row>
    <row r="40" spans="4:9" x14ac:dyDescent="0.2">
      <c r="D40" s="5" t="s">
        <v>126</v>
      </c>
      <c r="E40" s="6">
        <v>-2.1265599999999999E-2</v>
      </c>
      <c r="F40" s="6">
        <v>2.6264099999999999E-2</v>
      </c>
      <c r="G40" s="6">
        <v>0.66</v>
      </c>
      <c r="H40" s="6">
        <v>0.41810000000000003</v>
      </c>
      <c r="I40" s="5"/>
    </row>
    <row r="41" spans="4:9" x14ac:dyDescent="0.2">
      <c r="D41" s="5" t="s">
        <v>127</v>
      </c>
      <c r="E41" s="6">
        <v>-5.7690400000000003E-2</v>
      </c>
      <c r="F41" s="6">
        <v>2.5445499999999999E-2</v>
      </c>
      <c r="G41" s="6">
        <v>5.14</v>
      </c>
      <c r="H41" s="9" t="s">
        <v>128</v>
      </c>
      <c r="I41" s="5"/>
    </row>
    <row r="42" spans="4:9" x14ac:dyDescent="0.2">
      <c r="D42" s="5" t="s">
        <v>129</v>
      </c>
      <c r="E42" s="6">
        <v>4.8615899999999998E-3</v>
      </c>
      <c r="F42" s="6">
        <v>2.43664E-2</v>
      </c>
      <c r="G42" s="6">
        <v>0.04</v>
      </c>
      <c r="H42" s="6">
        <v>0.84189999999999998</v>
      </c>
      <c r="I42" s="5"/>
    </row>
    <row r="43" spans="4:9" x14ac:dyDescent="0.2">
      <c r="D43" s="5" t="s">
        <v>130</v>
      </c>
      <c r="E43" s="6">
        <v>3.873153E-2</v>
      </c>
      <c r="F43" s="6">
        <v>2.4012700000000001E-2</v>
      </c>
      <c r="G43" s="6">
        <v>2.6</v>
      </c>
      <c r="H43" s="6">
        <v>0.10680000000000001</v>
      </c>
      <c r="I43" s="5"/>
    </row>
    <row r="44" spans="4:9" ht="26" x14ac:dyDescent="0.2">
      <c r="D44" s="5" t="s">
        <v>131</v>
      </c>
      <c r="E44" s="6">
        <v>-0.63307360000000001</v>
      </c>
      <c r="F44" s="6">
        <v>0.13132070000000001</v>
      </c>
      <c r="G44" s="6">
        <v>23.24</v>
      </c>
      <c r="H44" s="7" t="s">
        <v>90</v>
      </c>
      <c r="I44" s="5"/>
    </row>
    <row r="45" spans="4:9" ht="26" x14ac:dyDescent="0.2">
      <c r="D45" s="5" t="s">
        <v>132</v>
      </c>
      <c r="E45" s="6">
        <v>-0.26239469999999998</v>
      </c>
      <c r="F45" s="6">
        <v>0.12722739999999999</v>
      </c>
      <c r="G45" s="6">
        <v>4.25</v>
      </c>
      <c r="H45" s="9" t="s">
        <v>133</v>
      </c>
      <c r="I45" s="5"/>
    </row>
    <row r="46" spans="4:9" ht="26" x14ac:dyDescent="0.2">
      <c r="D46" s="5" t="s">
        <v>134</v>
      </c>
      <c r="E46" s="6">
        <v>0.11984088</v>
      </c>
      <c r="F46" s="6">
        <v>0.1218322</v>
      </c>
      <c r="G46" s="6">
        <v>0.97</v>
      </c>
      <c r="H46" s="6">
        <v>0.32529999999999998</v>
      </c>
      <c r="I46" s="5"/>
    </row>
    <row r="47" spans="4:9" ht="26" x14ac:dyDescent="0.2">
      <c r="D47" s="5" t="s">
        <v>135</v>
      </c>
      <c r="E47" s="6">
        <v>0.43147234000000001</v>
      </c>
      <c r="F47" s="6">
        <v>0.1200635</v>
      </c>
      <c r="G47" s="6">
        <v>12.91</v>
      </c>
      <c r="H47" s="7" t="s">
        <v>136</v>
      </c>
      <c r="I47" s="5"/>
    </row>
    <row r="48" spans="4:9" ht="26" x14ac:dyDescent="0.2">
      <c r="D48" s="5" t="s">
        <v>137</v>
      </c>
      <c r="E48" s="6">
        <v>-1.1592999999999999E-2</v>
      </c>
      <c r="F48" s="6">
        <v>2.6264099999999999E-2</v>
      </c>
      <c r="G48" s="6">
        <v>0.19</v>
      </c>
      <c r="H48" s="6">
        <v>0.65890000000000004</v>
      </c>
      <c r="I48" s="5"/>
    </row>
    <row r="49" spans="4:9" ht="26" x14ac:dyDescent="0.2">
      <c r="D49" s="5" t="s">
        <v>138</v>
      </c>
      <c r="E49" s="6">
        <v>5.0991509999999997E-2</v>
      </c>
      <c r="F49" s="6">
        <v>2.5445499999999999E-2</v>
      </c>
      <c r="G49" s="6">
        <v>4.0199999999999996</v>
      </c>
      <c r="H49" s="9" t="s">
        <v>139</v>
      </c>
      <c r="I49" s="5"/>
    </row>
    <row r="50" spans="4:9" ht="26" x14ac:dyDescent="0.2">
      <c r="D50" s="5" t="s">
        <v>140</v>
      </c>
      <c r="E50" s="6">
        <v>-2.8622999999999999E-2</v>
      </c>
      <c r="F50" s="6">
        <v>2.43664E-2</v>
      </c>
      <c r="G50" s="6">
        <v>1.38</v>
      </c>
      <c r="H50" s="6">
        <v>0.24010000000000001</v>
      </c>
      <c r="I50" s="5"/>
    </row>
    <row r="51" spans="4:9" ht="26" x14ac:dyDescent="0.2">
      <c r="D51" s="5" t="s">
        <v>141</v>
      </c>
      <c r="E51" s="6">
        <v>-6.8580999999999998E-3</v>
      </c>
      <c r="F51" s="6">
        <v>2.4012700000000001E-2</v>
      </c>
      <c r="G51" s="6">
        <v>0.08</v>
      </c>
      <c r="H51" s="6">
        <v>0.7752</v>
      </c>
      <c r="I51" s="5"/>
    </row>
    <row r="52" spans="4:9" x14ac:dyDescent="0.2">
      <c r="D52" s="8"/>
      <c r="I52" s="5"/>
    </row>
    <row r="53" spans="4:9" x14ac:dyDescent="0.2">
      <c r="D53" s="2" t="s">
        <v>142</v>
      </c>
      <c r="I53" s="5"/>
    </row>
    <row r="54" spans="4:9" ht="26" x14ac:dyDescent="0.2">
      <c r="D54" s="3" t="s">
        <v>143</v>
      </c>
      <c r="E54" s="4" t="s">
        <v>144</v>
      </c>
      <c r="F54" s="4" t="s">
        <v>86</v>
      </c>
      <c r="G54" s="4" t="s">
        <v>145</v>
      </c>
      <c r="H54" s="4" t="s">
        <v>88</v>
      </c>
      <c r="I54" s="5"/>
    </row>
    <row r="55" spans="4:9" x14ac:dyDescent="0.2">
      <c r="D55" s="5" t="s">
        <v>6</v>
      </c>
      <c r="E55" s="6">
        <v>1</v>
      </c>
      <c r="F55" s="6">
        <v>1</v>
      </c>
      <c r="G55" s="6">
        <v>35.984287700000003</v>
      </c>
      <c r="H55" s="7" t="s">
        <v>90</v>
      </c>
      <c r="I55" s="5"/>
    </row>
    <row r="56" spans="4:9" x14ac:dyDescent="0.2">
      <c r="D56" s="5" t="s">
        <v>35</v>
      </c>
      <c r="E56" s="6">
        <v>1</v>
      </c>
      <c r="F56" s="6">
        <v>1</v>
      </c>
      <c r="G56" s="6">
        <v>22.579157500000001</v>
      </c>
      <c r="H56" s="7" t="s">
        <v>90</v>
      </c>
      <c r="I56" s="5"/>
    </row>
    <row r="57" spans="4:9" x14ac:dyDescent="0.2">
      <c r="D57" s="5" t="s">
        <v>0</v>
      </c>
      <c r="E57" s="6">
        <v>4</v>
      </c>
      <c r="F57" s="6">
        <v>4</v>
      </c>
      <c r="G57" s="6">
        <v>20.114826399999998</v>
      </c>
      <c r="H57" s="7" t="s">
        <v>120</v>
      </c>
      <c r="I57" s="5"/>
    </row>
    <row r="58" spans="4:9" x14ac:dyDescent="0.2">
      <c r="D58" s="5" t="s">
        <v>146</v>
      </c>
      <c r="E58" s="6">
        <v>1</v>
      </c>
      <c r="F58" s="6">
        <v>1</v>
      </c>
      <c r="G58" s="6">
        <v>4.2122899999999996E-3</v>
      </c>
      <c r="H58" s="6">
        <v>0.94830000000000003</v>
      </c>
      <c r="I58" s="5"/>
    </row>
    <row r="59" spans="4:9" x14ac:dyDescent="0.2">
      <c r="D59" s="5" t="s">
        <v>147</v>
      </c>
      <c r="E59" s="6">
        <v>4</v>
      </c>
      <c r="F59" s="6">
        <v>4</v>
      </c>
      <c r="G59" s="6">
        <v>8.6013871200000001</v>
      </c>
      <c r="H59" s="6">
        <v>7.1900000000000006E-2</v>
      </c>
      <c r="I59" s="5"/>
    </row>
    <row r="60" spans="4:9" x14ac:dyDescent="0.2">
      <c r="D60" s="5" t="s">
        <v>148</v>
      </c>
      <c r="E60" s="6">
        <v>4</v>
      </c>
      <c r="F60" s="6">
        <v>4</v>
      </c>
      <c r="G60" s="6">
        <v>41.192097199999999</v>
      </c>
      <c r="H60" s="7" t="s">
        <v>90</v>
      </c>
      <c r="I60" s="5"/>
    </row>
    <row r="61" spans="4:9" x14ac:dyDescent="0.2">
      <c r="D61" s="5" t="s">
        <v>149</v>
      </c>
      <c r="E61" s="6">
        <v>4</v>
      </c>
      <c r="F61" s="6">
        <v>4</v>
      </c>
      <c r="G61" s="6">
        <v>4.5658002</v>
      </c>
      <c r="H61" s="6">
        <v>0.33479999999999999</v>
      </c>
      <c r="I61" s="5"/>
    </row>
    <row r="62" spans="4:9" x14ac:dyDescent="0.2">
      <c r="D6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SRtreatment-survival</vt:lpstr>
      <vt:lpstr>STRtreatment-survival+eggcase</vt:lpstr>
      <vt:lpstr>SR_population_correlation</vt:lpstr>
      <vt:lpstr>SR_population_correlation_raw</vt:lpstr>
      <vt:lpstr>Survival_Fitness Function</vt:lpstr>
      <vt:lpstr>Survival Rates</vt:lpstr>
      <vt:lpstr>Sheet1</vt:lpstr>
    </vt:vector>
  </TitlesOfParts>
  <Company>University of Pittsburgh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Microsoft Office User</cp:lastModifiedBy>
  <dcterms:created xsi:type="dcterms:W3CDTF">2016-07-24T20:51:52Z</dcterms:created>
  <dcterms:modified xsi:type="dcterms:W3CDTF">2020-01-31T05:21:36Z</dcterms:modified>
</cp:coreProperties>
</file>