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testproj\"/>
    </mc:Choice>
  </mc:AlternateContent>
  <xr:revisionPtr revIDLastSave="0" documentId="13_ncr:1_{726C82C0-257A-4EDF-9E2C-F567D602959E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2014-2023" sheetId="1" r:id="rId1"/>
    <sheet name="Sheet1" sheetId="3" r:id="rId2"/>
    <sheet name="2015-2023" sheetId="2" r:id="rId3"/>
  </sheets>
  <definedNames>
    <definedName name="_xlnm._FilterDatabase" localSheetId="1" hidden="1">Sheet1!$A$1:$E$151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3" i="3" l="1"/>
  <c r="AI33" i="3"/>
  <c r="AB33" i="3"/>
  <c r="U33" i="3"/>
  <c r="N33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O3" i="3"/>
  <c r="AO2" i="3"/>
  <c r="AP2" i="3" s="1"/>
  <c r="AP3" i="3" s="1"/>
  <c r="AP4" i="3" s="1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2" i="3"/>
  <c r="AI2" i="3" s="1"/>
  <c r="AI3" i="3" s="1"/>
  <c r="AI4" i="3" s="1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B2" i="3"/>
  <c r="AB3" i="3" s="1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A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U2" i="3" s="1"/>
  <c r="U3" i="3" s="1"/>
  <c r="U4" i="3" s="1"/>
  <c r="N2" i="3"/>
  <c r="M3" i="3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2" i="3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33" i="1" s="1"/>
  <c r="N7" i="1"/>
  <c r="N6" i="1"/>
  <c r="N5" i="1"/>
  <c r="N4" i="1"/>
  <c r="N3" i="1"/>
  <c r="N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33" i="1" s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33" i="1" s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3" i="1" s="1"/>
  <c r="F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R5" i="2"/>
  <c r="P5" i="2"/>
  <c r="N5" i="2"/>
  <c r="L5" i="2"/>
  <c r="J5" i="2"/>
  <c r="H5" i="2"/>
  <c r="Q1" i="1"/>
  <c r="O1" i="1"/>
  <c r="M1" i="1"/>
  <c r="K1" i="1"/>
  <c r="I1" i="1"/>
  <c r="G1" i="1"/>
  <c r="U5" i="3" l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</calcChain>
</file>

<file path=xl/sharedStrings.xml><?xml version="1.0" encoding="utf-8"?>
<sst xmlns="http://schemas.openxmlformats.org/spreadsheetml/2006/main" count="491" uniqueCount="19">
  <si>
    <t>mean</t>
    <phoneticPr fontId="2" type="noConversion"/>
  </si>
  <si>
    <t>p_val</t>
    <phoneticPr fontId="2" type="noConversion"/>
  </si>
  <si>
    <t>G0</t>
    <phoneticPr fontId="2" type="noConversion"/>
  </si>
  <si>
    <t>G1</t>
    <phoneticPr fontId="2" type="noConversion"/>
  </si>
  <si>
    <t>G2</t>
  </si>
  <si>
    <t>G3</t>
  </si>
  <si>
    <t>G4</t>
  </si>
  <si>
    <t>G4-G0</t>
    <phoneticPr fontId="2" type="noConversion"/>
  </si>
  <si>
    <t>4</t>
  </si>
  <si>
    <t>1-4</t>
  </si>
  <si>
    <t>8</t>
  </si>
  <si>
    <t>5-8</t>
  </si>
  <si>
    <t>12</t>
  </si>
  <si>
    <t>9-12</t>
  </si>
  <si>
    <t>年份</t>
    <phoneticPr fontId="2" type="noConversion"/>
  </si>
  <si>
    <t>分组</t>
    <phoneticPr fontId="2" type="noConversion"/>
  </si>
  <si>
    <t>月份</t>
    <phoneticPr fontId="2" type="noConversion"/>
  </si>
  <si>
    <t>季度</t>
    <phoneticPr fontId="2" type="noConversion"/>
  </si>
  <si>
    <t>季度回报率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</si>
</sst>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76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opLeftCell="A13" workbookViewId="0">
      <selection activeCell="O36" sqref="O36"/>
    </sheetView>
  </sheetViews>
  <sheetFormatPr defaultRowHeight="13.9" x14ac:dyDescent="0.4"/>
  <cols>
    <col min="2" max="2" width="16.6640625" style="1" customWidth="1"/>
    <col min="3" max="3" width="18.53125" style="1" customWidth="1"/>
  </cols>
  <sheetData>
    <row r="1" spans="1:17" x14ac:dyDescent="0.4">
      <c r="B1" s="1" t="s">
        <v>0</v>
      </c>
      <c r="C1" s="1" t="s">
        <v>1</v>
      </c>
      <c r="G1">
        <f>AVERAGE(G2:G31)</f>
        <v>7.3031037333333354E-2</v>
      </c>
      <c r="I1">
        <f>AVERAGE(I2:I31)</f>
        <v>7.6797247666666679E-2</v>
      </c>
      <c r="K1">
        <f>AVERAGE(K2:K31)</f>
        <v>7.5889596333333337E-2</v>
      </c>
      <c r="M1">
        <f>AVERAGE(M2:M31)</f>
        <v>8.6816199666666677E-2</v>
      </c>
      <c r="O1">
        <f>AVERAGE(O2:O31)</f>
        <v>9.1931393333333319E-2</v>
      </c>
      <c r="Q1">
        <f>AVERAGE(Q2:Q31)</f>
        <v>1.8900356333333337E-2</v>
      </c>
    </row>
    <row r="2" spans="1:17" x14ac:dyDescent="0.4">
      <c r="A2" t="s">
        <v>2</v>
      </c>
      <c r="B2" s="2">
        <v>7.3031037333333354E-2</v>
      </c>
      <c r="C2" s="1">
        <v>1.56811436515128E-2</v>
      </c>
      <c r="F2">
        <f>G2+1</f>
        <v>1.0034414</v>
      </c>
      <c r="G2">
        <v>3.4413999999999998E-3</v>
      </c>
      <c r="H2">
        <f>I2+1</f>
        <v>1.04665355</v>
      </c>
      <c r="I2">
        <v>4.6653550000000002E-2</v>
      </c>
      <c r="J2">
        <f>K2+1</f>
        <v>1.0066249700000001</v>
      </c>
      <c r="K2">
        <v>6.62497E-3</v>
      </c>
      <c r="L2">
        <f>M2+1</f>
        <v>1.0543376900000001</v>
      </c>
      <c r="M2">
        <v>5.4337690000000001E-2</v>
      </c>
      <c r="N2">
        <f>O2+1</f>
        <v>1.0667651600000001</v>
      </c>
      <c r="O2">
        <v>6.6765160000000004E-2</v>
      </c>
      <c r="Q2">
        <v>6.3323770000000001E-2</v>
      </c>
    </row>
    <row r="3" spans="1:17" x14ac:dyDescent="0.4">
      <c r="A3" t="s">
        <v>3</v>
      </c>
      <c r="B3" s="2">
        <v>7.6797247666666679E-2</v>
      </c>
      <c r="C3" s="1">
        <v>1.0326603996503699E-2</v>
      </c>
      <c r="F3">
        <f t="shared" ref="F3:H31" si="0">G3+1</f>
        <v>1.1501705900000001</v>
      </c>
      <c r="G3">
        <v>0.15017058999999999</v>
      </c>
      <c r="H3">
        <f t="shared" si="0"/>
        <v>1.1615853899999999</v>
      </c>
      <c r="I3">
        <v>0.16158539</v>
      </c>
      <c r="J3">
        <f t="shared" ref="J3" si="1">K3+1</f>
        <v>1.12276931</v>
      </c>
      <c r="K3">
        <v>0.12276931000000001</v>
      </c>
      <c r="L3">
        <f t="shared" ref="L3" si="2">M3+1</f>
        <v>1.1872639300000001</v>
      </c>
      <c r="M3">
        <v>0.18726393</v>
      </c>
      <c r="N3">
        <f t="shared" ref="N3" si="3">O3+1</f>
        <v>1.12185058</v>
      </c>
      <c r="O3">
        <v>0.12185058</v>
      </c>
      <c r="Q3">
        <v>-2.832001E-2</v>
      </c>
    </row>
    <row r="4" spans="1:17" x14ac:dyDescent="0.4">
      <c r="A4" t="s">
        <v>4</v>
      </c>
      <c r="B4" s="2">
        <v>7.5889596333333337E-2</v>
      </c>
      <c r="C4" s="1">
        <v>1.7787288258998599E-2</v>
      </c>
      <c r="F4">
        <f t="shared" si="0"/>
        <v>1.33402201</v>
      </c>
      <c r="G4">
        <v>0.33402200999999998</v>
      </c>
      <c r="H4">
        <f t="shared" si="0"/>
        <v>1.3332204599999999</v>
      </c>
      <c r="I4">
        <v>0.33322046</v>
      </c>
      <c r="J4">
        <f t="shared" ref="J4" si="4">K4+1</f>
        <v>1.2595551300000001</v>
      </c>
      <c r="K4">
        <v>0.25955513000000002</v>
      </c>
      <c r="L4">
        <f t="shared" ref="L4" si="5">M4+1</f>
        <v>1.3306927</v>
      </c>
      <c r="M4">
        <v>0.33069270000000001</v>
      </c>
      <c r="N4">
        <f t="shared" ref="N4" si="6">O4+1</f>
        <v>1.2581019200000001</v>
      </c>
      <c r="O4">
        <v>0.25810191999999998</v>
      </c>
      <c r="Q4">
        <v>-7.5920089999999996E-2</v>
      </c>
    </row>
    <row r="5" spans="1:17" x14ac:dyDescent="0.4">
      <c r="A5" t="s">
        <v>5</v>
      </c>
      <c r="B5" s="2">
        <v>8.6816199666666677E-2</v>
      </c>
      <c r="C5" s="1">
        <v>8.8362788246097203E-3</v>
      </c>
      <c r="F5">
        <f t="shared" si="0"/>
        <v>1.4281288599999999</v>
      </c>
      <c r="G5">
        <v>0.42812886</v>
      </c>
      <c r="H5">
        <f t="shared" si="0"/>
        <v>1.3943890999999999</v>
      </c>
      <c r="I5">
        <v>0.39438909999999999</v>
      </c>
      <c r="J5">
        <f t="shared" ref="J5" si="7">K5+1</f>
        <v>1.56539852</v>
      </c>
      <c r="K5">
        <v>0.56539852000000002</v>
      </c>
      <c r="L5">
        <f t="shared" ref="L5" si="8">M5+1</f>
        <v>1.52071983</v>
      </c>
      <c r="M5">
        <v>0.52071982999999999</v>
      </c>
      <c r="N5">
        <f t="shared" ref="N5" si="9">O5+1</f>
        <v>1.52087785</v>
      </c>
      <c r="O5">
        <v>0.52087784999999998</v>
      </c>
      <c r="Q5">
        <v>9.2748990000000003E-2</v>
      </c>
    </row>
    <row r="6" spans="1:17" x14ac:dyDescent="0.4">
      <c r="A6" t="s">
        <v>6</v>
      </c>
      <c r="B6" s="2">
        <v>9.1931393333333319E-2</v>
      </c>
      <c r="C6" s="1">
        <v>4.3584564032388504E-3</v>
      </c>
      <c r="F6">
        <f t="shared" si="0"/>
        <v>1.0811837200000001</v>
      </c>
      <c r="G6">
        <v>8.1183720000000001E-2</v>
      </c>
      <c r="H6">
        <f t="shared" si="0"/>
        <v>1.3141865799999999</v>
      </c>
      <c r="I6">
        <v>0.31418657999999999</v>
      </c>
      <c r="J6">
        <f t="shared" ref="J6" si="10">K6+1</f>
        <v>1.20663041</v>
      </c>
      <c r="K6">
        <v>0.20663040999999999</v>
      </c>
      <c r="L6">
        <f t="shared" ref="L6" si="11">M6+1</f>
        <v>1.21774866</v>
      </c>
      <c r="M6">
        <v>0.21774866000000001</v>
      </c>
      <c r="N6">
        <f t="shared" ref="N6" si="12">O6+1</f>
        <v>1.2300706100000001</v>
      </c>
      <c r="O6">
        <v>0.23007061000000001</v>
      </c>
      <c r="Q6">
        <v>0.14888688999999999</v>
      </c>
    </row>
    <row r="7" spans="1:17" x14ac:dyDescent="0.4">
      <c r="A7" t="s">
        <v>7</v>
      </c>
      <c r="B7" s="2">
        <v>1.8900356333333337E-2</v>
      </c>
      <c r="C7" s="1">
        <v>0.16323489133993699</v>
      </c>
      <c r="F7">
        <f t="shared" si="0"/>
        <v>1.11913588</v>
      </c>
      <c r="G7">
        <v>0.11913588</v>
      </c>
      <c r="H7">
        <f t="shared" si="0"/>
        <v>1.09130511</v>
      </c>
      <c r="I7">
        <v>9.1305109999999995E-2</v>
      </c>
      <c r="J7">
        <f t="shared" ref="J7" si="13">K7+1</f>
        <v>1.1035639399999999</v>
      </c>
      <c r="K7">
        <v>0.10356393999999999</v>
      </c>
      <c r="L7">
        <f t="shared" ref="L7" si="14">M7+1</f>
        <v>1.1651372799999999</v>
      </c>
      <c r="M7">
        <v>0.16513728</v>
      </c>
      <c r="N7">
        <f t="shared" ref="N7" si="15">O7+1</f>
        <v>1.3229031099999999</v>
      </c>
      <c r="O7">
        <v>0.32290310999999999</v>
      </c>
      <c r="Q7">
        <v>0.20376722999999999</v>
      </c>
    </row>
    <row r="8" spans="1:17" x14ac:dyDescent="0.4">
      <c r="F8">
        <f t="shared" si="0"/>
        <v>0.83106433000000002</v>
      </c>
      <c r="G8">
        <v>-0.16893567000000001</v>
      </c>
      <c r="H8">
        <f t="shared" si="0"/>
        <v>0.84454008000000003</v>
      </c>
      <c r="I8">
        <v>-0.15545992</v>
      </c>
      <c r="J8">
        <f t="shared" ref="J8" si="16">K8+1</f>
        <v>0.86101037999999996</v>
      </c>
      <c r="K8">
        <v>-0.13898962000000001</v>
      </c>
      <c r="L8">
        <f t="shared" ref="L8" si="17">M8+1</f>
        <v>0.84913227999999996</v>
      </c>
      <c r="M8">
        <v>-0.15086772000000001</v>
      </c>
      <c r="N8">
        <f t="shared" ref="N8" si="18">O8+1</f>
        <v>0.86876916999999998</v>
      </c>
      <c r="O8">
        <v>-0.13123082999999999</v>
      </c>
      <c r="Q8">
        <v>3.7704830000000002E-2</v>
      </c>
    </row>
    <row r="9" spans="1:17" x14ac:dyDescent="0.4">
      <c r="F9">
        <f t="shared" si="0"/>
        <v>1.0297413200000001</v>
      </c>
      <c r="G9">
        <v>2.9741320000000002E-2</v>
      </c>
      <c r="H9">
        <f t="shared" si="0"/>
        <v>1.0344762199999999</v>
      </c>
      <c r="I9">
        <v>3.4476220000000002E-2</v>
      </c>
      <c r="J9">
        <f t="shared" ref="J9" si="19">K9+1</f>
        <v>1.07129027</v>
      </c>
      <c r="K9">
        <v>7.1290270000000003E-2</v>
      </c>
      <c r="L9">
        <f t="shared" ref="L9" si="20">M9+1</f>
        <v>1.03790994</v>
      </c>
      <c r="M9">
        <v>3.7909940000000003E-2</v>
      </c>
      <c r="N9">
        <f t="shared" ref="N9" si="21">O9+1</f>
        <v>1.0596518699999999</v>
      </c>
      <c r="O9">
        <v>5.9651870000000003E-2</v>
      </c>
      <c r="Q9">
        <v>2.9910550000000001E-2</v>
      </c>
    </row>
    <row r="10" spans="1:17" x14ac:dyDescent="0.4">
      <c r="F10">
        <f t="shared" si="0"/>
        <v>1.1515977900000001</v>
      </c>
      <c r="G10">
        <v>0.15159779000000001</v>
      </c>
      <c r="H10">
        <f t="shared" si="0"/>
        <v>1.0804929999999999</v>
      </c>
      <c r="I10">
        <v>8.0492999999999995E-2</v>
      </c>
      <c r="J10">
        <f t="shared" ref="J10" si="22">K10+1</f>
        <v>1.09852653</v>
      </c>
      <c r="K10">
        <v>9.8526530000000001E-2</v>
      </c>
      <c r="L10">
        <f t="shared" ref="L10" si="23">M10+1</f>
        <v>1.08934128</v>
      </c>
      <c r="M10">
        <v>8.9341279999999995E-2</v>
      </c>
      <c r="N10">
        <f t="shared" ref="N10" si="24">O10+1</f>
        <v>1.1167453199999999</v>
      </c>
      <c r="O10">
        <v>0.11674532</v>
      </c>
      <c r="Q10">
        <v>-3.4852470000000003E-2</v>
      </c>
    </row>
    <row r="11" spans="1:17" x14ac:dyDescent="0.4">
      <c r="F11">
        <f t="shared" si="0"/>
        <v>1.0072604700000001</v>
      </c>
      <c r="G11">
        <v>7.2604699999999998E-3</v>
      </c>
      <c r="H11">
        <f t="shared" si="0"/>
        <v>1.02588174</v>
      </c>
      <c r="I11">
        <v>2.588174E-2</v>
      </c>
      <c r="J11">
        <f t="shared" ref="J11" si="25">K11+1</f>
        <v>1.0064507</v>
      </c>
      <c r="K11">
        <v>6.4507000000000002E-3</v>
      </c>
      <c r="L11">
        <f t="shared" ref="L11" si="26">M11+1</f>
        <v>0.99624489000000005</v>
      </c>
      <c r="M11">
        <v>-3.7551099999999999E-3</v>
      </c>
      <c r="N11">
        <f t="shared" ref="N11" si="27">O11+1</f>
        <v>1.04370988</v>
      </c>
      <c r="O11">
        <v>4.370988E-2</v>
      </c>
      <c r="Q11">
        <v>3.6449410000000002E-2</v>
      </c>
    </row>
    <row r="12" spans="1:17" x14ac:dyDescent="0.4">
      <c r="F12">
        <f t="shared" si="0"/>
        <v>0.97938152000000001</v>
      </c>
      <c r="G12">
        <v>-2.0618480000000002E-2</v>
      </c>
      <c r="H12">
        <f t="shared" si="0"/>
        <v>1.0504867899999999</v>
      </c>
      <c r="I12">
        <v>5.0486789999999997E-2</v>
      </c>
      <c r="J12">
        <f t="shared" ref="J12" si="28">K12+1</f>
        <v>1.01906597</v>
      </c>
      <c r="K12">
        <v>1.9065970000000002E-2</v>
      </c>
      <c r="L12">
        <f t="shared" ref="L12" si="29">M12+1</f>
        <v>0.96177754000000004</v>
      </c>
      <c r="M12">
        <v>-3.822246E-2</v>
      </c>
      <c r="N12">
        <f t="shared" ref="N12" si="30">O12+1</f>
        <v>0.96951863000000005</v>
      </c>
      <c r="O12">
        <v>-3.0481370000000001E-2</v>
      </c>
      <c r="Q12">
        <v>-9.8628899999999992E-3</v>
      </c>
    </row>
    <row r="13" spans="1:17" x14ac:dyDescent="0.4">
      <c r="F13">
        <f t="shared" si="0"/>
        <v>1.0766342899999999</v>
      </c>
      <c r="G13">
        <v>7.6634289999999994E-2</v>
      </c>
      <c r="H13">
        <f t="shared" si="0"/>
        <v>1.0757937399999999</v>
      </c>
      <c r="I13">
        <v>7.5793739999999998E-2</v>
      </c>
      <c r="J13">
        <f t="shared" ref="J13" si="31">K13+1</f>
        <v>1.0598074200000001</v>
      </c>
      <c r="K13">
        <v>5.980742E-2</v>
      </c>
      <c r="L13">
        <f t="shared" ref="L13" si="32">M13+1</f>
        <v>1.02836075</v>
      </c>
      <c r="M13">
        <v>2.8360750000000001E-2</v>
      </c>
      <c r="N13">
        <f t="shared" ref="N13" si="33">O13+1</f>
        <v>1.0555008299999999</v>
      </c>
      <c r="O13">
        <v>5.5500830000000001E-2</v>
      </c>
      <c r="Q13">
        <v>-2.113346E-2</v>
      </c>
    </row>
    <row r="14" spans="1:17" x14ac:dyDescent="0.4">
      <c r="F14">
        <f t="shared" si="0"/>
        <v>0.98564136999999996</v>
      </c>
      <c r="G14">
        <v>-1.4358630000000001E-2</v>
      </c>
      <c r="H14">
        <f t="shared" si="0"/>
        <v>1.0181290199999999</v>
      </c>
      <c r="I14">
        <v>1.8129019999999999E-2</v>
      </c>
      <c r="J14">
        <f t="shared" ref="J14" si="34">K14+1</f>
        <v>1.0260980799999999</v>
      </c>
      <c r="K14">
        <v>2.6098079999999999E-2</v>
      </c>
      <c r="L14">
        <f t="shared" ref="L14" si="35">M14+1</f>
        <v>1.0216790499999999</v>
      </c>
      <c r="M14">
        <v>2.1679049999999998E-2</v>
      </c>
      <c r="N14">
        <f t="shared" ref="N14" si="36">O14+1</f>
        <v>1.01348517</v>
      </c>
      <c r="O14">
        <v>1.3485169999999999E-2</v>
      </c>
      <c r="Q14">
        <v>2.784379E-2</v>
      </c>
    </row>
    <row r="15" spans="1:17" x14ac:dyDescent="0.4">
      <c r="F15">
        <f t="shared" si="0"/>
        <v>0.85788894000000004</v>
      </c>
      <c r="G15">
        <v>-0.14211106000000001</v>
      </c>
      <c r="H15">
        <f t="shared" si="0"/>
        <v>0.88719068000000001</v>
      </c>
      <c r="I15">
        <v>-0.11280932</v>
      </c>
      <c r="J15">
        <f t="shared" ref="J15" si="37">K15+1</f>
        <v>0.86860800999999999</v>
      </c>
      <c r="K15">
        <v>-0.13139198999999999</v>
      </c>
      <c r="L15">
        <f t="shared" ref="L15" si="38">M15+1</f>
        <v>0.88377594999999998</v>
      </c>
      <c r="M15">
        <v>-0.11622405</v>
      </c>
      <c r="N15">
        <f t="shared" ref="N15" si="39">O15+1</f>
        <v>0.93633860000000002</v>
      </c>
      <c r="O15">
        <v>-6.3661400000000007E-2</v>
      </c>
      <c r="Q15">
        <v>7.8449660000000004E-2</v>
      </c>
    </row>
    <row r="16" spans="1:17" x14ac:dyDescent="0.4">
      <c r="F16">
        <f t="shared" si="0"/>
        <v>0.92045478000000003</v>
      </c>
      <c r="G16">
        <v>-7.954522E-2</v>
      </c>
      <c r="H16">
        <f t="shared" si="0"/>
        <v>0.85472027000000006</v>
      </c>
      <c r="I16">
        <v>-0.14527973</v>
      </c>
      <c r="J16">
        <f t="shared" ref="J16" si="40">K16+1</f>
        <v>0.88454467999999997</v>
      </c>
      <c r="K16">
        <v>-0.11545532</v>
      </c>
      <c r="L16">
        <f t="shared" ref="L16" si="41">M16+1</f>
        <v>0.89360455999999999</v>
      </c>
      <c r="M16">
        <v>-0.10639543999999999</v>
      </c>
      <c r="N16">
        <f t="shared" ref="N16" si="42">O16+1</f>
        <v>0.87268166999999996</v>
      </c>
      <c r="O16">
        <v>-0.12731833000000001</v>
      </c>
      <c r="Q16">
        <v>-4.7773110000000001E-2</v>
      </c>
    </row>
    <row r="17" spans="6:17" x14ac:dyDescent="0.4">
      <c r="F17">
        <f t="shared" si="0"/>
        <v>1.40870633</v>
      </c>
      <c r="G17">
        <v>0.40870633000000001</v>
      </c>
      <c r="H17">
        <f t="shared" si="0"/>
        <v>1.3752529099999999</v>
      </c>
      <c r="I17">
        <v>0.37525291</v>
      </c>
      <c r="J17">
        <f t="shared" ref="J17" si="43">K17+1</f>
        <v>1.37180565</v>
      </c>
      <c r="K17">
        <v>0.37180564999999999</v>
      </c>
      <c r="L17">
        <f t="shared" ref="L17" si="44">M17+1</f>
        <v>1.3455922300000001</v>
      </c>
      <c r="M17">
        <v>0.34559223</v>
      </c>
      <c r="N17">
        <f t="shared" ref="N17" si="45">O17+1</f>
        <v>1.3273046399999999</v>
      </c>
      <c r="O17">
        <v>0.32730463999999998</v>
      </c>
      <c r="Q17">
        <v>-8.1401689999999999E-2</v>
      </c>
    </row>
    <row r="18" spans="6:17" x14ac:dyDescent="0.4">
      <c r="F18">
        <f t="shared" si="0"/>
        <v>0.93383057000000003</v>
      </c>
      <c r="G18">
        <v>-6.6169430000000001E-2</v>
      </c>
      <c r="H18">
        <f t="shared" si="0"/>
        <v>0.97007125000000005</v>
      </c>
      <c r="I18">
        <v>-2.992875E-2</v>
      </c>
      <c r="J18">
        <f t="shared" ref="J18" si="46">K18+1</f>
        <v>0.96314664999999999</v>
      </c>
      <c r="K18">
        <v>-3.685335E-2</v>
      </c>
      <c r="L18">
        <f t="shared" ref="L18" si="47">M18+1</f>
        <v>0.96411963000000001</v>
      </c>
      <c r="M18">
        <v>-3.5880370000000002E-2</v>
      </c>
      <c r="N18">
        <f t="shared" ref="N18" si="48">O18+1</f>
        <v>0.99288204999999996</v>
      </c>
      <c r="O18">
        <v>-7.1179499999999996E-3</v>
      </c>
      <c r="Q18">
        <v>5.9051480000000003E-2</v>
      </c>
    </row>
    <row r="19" spans="6:17" x14ac:dyDescent="0.4">
      <c r="F19">
        <f t="shared" si="0"/>
        <v>1.0168934300000001</v>
      </c>
      <c r="G19">
        <v>1.6893430000000001E-2</v>
      </c>
      <c r="H19">
        <f t="shared" si="0"/>
        <v>1.0464575599999999</v>
      </c>
      <c r="I19">
        <v>4.6457560000000002E-2</v>
      </c>
      <c r="J19">
        <f t="shared" ref="J19" si="49">K19+1</f>
        <v>1.0517808099999999</v>
      </c>
      <c r="K19">
        <v>5.1780809999999997E-2</v>
      </c>
      <c r="L19">
        <f t="shared" ref="L19" si="50">M19+1</f>
        <v>1.0835497999999999</v>
      </c>
      <c r="M19">
        <v>8.3549799999999994E-2</v>
      </c>
      <c r="N19">
        <f t="shared" ref="N19" si="51">O19+1</f>
        <v>1.0876201299999999</v>
      </c>
      <c r="O19">
        <v>8.7620130000000004E-2</v>
      </c>
      <c r="Q19">
        <v>7.0726709999999998E-2</v>
      </c>
    </row>
    <row r="20" spans="6:17" x14ac:dyDescent="0.4">
      <c r="F20">
        <f t="shared" si="0"/>
        <v>1.0040664699999999</v>
      </c>
      <c r="G20">
        <v>4.06647E-3</v>
      </c>
      <c r="H20">
        <f t="shared" si="0"/>
        <v>0.97811862999999999</v>
      </c>
      <c r="I20">
        <v>-2.1881370000000001E-2</v>
      </c>
      <c r="J20">
        <f t="shared" ref="J20" si="52">K20+1</f>
        <v>1.0398996899999999</v>
      </c>
      <c r="K20">
        <v>3.9899690000000002E-2</v>
      </c>
      <c r="L20">
        <f t="shared" ref="L20" si="53">M20+1</f>
        <v>1.0616686900000001</v>
      </c>
      <c r="M20">
        <v>6.1668689999999998E-2</v>
      </c>
      <c r="N20">
        <f t="shared" ref="N20" si="54">O20+1</f>
        <v>1.0530423799999999</v>
      </c>
      <c r="O20">
        <v>5.304238E-2</v>
      </c>
      <c r="Q20">
        <v>4.8975909999999998E-2</v>
      </c>
    </row>
    <row r="21" spans="6:17" x14ac:dyDescent="0.4">
      <c r="F21">
        <f t="shared" si="0"/>
        <v>1.37851777</v>
      </c>
      <c r="G21">
        <v>0.37851776999999998</v>
      </c>
      <c r="H21">
        <f t="shared" si="0"/>
        <v>1.3502552400000001</v>
      </c>
      <c r="I21">
        <v>0.35025524000000002</v>
      </c>
      <c r="J21">
        <f t="shared" ref="J21" si="55">K21+1</f>
        <v>1.45590248</v>
      </c>
      <c r="K21">
        <v>0.45590248</v>
      </c>
      <c r="L21">
        <f t="shared" ref="L21" si="56">M21+1</f>
        <v>1.4974517600000001</v>
      </c>
      <c r="M21">
        <v>0.49745176000000002</v>
      </c>
      <c r="N21">
        <f t="shared" ref="N21" si="57">O21+1</f>
        <v>1.4680776899999999</v>
      </c>
      <c r="O21">
        <v>0.46807768999999999</v>
      </c>
      <c r="Q21">
        <v>8.9559920000000001E-2</v>
      </c>
    </row>
    <row r="22" spans="6:17" x14ac:dyDescent="0.4">
      <c r="F22">
        <f t="shared" si="0"/>
        <v>0.98797829999999998</v>
      </c>
      <c r="G22">
        <v>-1.20217E-2</v>
      </c>
      <c r="H22">
        <f t="shared" si="0"/>
        <v>1.0749206899999999</v>
      </c>
      <c r="I22">
        <v>7.4920689999999998E-2</v>
      </c>
      <c r="J22">
        <f t="shared" ref="J22" si="58">K22+1</f>
        <v>1.00125767</v>
      </c>
      <c r="K22">
        <v>1.25767E-3</v>
      </c>
      <c r="L22">
        <f t="shared" ref="L22" si="59">M22+1</f>
        <v>1.0442258499999999</v>
      </c>
      <c r="M22">
        <v>4.4225849999999997E-2</v>
      </c>
      <c r="N22">
        <f t="shared" ref="N22" si="60">O22+1</f>
        <v>1.1027513899999999</v>
      </c>
      <c r="O22">
        <v>0.10275139</v>
      </c>
      <c r="Q22">
        <v>0.11477308999999999</v>
      </c>
    </row>
    <row r="23" spans="6:17" x14ac:dyDescent="0.4">
      <c r="F23">
        <f t="shared" si="0"/>
        <v>1.0088029300000001</v>
      </c>
      <c r="G23">
        <v>8.8029300000000005E-3</v>
      </c>
      <c r="H23">
        <f t="shared" si="0"/>
        <v>0.98908702000000004</v>
      </c>
      <c r="I23">
        <v>-1.0912979999999999E-2</v>
      </c>
      <c r="J23">
        <f t="shared" ref="J23" si="61">K23+1</f>
        <v>0.95986024000000003</v>
      </c>
      <c r="K23">
        <v>-4.0139759999999997E-2</v>
      </c>
      <c r="L23">
        <f t="shared" ref="L23" si="62">M23+1</f>
        <v>1.0263241599999999</v>
      </c>
      <c r="M23">
        <v>2.6324159999999999E-2</v>
      </c>
      <c r="N23">
        <f t="shared" ref="N23" si="63">O23+1</f>
        <v>0.99533693000000001</v>
      </c>
      <c r="O23">
        <v>-4.6630700000000001E-3</v>
      </c>
      <c r="Q23">
        <v>-1.3466000000000001E-2</v>
      </c>
    </row>
    <row r="24" spans="6:17" x14ac:dyDescent="0.4">
      <c r="F24">
        <f t="shared" si="0"/>
        <v>1.2600534699999999</v>
      </c>
      <c r="G24">
        <v>0.26005347000000001</v>
      </c>
      <c r="H24">
        <f t="shared" si="0"/>
        <v>1.2177268299999999</v>
      </c>
      <c r="I24">
        <v>0.21772683000000001</v>
      </c>
      <c r="J24">
        <f t="shared" ref="J24" si="64">K24+1</f>
        <v>1.1549255700000001</v>
      </c>
      <c r="K24">
        <v>0.15492557000000001</v>
      </c>
      <c r="L24">
        <f t="shared" ref="L24" si="65">M24+1</f>
        <v>1.2136766299999999</v>
      </c>
      <c r="M24">
        <v>0.21367663000000001</v>
      </c>
      <c r="N24">
        <f t="shared" ref="N24" si="66">O24+1</f>
        <v>1.16763233</v>
      </c>
      <c r="O24">
        <v>0.16763233</v>
      </c>
      <c r="Q24">
        <v>-9.2421139999999999E-2</v>
      </c>
    </row>
    <row r="25" spans="6:17" x14ac:dyDescent="0.4">
      <c r="F25">
        <f t="shared" si="0"/>
        <v>1.1512532</v>
      </c>
      <c r="G25">
        <v>0.1512532</v>
      </c>
      <c r="H25">
        <f t="shared" si="0"/>
        <v>1.12487808</v>
      </c>
      <c r="I25">
        <v>0.12487808</v>
      </c>
      <c r="J25">
        <f t="shared" ref="J25" si="67">K25+1</f>
        <v>1.15956584</v>
      </c>
      <c r="K25">
        <v>0.15956583999999999</v>
      </c>
      <c r="L25">
        <f t="shared" ref="L25" si="68">M25+1</f>
        <v>1.1687610500000001</v>
      </c>
      <c r="M25">
        <v>0.16876105</v>
      </c>
      <c r="N25">
        <f t="shared" ref="N25" si="69">O25+1</f>
        <v>1.08605127</v>
      </c>
      <c r="O25">
        <v>8.6051269999999999E-2</v>
      </c>
      <c r="Q25">
        <v>-6.5201930000000005E-2</v>
      </c>
    </row>
    <row r="26" spans="6:17" x14ac:dyDescent="0.4">
      <c r="F26">
        <f t="shared" si="0"/>
        <v>0.90349069000000004</v>
      </c>
      <c r="G26">
        <v>-9.6509310000000001E-2</v>
      </c>
      <c r="H26">
        <f t="shared" si="0"/>
        <v>0.85832138000000002</v>
      </c>
      <c r="I26">
        <v>-0.14167862000000001</v>
      </c>
      <c r="J26">
        <f t="shared" ref="J26" si="70">K26+1</f>
        <v>0.85587243999999996</v>
      </c>
      <c r="K26">
        <v>-0.14412755999999999</v>
      </c>
      <c r="L26">
        <f t="shared" ref="L26" si="71">M26+1</f>
        <v>0.85528148999999998</v>
      </c>
      <c r="M26">
        <v>-0.14471850999999999</v>
      </c>
      <c r="N26">
        <f t="shared" ref="N26" si="72">O26+1</f>
        <v>0.83456478000000001</v>
      </c>
      <c r="O26">
        <v>-0.16543521999999999</v>
      </c>
      <c r="Q26">
        <v>-6.8925899999999998E-2</v>
      </c>
    </row>
    <row r="27" spans="6:17" x14ac:dyDescent="0.4">
      <c r="F27">
        <f t="shared" si="0"/>
        <v>1.0606555900000001</v>
      </c>
      <c r="G27">
        <v>6.0655590000000002E-2</v>
      </c>
      <c r="H27">
        <f t="shared" si="0"/>
        <v>1.09357828</v>
      </c>
      <c r="I27">
        <v>9.357828E-2</v>
      </c>
      <c r="J27">
        <f t="shared" ref="J27" si="73">K27+1</f>
        <v>1.08798905</v>
      </c>
      <c r="K27">
        <v>8.7989049999999999E-2</v>
      </c>
      <c r="L27">
        <f t="shared" ref="L27" si="74">M27+1</f>
        <v>1.12799066</v>
      </c>
      <c r="M27">
        <v>0.12799066000000001</v>
      </c>
      <c r="N27">
        <f t="shared" ref="N27" si="75">O27+1</f>
        <v>1.1310958099999999</v>
      </c>
      <c r="O27">
        <v>0.13109581000000001</v>
      </c>
      <c r="Q27">
        <v>7.0440219999999998E-2</v>
      </c>
    </row>
    <row r="28" spans="6:17" x14ac:dyDescent="0.4">
      <c r="F28">
        <f t="shared" si="0"/>
        <v>0.97413702999999996</v>
      </c>
      <c r="G28">
        <v>-2.5862969999999999E-2</v>
      </c>
      <c r="H28">
        <f t="shared" si="0"/>
        <v>0.96786081999999996</v>
      </c>
      <c r="I28">
        <v>-3.2139180000000003E-2</v>
      </c>
      <c r="J28">
        <f t="shared" ref="J28" si="76">K28+1</f>
        <v>0.99367850999999996</v>
      </c>
      <c r="K28">
        <v>-6.3214899999999999E-3</v>
      </c>
      <c r="L28">
        <f t="shared" ref="L28" si="77">M28+1</f>
        <v>0.94897180000000003</v>
      </c>
      <c r="M28">
        <v>-5.1028200000000003E-2</v>
      </c>
      <c r="N28">
        <f t="shared" ref="N28" si="78">O28+1</f>
        <v>0.99169837999999999</v>
      </c>
      <c r="O28">
        <v>-8.3016199999999991E-3</v>
      </c>
      <c r="Q28">
        <v>1.756135E-2</v>
      </c>
    </row>
    <row r="29" spans="6:17" x14ac:dyDescent="0.4">
      <c r="F29">
        <f t="shared" si="0"/>
        <v>1.1386982299999999</v>
      </c>
      <c r="G29">
        <v>0.13869823000000001</v>
      </c>
      <c r="H29">
        <f t="shared" si="0"/>
        <v>1.1153118</v>
      </c>
      <c r="I29">
        <v>0.11531180000000001</v>
      </c>
      <c r="J29">
        <f t="shared" ref="J29" si="79">K29+1</f>
        <v>1.06329702</v>
      </c>
      <c r="K29">
        <v>6.3297019999999996E-2</v>
      </c>
      <c r="L29">
        <f t="shared" ref="L29" si="80">M29+1</f>
        <v>1.08523258</v>
      </c>
      <c r="M29">
        <v>8.5232580000000002E-2</v>
      </c>
      <c r="N29">
        <f t="shared" ref="N29" si="81">O29+1</f>
        <v>1.11304096</v>
      </c>
      <c r="O29">
        <v>0.11304096</v>
      </c>
      <c r="Q29">
        <v>-2.5657260000000001E-2</v>
      </c>
    </row>
    <row r="30" spans="6:17" x14ac:dyDescent="0.4">
      <c r="F30">
        <f t="shared" si="0"/>
        <v>1.03414948</v>
      </c>
      <c r="G30">
        <v>3.4149480000000003E-2</v>
      </c>
      <c r="H30">
        <f t="shared" si="0"/>
        <v>0.98124688000000004</v>
      </c>
      <c r="I30">
        <v>-1.8753120000000002E-2</v>
      </c>
      <c r="J30">
        <f t="shared" ref="J30" si="82">K30+1</f>
        <v>1.02922505</v>
      </c>
      <c r="K30">
        <v>2.9225049999999999E-2</v>
      </c>
      <c r="L30">
        <f t="shared" ref="L30" si="83">M30+1</f>
        <v>0.98861370999999998</v>
      </c>
      <c r="M30">
        <v>-1.138629E-2</v>
      </c>
      <c r="N30">
        <f t="shared" ref="N30" si="84">O30+1</f>
        <v>1.02775683</v>
      </c>
      <c r="O30">
        <v>2.775683E-2</v>
      </c>
      <c r="Q30">
        <v>-6.3926599999999997E-3</v>
      </c>
    </row>
    <row r="31" spans="6:17" x14ac:dyDescent="0.4">
      <c r="F31">
        <f t="shared" si="0"/>
        <v>0.97395036000000001</v>
      </c>
      <c r="G31">
        <v>-2.6049639999999999E-2</v>
      </c>
      <c r="H31">
        <f t="shared" si="0"/>
        <v>0.94777833</v>
      </c>
      <c r="I31">
        <v>-5.2221669999999998E-2</v>
      </c>
      <c r="J31">
        <f t="shared" ref="J31" si="85">K31+1</f>
        <v>0.9285369</v>
      </c>
      <c r="K31">
        <v>-7.1463100000000002E-2</v>
      </c>
      <c r="L31">
        <f t="shared" ref="L31" si="86">M31+1</f>
        <v>0.95529962000000002</v>
      </c>
      <c r="M31">
        <v>-4.4700379999999998E-2</v>
      </c>
      <c r="N31">
        <f t="shared" ref="N31" si="87">O31+1</f>
        <v>0.92211586000000001</v>
      </c>
      <c r="O31">
        <v>-7.7884140000000004E-2</v>
      </c>
      <c r="Q31">
        <v>-5.1834499999999999E-2</v>
      </c>
    </row>
    <row r="33" spans="6:14" x14ac:dyDescent="0.4">
      <c r="F33">
        <f>F2*F3*F4*F5*F6*F7*F8*F9*F10*F11*F12*F13*F14*F15*F16*F17*F18*F19*F20*F21*F22*F23*F24*F25*F26*F27*F28*F29*F30*F31</f>
        <v>6.212182968015183</v>
      </c>
      <c r="H33">
        <f>H2*H3*H4*H5*H6*H7*H8*H9*H10*H11*H12*H13*H14*H15*H16*H17*H18*H19*H20*H21*H22*H23*H24*H25*H26*H27*H28*H29*H30*H31</f>
        <v>6.9301438526300148</v>
      </c>
      <c r="J33">
        <f>J2*J3*J4*J5*J6*J7*J8*J9*J10*J11*J12*J13*J14*J15*J16*J17*J18*J19*J20*J21*J22*J23*J24*J25*J26*J27*J28*J29*J30*J31</f>
        <v>6.5604444833374185</v>
      </c>
      <c r="L33">
        <f>L2*L3*L4*L5*L6*L7*L8*L9*L10*L11*L12*L13*L14*L15*L16*L17*L18*L19*L20*L21*L22*L23*L24*L25*L26*L27*L28*L29*L30*L31</f>
        <v>8.7453215055539761</v>
      </c>
      <c r="N33">
        <f>N2*N3*N4*N5*N6*N7*N8*N9*N10*N11*N12*N13*N14*N15*N16*N17*N18*N19*N20*N21*N22*N23*N24*N25*N26*N27*N28*N29*N30*N31</f>
        <v>10.319654835108507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76E51-3B01-4CAF-B3E4-FB4FD779D894}">
  <dimension ref="A1:AP151"/>
  <sheetViews>
    <sheetView tabSelected="1" zoomScale="55" zoomScaleNormal="55" workbookViewId="0">
      <selection activeCell="S42" sqref="S42"/>
    </sheetView>
  </sheetViews>
  <sheetFormatPr defaultRowHeight="13.9" x14ac:dyDescent="0.4"/>
  <cols>
    <col min="13" max="13" width="9.46484375" bestFit="1" customWidth="1"/>
    <col min="14" max="14" width="9.46484375" customWidth="1"/>
    <col min="20" max="20" width="9.46484375" bestFit="1" customWidth="1"/>
    <col min="21" max="21" width="9.46484375" customWidth="1"/>
    <col min="27" max="27" width="9.46484375" bestFit="1" customWidth="1"/>
    <col min="28" max="28" width="9.46484375" customWidth="1"/>
    <col min="34" max="34" width="9.46484375" bestFit="1" customWidth="1"/>
    <col min="35" max="35" width="9.46484375" customWidth="1"/>
    <col min="41" max="41" width="9.46484375" bestFit="1" customWidth="1"/>
    <col min="42" max="42" width="10.73046875" bestFit="1" customWidth="1"/>
  </cols>
  <sheetData>
    <row r="1" spans="1:42" x14ac:dyDescent="0.4">
      <c r="A1" t="s">
        <v>14</v>
      </c>
      <c r="B1" t="s">
        <v>15</v>
      </c>
      <c r="C1" t="s">
        <v>17</v>
      </c>
      <c r="D1" t="s">
        <v>18</v>
      </c>
      <c r="E1" t="s">
        <v>16</v>
      </c>
      <c r="I1" t="s">
        <v>14</v>
      </c>
      <c r="J1" t="s">
        <v>15</v>
      </c>
      <c r="K1" t="s">
        <v>17</v>
      </c>
      <c r="L1" t="s">
        <v>18</v>
      </c>
      <c r="P1" t="s">
        <v>14</v>
      </c>
      <c r="Q1" t="s">
        <v>15</v>
      </c>
      <c r="R1" t="s">
        <v>17</v>
      </c>
      <c r="S1" t="s">
        <v>18</v>
      </c>
      <c r="W1" t="s">
        <v>14</v>
      </c>
      <c r="X1" t="s">
        <v>15</v>
      </c>
      <c r="Y1" t="s">
        <v>17</v>
      </c>
      <c r="Z1" t="s">
        <v>18</v>
      </c>
      <c r="AD1" t="s">
        <v>14</v>
      </c>
      <c r="AE1" t="s">
        <v>15</v>
      </c>
      <c r="AF1" t="s">
        <v>17</v>
      </c>
      <c r="AG1" t="s">
        <v>18</v>
      </c>
      <c r="AK1" t="s">
        <v>14</v>
      </c>
      <c r="AL1" t="s">
        <v>15</v>
      </c>
      <c r="AM1" t="s">
        <v>17</v>
      </c>
      <c r="AN1" t="s">
        <v>18</v>
      </c>
    </row>
    <row r="2" spans="1:42" x14ac:dyDescent="0.4">
      <c r="A2">
        <v>2014</v>
      </c>
      <c r="B2">
        <v>0</v>
      </c>
      <c r="C2" t="s">
        <v>8</v>
      </c>
      <c r="D2">
        <v>3.4413968093691678E-3</v>
      </c>
      <c r="E2" t="s">
        <v>9</v>
      </c>
      <c r="I2">
        <v>2014</v>
      </c>
      <c r="J2">
        <v>0</v>
      </c>
      <c r="K2" t="s">
        <v>8</v>
      </c>
      <c r="L2">
        <v>3.4413968093691678E-3</v>
      </c>
      <c r="M2" s="3">
        <f>L2+1</f>
        <v>1.0034413968093692</v>
      </c>
      <c r="N2" s="3">
        <f>M2</f>
        <v>1.0034413968093692</v>
      </c>
      <c r="P2">
        <v>2014</v>
      </c>
      <c r="Q2">
        <v>1</v>
      </c>
      <c r="R2" t="s">
        <v>8</v>
      </c>
      <c r="S2">
        <v>4.6653546239290737E-2</v>
      </c>
      <c r="T2" s="3">
        <f>S2+1</f>
        <v>1.0466535462392907</v>
      </c>
      <c r="U2" s="3">
        <f>T2</f>
        <v>1.0466535462392907</v>
      </c>
      <c r="W2">
        <v>2014</v>
      </c>
      <c r="X2">
        <v>2</v>
      </c>
      <c r="Y2" t="s">
        <v>8</v>
      </c>
      <c r="Z2">
        <v>6.6249707662335844E-3</v>
      </c>
      <c r="AA2" s="3">
        <f>Z2+1</f>
        <v>1.0066249707662336</v>
      </c>
      <c r="AB2" s="3">
        <f>AA2</f>
        <v>1.0066249707662336</v>
      </c>
      <c r="AD2">
        <v>2014</v>
      </c>
      <c r="AE2">
        <v>3</v>
      </c>
      <c r="AF2" t="s">
        <v>8</v>
      </c>
      <c r="AG2">
        <v>5.4337686350747427E-2</v>
      </c>
      <c r="AH2" s="3">
        <f>AG2+1</f>
        <v>1.0543376863507474</v>
      </c>
      <c r="AI2" s="3">
        <f>AH2</f>
        <v>1.0543376863507474</v>
      </c>
      <c r="AK2">
        <v>2014</v>
      </c>
      <c r="AL2">
        <v>4</v>
      </c>
      <c r="AM2" t="s">
        <v>8</v>
      </c>
      <c r="AN2">
        <v>6.6765162778719134E-2</v>
      </c>
      <c r="AO2" s="3">
        <f>AN2+1</f>
        <v>1.0667651627787191</v>
      </c>
      <c r="AP2" s="3">
        <f>AO2</f>
        <v>1.0667651627787191</v>
      </c>
    </row>
    <row r="3" spans="1:42" x14ac:dyDescent="0.4">
      <c r="A3">
        <v>2014</v>
      </c>
      <c r="B3">
        <v>0</v>
      </c>
      <c r="C3" t="s">
        <v>10</v>
      </c>
      <c r="D3">
        <v>0.15017059168772631</v>
      </c>
      <c r="E3" t="s">
        <v>11</v>
      </c>
      <c r="I3">
        <v>2014</v>
      </c>
      <c r="J3">
        <v>0</v>
      </c>
      <c r="K3" t="s">
        <v>10</v>
      </c>
      <c r="L3">
        <v>0.15017059168772631</v>
      </c>
      <c r="M3" s="3">
        <f t="shared" ref="M3:M31" si="0">L3+1</f>
        <v>1.1501705916877263</v>
      </c>
      <c r="N3" s="3">
        <f>N2*M3</f>
        <v>1.1541287850921906</v>
      </c>
      <c r="P3">
        <v>2014</v>
      </c>
      <c r="Q3">
        <v>1</v>
      </c>
      <c r="R3" t="s">
        <v>10</v>
      </c>
      <c r="S3">
        <v>0.1615853901674571</v>
      </c>
      <c r="T3" s="3">
        <f t="shared" ref="T3:T31" si="1">S3+1</f>
        <v>1.1615853901674571</v>
      </c>
      <c r="U3" s="3">
        <f>U2*T3</f>
        <v>1.2157774678785191</v>
      </c>
      <c r="W3">
        <v>2014</v>
      </c>
      <c r="X3">
        <v>2</v>
      </c>
      <c r="Y3" t="s">
        <v>10</v>
      </c>
      <c r="Z3">
        <v>0.1227693106522831</v>
      </c>
      <c r="AA3" s="3">
        <f t="shared" ref="AA3:AA31" si="2">Z3+1</f>
        <v>1.1227693106522831</v>
      </c>
      <c r="AB3" s="3">
        <f>AB2*AA3</f>
        <v>1.1302076245125787</v>
      </c>
      <c r="AD3">
        <v>2014</v>
      </c>
      <c r="AE3">
        <v>3</v>
      </c>
      <c r="AF3" t="s">
        <v>10</v>
      </c>
      <c r="AG3">
        <v>0.1872639335712265</v>
      </c>
      <c r="AH3" s="3">
        <f t="shared" ref="AH3:AH31" si="3">AG3+1</f>
        <v>1.1872639335712265</v>
      </c>
      <c r="AI3" s="3">
        <f>AI2*AH3</f>
        <v>1.2517771088091745</v>
      </c>
      <c r="AK3">
        <v>2014</v>
      </c>
      <c r="AL3">
        <v>4</v>
      </c>
      <c r="AM3" t="s">
        <v>10</v>
      </c>
      <c r="AN3">
        <v>0.1218505817902711</v>
      </c>
      <c r="AO3" s="3">
        <f t="shared" ref="AO3:AO31" si="4">AN3+1</f>
        <v>1.1218505817902711</v>
      </c>
      <c r="AP3" s="3">
        <f>AP2*AO3</f>
        <v>1.1967511184968993</v>
      </c>
    </row>
    <row r="4" spans="1:42" x14ac:dyDescent="0.4">
      <c r="A4">
        <v>2014</v>
      </c>
      <c r="B4">
        <v>0</v>
      </c>
      <c r="C4" t="s">
        <v>12</v>
      </c>
      <c r="D4">
        <v>0.33402200839230622</v>
      </c>
      <c r="E4" t="s">
        <v>13</v>
      </c>
      <c r="I4">
        <v>2014</v>
      </c>
      <c r="J4">
        <v>0</v>
      </c>
      <c r="K4" t="s">
        <v>12</v>
      </c>
      <c r="L4">
        <v>0.33402200839230622</v>
      </c>
      <c r="M4" s="3">
        <f t="shared" si="0"/>
        <v>1.3340220083923062</v>
      </c>
      <c r="N4" s="3">
        <f>N3*M4</f>
        <v>1.5396331998320565</v>
      </c>
      <c r="P4">
        <v>2014</v>
      </c>
      <c r="Q4">
        <v>1</v>
      </c>
      <c r="R4" t="s">
        <v>12</v>
      </c>
      <c r="S4">
        <v>0.33322046091566282</v>
      </c>
      <c r="T4" s="3">
        <f t="shared" si="1"/>
        <v>1.3332204609156628</v>
      </c>
      <c r="U4" s="3">
        <f>U3*T4</f>
        <v>1.6208993960958769</v>
      </c>
      <c r="W4">
        <v>2014</v>
      </c>
      <c r="X4">
        <v>2</v>
      </c>
      <c r="Y4" t="s">
        <v>12</v>
      </c>
      <c r="Z4">
        <v>0.25955513037145761</v>
      </c>
      <c r="AA4" s="3">
        <f t="shared" si="2"/>
        <v>1.2595551303714576</v>
      </c>
      <c r="AB4" s="3">
        <f>AB3*AA4</f>
        <v>1.4235588118397564</v>
      </c>
      <c r="AD4">
        <v>2014</v>
      </c>
      <c r="AE4">
        <v>3</v>
      </c>
      <c r="AF4" t="s">
        <v>12</v>
      </c>
      <c r="AG4">
        <v>0.33069269367583759</v>
      </c>
      <c r="AH4" s="3">
        <f t="shared" si="3"/>
        <v>1.3306926936758376</v>
      </c>
      <c r="AI4" s="3">
        <f>AI3*AH4</f>
        <v>1.6657306528030325</v>
      </c>
      <c r="AK4">
        <v>2014</v>
      </c>
      <c r="AL4">
        <v>4</v>
      </c>
      <c r="AM4" t="s">
        <v>12</v>
      </c>
      <c r="AN4">
        <v>0.25810191633184543</v>
      </c>
      <c r="AO4" s="3">
        <f t="shared" si="4"/>
        <v>1.2581019163318454</v>
      </c>
      <c r="AP4" s="3">
        <f>AP3*AO4</f>
        <v>1.5056348755532285</v>
      </c>
    </row>
    <row r="5" spans="1:42" x14ac:dyDescent="0.4">
      <c r="A5">
        <v>2014</v>
      </c>
      <c r="B5">
        <v>1</v>
      </c>
      <c r="C5" t="s">
        <v>8</v>
      </c>
      <c r="D5">
        <v>4.6653546239290737E-2</v>
      </c>
      <c r="E5" t="s">
        <v>9</v>
      </c>
      <c r="I5">
        <v>2015</v>
      </c>
      <c r="J5">
        <v>0</v>
      </c>
      <c r="K5" t="s">
        <v>8</v>
      </c>
      <c r="L5">
        <v>0.42812886135339401</v>
      </c>
      <c r="M5" s="3">
        <f t="shared" si="0"/>
        <v>1.428128861353394</v>
      </c>
      <c r="N5" s="3">
        <f t="shared" ref="N5:N31" si="5">N4*M5</f>
        <v>2.1987946085780372</v>
      </c>
      <c r="P5">
        <v>2015</v>
      </c>
      <c r="Q5">
        <v>1</v>
      </c>
      <c r="R5" t="s">
        <v>8</v>
      </c>
      <c r="S5">
        <v>0.39438910330174148</v>
      </c>
      <c r="T5" s="3">
        <f t="shared" si="1"/>
        <v>1.3943891033017415</v>
      </c>
      <c r="U5" s="3">
        <f t="shared" ref="U5:U31" si="6">U4*T5</f>
        <v>2.260164455464464</v>
      </c>
      <c r="W5">
        <v>2015</v>
      </c>
      <c r="X5">
        <v>2</v>
      </c>
      <c r="Y5" t="s">
        <v>8</v>
      </c>
      <c r="Z5">
        <v>0.5653985228094589</v>
      </c>
      <c r="AA5" s="3">
        <f t="shared" si="2"/>
        <v>1.5653985228094589</v>
      </c>
      <c r="AB5" s="3">
        <f t="shared" ref="AB5:AB31" si="7">AB4*AA5</f>
        <v>2.228436861186343</v>
      </c>
      <c r="AD5">
        <v>2015</v>
      </c>
      <c r="AE5">
        <v>3</v>
      </c>
      <c r="AF5" t="s">
        <v>8</v>
      </c>
      <c r="AG5">
        <v>0.52071982961847141</v>
      </c>
      <c r="AH5" s="3">
        <f t="shared" si="3"/>
        <v>1.5207198296184714</v>
      </c>
      <c r="AI5" s="3">
        <f t="shared" ref="AI5:AI31" si="8">AI4*AH5</f>
        <v>2.5331096345208928</v>
      </c>
      <c r="AK5">
        <v>2015</v>
      </c>
      <c r="AL5">
        <v>4</v>
      </c>
      <c r="AM5" t="s">
        <v>8</v>
      </c>
      <c r="AN5">
        <v>0.5208778475980238</v>
      </c>
      <c r="AO5" s="3">
        <f t="shared" si="4"/>
        <v>1.5208778475980238</v>
      </c>
      <c r="AP5" s="3">
        <f t="shared" ref="AP5:AP31" si="9">AP4*AO5</f>
        <v>2.2898867287999125</v>
      </c>
    </row>
    <row r="6" spans="1:42" x14ac:dyDescent="0.4">
      <c r="A6">
        <v>2014</v>
      </c>
      <c r="B6">
        <v>1</v>
      </c>
      <c r="C6" t="s">
        <v>10</v>
      </c>
      <c r="D6">
        <v>0.1615853901674571</v>
      </c>
      <c r="E6" t="s">
        <v>11</v>
      </c>
      <c r="I6">
        <v>2015</v>
      </c>
      <c r="J6">
        <v>0</v>
      </c>
      <c r="K6" t="s">
        <v>10</v>
      </c>
      <c r="L6">
        <v>8.1183718011569761E-2</v>
      </c>
      <c r="M6" s="3">
        <f t="shared" si="0"/>
        <v>1.0811837180115698</v>
      </c>
      <c r="N6" s="3">
        <f t="shared" si="5"/>
        <v>2.3773009300461965</v>
      </c>
      <c r="P6">
        <v>2015</v>
      </c>
      <c r="Q6">
        <v>1</v>
      </c>
      <c r="R6" t="s">
        <v>10</v>
      </c>
      <c r="S6">
        <v>0.31418658417058237</v>
      </c>
      <c r="T6" s="3">
        <f t="shared" si="1"/>
        <v>1.3141865841705824</v>
      </c>
      <c r="U6" s="3">
        <f t="shared" si="6"/>
        <v>2.9702778053906083</v>
      </c>
      <c r="W6">
        <v>2015</v>
      </c>
      <c r="X6">
        <v>2</v>
      </c>
      <c r="Y6" t="s">
        <v>10</v>
      </c>
      <c r="Z6">
        <v>0.2066304139753421</v>
      </c>
      <c r="AA6" s="3">
        <f t="shared" si="2"/>
        <v>1.2066304139753421</v>
      </c>
      <c r="AB6" s="3">
        <f t="shared" si="7"/>
        <v>2.688899692331189</v>
      </c>
      <c r="AD6">
        <v>2015</v>
      </c>
      <c r="AE6">
        <v>3</v>
      </c>
      <c r="AF6" t="s">
        <v>10</v>
      </c>
      <c r="AG6">
        <v>0.2177486578026937</v>
      </c>
      <c r="AH6" s="3">
        <f t="shared" si="3"/>
        <v>1.2177486578026937</v>
      </c>
      <c r="AI6" s="3">
        <f t="shared" si="8"/>
        <v>3.084690857504889</v>
      </c>
      <c r="AK6">
        <v>2015</v>
      </c>
      <c r="AL6">
        <v>4</v>
      </c>
      <c r="AM6" t="s">
        <v>10</v>
      </c>
      <c r="AN6">
        <v>0.23007061264341691</v>
      </c>
      <c r="AO6" s="3">
        <f t="shared" si="4"/>
        <v>1.2300706126434169</v>
      </c>
      <c r="AP6" s="3">
        <f t="shared" si="9"/>
        <v>2.8167223713789382</v>
      </c>
    </row>
    <row r="7" spans="1:42" x14ac:dyDescent="0.4">
      <c r="A7">
        <v>2014</v>
      </c>
      <c r="B7">
        <v>1</v>
      </c>
      <c r="C7" t="s">
        <v>12</v>
      </c>
      <c r="D7">
        <v>0.33322046091566282</v>
      </c>
      <c r="E7" t="s">
        <v>13</v>
      </c>
      <c r="I7">
        <v>2015</v>
      </c>
      <c r="J7">
        <v>0</v>
      </c>
      <c r="K7" t="s">
        <v>12</v>
      </c>
      <c r="L7">
        <v>0.1191358785217613</v>
      </c>
      <c r="M7" s="3">
        <f t="shared" si="0"/>
        <v>1.1191358785217613</v>
      </c>
      <c r="N7" s="3">
        <f t="shared" si="5"/>
        <v>2.6605227648578502</v>
      </c>
      <c r="P7">
        <v>2015</v>
      </c>
      <c r="Q7">
        <v>1</v>
      </c>
      <c r="R7" t="s">
        <v>12</v>
      </c>
      <c r="S7">
        <v>9.1305107989842149E-2</v>
      </c>
      <c r="T7" s="3">
        <f t="shared" si="1"/>
        <v>1.0913051079898421</v>
      </c>
      <c r="U7" s="3">
        <f t="shared" si="6"/>
        <v>3.2414793411716292</v>
      </c>
      <c r="W7">
        <v>2015</v>
      </c>
      <c r="X7">
        <v>2</v>
      </c>
      <c r="Y7" t="s">
        <v>12</v>
      </c>
      <c r="Z7">
        <v>0.1035639376419213</v>
      </c>
      <c r="AA7" s="3">
        <f t="shared" si="2"/>
        <v>1.1035639376419213</v>
      </c>
      <c r="AB7" s="3">
        <f t="shared" si="7"/>
        <v>2.9673727323931574</v>
      </c>
      <c r="AD7">
        <v>2015</v>
      </c>
      <c r="AE7">
        <v>3</v>
      </c>
      <c r="AF7" t="s">
        <v>12</v>
      </c>
      <c r="AG7">
        <v>0.1651372760147283</v>
      </c>
      <c r="AH7" s="3">
        <f t="shared" si="3"/>
        <v>1.1651372760147283</v>
      </c>
      <c r="AI7" s="3">
        <f t="shared" si="8"/>
        <v>3.5940883030607829</v>
      </c>
      <c r="AK7">
        <v>2015</v>
      </c>
      <c r="AL7">
        <v>4</v>
      </c>
      <c r="AM7" t="s">
        <v>12</v>
      </c>
      <c r="AN7">
        <v>0.32290310765194169</v>
      </c>
      <c r="AO7" s="3">
        <f t="shared" si="4"/>
        <v>1.3229031076519417</v>
      </c>
      <c r="AP7" s="3">
        <f t="shared" si="9"/>
        <v>3.7262507784899443</v>
      </c>
    </row>
    <row r="8" spans="1:42" x14ac:dyDescent="0.4">
      <c r="A8">
        <v>2014</v>
      </c>
      <c r="B8">
        <v>2</v>
      </c>
      <c r="C8" t="s">
        <v>8</v>
      </c>
      <c r="D8">
        <v>6.6249707662335844E-3</v>
      </c>
      <c r="E8" t="s">
        <v>9</v>
      </c>
      <c r="I8">
        <v>2016</v>
      </c>
      <c r="J8">
        <v>0</v>
      </c>
      <c r="K8" t="s">
        <v>8</v>
      </c>
      <c r="L8">
        <v>-0.16893566631105181</v>
      </c>
      <c r="M8" s="3">
        <f t="shared" si="0"/>
        <v>0.83106433368894816</v>
      </c>
      <c r="N8" s="3">
        <f t="shared" si="5"/>
        <v>2.2110655788408673</v>
      </c>
      <c r="P8">
        <v>2016</v>
      </c>
      <c r="Q8">
        <v>1</v>
      </c>
      <c r="R8" t="s">
        <v>8</v>
      </c>
      <c r="S8">
        <v>-0.15545991952141949</v>
      </c>
      <c r="T8" s="3">
        <f t="shared" si="1"/>
        <v>0.84454008047858053</v>
      </c>
      <c r="U8" s="3">
        <f t="shared" si="6"/>
        <v>2.737559223662744</v>
      </c>
      <c r="W8">
        <v>2016</v>
      </c>
      <c r="X8">
        <v>2</v>
      </c>
      <c r="Y8" t="s">
        <v>8</v>
      </c>
      <c r="Z8">
        <v>-0.13898961986636341</v>
      </c>
      <c r="AA8" s="3">
        <f t="shared" si="2"/>
        <v>0.86101038013363662</v>
      </c>
      <c r="AB8" s="3">
        <f t="shared" si="7"/>
        <v>2.5549387243160204</v>
      </c>
      <c r="AD8">
        <v>2016</v>
      </c>
      <c r="AE8">
        <v>3</v>
      </c>
      <c r="AF8" t="s">
        <v>8</v>
      </c>
      <c r="AG8">
        <v>-0.15086772147781929</v>
      </c>
      <c r="AH8" s="3">
        <f t="shared" si="3"/>
        <v>0.84913227852218065</v>
      </c>
      <c r="AI8" s="3">
        <f t="shared" si="8"/>
        <v>3.0518563899879201</v>
      </c>
      <c r="AK8">
        <v>2016</v>
      </c>
      <c r="AL8">
        <v>4</v>
      </c>
      <c r="AM8" t="s">
        <v>8</v>
      </c>
      <c r="AN8">
        <v>-0.13123083334225361</v>
      </c>
      <c r="AO8" s="3">
        <f t="shared" si="4"/>
        <v>0.86876916665774639</v>
      </c>
      <c r="AP8" s="3">
        <f t="shared" si="9"/>
        <v>3.2372517835864878</v>
      </c>
    </row>
    <row r="9" spans="1:42" x14ac:dyDescent="0.4">
      <c r="A9">
        <v>2014</v>
      </c>
      <c r="B9">
        <v>2</v>
      </c>
      <c r="C9" t="s">
        <v>10</v>
      </c>
      <c r="D9">
        <v>0.1227693106522831</v>
      </c>
      <c r="E9" t="s">
        <v>11</v>
      </c>
      <c r="I9">
        <v>2016</v>
      </c>
      <c r="J9">
        <v>0</v>
      </c>
      <c r="K9" t="s">
        <v>10</v>
      </c>
      <c r="L9">
        <v>2.9741322903625859E-2</v>
      </c>
      <c r="M9" s="3">
        <f t="shared" si="0"/>
        <v>1.0297413229036259</v>
      </c>
      <c r="N9" s="3">
        <f t="shared" si="5"/>
        <v>2.2768255941822662</v>
      </c>
      <c r="P9">
        <v>2016</v>
      </c>
      <c r="Q9">
        <v>1</v>
      </c>
      <c r="R9" t="s">
        <v>10</v>
      </c>
      <c r="S9">
        <v>3.4476221496855031E-2</v>
      </c>
      <c r="T9" s="3">
        <f t="shared" si="1"/>
        <v>1.034476221496855</v>
      </c>
      <c r="U9" s="3">
        <f t="shared" si="6"/>
        <v>2.8319399218184991</v>
      </c>
      <c r="W9">
        <v>2016</v>
      </c>
      <c r="X9">
        <v>2</v>
      </c>
      <c r="Y9" t="s">
        <v>10</v>
      </c>
      <c r="Z9">
        <v>7.1290266151146531E-2</v>
      </c>
      <c r="AA9" s="3">
        <f t="shared" si="2"/>
        <v>1.0712902661511465</v>
      </c>
      <c r="AB9" s="3">
        <f t="shared" si="7"/>
        <v>2.7370809859723804</v>
      </c>
      <c r="AD9">
        <v>2016</v>
      </c>
      <c r="AE9">
        <v>3</v>
      </c>
      <c r="AF9" t="s">
        <v>10</v>
      </c>
      <c r="AG9">
        <v>3.7909936196075522E-2</v>
      </c>
      <c r="AH9" s="3">
        <f t="shared" si="3"/>
        <v>1.0379099361960755</v>
      </c>
      <c r="AI9" s="3">
        <f t="shared" si="8"/>
        <v>3.1675520710119476</v>
      </c>
      <c r="AK9">
        <v>2016</v>
      </c>
      <c r="AL9">
        <v>4</v>
      </c>
      <c r="AM9" t="s">
        <v>10</v>
      </c>
      <c r="AN9">
        <v>5.9651869566926592E-2</v>
      </c>
      <c r="AO9" s="3">
        <f t="shared" si="4"/>
        <v>1.0596518695669266</v>
      </c>
      <c r="AP9" s="3">
        <f t="shared" si="9"/>
        <v>3.4303599047362896</v>
      </c>
    </row>
    <row r="10" spans="1:42" x14ac:dyDescent="0.4">
      <c r="A10">
        <v>2014</v>
      </c>
      <c r="B10">
        <v>2</v>
      </c>
      <c r="C10" t="s">
        <v>12</v>
      </c>
      <c r="D10">
        <v>0.25955513037145761</v>
      </c>
      <c r="E10" t="s">
        <v>13</v>
      </c>
      <c r="I10">
        <v>2016</v>
      </c>
      <c r="J10">
        <v>0</v>
      </c>
      <c r="K10" t="s">
        <v>12</v>
      </c>
      <c r="L10">
        <v>0.15159778794741219</v>
      </c>
      <c r="M10" s="3">
        <f t="shared" si="0"/>
        <v>1.1515977879474122</v>
      </c>
      <c r="N10" s="3">
        <f t="shared" si="5"/>
        <v>2.6219873178023501</v>
      </c>
      <c r="P10">
        <v>2016</v>
      </c>
      <c r="Q10">
        <v>1</v>
      </c>
      <c r="R10" t="s">
        <v>12</v>
      </c>
      <c r="S10">
        <v>8.0493001599406089E-2</v>
      </c>
      <c r="T10" s="3">
        <f t="shared" si="1"/>
        <v>1.0804930015994061</v>
      </c>
      <c r="U10" s="3">
        <f t="shared" si="6"/>
        <v>3.0598912664748577</v>
      </c>
      <c r="W10">
        <v>2016</v>
      </c>
      <c r="X10">
        <v>2</v>
      </c>
      <c r="Y10" t="s">
        <v>12</v>
      </c>
      <c r="Z10">
        <v>9.8526532392245958E-2</v>
      </c>
      <c r="AA10" s="3">
        <f t="shared" si="2"/>
        <v>1.098526532392246</v>
      </c>
      <c r="AB10" s="3">
        <f t="shared" si="7"/>
        <v>3.0067560843969887</v>
      </c>
      <c r="AD10">
        <v>2016</v>
      </c>
      <c r="AE10">
        <v>3</v>
      </c>
      <c r="AF10" t="s">
        <v>12</v>
      </c>
      <c r="AG10">
        <v>8.9341281256117622E-2</v>
      </c>
      <c r="AH10" s="3">
        <f t="shared" si="3"/>
        <v>1.0893412812561176</v>
      </c>
      <c r="AI10" s="3">
        <f t="shared" si="8"/>
        <v>3.4505452314816241</v>
      </c>
      <c r="AK10">
        <v>2016</v>
      </c>
      <c r="AL10">
        <v>4</v>
      </c>
      <c r="AM10" t="s">
        <v>12</v>
      </c>
      <c r="AN10">
        <v>0.1167453174364341</v>
      </c>
      <c r="AO10" s="3">
        <f t="shared" si="4"/>
        <v>1.1167453174364341</v>
      </c>
      <c r="AP10" s="3">
        <f t="shared" si="9"/>
        <v>3.8308383607359437</v>
      </c>
    </row>
    <row r="11" spans="1:42" x14ac:dyDescent="0.4">
      <c r="A11">
        <v>2014</v>
      </c>
      <c r="B11">
        <v>3</v>
      </c>
      <c r="C11" t="s">
        <v>8</v>
      </c>
      <c r="D11">
        <v>5.4337686350747427E-2</v>
      </c>
      <c r="E11" t="s">
        <v>9</v>
      </c>
      <c r="I11">
        <v>2017</v>
      </c>
      <c r="J11">
        <v>0</v>
      </c>
      <c r="K11" t="s">
        <v>8</v>
      </c>
      <c r="L11">
        <v>7.2604696552622796E-3</v>
      </c>
      <c r="M11" s="3">
        <f t="shared" si="0"/>
        <v>1.0072604696552623</v>
      </c>
      <c r="N11" s="3">
        <f t="shared" si="5"/>
        <v>2.6410241771597365</v>
      </c>
      <c r="P11">
        <v>2017</v>
      </c>
      <c r="Q11">
        <v>1</v>
      </c>
      <c r="R11" t="s">
        <v>8</v>
      </c>
      <c r="S11">
        <v>2.5881741492912221E-2</v>
      </c>
      <c r="T11" s="3">
        <f t="shared" si="1"/>
        <v>1.0258817414929122</v>
      </c>
      <c r="U11" s="3">
        <f t="shared" si="6"/>
        <v>3.1390865812301798</v>
      </c>
      <c r="W11">
        <v>2017</v>
      </c>
      <c r="X11">
        <v>2</v>
      </c>
      <c r="Y11" t="s">
        <v>8</v>
      </c>
      <c r="Z11">
        <v>6.4506979075180659E-3</v>
      </c>
      <c r="AA11" s="3">
        <f t="shared" si="2"/>
        <v>1.0064506979075181</v>
      </c>
      <c r="AB11" s="3">
        <f t="shared" si="7"/>
        <v>3.0261517595790255</v>
      </c>
      <c r="AD11">
        <v>2017</v>
      </c>
      <c r="AE11">
        <v>3</v>
      </c>
      <c r="AF11" t="s">
        <v>8</v>
      </c>
      <c r="AG11">
        <v>-3.755111092115349E-3</v>
      </c>
      <c r="AH11" s="3">
        <f t="shared" si="3"/>
        <v>0.99624488890788465</v>
      </c>
      <c r="AI11" s="3">
        <f t="shared" si="8"/>
        <v>3.4375880508090417</v>
      </c>
      <c r="AK11">
        <v>2017</v>
      </c>
      <c r="AL11">
        <v>4</v>
      </c>
      <c r="AM11" t="s">
        <v>8</v>
      </c>
      <c r="AN11">
        <v>4.3709876486673682E-2</v>
      </c>
      <c r="AO11" s="3">
        <f t="shared" si="4"/>
        <v>1.0437098764866737</v>
      </c>
      <c r="AP11" s="3">
        <f t="shared" si="9"/>
        <v>3.9982838323241232</v>
      </c>
    </row>
    <row r="12" spans="1:42" x14ac:dyDescent="0.4">
      <c r="A12">
        <v>2014</v>
      </c>
      <c r="B12">
        <v>3</v>
      </c>
      <c r="C12" t="s">
        <v>10</v>
      </c>
      <c r="D12">
        <v>0.1872639335712265</v>
      </c>
      <c r="E12" t="s">
        <v>11</v>
      </c>
      <c r="I12">
        <v>2017</v>
      </c>
      <c r="J12">
        <v>0</v>
      </c>
      <c r="K12" t="s">
        <v>10</v>
      </c>
      <c r="L12">
        <v>-2.061848140908407E-2</v>
      </c>
      <c r="M12" s="3">
        <f t="shared" si="0"/>
        <v>0.97938151859091593</v>
      </c>
      <c r="N12" s="3">
        <f t="shared" si="5"/>
        <v>2.5865702692620269</v>
      </c>
      <c r="P12">
        <v>2017</v>
      </c>
      <c r="Q12">
        <v>1</v>
      </c>
      <c r="R12" t="s">
        <v>10</v>
      </c>
      <c r="S12">
        <v>5.0486786414118967E-2</v>
      </c>
      <c r="T12" s="3">
        <f t="shared" si="1"/>
        <v>1.050486786414119</v>
      </c>
      <c r="U12" s="3">
        <f t="shared" si="6"/>
        <v>3.2975689749921746</v>
      </c>
      <c r="W12">
        <v>2017</v>
      </c>
      <c r="X12">
        <v>2</v>
      </c>
      <c r="Y12" t="s">
        <v>10</v>
      </c>
      <c r="Z12">
        <v>1.9065966709254759E-2</v>
      </c>
      <c r="AA12" s="3">
        <f t="shared" si="2"/>
        <v>1.0190659667092548</v>
      </c>
      <c r="AB12" s="3">
        <f t="shared" si="7"/>
        <v>3.0838482682843118</v>
      </c>
      <c r="AD12">
        <v>2017</v>
      </c>
      <c r="AE12">
        <v>3</v>
      </c>
      <c r="AF12" t="s">
        <v>10</v>
      </c>
      <c r="AG12">
        <v>-3.8222459435034987E-2</v>
      </c>
      <c r="AH12" s="3">
        <f t="shared" si="3"/>
        <v>0.96177754056496501</v>
      </c>
      <c r="AI12" s="3">
        <f t="shared" si="8"/>
        <v>3.3061949809826321</v>
      </c>
      <c r="AK12">
        <v>2017</v>
      </c>
      <c r="AL12">
        <v>4</v>
      </c>
      <c r="AM12" t="s">
        <v>10</v>
      </c>
      <c r="AN12">
        <v>-3.0481369467939671E-2</v>
      </c>
      <c r="AO12" s="3">
        <f t="shared" si="4"/>
        <v>0.96951863053206033</v>
      </c>
      <c r="AP12" s="3">
        <f t="shared" si="9"/>
        <v>3.8764106655933617</v>
      </c>
    </row>
    <row r="13" spans="1:42" x14ac:dyDescent="0.4">
      <c r="A13">
        <v>2014</v>
      </c>
      <c r="B13">
        <v>3</v>
      </c>
      <c r="C13" t="s">
        <v>12</v>
      </c>
      <c r="D13">
        <v>0.33069269367583759</v>
      </c>
      <c r="E13" t="s">
        <v>13</v>
      </c>
      <c r="I13">
        <v>2017</v>
      </c>
      <c r="J13">
        <v>0</v>
      </c>
      <c r="K13" t="s">
        <v>12</v>
      </c>
      <c r="L13">
        <v>7.6634288598965483E-2</v>
      </c>
      <c r="M13" s="3">
        <f t="shared" si="0"/>
        <v>1.0766342885989655</v>
      </c>
      <c r="N13" s="3">
        <f t="shared" si="5"/>
        <v>2.7847902417581571</v>
      </c>
      <c r="P13">
        <v>2017</v>
      </c>
      <c r="Q13">
        <v>1</v>
      </c>
      <c r="R13" t="s">
        <v>12</v>
      </c>
      <c r="S13">
        <v>7.5793738460181004E-2</v>
      </c>
      <c r="T13" s="3">
        <f t="shared" si="1"/>
        <v>1.075793738460181</v>
      </c>
      <c r="U13" s="3">
        <f t="shared" si="6"/>
        <v>3.5475040554371384</v>
      </c>
      <c r="W13">
        <v>2017</v>
      </c>
      <c r="X13">
        <v>2</v>
      </c>
      <c r="Y13" t="s">
        <v>12</v>
      </c>
      <c r="Z13">
        <v>5.9807418197020963E-2</v>
      </c>
      <c r="AA13" s="3">
        <f t="shared" si="2"/>
        <v>1.059807418197021</v>
      </c>
      <c r="AB13" s="3">
        <f t="shared" si="7"/>
        <v>3.2682852713217505</v>
      </c>
      <c r="AD13">
        <v>2017</v>
      </c>
      <c r="AE13">
        <v>3</v>
      </c>
      <c r="AF13" t="s">
        <v>12</v>
      </c>
      <c r="AG13">
        <v>2.8360754235562169E-2</v>
      </c>
      <c r="AH13" s="3">
        <f t="shared" si="3"/>
        <v>1.0283607542355622</v>
      </c>
      <c r="AI13" s="3">
        <f t="shared" si="8"/>
        <v>3.3999611642931296</v>
      </c>
      <c r="AK13">
        <v>2017</v>
      </c>
      <c r="AL13">
        <v>4</v>
      </c>
      <c r="AM13" t="s">
        <v>12</v>
      </c>
      <c r="AN13">
        <v>5.5500826406683863E-2</v>
      </c>
      <c r="AO13" s="3">
        <f t="shared" si="4"/>
        <v>1.0555008264066839</v>
      </c>
      <c r="AP13" s="3">
        <f t="shared" si="9"/>
        <v>4.0915546610254765</v>
      </c>
    </row>
    <row r="14" spans="1:42" x14ac:dyDescent="0.4">
      <c r="A14">
        <v>2014</v>
      </c>
      <c r="B14">
        <v>4</v>
      </c>
      <c r="C14" t="s">
        <v>8</v>
      </c>
      <c r="D14">
        <v>6.6765162778719134E-2</v>
      </c>
      <c r="E14" t="s">
        <v>9</v>
      </c>
      <c r="I14">
        <v>2018</v>
      </c>
      <c r="J14">
        <v>0</v>
      </c>
      <c r="K14" t="s">
        <v>8</v>
      </c>
      <c r="L14">
        <v>-1.435862710360214E-2</v>
      </c>
      <c r="M14" s="3">
        <f t="shared" si="0"/>
        <v>0.98564137289639786</v>
      </c>
      <c r="N14" s="3">
        <f t="shared" si="5"/>
        <v>2.7448044771150015</v>
      </c>
      <c r="P14">
        <v>2018</v>
      </c>
      <c r="Q14">
        <v>1</v>
      </c>
      <c r="R14" t="s">
        <v>8</v>
      </c>
      <c r="S14">
        <v>1.812902044919151E-2</v>
      </c>
      <c r="T14" s="3">
        <f t="shared" si="1"/>
        <v>1.0181290204491915</v>
      </c>
      <c r="U14" s="3">
        <f t="shared" si="6"/>
        <v>3.6118168290017483</v>
      </c>
      <c r="W14">
        <v>2018</v>
      </c>
      <c r="X14">
        <v>2</v>
      </c>
      <c r="Y14" t="s">
        <v>8</v>
      </c>
      <c r="Z14">
        <v>2.609807526097541E-2</v>
      </c>
      <c r="AA14" s="3">
        <f t="shared" si="2"/>
        <v>1.0260980752609754</v>
      </c>
      <c r="AB14" s="3">
        <f t="shared" si="7"/>
        <v>3.353581226307043</v>
      </c>
      <c r="AD14">
        <v>2018</v>
      </c>
      <c r="AE14">
        <v>3</v>
      </c>
      <c r="AF14" t="s">
        <v>8</v>
      </c>
      <c r="AG14">
        <v>2.167904544766119E-2</v>
      </c>
      <c r="AH14" s="3">
        <f t="shared" si="3"/>
        <v>1.0216790454476612</v>
      </c>
      <c r="AI14" s="3">
        <f t="shared" si="8"/>
        <v>3.4736690768941232</v>
      </c>
      <c r="AK14">
        <v>2018</v>
      </c>
      <c r="AL14">
        <v>4</v>
      </c>
      <c r="AM14" t="s">
        <v>8</v>
      </c>
      <c r="AN14">
        <v>1.348516749383943E-2</v>
      </c>
      <c r="AO14" s="3">
        <f t="shared" si="4"/>
        <v>1.0134851674938394</v>
      </c>
      <c r="AP14" s="3">
        <f t="shared" si="9"/>
        <v>4.1467299609396049</v>
      </c>
    </row>
    <row r="15" spans="1:42" x14ac:dyDescent="0.4">
      <c r="A15">
        <v>2014</v>
      </c>
      <c r="B15">
        <v>4</v>
      </c>
      <c r="C15" t="s">
        <v>10</v>
      </c>
      <c r="D15">
        <v>0.1218505817902711</v>
      </c>
      <c r="E15" t="s">
        <v>11</v>
      </c>
      <c r="I15">
        <v>2018</v>
      </c>
      <c r="J15">
        <v>0</v>
      </c>
      <c r="K15" t="s">
        <v>10</v>
      </c>
      <c r="L15">
        <v>-0.14211105678658881</v>
      </c>
      <c r="M15" s="3">
        <f t="shared" si="0"/>
        <v>0.85788894321341114</v>
      </c>
      <c r="N15" s="3">
        <f t="shared" si="5"/>
        <v>2.3547374121996283</v>
      </c>
      <c r="P15">
        <v>2018</v>
      </c>
      <c r="Q15">
        <v>1</v>
      </c>
      <c r="R15" t="s">
        <v>10</v>
      </c>
      <c r="S15">
        <v>-0.1128093199384806</v>
      </c>
      <c r="T15" s="3">
        <f t="shared" si="1"/>
        <v>0.88719068006151935</v>
      </c>
      <c r="U15" s="3">
        <f t="shared" si="6"/>
        <v>3.2043702287797013</v>
      </c>
      <c r="W15">
        <v>2018</v>
      </c>
      <c r="X15">
        <v>2</v>
      </c>
      <c r="Y15" t="s">
        <v>10</v>
      </c>
      <c r="Z15">
        <v>-0.131391991886562</v>
      </c>
      <c r="AA15" s="3">
        <f t="shared" si="2"/>
        <v>0.86860800811343797</v>
      </c>
      <c r="AB15" s="3">
        <f t="shared" si="7"/>
        <v>2.9129475090291814</v>
      </c>
      <c r="AD15">
        <v>2018</v>
      </c>
      <c r="AE15">
        <v>3</v>
      </c>
      <c r="AF15" t="s">
        <v>10</v>
      </c>
      <c r="AG15">
        <v>-0.11622405285922451</v>
      </c>
      <c r="AH15" s="3">
        <f t="shared" si="3"/>
        <v>0.88377594714077545</v>
      </c>
      <c r="AI15" s="3">
        <f t="shared" si="8"/>
        <v>3.0699451784857268</v>
      </c>
      <c r="AK15">
        <v>2018</v>
      </c>
      <c r="AL15">
        <v>4</v>
      </c>
      <c r="AM15" t="s">
        <v>10</v>
      </c>
      <c r="AN15">
        <v>-6.3661395784615937E-2</v>
      </c>
      <c r="AO15" s="3">
        <f t="shared" si="4"/>
        <v>0.93633860421538406</v>
      </c>
      <c r="AP15" s="3">
        <f t="shared" si="9"/>
        <v>3.8827433436843037</v>
      </c>
    </row>
    <row r="16" spans="1:42" x14ac:dyDescent="0.4">
      <c r="A16">
        <v>2014</v>
      </c>
      <c r="B16">
        <v>4</v>
      </c>
      <c r="C16" t="s">
        <v>12</v>
      </c>
      <c r="D16">
        <v>0.25810191633184543</v>
      </c>
      <c r="E16" t="s">
        <v>13</v>
      </c>
      <c r="I16">
        <v>2018</v>
      </c>
      <c r="J16">
        <v>0</v>
      </c>
      <c r="K16" t="s">
        <v>12</v>
      </c>
      <c r="L16">
        <v>-7.9545216546450526E-2</v>
      </c>
      <c r="M16" s="3">
        <f t="shared" si="0"/>
        <v>0.92045478345354947</v>
      </c>
      <c r="N16" s="3">
        <f t="shared" si="5"/>
        <v>2.1674293148361805</v>
      </c>
      <c r="P16">
        <v>2018</v>
      </c>
      <c r="Q16">
        <v>1</v>
      </c>
      <c r="R16" t="s">
        <v>12</v>
      </c>
      <c r="S16">
        <v>-0.14527972794484689</v>
      </c>
      <c r="T16" s="3">
        <f t="shared" si="1"/>
        <v>0.85472027205515311</v>
      </c>
      <c r="U16" s="3">
        <f t="shared" si="6"/>
        <v>2.7388401937080196</v>
      </c>
      <c r="W16">
        <v>2018</v>
      </c>
      <c r="X16">
        <v>2</v>
      </c>
      <c r="Y16" t="s">
        <v>12</v>
      </c>
      <c r="Z16">
        <v>-0.11545531961298661</v>
      </c>
      <c r="AA16" s="3">
        <f t="shared" si="2"/>
        <v>0.88454468038701339</v>
      </c>
      <c r="AB16" s="3">
        <f t="shared" si="7"/>
        <v>2.5766322233583643</v>
      </c>
      <c r="AD16">
        <v>2018</v>
      </c>
      <c r="AE16">
        <v>3</v>
      </c>
      <c r="AF16" t="s">
        <v>12</v>
      </c>
      <c r="AG16">
        <v>-0.10639543656951909</v>
      </c>
      <c r="AH16" s="3">
        <f t="shared" si="3"/>
        <v>0.89360456343048089</v>
      </c>
      <c r="AI16" s="3">
        <f t="shared" si="8"/>
        <v>2.7433170209762476</v>
      </c>
      <c r="AK16">
        <v>2018</v>
      </c>
      <c r="AL16">
        <v>4</v>
      </c>
      <c r="AM16" t="s">
        <v>12</v>
      </c>
      <c r="AN16">
        <v>-0.12731833003667789</v>
      </c>
      <c r="AO16" s="3">
        <f t="shared" si="4"/>
        <v>0.87268166996332208</v>
      </c>
      <c r="AP16" s="3">
        <f t="shared" si="9"/>
        <v>3.3883989452053913</v>
      </c>
    </row>
    <row r="17" spans="1:42" x14ac:dyDescent="0.4">
      <c r="A17">
        <v>2015</v>
      </c>
      <c r="B17">
        <v>0</v>
      </c>
      <c r="C17" t="s">
        <v>8</v>
      </c>
      <c r="D17">
        <v>0.42812886135339401</v>
      </c>
      <c r="E17" t="s">
        <v>9</v>
      </c>
      <c r="I17">
        <v>2019</v>
      </c>
      <c r="J17">
        <v>0</v>
      </c>
      <c r="K17" t="s">
        <v>8</v>
      </c>
      <c r="L17">
        <v>0.4087063277898022</v>
      </c>
      <c r="M17" s="3">
        <f t="shared" si="0"/>
        <v>1.4087063277898022</v>
      </c>
      <c r="N17" s="3">
        <f t="shared" si="5"/>
        <v>3.053271390846843</v>
      </c>
      <c r="P17">
        <v>2019</v>
      </c>
      <c r="Q17">
        <v>1</v>
      </c>
      <c r="R17" t="s">
        <v>8</v>
      </c>
      <c r="S17">
        <v>0.37525291500709818</v>
      </c>
      <c r="T17" s="3">
        <f t="shared" si="1"/>
        <v>1.3752529150070982</v>
      </c>
      <c r="U17" s="3">
        <f t="shared" si="6"/>
        <v>3.7665979601355595</v>
      </c>
      <c r="W17">
        <v>2019</v>
      </c>
      <c r="X17">
        <v>2</v>
      </c>
      <c r="Y17" t="s">
        <v>8</v>
      </c>
      <c r="Z17">
        <v>0.37180564610802441</v>
      </c>
      <c r="AA17" s="3">
        <f t="shared" si="2"/>
        <v>1.3718056461080244</v>
      </c>
      <c r="AB17" s="3">
        <f t="shared" si="7"/>
        <v>3.5346386319468763</v>
      </c>
      <c r="AD17">
        <v>2019</v>
      </c>
      <c r="AE17">
        <v>3</v>
      </c>
      <c r="AF17" t="s">
        <v>8</v>
      </c>
      <c r="AG17">
        <v>0.34559222945828938</v>
      </c>
      <c r="AH17" s="3">
        <f t="shared" si="3"/>
        <v>1.3455922294582894</v>
      </c>
      <c r="AI17" s="3">
        <f t="shared" si="8"/>
        <v>3.6913860663663018</v>
      </c>
      <c r="AK17">
        <v>2019</v>
      </c>
      <c r="AL17">
        <v>4</v>
      </c>
      <c r="AM17" t="s">
        <v>8</v>
      </c>
      <c r="AN17">
        <v>0.32730463674647198</v>
      </c>
      <c r="AO17" s="3">
        <f t="shared" si="4"/>
        <v>1.327304636746472</v>
      </c>
      <c r="AP17" s="3">
        <f t="shared" si="9"/>
        <v>4.4974376311179709</v>
      </c>
    </row>
    <row r="18" spans="1:42" x14ac:dyDescent="0.4">
      <c r="A18">
        <v>2015</v>
      </c>
      <c r="B18">
        <v>0</v>
      </c>
      <c r="C18" t="s">
        <v>10</v>
      </c>
      <c r="D18">
        <v>8.1183718011569761E-2</v>
      </c>
      <c r="E18" t="s">
        <v>11</v>
      </c>
      <c r="I18">
        <v>2019</v>
      </c>
      <c r="J18">
        <v>0</v>
      </c>
      <c r="K18" t="s">
        <v>10</v>
      </c>
      <c r="L18">
        <v>-6.6169428218543547E-2</v>
      </c>
      <c r="M18" s="3">
        <f t="shared" si="0"/>
        <v>0.93383057178145645</v>
      </c>
      <c r="N18" s="3">
        <f t="shared" si="5"/>
        <v>2.8512381687184702</v>
      </c>
      <c r="P18">
        <v>2019</v>
      </c>
      <c r="Q18">
        <v>1</v>
      </c>
      <c r="R18" t="s">
        <v>10</v>
      </c>
      <c r="S18">
        <v>-2.9928751166677588E-2</v>
      </c>
      <c r="T18" s="3">
        <f t="shared" si="1"/>
        <v>0.97007124883332241</v>
      </c>
      <c r="U18" s="3">
        <f t="shared" si="6"/>
        <v>3.6538683870417468</v>
      </c>
      <c r="W18">
        <v>2019</v>
      </c>
      <c r="X18">
        <v>2</v>
      </c>
      <c r="Y18" t="s">
        <v>10</v>
      </c>
      <c r="Z18">
        <v>-3.6853351824456808E-2</v>
      </c>
      <c r="AA18" s="3">
        <f t="shared" si="2"/>
        <v>0.96314664817554319</v>
      </c>
      <c r="AB18" s="3">
        <f t="shared" si="7"/>
        <v>3.4043753508714212</v>
      </c>
      <c r="AD18">
        <v>2019</v>
      </c>
      <c r="AE18">
        <v>3</v>
      </c>
      <c r="AF18" t="s">
        <v>10</v>
      </c>
      <c r="AG18">
        <v>-3.5880370650701147E-2</v>
      </c>
      <c r="AH18" s="3">
        <f t="shared" si="3"/>
        <v>0.96411962934929885</v>
      </c>
      <c r="AI18" s="3">
        <f t="shared" si="8"/>
        <v>3.5589377660902453</v>
      </c>
      <c r="AK18">
        <v>2019</v>
      </c>
      <c r="AL18">
        <v>4</v>
      </c>
      <c r="AM18" t="s">
        <v>10</v>
      </c>
      <c r="AN18">
        <v>-7.1179492520367926E-3</v>
      </c>
      <c r="AO18" s="3">
        <f t="shared" si="4"/>
        <v>0.99288205074796321</v>
      </c>
      <c r="AP18" s="3">
        <f t="shared" si="9"/>
        <v>4.4654250982954728</v>
      </c>
    </row>
    <row r="19" spans="1:42" x14ac:dyDescent="0.4">
      <c r="A19">
        <v>2015</v>
      </c>
      <c r="B19">
        <v>0</v>
      </c>
      <c r="C19" t="s">
        <v>12</v>
      </c>
      <c r="D19">
        <v>0.1191358785217613</v>
      </c>
      <c r="E19" t="s">
        <v>13</v>
      </c>
      <c r="I19">
        <v>2019</v>
      </c>
      <c r="J19">
        <v>0</v>
      </c>
      <c r="K19" t="s">
        <v>12</v>
      </c>
      <c r="L19">
        <v>1.6893424723293249E-2</v>
      </c>
      <c r="M19" s="3">
        <f t="shared" si="0"/>
        <v>1.0168934247232932</v>
      </c>
      <c r="N19" s="3">
        <f t="shared" si="5"/>
        <v>2.8994053460898961</v>
      </c>
      <c r="P19">
        <v>2019</v>
      </c>
      <c r="Q19">
        <v>1</v>
      </c>
      <c r="R19" t="s">
        <v>12</v>
      </c>
      <c r="S19">
        <v>4.6457562896493172E-2</v>
      </c>
      <c r="T19" s="3">
        <f t="shared" si="1"/>
        <v>1.0464575628964932</v>
      </c>
      <c r="U19" s="3">
        <f t="shared" si="6"/>
        <v>3.8236182074482468</v>
      </c>
      <c r="W19">
        <v>2019</v>
      </c>
      <c r="X19">
        <v>2</v>
      </c>
      <c r="Y19" t="s">
        <v>12</v>
      </c>
      <c r="Z19">
        <v>5.1780812854170799E-2</v>
      </c>
      <c r="AA19" s="3">
        <f t="shared" si="2"/>
        <v>1.0517808128541708</v>
      </c>
      <c r="AB19" s="3">
        <f t="shared" si="7"/>
        <v>3.5806566738002461</v>
      </c>
      <c r="AD19">
        <v>2019</v>
      </c>
      <c r="AE19">
        <v>3</v>
      </c>
      <c r="AF19" t="s">
        <v>12</v>
      </c>
      <c r="AG19">
        <v>8.3549799830853422E-2</v>
      </c>
      <c r="AH19" s="3">
        <f t="shared" si="3"/>
        <v>1.0835497998308534</v>
      </c>
      <c r="AI19" s="3">
        <f t="shared" si="8"/>
        <v>3.8562863040575497</v>
      </c>
      <c r="AK19">
        <v>2019</v>
      </c>
      <c r="AL19">
        <v>4</v>
      </c>
      <c r="AM19" t="s">
        <v>12</v>
      </c>
      <c r="AN19">
        <v>8.7620131566234827E-2</v>
      </c>
      <c r="AO19" s="3">
        <f t="shared" si="4"/>
        <v>1.0876201315662348</v>
      </c>
      <c r="AP19" s="3">
        <f t="shared" si="9"/>
        <v>4.8566862329072888</v>
      </c>
    </row>
    <row r="20" spans="1:42" x14ac:dyDescent="0.4">
      <c r="A20">
        <v>2015</v>
      </c>
      <c r="B20">
        <v>1</v>
      </c>
      <c r="C20" t="s">
        <v>8</v>
      </c>
      <c r="D20">
        <v>0.39438910330174148</v>
      </c>
      <c r="E20" t="s">
        <v>9</v>
      </c>
      <c r="I20">
        <v>2020</v>
      </c>
      <c r="J20">
        <v>0</v>
      </c>
      <c r="K20" t="s">
        <v>8</v>
      </c>
      <c r="L20">
        <v>4.0664741247780078E-3</v>
      </c>
      <c r="M20" s="3">
        <f t="shared" si="0"/>
        <v>1.004066474124778</v>
      </c>
      <c r="N20" s="3">
        <f t="shared" si="5"/>
        <v>2.9111957029070137</v>
      </c>
      <c r="P20">
        <v>2020</v>
      </c>
      <c r="Q20">
        <v>1</v>
      </c>
      <c r="R20" t="s">
        <v>8</v>
      </c>
      <c r="S20">
        <v>-2.188136937616281E-2</v>
      </c>
      <c r="T20" s="3">
        <f t="shared" si="1"/>
        <v>0.97811863062383719</v>
      </c>
      <c r="U20" s="3">
        <f t="shared" si="6"/>
        <v>3.7399522050976501</v>
      </c>
      <c r="W20">
        <v>2020</v>
      </c>
      <c r="X20">
        <v>2</v>
      </c>
      <c r="Y20" t="s">
        <v>8</v>
      </c>
      <c r="Z20">
        <v>3.9899695211391688E-2</v>
      </c>
      <c r="AA20" s="3">
        <f t="shared" si="2"/>
        <v>1.0398996952113917</v>
      </c>
      <c r="AB20" s="3">
        <f t="shared" si="7"/>
        <v>3.7235237837415114</v>
      </c>
      <c r="AD20">
        <v>2020</v>
      </c>
      <c r="AE20">
        <v>3</v>
      </c>
      <c r="AF20" t="s">
        <v>8</v>
      </c>
      <c r="AG20">
        <v>6.1668686576873188E-2</v>
      </c>
      <c r="AH20" s="3">
        <f t="shared" si="3"/>
        <v>1.0616686865768732</v>
      </c>
      <c r="AI20" s="3">
        <f t="shared" si="8"/>
        <v>4.0940984154931632</v>
      </c>
      <c r="AK20">
        <v>2020</v>
      </c>
      <c r="AL20">
        <v>4</v>
      </c>
      <c r="AM20" t="s">
        <v>8</v>
      </c>
      <c r="AN20">
        <v>5.3042381170212982E-2</v>
      </c>
      <c r="AO20" s="3">
        <f t="shared" si="4"/>
        <v>1.053042381170213</v>
      </c>
      <c r="AP20" s="3">
        <f t="shared" si="9"/>
        <v>5.1142964352972831</v>
      </c>
    </row>
    <row r="21" spans="1:42" x14ac:dyDescent="0.4">
      <c r="A21">
        <v>2015</v>
      </c>
      <c r="B21">
        <v>1</v>
      </c>
      <c r="C21" t="s">
        <v>10</v>
      </c>
      <c r="D21">
        <v>0.31418658417058237</v>
      </c>
      <c r="E21" t="s">
        <v>11</v>
      </c>
      <c r="I21">
        <v>2020</v>
      </c>
      <c r="J21">
        <v>0</v>
      </c>
      <c r="K21" t="s">
        <v>10</v>
      </c>
      <c r="L21">
        <v>0.37851776967143552</v>
      </c>
      <c r="M21" s="3">
        <f t="shared" si="0"/>
        <v>1.3785177696714355</v>
      </c>
      <c r="N21" s="3">
        <f t="shared" si="5"/>
        <v>4.0131350074484438</v>
      </c>
      <c r="P21">
        <v>2020</v>
      </c>
      <c r="Q21">
        <v>1</v>
      </c>
      <c r="R21" t="s">
        <v>10</v>
      </c>
      <c r="S21">
        <v>0.35025523728294039</v>
      </c>
      <c r="T21" s="3">
        <f t="shared" si="1"/>
        <v>1.3502552372829404</v>
      </c>
      <c r="U21" s="3">
        <f t="shared" si="6"/>
        <v>5.0498900521209835</v>
      </c>
      <c r="W21">
        <v>2020</v>
      </c>
      <c r="X21">
        <v>2</v>
      </c>
      <c r="Y21" t="s">
        <v>10</v>
      </c>
      <c r="Z21">
        <v>0.45590248105994008</v>
      </c>
      <c r="AA21" s="3">
        <f t="shared" si="2"/>
        <v>1.4559024810599401</v>
      </c>
      <c r="AB21" s="3">
        <f t="shared" si="7"/>
        <v>5.4210875150349622</v>
      </c>
      <c r="AD21">
        <v>2020</v>
      </c>
      <c r="AE21">
        <v>3</v>
      </c>
      <c r="AF21" t="s">
        <v>10</v>
      </c>
      <c r="AG21">
        <v>0.4974517610881195</v>
      </c>
      <c r="AH21" s="3">
        <f t="shared" si="3"/>
        <v>1.4974517610881195</v>
      </c>
      <c r="AI21" s="3">
        <f t="shared" si="8"/>
        <v>6.1307148823483173</v>
      </c>
      <c r="AK21">
        <v>2020</v>
      </c>
      <c r="AL21">
        <v>4</v>
      </c>
      <c r="AM21" t="s">
        <v>10</v>
      </c>
      <c r="AN21">
        <v>0.46807768651775827</v>
      </c>
      <c r="AO21" s="3">
        <f t="shared" si="4"/>
        <v>1.4680776865177583</v>
      </c>
      <c r="AP21" s="3">
        <f t="shared" si="9"/>
        <v>7.5081844788972534</v>
      </c>
    </row>
    <row r="22" spans="1:42" x14ac:dyDescent="0.4">
      <c r="A22">
        <v>2015</v>
      </c>
      <c r="B22">
        <v>1</v>
      </c>
      <c r="C22" t="s">
        <v>12</v>
      </c>
      <c r="D22">
        <v>9.1305107989842149E-2</v>
      </c>
      <c r="E22" t="s">
        <v>13</v>
      </c>
      <c r="I22">
        <v>2020</v>
      </c>
      <c r="J22">
        <v>0</v>
      </c>
      <c r="K22" t="s">
        <v>12</v>
      </c>
      <c r="L22">
        <v>-1.202169706508505E-2</v>
      </c>
      <c r="M22" s="3">
        <f t="shared" si="0"/>
        <v>0.98797830293491495</v>
      </c>
      <c r="N22" s="3">
        <f t="shared" si="5"/>
        <v>3.9648903141076106</v>
      </c>
      <c r="P22">
        <v>2020</v>
      </c>
      <c r="Q22">
        <v>1</v>
      </c>
      <c r="R22" t="s">
        <v>12</v>
      </c>
      <c r="S22">
        <v>7.49206893476555E-2</v>
      </c>
      <c r="T22" s="3">
        <f t="shared" si="1"/>
        <v>1.0749206893476555</v>
      </c>
      <c r="U22" s="3">
        <f t="shared" si="6"/>
        <v>5.4282312959557553</v>
      </c>
      <c r="W22">
        <v>2020</v>
      </c>
      <c r="X22">
        <v>2</v>
      </c>
      <c r="Y22" t="s">
        <v>12</v>
      </c>
      <c r="Z22">
        <v>1.2576743895478251E-3</v>
      </c>
      <c r="AA22" s="3">
        <f t="shared" si="2"/>
        <v>1.0012576743895478</v>
      </c>
      <c r="AB22" s="3">
        <f t="shared" si="7"/>
        <v>5.4279054779661191</v>
      </c>
      <c r="AD22">
        <v>2020</v>
      </c>
      <c r="AE22">
        <v>3</v>
      </c>
      <c r="AF22" t="s">
        <v>12</v>
      </c>
      <c r="AG22">
        <v>4.422584511535943E-2</v>
      </c>
      <c r="AH22" s="3">
        <f t="shared" si="3"/>
        <v>1.0442258451153594</v>
      </c>
      <c r="AI22" s="3">
        <f t="shared" si="8"/>
        <v>6.4018509291814834</v>
      </c>
      <c r="AK22">
        <v>2020</v>
      </c>
      <c r="AL22">
        <v>4</v>
      </c>
      <c r="AM22" t="s">
        <v>12</v>
      </c>
      <c r="AN22">
        <v>0.1027513907385669</v>
      </c>
      <c r="AO22" s="3">
        <f t="shared" si="4"/>
        <v>1.1027513907385669</v>
      </c>
      <c r="AP22" s="3">
        <f t="shared" si="9"/>
        <v>8.2796608760256678</v>
      </c>
    </row>
    <row r="23" spans="1:42" x14ac:dyDescent="0.4">
      <c r="A23">
        <v>2015</v>
      </c>
      <c r="B23">
        <v>2</v>
      </c>
      <c r="C23" t="s">
        <v>8</v>
      </c>
      <c r="D23">
        <v>0.5653985228094589</v>
      </c>
      <c r="E23" t="s">
        <v>9</v>
      </c>
      <c r="I23">
        <v>2021</v>
      </c>
      <c r="J23">
        <v>0</v>
      </c>
      <c r="K23" t="s">
        <v>8</v>
      </c>
      <c r="L23">
        <v>8.8029315122963858E-3</v>
      </c>
      <c r="M23" s="3">
        <f t="shared" si="0"/>
        <v>1.0088029315122964</v>
      </c>
      <c r="N23" s="3">
        <f t="shared" si="5"/>
        <v>3.9997929719964671</v>
      </c>
      <c r="P23">
        <v>2021</v>
      </c>
      <c r="Q23">
        <v>1</v>
      </c>
      <c r="R23" t="s">
        <v>8</v>
      </c>
      <c r="S23">
        <v>-1.091298348120451E-2</v>
      </c>
      <c r="T23" s="3">
        <f t="shared" si="1"/>
        <v>0.98908701651879549</v>
      </c>
      <c r="U23" s="3">
        <f t="shared" si="6"/>
        <v>5.3689930974908329</v>
      </c>
      <c r="W23">
        <v>2021</v>
      </c>
      <c r="X23">
        <v>2</v>
      </c>
      <c r="Y23" t="s">
        <v>8</v>
      </c>
      <c r="Z23">
        <v>-4.013976048283785E-2</v>
      </c>
      <c r="AA23" s="3">
        <f t="shared" si="2"/>
        <v>0.95986023951716215</v>
      </c>
      <c r="AB23" s="3">
        <f t="shared" si="7"/>
        <v>5.2100306521570756</v>
      </c>
      <c r="AD23">
        <v>2021</v>
      </c>
      <c r="AE23">
        <v>3</v>
      </c>
      <c r="AF23" t="s">
        <v>8</v>
      </c>
      <c r="AG23">
        <v>2.6324161776177579E-2</v>
      </c>
      <c r="AH23" s="3">
        <f t="shared" si="3"/>
        <v>1.0263241617761776</v>
      </c>
      <c r="AI23" s="3">
        <f t="shared" si="8"/>
        <v>6.570374288708229</v>
      </c>
      <c r="AK23">
        <v>2021</v>
      </c>
      <c r="AL23">
        <v>4</v>
      </c>
      <c r="AM23" t="s">
        <v>8</v>
      </c>
      <c r="AN23">
        <v>-4.6630723976271993E-3</v>
      </c>
      <c r="AO23" s="3">
        <f t="shared" si="4"/>
        <v>0.9953369276023728</v>
      </c>
      <c r="AP23" s="3">
        <f t="shared" si="9"/>
        <v>8.2410522179329586</v>
      </c>
    </row>
    <row r="24" spans="1:42" x14ac:dyDescent="0.4">
      <c r="A24">
        <v>2015</v>
      </c>
      <c r="B24">
        <v>2</v>
      </c>
      <c r="C24" t="s">
        <v>10</v>
      </c>
      <c r="D24">
        <v>0.2066304139753421</v>
      </c>
      <c r="E24" t="s">
        <v>11</v>
      </c>
      <c r="I24">
        <v>2021</v>
      </c>
      <c r="J24">
        <v>0</v>
      </c>
      <c r="K24" t="s">
        <v>10</v>
      </c>
      <c r="L24">
        <v>0.2600534716856715</v>
      </c>
      <c r="M24" s="3">
        <f t="shared" si="0"/>
        <v>1.2600534716856715</v>
      </c>
      <c r="N24" s="3">
        <f t="shared" si="5"/>
        <v>5.039953020388098</v>
      </c>
      <c r="P24">
        <v>2021</v>
      </c>
      <c r="Q24">
        <v>1</v>
      </c>
      <c r="R24" t="s">
        <v>10</v>
      </c>
      <c r="S24">
        <v>0.21772682571801449</v>
      </c>
      <c r="T24" s="3">
        <f t="shared" si="1"/>
        <v>1.2177268257180145</v>
      </c>
      <c r="U24" s="3">
        <f t="shared" si="6"/>
        <v>6.5379669219094421</v>
      </c>
      <c r="W24">
        <v>2021</v>
      </c>
      <c r="X24">
        <v>2</v>
      </c>
      <c r="Y24" t="s">
        <v>10</v>
      </c>
      <c r="Z24">
        <v>0.15492557340229721</v>
      </c>
      <c r="AA24" s="3">
        <f t="shared" si="2"/>
        <v>1.1549255734022972</v>
      </c>
      <c r="AB24" s="3">
        <f t="shared" si="7"/>
        <v>6.0171976383860546</v>
      </c>
      <c r="AD24">
        <v>2021</v>
      </c>
      <c r="AE24">
        <v>3</v>
      </c>
      <c r="AF24" t="s">
        <v>10</v>
      </c>
      <c r="AG24">
        <v>0.2136766287754979</v>
      </c>
      <c r="AH24" s="3">
        <f t="shared" si="3"/>
        <v>1.2136766287754979</v>
      </c>
      <c r="AI24" s="3">
        <f t="shared" si="8"/>
        <v>7.9743097165126136</v>
      </c>
      <c r="AK24">
        <v>2021</v>
      </c>
      <c r="AL24">
        <v>4</v>
      </c>
      <c r="AM24" t="s">
        <v>10</v>
      </c>
      <c r="AN24">
        <v>0.16763233064484531</v>
      </c>
      <c r="AO24" s="3">
        <f t="shared" si="4"/>
        <v>1.1676323306448453</v>
      </c>
      <c r="AP24" s="3">
        <f t="shared" si="9"/>
        <v>9.6225190081909311</v>
      </c>
    </row>
    <row r="25" spans="1:42" x14ac:dyDescent="0.4">
      <c r="A25">
        <v>2015</v>
      </c>
      <c r="B25">
        <v>2</v>
      </c>
      <c r="C25" t="s">
        <v>12</v>
      </c>
      <c r="D25">
        <v>0.1035639376419213</v>
      </c>
      <c r="E25" t="s">
        <v>13</v>
      </c>
      <c r="I25">
        <v>2021</v>
      </c>
      <c r="J25">
        <v>0</v>
      </c>
      <c r="K25" t="s">
        <v>12</v>
      </c>
      <c r="L25">
        <v>0.15125320427690439</v>
      </c>
      <c r="M25" s="3">
        <f t="shared" si="0"/>
        <v>1.1512532042769044</v>
      </c>
      <c r="N25" s="3">
        <f t="shared" si="5"/>
        <v>5.8022620641268601</v>
      </c>
      <c r="P25">
        <v>2021</v>
      </c>
      <c r="Q25">
        <v>1</v>
      </c>
      <c r="R25" t="s">
        <v>12</v>
      </c>
      <c r="S25">
        <v>0.1248780834524594</v>
      </c>
      <c r="T25" s="3">
        <f t="shared" si="1"/>
        <v>1.1248780834524594</v>
      </c>
      <c r="U25" s="3">
        <f t="shared" si="6"/>
        <v>7.3544157007930684</v>
      </c>
      <c r="W25">
        <v>2021</v>
      </c>
      <c r="X25">
        <v>2</v>
      </c>
      <c r="Y25" t="s">
        <v>12</v>
      </c>
      <c r="Z25">
        <v>0.15956583936935839</v>
      </c>
      <c r="AA25" s="3">
        <f t="shared" si="2"/>
        <v>1.1595658393693584</v>
      </c>
      <c r="AB25" s="3">
        <f t="shared" si="7"/>
        <v>6.9773368302064469</v>
      </c>
      <c r="AD25">
        <v>2021</v>
      </c>
      <c r="AE25">
        <v>3</v>
      </c>
      <c r="AF25" t="s">
        <v>12</v>
      </c>
      <c r="AG25">
        <v>0.1687610549901839</v>
      </c>
      <c r="AH25" s="3">
        <f t="shared" si="3"/>
        <v>1.1687610549901839</v>
      </c>
      <c r="AI25" s="3">
        <f t="shared" si="8"/>
        <v>9.320062637089757</v>
      </c>
      <c r="AK25">
        <v>2021</v>
      </c>
      <c r="AL25">
        <v>4</v>
      </c>
      <c r="AM25" t="s">
        <v>12</v>
      </c>
      <c r="AN25">
        <v>8.6051270734655905E-2</v>
      </c>
      <c r="AO25" s="3">
        <f t="shared" si="4"/>
        <v>1.0860512707346559</v>
      </c>
      <c r="AP25" s="3">
        <f t="shared" si="9"/>
        <v>10.450548996514142</v>
      </c>
    </row>
    <row r="26" spans="1:42" x14ac:dyDescent="0.4">
      <c r="A26">
        <v>2015</v>
      </c>
      <c r="B26">
        <v>3</v>
      </c>
      <c r="C26" t="s">
        <v>8</v>
      </c>
      <c r="D26">
        <v>0.52071982961847141</v>
      </c>
      <c r="E26" t="s">
        <v>9</v>
      </c>
      <c r="I26">
        <v>2022</v>
      </c>
      <c r="J26">
        <v>0</v>
      </c>
      <c r="K26" t="s">
        <v>8</v>
      </c>
      <c r="L26">
        <v>-9.6509313065234026E-2</v>
      </c>
      <c r="M26" s="3">
        <f t="shared" si="0"/>
        <v>0.90349068693476597</v>
      </c>
      <c r="N26" s="3">
        <f t="shared" si="5"/>
        <v>5.2422897380935103</v>
      </c>
      <c r="P26">
        <v>2022</v>
      </c>
      <c r="Q26">
        <v>1</v>
      </c>
      <c r="R26" t="s">
        <v>8</v>
      </c>
      <c r="S26">
        <v>-0.14167862197275111</v>
      </c>
      <c r="T26" s="3">
        <f t="shared" si="1"/>
        <v>0.85832137802724895</v>
      </c>
      <c r="U26" s="3">
        <f t="shared" si="6"/>
        <v>6.3124522188899421</v>
      </c>
      <c r="W26">
        <v>2022</v>
      </c>
      <c r="X26">
        <v>2</v>
      </c>
      <c r="Y26" t="s">
        <v>8</v>
      </c>
      <c r="Z26">
        <v>-0.14412755632592739</v>
      </c>
      <c r="AA26" s="3">
        <f t="shared" si="2"/>
        <v>0.85587244367407256</v>
      </c>
      <c r="AB26" s="3">
        <f t="shared" si="7"/>
        <v>5.9717103232058992</v>
      </c>
      <c r="AD26">
        <v>2022</v>
      </c>
      <c r="AE26">
        <v>3</v>
      </c>
      <c r="AF26" t="s">
        <v>8</v>
      </c>
      <c r="AG26">
        <v>-0.14471850825444299</v>
      </c>
      <c r="AH26" s="3">
        <f t="shared" si="3"/>
        <v>0.85528149174555701</v>
      </c>
      <c r="AI26" s="3">
        <f t="shared" si="8"/>
        <v>7.9712770754121571</v>
      </c>
      <c r="AK26">
        <v>2022</v>
      </c>
      <c r="AL26">
        <v>4</v>
      </c>
      <c r="AM26" t="s">
        <v>8</v>
      </c>
      <c r="AN26">
        <v>-0.1654352167595865</v>
      </c>
      <c r="AO26" s="3">
        <f t="shared" si="4"/>
        <v>0.8345647832404135</v>
      </c>
      <c r="AP26" s="3">
        <f t="shared" si="9"/>
        <v>8.7216601580191462</v>
      </c>
    </row>
    <row r="27" spans="1:42" x14ac:dyDescent="0.4">
      <c r="A27">
        <v>2015</v>
      </c>
      <c r="B27">
        <v>3</v>
      </c>
      <c r="C27" t="s">
        <v>10</v>
      </c>
      <c r="D27">
        <v>0.2177486578026937</v>
      </c>
      <c r="E27" t="s">
        <v>11</v>
      </c>
      <c r="I27">
        <v>2022</v>
      </c>
      <c r="J27">
        <v>0</v>
      </c>
      <c r="K27" t="s">
        <v>10</v>
      </c>
      <c r="L27">
        <v>6.0655590668185377E-2</v>
      </c>
      <c r="M27" s="3">
        <f t="shared" si="0"/>
        <v>1.0606555906681854</v>
      </c>
      <c r="N27" s="3">
        <f t="shared" si="5"/>
        <v>5.560263918611339</v>
      </c>
      <c r="P27">
        <v>2022</v>
      </c>
      <c r="Q27">
        <v>1</v>
      </c>
      <c r="R27" t="s">
        <v>10</v>
      </c>
      <c r="S27">
        <v>9.3578283267341744E-2</v>
      </c>
      <c r="T27" s="3">
        <f t="shared" si="1"/>
        <v>1.0935782832673417</v>
      </c>
      <c r="U27" s="3">
        <f t="shared" si="6"/>
        <v>6.9031606607407854</v>
      </c>
      <c r="W27">
        <v>2022</v>
      </c>
      <c r="X27">
        <v>2</v>
      </c>
      <c r="Y27" t="s">
        <v>10</v>
      </c>
      <c r="Z27">
        <v>8.7989052018210279E-2</v>
      </c>
      <c r="AA27" s="3">
        <f t="shared" si="2"/>
        <v>1.0879890520182103</v>
      </c>
      <c r="AB27" s="3">
        <f t="shared" si="7"/>
        <v>6.4971554534721463</v>
      </c>
      <c r="AD27">
        <v>2022</v>
      </c>
      <c r="AE27">
        <v>3</v>
      </c>
      <c r="AF27" t="s">
        <v>10</v>
      </c>
      <c r="AG27">
        <v>0.1279906623228502</v>
      </c>
      <c r="AH27" s="3">
        <f t="shared" si="3"/>
        <v>1.1279906623228502</v>
      </c>
      <c r="AI27" s="3">
        <f t="shared" si="8"/>
        <v>8.9915261078531117</v>
      </c>
      <c r="AK27">
        <v>2022</v>
      </c>
      <c r="AL27">
        <v>4</v>
      </c>
      <c r="AM27" t="s">
        <v>10</v>
      </c>
      <c r="AN27">
        <v>0.1310958148414989</v>
      </c>
      <c r="AO27" s="3">
        <f t="shared" si="4"/>
        <v>1.1310958148414989</v>
      </c>
      <c r="AP27" s="3">
        <f t="shared" si="9"/>
        <v>9.865033303205303</v>
      </c>
    </row>
    <row r="28" spans="1:42" x14ac:dyDescent="0.4">
      <c r="A28">
        <v>2015</v>
      </c>
      <c r="B28">
        <v>3</v>
      </c>
      <c r="C28" t="s">
        <v>12</v>
      </c>
      <c r="D28">
        <v>0.1651372760147283</v>
      </c>
      <c r="E28" t="s">
        <v>13</v>
      </c>
      <c r="I28">
        <v>2022</v>
      </c>
      <c r="J28">
        <v>0</v>
      </c>
      <c r="K28" t="s">
        <v>12</v>
      </c>
      <c r="L28">
        <v>-2.58629721951803E-2</v>
      </c>
      <c r="M28" s="3">
        <f t="shared" si="0"/>
        <v>0.9741370278048197</v>
      </c>
      <c r="N28" s="3">
        <f t="shared" si="5"/>
        <v>5.4164589674864292</v>
      </c>
      <c r="P28">
        <v>2022</v>
      </c>
      <c r="Q28">
        <v>1</v>
      </c>
      <c r="R28" t="s">
        <v>12</v>
      </c>
      <c r="S28">
        <v>-3.2139182612732083E-2</v>
      </c>
      <c r="T28" s="3">
        <f t="shared" si="1"/>
        <v>0.96786081738726792</v>
      </c>
      <c r="U28" s="3">
        <f t="shared" si="6"/>
        <v>6.6812987196602087</v>
      </c>
      <c r="W28">
        <v>2022</v>
      </c>
      <c r="X28">
        <v>2</v>
      </c>
      <c r="Y28" t="s">
        <v>12</v>
      </c>
      <c r="Z28">
        <v>-6.3214919124625624E-3</v>
      </c>
      <c r="AA28" s="3">
        <f t="shared" si="2"/>
        <v>0.99367850808753744</v>
      </c>
      <c r="AB28" s="3">
        <f t="shared" si="7"/>
        <v>6.4560837378190099</v>
      </c>
      <c r="AD28">
        <v>2022</v>
      </c>
      <c r="AE28">
        <v>3</v>
      </c>
      <c r="AF28" t="s">
        <v>12</v>
      </c>
      <c r="AG28">
        <v>-5.1028201119667549E-2</v>
      </c>
      <c r="AH28" s="3">
        <f t="shared" si="3"/>
        <v>0.94897179888033245</v>
      </c>
      <c r="AI28" s="3">
        <f t="shared" si="8"/>
        <v>8.5327047052488414</v>
      </c>
      <c r="AK28">
        <v>2022</v>
      </c>
      <c r="AL28">
        <v>4</v>
      </c>
      <c r="AM28" t="s">
        <v>12</v>
      </c>
      <c r="AN28">
        <v>-8.3016246058794652E-3</v>
      </c>
      <c r="AO28" s="3">
        <f t="shared" si="4"/>
        <v>0.99169837539412053</v>
      </c>
      <c r="AP28" s="3">
        <f t="shared" si="9"/>
        <v>9.7831374999975935</v>
      </c>
    </row>
    <row r="29" spans="1:42" x14ac:dyDescent="0.4">
      <c r="A29">
        <v>2015</v>
      </c>
      <c r="B29">
        <v>4</v>
      </c>
      <c r="C29" t="s">
        <v>8</v>
      </c>
      <c r="D29">
        <v>0.5208778475980238</v>
      </c>
      <c r="E29" t="s">
        <v>9</v>
      </c>
      <c r="I29">
        <v>2023</v>
      </c>
      <c r="J29">
        <v>0</v>
      </c>
      <c r="K29" t="s">
        <v>8</v>
      </c>
      <c r="L29">
        <v>0.13869822570449949</v>
      </c>
      <c r="M29" s="3">
        <f t="shared" si="0"/>
        <v>1.1386982257044995</v>
      </c>
      <c r="N29" s="3">
        <f t="shared" si="5"/>
        <v>6.167712215878022</v>
      </c>
      <c r="P29">
        <v>2023</v>
      </c>
      <c r="Q29">
        <v>1</v>
      </c>
      <c r="R29" t="s">
        <v>8</v>
      </c>
      <c r="S29">
        <v>0.1153118017039656</v>
      </c>
      <c r="T29" s="3">
        <f t="shared" si="1"/>
        <v>1.1153118017039656</v>
      </c>
      <c r="U29" s="3">
        <f t="shared" si="6"/>
        <v>7.4517313127466256</v>
      </c>
      <c r="W29">
        <v>2023</v>
      </c>
      <c r="X29">
        <v>2</v>
      </c>
      <c r="Y29" t="s">
        <v>8</v>
      </c>
      <c r="Z29">
        <v>6.3297023214611947E-2</v>
      </c>
      <c r="AA29" s="3">
        <f t="shared" si="2"/>
        <v>1.0632970232146119</v>
      </c>
      <c r="AB29" s="3">
        <f t="shared" si="7"/>
        <v>6.8647346200472183</v>
      </c>
      <c r="AD29">
        <v>2023</v>
      </c>
      <c r="AE29">
        <v>3</v>
      </c>
      <c r="AF29" t="s">
        <v>8</v>
      </c>
      <c r="AG29">
        <v>8.5232576797101833E-2</v>
      </c>
      <c r="AH29" s="3">
        <f t="shared" si="3"/>
        <v>1.0852325767971018</v>
      </c>
      <c r="AI29" s="3">
        <f t="shared" si="8"/>
        <v>9.2599691143259548</v>
      </c>
      <c r="AK29">
        <v>2023</v>
      </c>
      <c r="AL29">
        <v>4</v>
      </c>
      <c r="AM29" t="s">
        <v>8</v>
      </c>
      <c r="AN29">
        <v>0.11304096151331031</v>
      </c>
      <c r="AO29" s="3">
        <f t="shared" si="4"/>
        <v>1.1130409615133103</v>
      </c>
      <c r="AP29" s="3">
        <f t="shared" si="9"/>
        <v>10.889032769614245</v>
      </c>
    </row>
    <row r="30" spans="1:42" x14ac:dyDescent="0.4">
      <c r="A30">
        <v>2015</v>
      </c>
      <c r="B30">
        <v>4</v>
      </c>
      <c r="C30" t="s">
        <v>10</v>
      </c>
      <c r="D30">
        <v>0.23007061264341691</v>
      </c>
      <c r="E30" t="s">
        <v>11</v>
      </c>
      <c r="I30">
        <v>2023</v>
      </c>
      <c r="J30">
        <v>0</v>
      </c>
      <c r="K30" t="s">
        <v>10</v>
      </c>
      <c r="L30">
        <v>3.4149483650610657E-2</v>
      </c>
      <c r="M30" s="3">
        <f t="shared" si="0"/>
        <v>1.0341494836506107</v>
      </c>
      <c r="N30" s="3">
        <f t="shared" si="5"/>
        <v>6.3783364033558199</v>
      </c>
      <c r="P30">
        <v>2023</v>
      </c>
      <c r="Q30">
        <v>1</v>
      </c>
      <c r="R30" t="s">
        <v>10</v>
      </c>
      <c r="S30">
        <v>-1.875311687790648E-2</v>
      </c>
      <c r="T30" s="3">
        <f t="shared" si="1"/>
        <v>0.98124688312209352</v>
      </c>
      <c r="U30" s="3">
        <f t="shared" si="6"/>
        <v>7.3119881244959331</v>
      </c>
      <c r="W30">
        <v>2023</v>
      </c>
      <c r="X30">
        <v>2</v>
      </c>
      <c r="Y30" t="s">
        <v>10</v>
      </c>
      <c r="Z30">
        <v>2.9225049126497149E-2</v>
      </c>
      <c r="AA30" s="3">
        <f t="shared" si="2"/>
        <v>1.0292250491264971</v>
      </c>
      <c r="AB30" s="3">
        <f t="shared" si="7"/>
        <v>7.0653568265584639</v>
      </c>
      <c r="AD30">
        <v>2023</v>
      </c>
      <c r="AE30">
        <v>3</v>
      </c>
      <c r="AF30" t="s">
        <v>10</v>
      </c>
      <c r="AG30">
        <v>-1.1386286713835349E-2</v>
      </c>
      <c r="AH30" s="3">
        <f t="shared" si="3"/>
        <v>0.98861371328616465</v>
      </c>
      <c r="AI30" s="3">
        <f t="shared" si="8"/>
        <v>9.1545324510289792</v>
      </c>
      <c r="AK30">
        <v>2023</v>
      </c>
      <c r="AL30">
        <v>4</v>
      </c>
      <c r="AM30" t="s">
        <v>10</v>
      </c>
      <c r="AN30">
        <v>2.7756826258471531E-2</v>
      </c>
      <c r="AO30" s="3">
        <f t="shared" si="4"/>
        <v>1.0277568262584715</v>
      </c>
      <c r="AP30" s="3">
        <f t="shared" si="9"/>
        <v>11.19127776032323</v>
      </c>
    </row>
    <row r="31" spans="1:42" x14ac:dyDescent="0.4">
      <c r="A31">
        <v>2015</v>
      </c>
      <c r="B31">
        <v>4</v>
      </c>
      <c r="C31" t="s">
        <v>12</v>
      </c>
      <c r="D31">
        <v>0.32290310765194169</v>
      </c>
      <c r="E31" t="s">
        <v>13</v>
      </c>
      <c r="I31">
        <v>2023</v>
      </c>
      <c r="J31">
        <v>0</v>
      </c>
      <c r="K31" t="s">
        <v>12</v>
      </c>
      <c r="L31">
        <v>-2.6049642218610058E-2</v>
      </c>
      <c r="M31" s="3">
        <f t="shared" si="0"/>
        <v>0.97395035778138994</v>
      </c>
      <c r="N31" s="3">
        <f t="shared" si="5"/>
        <v>6.2121830220984648</v>
      </c>
      <c r="P31">
        <v>2023</v>
      </c>
      <c r="Q31">
        <v>1</v>
      </c>
      <c r="R31" t="s">
        <v>12</v>
      </c>
      <c r="S31">
        <v>-5.2221672820711003E-2</v>
      </c>
      <c r="T31" s="3">
        <f t="shared" si="1"/>
        <v>0.947778327179289</v>
      </c>
      <c r="U31" s="3">
        <f t="shared" si="6"/>
        <v>6.9301438729895821</v>
      </c>
      <c r="W31">
        <v>2023</v>
      </c>
      <c r="X31">
        <v>2</v>
      </c>
      <c r="Y31" t="s">
        <v>12</v>
      </c>
      <c r="Z31">
        <v>-7.1463096369435264E-2</v>
      </c>
      <c r="AA31" s="3">
        <f t="shared" si="2"/>
        <v>0.92853690363056474</v>
      </c>
      <c r="AB31" s="3">
        <f t="shared" si="7"/>
        <v>6.5604445507776692</v>
      </c>
      <c r="AD31">
        <v>2023</v>
      </c>
      <c r="AE31">
        <v>3</v>
      </c>
      <c r="AF31" t="s">
        <v>12</v>
      </c>
      <c r="AG31">
        <v>-4.4700376297217903E-2</v>
      </c>
      <c r="AH31" s="3">
        <f t="shared" si="3"/>
        <v>0.9552996237027821</v>
      </c>
      <c r="AI31" s="3">
        <f t="shared" si="8"/>
        <v>8.7453214056428905</v>
      </c>
      <c r="AK31">
        <v>2023</v>
      </c>
      <c r="AL31">
        <v>4</v>
      </c>
      <c r="AM31" t="s">
        <v>12</v>
      </c>
      <c r="AN31">
        <v>-7.7884140689270964E-2</v>
      </c>
      <c r="AO31" s="3">
        <f t="shared" si="4"/>
        <v>0.92211585931072904</v>
      </c>
      <c r="AP31" s="3">
        <f t="shared" si="9"/>
        <v>10.319654708745507</v>
      </c>
    </row>
    <row r="32" spans="1:42" x14ac:dyDescent="0.4">
      <c r="A32">
        <v>2016</v>
      </c>
      <c r="B32">
        <v>0</v>
      </c>
      <c r="C32" t="s">
        <v>8</v>
      </c>
      <c r="D32">
        <v>-0.16893566631105181</v>
      </c>
      <c r="E32" t="s">
        <v>9</v>
      </c>
    </row>
    <row r="33" spans="1:42" x14ac:dyDescent="0.4">
      <c r="A33">
        <v>2016</v>
      </c>
      <c r="B33">
        <v>0</v>
      </c>
      <c r="C33" t="s">
        <v>10</v>
      </c>
      <c r="D33">
        <v>2.9741322903625859E-2</v>
      </c>
      <c r="E33" t="s">
        <v>11</v>
      </c>
      <c r="N33" s="3">
        <f>N31^(1/10)</f>
        <v>1.2003956811702912</v>
      </c>
      <c r="U33" s="3">
        <f>U31^(1/10)</f>
        <v>1.2135962479620797</v>
      </c>
      <c r="AB33" s="3">
        <f>AB31^(1/10)</f>
        <v>1.2069612494516671</v>
      </c>
      <c r="AI33" s="3">
        <f>AI31^(1/10)</f>
        <v>1.2421601073179886</v>
      </c>
      <c r="AP33" s="3">
        <f>AP31^(1/10)</f>
        <v>1.2628928853894006</v>
      </c>
    </row>
    <row r="34" spans="1:42" x14ac:dyDescent="0.4">
      <c r="A34">
        <v>2016</v>
      </c>
      <c r="B34">
        <v>0</v>
      </c>
      <c r="C34" t="s">
        <v>12</v>
      </c>
      <c r="D34">
        <v>0.15159778794741219</v>
      </c>
      <c r="E34" t="s">
        <v>13</v>
      </c>
    </row>
    <row r="35" spans="1:42" x14ac:dyDescent="0.4">
      <c r="A35">
        <v>2016</v>
      </c>
      <c r="B35">
        <v>1</v>
      </c>
      <c r="C35" t="s">
        <v>8</v>
      </c>
      <c r="D35">
        <v>-0.15545991952141949</v>
      </c>
      <c r="E35" t="s">
        <v>9</v>
      </c>
    </row>
    <row r="36" spans="1:42" x14ac:dyDescent="0.4">
      <c r="A36">
        <v>2016</v>
      </c>
      <c r="B36">
        <v>1</v>
      </c>
      <c r="C36" t="s">
        <v>10</v>
      </c>
      <c r="D36">
        <v>3.4476221496855031E-2</v>
      </c>
      <c r="E36" t="s">
        <v>11</v>
      </c>
    </row>
    <row r="37" spans="1:42" x14ac:dyDescent="0.4">
      <c r="A37">
        <v>2016</v>
      </c>
      <c r="B37">
        <v>1</v>
      </c>
      <c r="C37" t="s">
        <v>12</v>
      </c>
      <c r="D37">
        <v>8.0493001599406089E-2</v>
      </c>
      <c r="E37" t="s">
        <v>13</v>
      </c>
    </row>
    <row r="38" spans="1:42" x14ac:dyDescent="0.4">
      <c r="A38">
        <v>2016</v>
      </c>
      <c r="B38">
        <v>2</v>
      </c>
      <c r="C38" t="s">
        <v>8</v>
      </c>
      <c r="D38">
        <v>-0.13898961986636341</v>
      </c>
      <c r="E38" t="s">
        <v>9</v>
      </c>
    </row>
    <row r="39" spans="1:42" x14ac:dyDescent="0.4">
      <c r="A39">
        <v>2016</v>
      </c>
      <c r="B39">
        <v>2</v>
      </c>
      <c r="C39" t="s">
        <v>10</v>
      </c>
      <c r="D39">
        <v>7.1290266151146531E-2</v>
      </c>
      <c r="E39" t="s">
        <v>11</v>
      </c>
    </row>
    <row r="40" spans="1:42" x14ac:dyDescent="0.4">
      <c r="A40">
        <v>2016</v>
      </c>
      <c r="B40">
        <v>2</v>
      </c>
      <c r="C40" t="s">
        <v>12</v>
      </c>
      <c r="D40">
        <v>9.8526532392245958E-2</v>
      </c>
      <c r="E40" t="s">
        <v>13</v>
      </c>
    </row>
    <row r="41" spans="1:42" x14ac:dyDescent="0.4">
      <c r="A41">
        <v>2016</v>
      </c>
      <c r="B41">
        <v>3</v>
      </c>
      <c r="C41" t="s">
        <v>8</v>
      </c>
      <c r="D41">
        <v>-0.15086772147781929</v>
      </c>
      <c r="E41" t="s">
        <v>9</v>
      </c>
    </row>
    <row r="42" spans="1:42" x14ac:dyDescent="0.4">
      <c r="A42">
        <v>2016</v>
      </c>
      <c r="B42">
        <v>3</v>
      </c>
      <c r="C42" t="s">
        <v>10</v>
      </c>
      <c r="D42">
        <v>3.7909936196075522E-2</v>
      </c>
      <c r="E42" t="s">
        <v>11</v>
      </c>
    </row>
    <row r="43" spans="1:42" x14ac:dyDescent="0.4">
      <c r="A43">
        <v>2016</v>
      </c>
      <c r="B43">
        <v>3</v>
      </c>
      <c r="C43" t="s">
        <v>12</v>
      </c>
      <c r="D43">
        <v>8.9341281256117622E-2</v>
      </c>
      <c r="E43" t="s">
        <v>13</v>
      </c>
    </row>
    <row r="44" spans="1:42" x14ac:dyDescent="0.4">
      <c r="A44">
        <v>2016</v>
      </c>
      <c r="B44">
        <v>4</v>
      </c>
      <c r="C44" t="s">
        <v>8</v>
      </c>
      <c r="D44">
        <v>-0.13123083334225361</v>
      </c>
      <c r="E44" t="s">
        <v>9</v>
      </c>
    </row>
    <row r="45" spans="1:42" x14ac:dyDescent="0.4">
      <c r="A45">
        <v>2016</v>
      </c>
      <c r="B45">
        <v>4</v>
      </c>
      <c r="C45" t="s">
        <v>10</v>
      </c>
      <c r="D45">
        <v>5.9651869566926592E-2</v>
      </c>
      <c r="E45" t="s">
        <v>11</v>
      </c>
    </row>
    <row r="46" spans="1:42" x14ac:dyDescent="0.4">
      <c r="A46">
        <v>2016</v>
      </c>
      <c r="B46">
        <v>4</v>
      </c>
      <c r="C46" t="s">
        <v>12</v>
      </c>
      <c r="D46">
        <v>0.1167453174364341</v>
      </c>
      <c r="E46" t="s">
        <v>13</v>
      </c>
    </row>
    <row r="47" spans="1:42" x14ac:dyDescent="0.4">
      <c r="A47">
        <v>2017</v>
      </c>
      <c r="B47">
        <v>0</v>
      </c>
      <c r="C47" t="s">
        <v>8</v>
      </c>
      <c r="D47">
        <v>7.2604696552622796E-3</v>
      </c>
      <c r="E47" t="s">
        <v>9</v>
      </c>
    </row>
    <row r="48" spans="1:42" x14ac:dyDescent="0.4">
      <c r="A48">
        <v>2017</v>
      </c>
      <c r="B48">
        <v>0</v>
      </c>
      <c r="C48" t="s">
        <v>10</v>
      </c>
      <c r="D48">
        <v>-2.061848140908407E-2</v>
      </c>
      <c r="E48" t="s">
        <v>11</v>
      </c>
    </row>
    <row r="49" spans="1:5" x14ac:dyDescent="0.4">
      <c r="A49">
        <v>2017</v>
      </c>
      <c r="B49">
        <v>0</v>
      </c>
      <c r="C49" t="s">
        <v>12</v>
      </c>
      <c r="D49">
        <v>7.6634288598965483E-2</v>
      </c>
      <c r="E49" t="s">
        <v>13</v>
      </c>
    </row>
    <row r="50" spans="1:5" x14ac:dyDescent="0.4">
      <c r="A50">
        <v>2017</v>
      </c>
      <c r="B50">
        <v>1</v>
      </c>
      <c r="C50" t="s">
        <v>8</v>
      </c>
      <c r="D50">
        <v>2.5881741492912221E-2</v>
      </c>
      <c r="E50" t="s">
        <v>9</v>
      </c>
    </row>
    <row r="51" spans="1:5" x14ac:dyDescent="0.4">
      <c r="A51">
        <v>2017</v>
      </c>
      <c r="B51">
        <v>1</v>
      </c>
      <c r="C51" t="s">
        <v>10</v>
      </c>
      <c r="D51">
        <v>5.0486786414118967E-2</v>
      </c>
      <c r="E51" t="s">
        <v>11</v>
      </c>
    </row>
    <row r="52" spans="1:5" x14ac:dyDescent="0.4">
      <c r="A52">
        <v>2017</v>
      </c>
      <c r="B52">
        <v>1</v>
      </c>
      <c r="C52" t="s">
        <v>12</v>
      </c>
      <c r="D52">
        <v>7.5793738460181004E-2</v>
      </c>
      <c r="E52" t="s">
        <v>13</v>
      </c>
    </row>
    <row r="53" spans="1:5" x14ac:dyDescent="0.4">
      <c r="A53">
        <v>2017</v>
      </c>
      <c r="B53">
        <v>2</v>
      </c>
      <c r="C53" t="s">
        <v>8</v>
      </c>
      <c r="D53">
        <v>6.4506979075180659E-3</v>
      </c>
      <c r="E53" t="s">
        <v>9</v>
      </c>
    </row>
    <row r="54" spans="1:5" x14ac:dyDescent="0.4">
      <c r="A54">
        <v>2017</v>
      </c>
      <c r="B54">
        <v>2</v>
      </c>
      <c r="C54" t="s">
        <v>10</v>
      </c>
      <c r="D54">
        <v>1.9065966709254759E-2</v>
      </c>
      <c r="E54" t="s">
        <v>11</v>
      </c>
    </row>
    <row r="55" spans="1:5" x14ac:dyDescent="0.4">
      <c r="A55">
        <v>2017</v>
      </c>
      <c r="B55">
        <v>2</v>
      </c>
      <c r="C55" t="s">
        <v>12</v>
      </c>
      <c r="D55">
        <v>5.9807418197020963E-2</v>
      </c>
      <c r="E55" t="s">
        <v>13</v>
      </c>
    </row>
    <row r="56" spans="1:5" x14ac:dyDescent="0.4">
      <c r="A56">
        <v>2017</v>
      </c>
      <c r="B56">
        <v>3</v>
      </c>
      <c r="C56" t="s">
        <v>8</v>
      </c>
      <c r="D56">
        <v>-3.755111092115349E-3</v>
      </c>
      <c r="E56" t="s">
        <v>9</v>
      </c>
    </row>
    <row r="57" spans="1:5" x14ac:dyDescent="0.4">
      <c r="A57">
        <v>2017</v>
      </c>
      <c r="B57">
        <v>3</v>
      </c>
      <c r="C57" t="s">
        <v>10</v>
      </c>
      <c r="D57">
        <v>-3.8222459435034987E-2</v>
      </c>
      <c r="E57" t="s">
        <v>11</v>
      </c>
    </row>
    <row r="58" spans="1:5" x14ac:dyDescent="0.4">
      <c r="A58">
        <v>2017</v>
      </c>
      <c r="B58">
        <v>3</v>
      </c>
      <c r="C58" t="s">
        <v>12</v>
      </c>
      <c r="D58">
        <v>2.8360754235562169E-2</v>
      </c>
      <c r="E58" t="s">
        <v>13</v>
      </c>
    </row>
    <row r="59" spans="1:5" x14ac:dyDescent="0.4">
      <c r="A59">
        <v>2017</v>
      </c>
      <c r="B59">
        <v>4</v>
      </c>
      <c r="C59" t="s">
        <v>8</v>
      </c>
      <c r="D59">
        <v>4.3709876486673682E-2</v>
      </c>
      <c r="E59" t="s">
        <v>9</v>
      </c>
    </row>
    <row r="60" spans="1:5" x14ac:dyDescent="0.4">
      <c r="A60">
        <v>2017</v>
      </c>
      <c r="B60">
        <v>4</v>
      </c>
      <c r="C60" t="s">
        <v>10</v>
      </c>
      <c r="D60">
        <v>-3.0481369467939671E-2</v>
      </c>
      <c r="E60" t="s">
        <v>11</v>
      </c>
    </row>
    <row r="61" spans="1:5" x14ac:dyDescent="0.4">
      <c r="A61">
        <v>2017</v>
      </c>
      <c r="B61">
        <v>4</v>
      </c>
      <c r="C61" t="s">
        <v>12</v>
      </c>
      <c r="D61">
        <v>5.5500826406683863E-2</v>
      </c>
      <c r="E61" t="s">
        <v>13</v>
      </c>
    </row>
    <row r="62" spans="1:5" x14ac:dyDescent="0.4">
      <c r="A62">
        <v>2018</v>
      </c>
      <c r="B62">
        <v>0</v>
      </c>
      <c r="C62" t="s">
        <v>8</v>
      </c>
      <c r="D62">
        <v>-1.435862710360214E-2</v>
      </c>
      <c r="E62" t="s">
        <v>9</v>
      </c>
    </row>
    <row r="63" spans="1:5" x14ac:dyDescent="0.4">
      <c r="A63">
        <v>2018</v>
      </c>
      <c r="B63">
        <v>0</v>
      </c>
      <c r="C63" t="s">
        <v>10</v>
      </c>
      <c r="D63">
        <v>-0.14211105678658881</v>
      </c>
      <c r="E63" t="s">
        <v>11</v>
      </c>
    </row>
    <row r="64" spans="1:5" x14ac:dyDescent="0.4">
      <c r="A64">
        <v>2018</v>
      </c>
      <c r="B64">
        <v>0</v>
      </c>
      <c r="C64" t="s">
        <v>12</v>
      </c>
      <c r="D64">
        <v>-7.9545216546450526E-2</v>
      </c>
      <c r="E64" t="s">
        <v>13</v>
      </c>
    </row>
    <row r="65" spans="1:5" x14ac:dyDescent="0.4">
      <c r="A65">
        <v>2018</v>
      </c>
      <c r="B65">
        <v>1</v>
      </c>
      <c r="C65" t="s">
        <v>8</v>
      </c>
      <c r="D65">
        <v>1.812902044919151E-2</v>
      </c>
      <c r="E65" t="s">
        <v>9</v>
      </c>
    </row>
    <row r="66" spans="1:5" x14ac:dyDescent="0.4">
      <c r="A66">
        <v>2018</v>
      </c>
      <c r="B66">
        <v>1</v>
      </c>
      <c r="C66" t="s">
        <v>10</v>
      </c>
      <c r="D66">
        <v>-0.1128093199384806</v>
      </c>
      <c r="E66" t="s">
        <v>11</v>
      </c>
    </row>
    <row r="67" spans="1:5" x14ac:dyDescent="0.4">
      <c r="A67">
        <v>2018</v>
      </c>
      <c r="B67">
        <v>1</v>
      </c>
      <c r="C67" t="s">
        <v>12</v>
      </c>
      <c r="D67">
        <v>-0.14527972794484689</v>
      </c>
      <c r="E67" t="s">
        <v>13</v>
      </c>
    </row>
    <row r="68" spans="1:5" x14ac:dyDescent="0.4">
      <c r="A68">
        <v>2018</v>
      </c>
      <c r="B68">
        <v>2</v>
      </c>
      <c r="C68" t="s">
        <v>8</v>
      </c>
      <c r="D68">
        <v>2.609807526097541E-2</v>
      </c>
      <c r="E68" t="s">
        <v>9</v>
      </c>
    </row>
    <row r="69" spans="1:5" x14ac:dyDescent="0.4">
      <c r="A69">
        <v>2018</v>
      </c>
      <c r="B69">
        <v>2</v>
      </c>
      <c r="C69" t="s">
        <v>10</v>
      </c>
      <c r="D69">
        <v>-0.131391991886562</v>
      </c>
      <c r="E69" t="s">
        <v>11</v>
      </c>
    </row>
    <row r="70" spans="1:5" x14ac:dyDescent="0.4">
      <c r="A70">
        <v>2018</v>
      </c>
      <c r="B70">
        <v>2</v>
      </c>
      <c r="C70" t="s">
        <v>12</v>
      </c>
      <c r="D70">
        <v>-0.11545531961298661</v>
      </c>
      <c r="E70" t="s">
        <v>13</v>
      </c>
    </row>
    <row r="71" spans="1:5" x14ac:dyDescent="0.4">
      <c r="A71">
        <v>2018</v>
      </c>
      <c r="B71">
        <v>3</v>
      </c>
      <c r="C71" t="s">
        <v>8</v>
      </c>
      <c r="D71">
        <v>2.167904544766119E-2</v>
      </c>
      <c r="E71" t="s">
        <v>9</v>
      </c>
    </row>
    <row r="72" spans="1:5" x14ac:dyDescent="0.4">
      <c r="A72">
        <v>2018</v>
      </c>
      <c r="B72">
        <v>3</v>
      </c>
      <c r="C72" t="s">
        <v>10</v>
      </c>
      <c r="D72">
        <v>-0.11622405285922451</v>
      </c>
      <c r="E72" t="s">
        <v>11</v>
      </c>
    </row>
    <row r="73" spans="1:5" x14ac:dyDescent="0.4">
      <c r="A73">
        <v>2018</v>
      </c>
      <c r="B73">
        <v>3</v>
      </c>
      <c r="C73" t="s">
        <v>12</v>
      </c>
      <c r="D73">
        <v>-0.10639543656951909</v>
      </c>
      <c r="E73" t="s">
        <v>13</v>
      </c>
    </row>
    <row r="74" spans="1:5" x14ac:dyDescent="0.4">
      <c r="A74">
        <v>2018</v>
      </c>
      <c r="B74">
        <v>4</v>
      </c>
      <c r="C74" t="s">
        <v>8</v>
      </c>
      <c r="D74">
        <v>1.348516749383943E-2</v>
      </c>
      <c r="E74" t="s">
        <v>9</v>
      </c>
    </row>
    <row r="75" spans="1:5" x14ac:dyDescent="0.4">
      <c r="A75">
        <v>2018</v>
      </c>
      <c r="B75">
        <v>4</v>
      </c>
      <c r="C75" t="s">
        <v>10</v>
      </c>
      <c r="D75">
        <v>-6.3661395784615937E-2</v>
      </c>
      <c r="E75" t="s">
        <v>11</v>
      </c>
    </row>
    <row r="76" spans="1:5" x14ac:dyDescent="0.4">
      <c r="A76">
        <v>2018</v>
      </c>
      <c r="B76">
        <v>4</v>
      </c>
      <c r="C76" t="s">
        <v>12</v>
      </c>
      <c r="D76">
        <v>-0.12731833003667789</v>
      </c>
      <c r="E76" t="s">
        <v>13</v>
      </c>
    </row>
    <row r="77" spans="1:5" x14ac:dyDescent="0.4">
      <c r="A77">
        <v>2019</v>
      </c>
      <c r="B77">
        <v>0</v>
      </c>
      <c r="C77" t="s">
        <v>8</v>
      </c>
      <c r="D77">
        <v>0.4087063277898022</v>
      </c>
      <c r="E77" t="s">
        <v>9</v>
      </c>
    </row>
    <row r="78" spans="1:5" x14ac:dyDescent="0.4">
      <c r="A78">
        <v>2019</v>
      </c>
      <c r="B78">
        <v>0</v>
      </c>
      <c r="C78" t="s">
        <v>10</v>
      </c>
      <c r="D78">
        <v>-6.6169428218543547E-2</v>
      </c>
      <c r="E78" t="s">
        <v>11</v>
      </c>
    </row>
    <row r="79" spans="1:5" x14ac:dyDescent="0.4">
      <c r="A79">
        <v>2019</v>
      </c>
      <c r="B79">
        <v>0</v>
      </c>
      <c r="C79" t="s">
        <v>12</v>
      </c>
      <c r="D79">
        <v>1.6893424723293249E-2</v>
      </c>
      <c r="E79" t="s">
        <v>13</v>
      </c>
    </row>
    <row r="80" spans="1:5" x14ac:dyDescent="0.4">
      <c r="A80">
        <v>2019</v>
      </c>
      <c r="B80">
        <v>1</v>
      </c>
      <c r="C80" t="s">
        <v>8</v>
      </c>
      <c r="D80">
        <v>0.37525291500709818</v>
      </c>
      <c r="E80" t="s">
        <v>9</v>
      </c>
    </row>
    <row r="81" spans="1:5" x14ac:dyDescent="0.4">
      <c r="A81">
        <v>2019</v>
      </c>
      <c r="B81">
        <v>1</v>
      </c>
      <c r="C81" t="s">
        <v>10</v>
      </c>
      <c r="D81">
        <v>-2.9928751166677588E-2</v>
      </c>
      <c r="E81" t="s">
        <v>11</v>
      </c>
    </row>
    <row r="82" spans="1:5" x14ac:dyDescent="0.4">
      <c r="A82">
        <v>2019</v>
      </c>
      <c r="B82">
        <v>1</v>
      </c>
      <c r="C82" t="s">
        <v>12</v>
      </c>
      <c r="D82">
        <v>4.6457562896493172E-2</v>
      </c>
      <c r="E82" t="s">
        <v>13</v>
      </c>
    </row>
    <row r="83" spans="1:5" x14ac:dyDescent="0.4">
      <c r="A83">
        <v>2019</v>
      </c>
      <c r="B83">
        <v>2</v>
      </c>
      <c r="C83" t="s">
        <v>8</v>
      </c>
      <c r="D83">
        <v>0.37180564610802441</v>
      </c>
      <c r="E83" t="s">
        <v>9</v>
      </c>
    </row>
    <row r="84" spans="1:5" x14ac:dyDescent="0.4">
      <c r="A84">
        <v>2019</v>
      </c>
      <c r="B84">
        <v>2</v>
      </c>
      <c r="C84" t="s">
        <v>10</v>
      </c>
      <c r="D84">
        <v>-3.6853351824456808E-2</v>
      </c>
      <c r="E84" t="s">
        <v>11</v>
      </c>
    </row>
    <row r="85" spans="1:5" x14ac:dyDescent="0.4">
      <c r="A85">
        <v>2019</v>
      </c>
      <c r="B85">
        <v>2</v>
      </c>
      <c r="C85" t="s">
        <v>12</v>
      </c>
      <c r="D85">
        <v>5.1780812854170799E-2</v>
      </c>
      <c r="E85" t="s">
        <v>13</v>
      </c>
    </row>
    <row r="86" spans="1:5" x14ac:dyDescent="0.4">
      <c r="A86">
        <v>2019</v>
      </c>
      <c r="B86">
        <v>3</v>
      </c>
      <c r="C86" t="s">
        <v>8</v>
      </c>
      <c r="D86">
        <v>0.34559222945828938</v>
      </c>
      <c r="E86" t="s">
        <v>9</v>
      </c>
    </row>
    <row r="87" spans="1:5" x14ac:dyDescent="0.4">
      <c r="A87">
        <v>2019</v>
      </c>
      <c r="B87">
        <v>3</v>
      </c>
      <c r="C87" t="s">
        <v>10</v>
      </c>
      <c r="D87">
        <v>-3.5880370650701147E-2</v>
      </c>
      <c r="E87" t="s">
        <v>11</v>
      </c>
    </row>
    <row r="88" spans="1:5" x14ac:dyDescent="0.4">
      <c r="A88">
        <v>2019</v>
      </c>
      <c r="B88">
        <v>3</v>
      </c>
      <c r="C88" t="s">
        <v>12</v>
      </c>
      <c r="D88">
        <v>8.3549799830853422E-2</v>
      </c>
      <c r="E88" t="s">
        <v>13</v>
      </c>
    </row>
    <row r="89" spans="1:5" x14ac:dyDescent="0.4">
      <c r="A89">
        <v>2019</v>
      </c>
      <c r="B89">
        <v>4</v>
      </c>
      <c r="C89" t="s">
        <v>8</v>
      </c>
      <c r="D89">
        <v>0.32730463674647198</v>
      </c>
      <c r="E89" t="s">
        <v>9</v>
      </c>
    </row>
    <row r="90" spans="1:5" x14ac:dyDescent="0.4">
      <c r="A90">
        <v>2019</v>
      </c>
      <c r="B90">
        <v>4</v>
      </c>
      <c r="C90" t="s">
        <v>10</v>
      </c>
      <c r="D90">
        <v>-7.1179492520367926E-3</v>
      </c>
      <c r="E90" t="s">
        <v>11</v>
      </c>
    </row>
    <row r="91" spans="1:5" x14ac:dyDescent="0.4">
      <c r="A91">
        <v>2019</v>
      </c>
      <c r="B91">
        <v>4</v>
      </c>
      <c r="C91" t="s">
        <v>12</v>
      </c>
      <c r="D91">
        <v>8.7620131566234827E-2</v>
      </c>
      <c r="E91" t="s">
        <v>13</v>
      </c>
    </row>
    <row r="92" spans="1:5" x14ac:dyDescent="0.4">
      <c r="A92">
        <v>2020</v>
      </c>
      <c r="B92">
        <v>0</v>
      </c>
      <c r="C92" t="s">
        <v>8</v>
      </c>
      <c r="D92">
        <v>4.0664741247780078E-3</v>
      </c>
      <c r="E92" t="s">
        <v>9</v>
      </c>
    </row>
    <row r="93" spans="1:5" x14ac:dyDescent="0.4">
      <c r="A93">
        <v>2020</v>
      </c>
      <c r="B93">
        <v>0</v>
      </c>
      <c r="C93" t="s">
        <v>10</v>
      </c>
      <c r="D93">
        <v>0.37851776967143552</v>
      </c>
      <c r="E93" t="s">
        <v>11</v>
      </c>
    </row>
    <row r="94" spans="1:5" x14ac:dyDescent="0.4">
      <c r="A94">
        <v>2020</v>
      </c>
      <c r="B94">
        <v>0</v>
      </c>
      <c r="C94" t="s">
        <v>12</v>
      </c>
      <c r="D94">
        <v>-1.202169706508505E-2</v>
      </c>
      <c r="E94" t="s">
        <v>13</v>
      </c>
    </row>
    <row r="95" spans="1:5" x14ac:dyDescent="0.4">
      <c r="A95">
        <v>2020</v>
      </c>
      <c r="B95">
        <v>1</v>
      </c>
      <c r="C95" t="s">
        <v>8</v>
      </c>
      <c r="D95">
        <v>-2.188136937616281E-2</v>
      </c>
      <c r="E95" t="s">
        <v>9</v>
      </c>
    </row>
    <row r="96" spans="1:5" x14ac:dyDescent="0.4">
      <c r="A96">
        <v>2020</v>
      </c>
      <c r="B96">
        <v>1</v>
      </c>
      <c r="C96" t="s">
        <v>10</v>
      </c>
      <c r="D96">
        <v>0.35025523728294039</v>
      </c>
      <c r="E96" t="s">
        <v>11</v>
      </c>
    </row>
    <row r="97" spans="1:5" x14ac:dyDescent="0.4">
      <c r="A97">
        <v>2020</v>
      </c>
      <c r="B97">
        <v>1</v>
      </c>
      <c r="C97" t="s">
        <v>12</v>
      </c>
      <c r="D97">
        <v>7.49206893476555E-2</v>
      </c>
      <c r="E97" t="s">
        <v>13</v>
      </c>
    </row>
    <row r="98" spans="1:5" x14ac:dyDescent="0.4">
      <c r="A98">
        <v>2020</v>
      </c>
      <c r="B98">
        <v>2</v>
      </c>
      <c r="C98" t="s">
        <v>8</v>
      </c>
      <c r="D98">
        <v>3.9899695211391688E-2</v>
      </c>
      <c r="E98" t="s">
        <v>9</v>
      </c>
    </row>
    <row r="99" spans="1:5" x14ac:dyDescent="0.4">
      <c r="A99">
        <v>2020</v>
      </c>
      <c r="B99">
        <v>2</v>
      </c>
      <c r="C99" t="s">
        <v>10</v>
      </c>
      <c r="D99">
        <v>0.45590248105994008</v>
      </c>
      <c r="E99" t="s">
        <v>11</v>
      </c>
    </row>
    <row r="100" spans="1:5" x14ac:dyDescent="0.4">
      <c r="A100">
        <v>2020</v>
      </c>
      <c r="B100">
        <v>2</v>
      </c>
      <c r="C100" t="s">
        <v>12</v>
      </c>
      <c r="D100">
        <v>1.2576743895478251E-3</v>
      </c>
      <c r="E100" t="s">
        <v>13</v>
      </c>
    </row>
    <row r="101" spans="1:5" x14ac:dyDescent="0.4">
      <c r="A101">
        <v>2020</v>
      </c>
      <c r="B101">
        <v>3</v>
      </c>
      <c r="C101" t="s">
        <v>8</v>
      </c>
      <c r="D101">
        <v>6.1668686576873188E-2</v>
      </c>
      <c r="E101" t="s">
        <v>9</v>
      </c>
    </row>
    <row r="102" spans="1:5" x14ac:dyDescent="0.4">
      <c r="A102">
        <v>2020</v>
      </c>
      <c r="B102">
        <v>3</v>
      </c>
      <c r="C102" t="s">
        <v>10</v>
      </c>
      <c r="D102">
        <v>0.4974517610881195</v>
      </c>
      <c r="E102" t="s">
        <v>11</v>
      </c>
    </row>
    <row r="103" spans="1:5" x14ac:dyDescent="0.4">
      <c r="A103">
        <v>2020</v>
      </c>
      <c r="B103">
        <v>3</v>
      </c>
      <c r="C103" t="s">
        <v>12</v>
      </c>
      <c r="D103">
        <v>4.422584511535943E-2</v>
      </c>
      <c r="E103" t="s">
        <v>13</v>
      </c>
    </row>
    <row r="104" spans="1:5" x14ac:dyDescent="0.4">
      <c r="A104">
        <v>2020</v>
      </c>
      <c r="B104">
        <v>4</v>
      </c>
      <c r="C104" t="s">
        <v>8</v>
      </c>
      <c r="D104">
        <v>5.3042381170212982E-2</v>
      </c>
      <c r="E104" t="s">
        <v>9</v>
      </c>
    </row>
    <row r="105" spans="1:5" x14ac:dyDescent="0.4">
      <c r="A105">
        <v>2020</v>
      </c>
      <c r="B105">
        <v>4</v>
      </c>
      <c r="C105" t="s">
        <v>10</v>
      </c>
      <c r="D105">
        <v>0.46807768651775827</v>
      </c>
      <c r="E105" t="s">
        <v>11</v>
      </c>
    </row>
    <row r="106" spans="1:5" x14ac:dyDescent="0.4">
      <c r="A106">
        <v>2020</v>
      </c>
      <c r="B106">
        <v>4</v>
      </c>
      <c r="C106" t="s">
        <v>12</v>
      </c>
      <c r="D106">
        <v>0.1027513907385669</v>
      </c>
      <c r="E106" t="s">
        <v>13</v>
      </c>
    </row>
    <row r="107" spans="1:5" x14ac:dyDescent="0.4">
      <c r="A107">
        <v>2021</v>
      </c>
      <c r="B107">
        <v>0</v>
      </c>
      <c r="C107" t="s">
        <v>8</v>
      </c>
      <c r="D107">
        <v>8.8029315122963858E-3</v>
      </c>
      <c r="E107" t="s">
        <v>9</v>
      </c>
    </row>
    <row r="108" spans="1:5" x14ac:dyDescent="0.4">
      <c r="A108">
        <v>2021</v>
      </c>
      <c r="B108">
        <v>0</v>
      </c>
      <c r="C108" t="s">
        <v>10</v>
      </c>
      <c r="D108">
        <v>0.2600534716856715</v>
      </c>
      <c r="E108" t="s">
        <v>11</v>
      </c>
    </row>
    <row r="109" spans="1:5" x14ac:dyDescent="0.4">
      <c r="A109">
        <v>2021</v>
      </c>
      <c r="B109">
        <v>0</v>
      </c>
      <c r="C109" t="s">
        <v>12</v>
      </c>
      <c r="D109">
        <v>0.15125320427690439</v>
      </c>
      <c r="E109" t="s">
        <v>13</v>
      </c>
    </row>
    <row r="110" spans="1:5" x14ac:dyDescent="0.4">
      <c r="A110">
        <v>2021</v>
      </c>
      <c r="B110">
        <v>1</v>
      </c>
      <c r="C110" t="s">
        <v>8</v>
      </c>
      <c r="D110">
        <v>-1.091298348120451E-2</v>
      </c>
      <c r="E110" t="s">
        <v>9</v>
      </c>
    </row>
    <row r="111" spans="1:5" x14ac:dyDescent="0.4">
      <c r="A111">
        <v>2021</v>
      </c>
      <c r="B111">
        <v>1</v>
      </c>
      <c r="C111" t="s">
        <v>10</v>
      </c>
      <c r="D111">
        <v>0.21772682571801449</v>
      </c>
      <c r="E111" t="s">
        <v>11</v>
      </c>
    </row>
    <row r="112" spans="1:5" x14ac:dyDescent="0.4">
      <c r="A112">
        <v>2021</v>
      </c>
      <c r="B112">
        <v>1</v>
      </c>
      <c r="C112" t="s">
        <v>12</v>
      </c>
      <c r="D112">
        <v>0.1248780834524594</v>
      </c>
      <c r="E112" t="s">
        <v>13</v>
      </c>
    </row>
    <row r="113" spans="1:5" x14ac:dyDescent="0.4">
      <c r="A113">
        <v>2021</v>
      </c>
      <c r="B113">
        <v>2</v>
      </c>
      <c r="C113" t="s">
        <v>8</v>
      </c>
      <c r="D113">
        <v>-4.013976048283785E-2</v>
      </c>
      <c r="E113" t="s">
        <v>9</v>
      </c>
    </row>
    <row r="114" spans="1:5" x14ac:dyDescent="0.4">
      <c r="A114">
        <v>2021</v>
      </c>
      <c r="B114">
        <v>2</v>
      </c>
      <c r="C114" t="s">
        <v>10</v>
      </c>
      <c r="D114">
        <v>0.15492557340229721</v>
      </c>
      <c r="E114" t="s">
        <v>11</v>
      </c>
    </row>
    <row r="115" spans="1:5" x14ac:dyDescent="0.4">
      <c r="A115">
        <v>2021</v>
      </c>
      <c r="B115">
        <v>2</v>
      </c>
      <c r="C115" t="s">
        <v>12</v>
      </c>
      <c r="D115">
        <v>0.15956583936935839</v>
      </c>
      <c r="E115" t="s">
        <v>13</v>
      </c>
    </row>
    <row r="116" spans="1:5" x14ac:dyDescent="0.4">
      <c r="A116">
        <v>2021</v>
      </c>
      <c r="B116">
        <v>3</v>
      </c>
      <c r="C116" t="s">
        <v>8</v>
      </c>
      <c r="D116">
        <v>2.6324161776177579E-2</v>
      </c>
      <c r="E116" t="s">
        <v>9</v>
      </c>
    </row>
    <row r="117" spans="1:5" x14ac:dyDescent="0.4">
      <c r="A117">
        <v>2021</v>
      </c>
      <c r="B117">
        <v>3</v>
      </c>
      <c r="C117" t="s">
        <v>10</v>
      </c>
      <c r="D117">
        <v>0.2136766287754979</v>
      </c>
      <c r="E117" t="s">
        <v>11</v>
      </c>
    </row>
    <row r="118" spans="1:5" x14ac:dyDescent="0.4">
      <c r="A118">
        <v>2021</v>
      </c>
      <c r="B118">
        <v>3</v>
      </c>
      <c r="C118" t="s">
        <v>12</v>
      </c>
      <c r="D118">
        <v>0.1687610549901839</v>
      </c>
      <c r="E118" t="s">
        <v>13</v>
      </c>
    </row>
    <row r="119" spans="1:5" x14ac:dyDescent="0.4">
      <c r="A119">
        <v>2021</v>
      </c>
      <c r="B119">
        <v>4</v>
      </c>
      <c r="C119" t="s">
        <v>8</v>
      </c>
      <c r="D119">
        <v>-4.6630723976271993E-3</v>
      </c>
      <c r="E119" t="s">
        <v>9</v>
      </c>
    </row>
    <row r="120" spans="1:5" x14ac:dyDescent="0.4">
      <c r="A120">
        <v>2021</v>
      </c>
      <c r="B120">
        <v>4</v>
      </c>
      <c r="C120" t="s">
        <v>10</v>
      </c>
      <c r="D120">
        <v>0.16763233064484531</v>
      </c>
      <c r="E120" t="s">
        <v>11</v>
      </c>
    </row>
    <row r="121" spans="1:5" x14ac:dyDescent="0.4">
      <c r="A121">
        <v>2021</v>
      </c>
      <c r="B121">
        <v>4</v>
      </c>
      <c r="C121" t="s">
        <v>12</v>
      </c>
      <c r="D121">
        <v>8.6051270734655905E-2</v>
      </c>
      <c r="E121" t="s">
        <v>13</v>
      </c>
    </row>
    <row r="122" spans="1:5" x14ac:dyDescent="0.4">
      <c r="A122">
        <v>2022</v>
      </c>
      <c r="B122">
        <v>0</v>
      </c>
      <c r="C122" t="s">
        <v>8</v>
      </c>
      <c r="D122">
        <v>-9.6509313065234026E-2</v>
      </c>
      <c r="E122" t="s">
        <v>9</v>
      </c>
    </row>
    <row r="123" spans="1:5" x14ac:dyDescent="0.4">
      <c r="A123">
        <v>2022</v>
      </c>
      <c r="B123">
        <v>0</v>
      </c>
      <c r="C123" t="s">
        <v>10</v>
      </c>
      <c r="D123">
        <v>6.0655590668185377E-2</v>
      </c>
      <c r="E123" t="s">
        <v>11</v>
      </c>
    </row>
    <row r="124" spans="1:5" x14ac:dyDescent="0.4">
      <c r="A124">
        <v>2022</v>
      </c>
      <c r="B124">
        <v>0</v>
      </c>
      <c r="C124" t="s">
        <v>12</v>
      </c>
      <c r="D124">
        <v>-2.58629721951803E-2</v>
      </c>
      <c r="E124" t="s">
        <v>13</v>
      </c>
    </row>
    <row r="125" spans="1:5" x14ac:dyDescent="0.4">
      <c r="A125">
        <v>2022</v>
      </c>
      <c r="B125">
        <v>1</v>
      </c>
      <c r="C125" t="s">
        <v>8</v>
      </c>
      <c r="D125">
        <v>-0.14167862197275111</v>
      </c>
      <c r="E125" t="s">
        <v>9</v>
      </c>
    </row>
    <row r="126" spans="1:5" x14ac:dyDescent="0.4">
      <c r="A126">
        <v>2022</v>
      </c>
      <c r="B126">
        <v>1</v>
      </c>
      <c r="C126" t="s">
        <v>10</v>
      </c>
      <c r="D126">
        <v>9.3578283267341744E-2</v>
      </c>
      <c r="E126" t="s">
        <v>11</v>
      </c>
    </row>
    <row r="127" spans="1:5" x14ac:dyDescent="0.4">
      <c r="A127">
        <v>2022</v>
      </c>
      <c r="B127">
        <v>1</v>
      </c>
      <c r="C127" t="s">
        <v>12</v>
      </c>
      <c r="D127">
        <v>-3.2139182612732083E-2</v>
      </c>
      <c r="E127" t="s">
        <v>13</v>
      </c>
    </row>
    <row r="128" spans="1:5" x14ac:dyDescent="0.4">
      <c r="A128">
        <v>2022</v>
      </c>
      <c r="B128">
        <v>2</v>
      </c>
      <c r="C128" t="s">
        <v>8</v>
      </c>
      <c r="D128">
        <v>-0.14412755632592739</v>
      </c>
      <c r="E128" t="s">
        <v>9</v>
      </c>
    </row>
    <row r="129" spans="1:5" x14ac:dyDescent="0.4">
      <c r="A129">
        <v>2022</v>
      </c>
      <c r="B129">
        <v>2</v>
      </c>
      <c r="C129" t="s">
        <v>10</v>
      </c>
      <c r="D129">
        <v>8.7989052018210279E-2</v>
      </c>
      <c r="E129" t="s">
        <v>11</v>
      </c>
    </row>
    <row r="130" spans="1:5" x14ac:dyDescent="0.4">
      <c r="A130">
        <v>2022</v>
      </c>
      <c r="B130">
        <v>2</v>
      </c>
      <c r="C130" t="s">
        <v>12</v>
      </c>
      <c r="D130">
        <v>-6.3214919124625624E-3</v>
      </c>
      <c r="E130" t="s">
        <v>13</v>
      </c>
    </row>
    <row r="131" spans="1:5" x14ac:dyDescent="0.4">
      <c r="A131">
        <v>2022</v>
      </c>
      <c r="B131">
        <v>3</v>
      </c>
      <c r="C131" t="s">
        <v>8</v>
      </c>
      <c r="D131">
        <v>-0.14471850825444299</v>
      </c>
      <c r="E131" t="s">
        <v>9</v>
      </c>
    </row>
    <row r="132" spans="1:5" x14ac:dyDescent="0.4">
      <c r="A132">
        <v>2022</v>
      </c>
      <c r="B132">
        <v>3</v>
      </c>
      <c r="C132" t="s">
        <v>10</v>
      </c>
      <c r="D132">
        <v>0.1279906623228502</v>
      </c>
      <c r="E132" t="s">
        <v>11</v>
      </c>
    </row>
    <row r="133" spans="1:5" x14ac:dyDescent="0.4">
      <c r="A133">
        <v>2022</v>
      </c>
      <c r="B133">
        <v>3</v>
      </c>
      <c r="C133" t="s">
        <v>12</v>
      </c>
      <c r="D133">
        <v>-5.1028201119667549E-2</v>
      </c>
      <c r="E133" t="s">
        <v>13</v>
      </c>
    </row>
    <row r="134" spans="1:5" x14ac:dyDescent="0.4">
      <c r="A134">
        <v>2022</v>
      </c>
      <c r="B134">
        <v>4</v>
      </c>
      <c r="C134" t="s">
        <v>8</v>
      </c>
      <c r="D134">
        <v>-0.1654352167595865</v>
      </c>
      <c r="E134" t="s">
        <v>9</v>
      </c>
    </row>
    <row r="135" spans="1:5" x14ac:dyDescent="0.4">
      <c r="A135">
        <v>2022</v>
      </c>
      <c r="B135">
        <v>4</v>
      </c>
      <c r="C135" t="s">
        <v>10</v>
      </c>
      <c r="D135">
        <v>0.1310958148414989</v>
      </c>
      <c r="E135" t="s">
        <v>11</v>
      </c>
    </row>
    <row r="136" spans="1:5" x14ac:dyDescent="0.4">
      <c r="A136">
        <v>2022</v>
      </c>
      <c r="B136">
        <v>4</v>
      </c>
      <c r="C136" t="s">
        <v>12</v>
      </c>
      <c r="D136">
        <v>-8.3016246058794652E-3</v>
      </c>
      <c r="E136" t="s">
        <v>13</v>
      </c>
    </row>
    <row r="137" spans="1:5" x14ac:dyDescent="0.4">
      <c r="A137">
        <v>2023</v>
      </c>
      <c r="B137">
        <v>0</v>
      </c>
      <c r="C137" t="s">
        <v>8</v>
      </c>
      <c r="D137">
        <v>0.13869822570449949</v>
      </c>
      <c r="E137" t="s">
        <v>9</v>
      </c>
    </row>
    <row r="138" spans="1:5" x14ac:dyDescent="0.4">
      <c r="A138">
        <v>2023</v>
      </c>
      <c r="B138">
        <v>0</v>
      </c>
      <c r="C138" t="s">
        <v>10</v>
      </c>
      <c r="D138">
        <v>3.4149483650610657E-2</v>
      </c>
      <c r="E138" t="s">
        <v>11</v>
      </c>
    </row>
    <row r="139" spans="1:5" x14ac:dyDescent="0.4">
      <c r="A139">
        <v>2023</v>
      </c>
      <c r="B139">
        <v>0</v>
      </c>
      <c r="C139" t="s">
        <v>12</v>
      </c>
      <c r="D139">
        <v>-2.6049642218610058E-2</v>
      </c>
      <c r="E139" t="s">
        <v>13</v>
      </c>
    </row>
    <row r="140" spans="1:5" x14ac:dyDescent="0.4">
      <c r="A140">
        <v>2023</v>
      </c>
      <c r="B140">
        <v>1</v>
      </c>
      <c r="C140" t="s">
        <v>8</v>
      </c>
      <c r="D140">
        <v>0.1153118017039656</v>
      </c>
      <c r="E140" t="s">
        <v>9</v>
      </c>
    </row>
    <row r="141" spans="1:5" x14ac:dyDescent="0.4">
      <c r="A141">
        <v>2023</v>
      </c>
      <c r="B141">
        <v>1</v>
      </c>
      <c r="C141" t="s">
        <v>10</v>
      </c>
      <c r="D141">
        <v>-1.875311687790648E-2</v>
      </c>
      <c r="E141" t="s">
        <v>11</v>
      </c>
    </row>
    <row r="142" spans="1:5" x14ac:dyDescent="0.4">
      <c r="A142">
        <v>2023</v>
      </c>
      <c r="B142">
        <v>1</v>
      </c>
      <c r="C142" t="s">
        <v>12</v>
      </c>
      <c r="D142">
        <v>-5.2221672820711003E-2</v>
      </c>
      <c r="E142" t="s">
        <v>13</v>
      </c>
    </row>
    <row r="143" spans="1:5" x14ac:dyDescent="0.4">
      <c r="A143">
        <v>2023</v>
      </c>
      <c r="B143">
        <v>2</v>
      </c>
      <c r="C143" t="s">
        <v>8</v>
      </c>
      <c r="D143">
        <v>6.3297023214611947E-2</v>
      </c>
      <c r="E143" t="s">
        <v>9</v>
      </c>
    </row>
    <row r="144" spans="1:5" x14ac:dyDescent="0.4">
      <c r="A144">
        <v>2023</v>
      </c>
      <c r="B144">
        <v>2</v>
      </c>
      <c r="C144" t="s">
        <v>10</v>
      </c>
      <c r="D144">
        <v>2.9225049126497149E-2</v>
      </c>
      <c r="E144" t="s">
        <v>11</v>
      </c>
    </row>
    <row r="145" spans="1:5" x14ac:dyDescent="0.4">
      <c r="A145">
        <v>2023</v>
      </c>
      <c r="B145">
        <v>2</v>
      </c>
      <c r="C145" t="s">
        <v>12</v>
      </c>
      <c r="D145">
        <v>-7.1463096369435264E-2</v>
      </c>
      <c r="E145" t="s">
        <v>13</v>
      </c>
    </row>
    <row r="146" spans="1:5" x14ac:dyDescent="0.4">
      <c r="A146">
        <v>2023</v>
      </c>
      <c r="B146">
        <v>3</v>
      </c>
      <c r="C146" t="s">
        <v>8</v>
      </c>
      <c r="D146">
        <v>8.5232576797101833E-2</v>
      </c>
      <c r="E146" t="s">
        <v>9</v>
      </c>
    </row>
    <row r="147" spans="1:5" x14ac:dyDescent="0.4">
      <c r="A147">
        <v>2023</v>
      </c>
      <c r="B147">
        <v>3</v>
      </c>
      <c r="C147" t="s">
        <v>10</v>
      </c>
      <c r="D147">
        <v>-1.1386286713835349E-2</v>
      </c>
      <c r="E147" t="s">
        <v>11</v>
      </c>
    </row>
    <row r="148" spans="1:5" x14ac:dyDescent="0.4">
      <c r="A148">
        <v>2023</v>
      </c>
      <c r="B148">
        <v>3</v>
      </c>
      <c r="C148" t="s">
        <v>12</v>
      </c>
      <c r="D148">
        <v>-4.4700376297217903E-2</v>
      </c>
      <c r="E148" t="s">
        <v>13</v>
      </c>
    </row>
    <row r="149" spans="1:5" x14ac:dyDescent="0.4">
      <c r="A149">
        <v>2023</v>
      </c>
      <c r="B149">
        <v>4</v>
      </c>
      <c r="C149" t="s">
        <v>8</v>
      </c>
      <c r="D149">
        <v>0.11304096151331031</v>
      </c>
      <c r="E149" t="s">
        <v>9</v>
      </c>
    </row>
    <row r="150" spans="1:5" x14ac:dyDescent="0.4">
      <c r="A150">
        <v>2023</v>
      </c>
      <c r="B150">
        <v>4</v>
      </c>
      <c r="C150" t="s">
        <v>10</v>
      </c>
      <c r="D150">
        <v>2.7756826258471531E-2</v>
      </c>
      <c r="E150" t="s">
        <v>11</v>
      </c>
    </row>
    <row r="151" spans="1:5" x14ac:dyDescent="0.4">
      <c r="A151">
        <v>2023</v>
      </c>
      <c r="B151">
        <v>4</v>
      </c>
      <c r="C151" t="s">
        <v>12</v>
      </c>
      <c r="D151">
        <v>-7.7884140689270964E-2</v>
      </c>
      <c r="E151" t="s">
        <v>13</v>
      </c>
    </row>
  </sheetData>
  <autoFilter ref="A1:E151" xr:uid="{30E76E51-3B01-4CAF-B3E4-FB4FD779D894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7242-E0D0-4177-870E-D91FA698FC72}">
  <dimension ref="A1:R32"/>
  <sheetViews>
    <sheetView workbookViewId="0">
      <selection activeCell="E14" sqref="E14"/>
    </sheetView>
  </sheetViews>
  <sheetFormatPr defaultRowHeight="13.9" x14ac:dyDescent="0.4"/>
  <cols>
    <col min="2" max="3" width="12.9296875" customWidth="1"/>
  </cols>
  <sheetData>
    <row r="1" spans="1:18" x14ac:dyDescent="0.4">
      <c r="B1" s="1" t="s">
        <v>0</v>
      </c>
      <c r="C1" s="1" t="s">
        <v>1</v>
      </c>
    </row>
    <row r="2" spans="1:18" x14ac:dyDescent="0.4">
      <c r="A2" t="s">
        <v>2</v>
      </c>
      <c r="B2" s="2">
        <v>6.3085078518518509E-2</v>
      </c>
      <c r="C2" s="1">
        <v>4.3861816159467999E-2</v>
      </c>
    </row>
    <row r="3" spans="1:18" x14ac:dyDescent="0.4">
      <c r="A3" t="s">
        <v>3</v>
      </c>
      <c r="B3" s="2">
        <v>6.5276223333333327E-2</v>
      </c>
      <c r="C3" s="1">
        <v>3.5009679857694501E-2</v>
      </c>
    </row>
    <row r="4" spans="1:18" x14ac:dyDescent="0.4">
      <c r="A4" t="s">
        <v>4</v>
      </c>
      <c r="B4" s="2">
        <v>6.9916239999999991E-2</v>
      </c>
      <c r="C4" s="1">
        <v>4.2220921900960301E-2</v>
      </c>
    </row>
    <row r="5" spans="1:18" x14ac:dyDescent="0.4">
      <c r="A5" t="s">
        <v>5</v>
      </c>
      <c r="B5" s="2">
        <v>7.5266358148148138E-2</v>
      </c>
      <c r="C5" s="1">
        <v>3.0318552019648101E-2</v>
      </c>
      <c r="H5">
        <f>AVERAGE(H6:H35)</f>
        <v>6.3085078518518509E-2</v>
      </c>
      <c r="J5">
        <f>AVERAGE(J6:J35)</f>
        <v>6.5276223333333327E-2</v>
      </c>
      <c r="L5">
        <f>AVERAGE(L6:L35)</f>
        <v>6.9916239999999991E-2</v>
      </c>
      <c r="N5">
        <f>AVERAGE(N6:N35)</f>
        <v>7.5266358148148138E-2</v>
      </c>
      <c r="P5">
        <f>AVERAGE(P6:P35)</f>
        <v>8.5600894074074063E-2</v>
      </c>
      <c r="R5">
        <f>AVERAGE(R6:R35)</f>
        <v>2.2515815555555558E-2</v>
      </c>
    </row>
    <row r="6" spans="1:18" x14ac:dyDescent="0.4">
      <c r="A6" t="s">
        <v>6</v>
      </c>
      <c r="B6" s="2">
        <v>8.5600894074074063E-2</v>
      </c>
      <c r="C6" s="1">
        <v>1.3859476228933E-2</v>
      </c>
      <c r="H6">
        <v>0.42812886</v>
      </c>
      <c r="J6">
        <v>0.39438909999999999</v>
      </c>
      <c r="L6">
        <v>0.56539852000000002</v>
      </c>
      <c r="N6">
        <v>0.52071982999999999</v>
      </c>
      <c r="P6">
        <v>0.52087784999999998</v>
      </c>
      <c r="R6">
        <v>9.2748990000000003E-2</v>
      </c>
    </row>
    <row r="7" spans="1:18" x14ac:dyDescent="0.4">
      <c r="A7" t="s">
        <v>7</v>
      </c>
      <c r="B7" s="2">
        <v>2.2515815555555558E-2</v>
      </c>
      <c r="C7" s="1">
        <v>0.12077046703866</v>
      </c>
      <c r="H7">
        <v>8.1183720000000001E-2</v>
      </c>
      <c r="J7">
        <v>0.31418657999999999</v>
      </c>
      <c r="L7">
        <v>0.20663040999999999</v>
      </c>
      <c r="N7">
        <v>0.21774866000000001</v>
      </c>
      <c r="P7">
        <v>0.23007061000000001</v>
      </c>
      <c r="R7">
        <v>0.14888688999999999</v>
      </c>
    </row>
    <row r="8" spans="1:18" x14ac:dyDescent="0.4">
      <c r="H8">
        <v>0.11913588</v>
      </c>
      <c r="J8">
        <v>9.1305109999999995E-2</v>
      </c>
      <c r="L8">
        <v>0.10356393999999999</v>
      </c>
      <c r="N8">
        <v>0.16513728</v>
      </c>
      <c r="P8">
        <v>0.32290310999999999</v>
      </c>
      <c r="R8">
        <v>0.20376722999999999</v>
      </c>
    </row>
    <row r="9" spans="1:18" x14ac:dyDescent="0.4">
      <c r="H9">
        <v>-0.16893567000000001</v>
      </c>
      <c r="J9">
        <v>-0.15545992</v>
      </c>
      <c r="L9">
        <v>-0.13898962000000001</v>
      </c>
      <c r="N9">
        <v>-0.15086772000000001</v>
      </c>
      <c r="P9">
        <v>-0.13123082999999999</v>
      </c>
      <c r="R9">
        <v>3.7704830000000002E-2</v>
      </c>
    </row>
    <row r="10" spans="1:18" x14ac:dyDescent="0.4">
      <c r="H10">
        <v>2.9741320000000002E-2</v>
      </c>
      <c r="J10">
        <v>3.4476220000000002E-2</v>
      </c>
      <c r="L10">
        <v>7.1290270000000003E-2</v>
      </c>
      <c r="N10">
        <v>3.7909940000000003E-2</v>
      </c>
      <c r="P10">
        <v>5.9651870000000003E-2</v>
      </c>
      <c r="R10">
        <v>2.9910550000000001E-2</v>
      </c>
    </row>
    <row r="11" spans="1:18" x14ac:dyDescent="0.4">
      <c r="H11">
        <v>0.15159779000000001</v>
      </c>
      <c r="J11">
        <v>8.0492999999999995E-2</v>
      </c>
      <c r="L11">
        <v>9.8526530000000001E-2</v>
      </c>
      <c r="N11">
        <v>8.9341279999999995E-2</v>
      </c>
      <c r="P11">
        <v>0.11674532</v>
      </c>
      <c r="R11">
        <v>-3.4852470000000003E-2</v>
      </c>
    </row>
    <row r="12" spans="1:18" x14ac:dyDescent="0.4">
      <c r="H12">
        <v>7.2604699999999998E-3</v>
      </c>
      <c r="J12">
        <v>2.588174E-2</v>
      </c>
      <c r="L12">
        <v>6.4507000000000002E-3</v>
      </c>
      <c r="N12">
        <v>-3.7551099999999999E-3</v>
      </c>
      <c r="P12">
        <v>4.370988E-2</v>
      </c>
      <c r="R12">
        <v>3.6449410000000002E-2</v>
      </c>
    </row>
    <row r="13" spans="1:18" x14ac:dyDescent="0.4">
      <c r="H13">
        <v>-2.0618480000000002E-2</v>
      </c>
      <c r="J13">
        <v>5.0486789999999997E-2</v>
      </c>
      <c r="L13">
        <v>1.9065970000000002E-2</v>
      </c>
      <c r="N13">
        <v>-3.822246E-2</v>
      </c>
      <c r="P13">
        <v>-3.0481370000000001E-2</v>
      </c>
      <c r="R13">
        <v>-9.8628899999999992E-3</v>
      </c>
    </row>
    <row r="14" spans="1:18" x14ac:dyDescent="0.4">
      <c r="H14">
        <v>7.6634289999999994E-2</v>
      </c>
      <c r="J14">
        <v>7.5793739999999998E-2</v>
      </c>
      <c r="L14">
        <v>5.980742E-2</v>
      </c>
      <c r="N14">
        <v>2.8360750000000001E-2</v>
      </c>
      <c r="P14">
        <v>5.5500830000000001E-2</v>
      </c>
      <c r="R14">
        <v>-2.113346E-2</v>
      </c>
    </row>
    <row r="15" spans="1:18" x14ac:dyDescent="0.4">
      <c r="H15">
        <v>-1.4358630000000001E-2</v>
      </c>
      <c r="J15">
        <v>1.8129019999999999E-2</v>
      </c>
      <c r="L15">
        <v>2.6098079999999999E-2</v>
      </c>
      <c r="N15">
        <v>2.1679049999999998E-2</v>
      </c>
      <c r="P15">
        <v>1.3485169999999999E-2</v>
      </c>
      <c r="R15">
        <v>2.784379E-2</v>
      </c>
    </row>
    <row r="16" spans="1:18" x14ac:dyDescent="0.4">
      <c r="H16">
        <v>-0.14211106000000001</v>
      </c>
      <c r="J16">
        <v>-0.11280932</v>
      </c>
      <c r="L16">
        <v>-0.13139198999999999</v>
      </c>
      <c r="N16">
        <v>-0.11622405</v>
      </c>
      <c r="P16">
        <v>-6.3661400000000007E-2</v>
      </c>
      <c r="R16">
        <v>7.8449660000000004E-2</v>
      </c>
    </row>
    <row r="17" spans="8:18" x14ac:dyDescent="0.4">
      <c r="H17">
        <v>-7.954522E-2</v>
      </c>
      <c r="J17">
        <v>-0.14527973</v>
      </c>
      <c r="L17">
        <v>-0.11545532</v>
      </c>
      <c r="N17">
        <v>-0.10639543999999999</v>
      </c>
      <c r="P17">
        <v>-0.12731833000000001</v>
      </c>
      <c r="R17">
        <v>-4.7773110000000001E-2</v>
      </c>
    </row>
    <row r="18" spans="8:18" x14ac:dyDescent="0.4">
      <c r="H18">
        <v>0.40870633000000001</v>
      </c>
      <c r="J18">
        <v>0.37525291</v>
      </c>
      <c r="L18">
        <v>0.37180564999999999</v>
      </c>
      <c r="N18">
        <v>0.34559223</v>
      </c>
      <c r="P18">
        <v>0.32730463999999998</v>
      </c>
      <c r="R18">
        <v>-8.1401689999999999E-2</v>
      </c>
    </row>
    <row r="19" spans="8:18" x14ac:dyDescent="0.4">
      <c r="H19">
        <v>-6.6169430000000001E-2</v>
      </c>
      <c r="J19">
        <v>-2.992875E-2</v>
      </c>
      <c r="L19">
        <v>-3.685335E-2</v>
      </c>
      <c r="N19">
        <v>-3.5880370000000002E-2</v>
      </c>
      <c r="P19">
        <v>-7.1179499999999996E-3</v>
      </c>
      <c r="R19">
        <v>5.9051480000000003E-2</v>
      </c>
    </row>
    <row r="20" spans="8:18" x14ac:dyDescent="0.4">
      <c r="H20">
        <v>1.6893430000000001E-2</v>
      </c>
      <c r="J20">
        <v>4.6457560000000002E-2</v>
      </c>
      <c r="L20">
        <v>5.1780809999999997E-2</v>
      </c>
      <c r="N20">
        <v>8.3549799999999994E-2</v>
      </c>
      <c r="P20">
        <v>8.7620130000000004E-2</v>
      </c>
      <c r="R20">
        <v>7.0726709999999998E-2</v>
      </c>
    </row>
    <row r="21" spans="8:18" x14ac:dyDescent="0.4">
      <c r="H21">
        <v>4.06647E-3</v>
      </c>
      <c r="J21">
        <v>-2.1881370000000001E-2</v>
      </c>
      <c r="L21">
        <v>3.9899690000000002E-2</v>
      </c>
      <c r="N21">
        <v>6.1668689999999998E-2</v>
      </c>
      <c r="P21">
        <v>5.304238E-2</v>
      </c>
      <c r="R21">
        <v>4.8975909999999998E-2</v>
      </c>
    </row>
    <row r="22" spans="8:18" x14ac:dyDescent="0.4">
      <c r="H22">
        <v>0.37851776999999998</v>
      </c>
      <c r="J22">
        <v>0.35025524000000002</v>
      </c>
      <c r="L22">
        <v>0.45590248</v>
      </c>
      <c r="N22">
        <v>0.49745176000000002</v>
      </c>
      <c r="P22">
        <v>0.46807768999999999</v>
      </c>
      <c r="R22">
        <v>8.9559920000000001E-2</v>
      </c>
    </row>
    <row r="23" spans="8:18" x14ac:dyDescent="0.4">
      <c r="H23">
        <v>-1.20217E-2</v>
      </c>
      <c r="J23">
        <v>7.4920689999999998E-2</v>
      </c>
      <c r="L23">
        <v>1.25767E-3</v>
      </c>
      <c r="N23">
        <v>4.4225849999999997E-2</v>
      </c>
      <c r="P23">
        <v>0.10275139</v>
      </c>
      <c r="R23">
        <v>0.11477308999999999</v>
      </c>
    </row>
    <row r="24" spans="8:18" x14ac:dyDescent="0.4">
      <c r="H24">
        <v>8.8029300000000005E-3</v>
      </c>
      <c r="J24">
        <v>-1.0912979999999999E-2</v>
      </c>
      <c r="L24">
        <v>-4.0139759999999997E-2</v>
      </c>
      <c r="N24">
        <v>2.6324159999999999E-2</v>
      </c>
      <c r="P24">
        <v>-4.6630700000000001E-3</v>
      </c>
      <c r="R24">
        <v>-1.3466000000000001E-2</v>
      </c>
    </row>
    <row r="25" spans="8:18" x14ac:dyDescent="0.4">
      <c r="H25">
        <v>0.26005347000000001</v>
      </c>
      <c r="J25">
        <v>0.21772683000000001</v>
      </c>
      <c r="L25">
        <v>0.15492557000000001</v>
      </c>
      <c r="N25">
        <v>0.21367663000000001</v>
      </c>
      <c r="P25">
        <v>0.16763233</v>
      </c>
      <c r="R25">
        <v>-9.2421139999999999E-2</v>
      </c>
    </row>
    <row r="26" spans="8:18" x14ac:dyDescent="0.4">
      <c r="H26">
        <v>0.1512532</v>
      </c>
      <c r="J26">
        <v>0.12487808</v>
      </c>
      <c r="L26">
        <v>0.15956583999999999</v>
      </c>
      <c r="N26">
        <v>0.16876105</v>
      </c>
      <c r="P26">
        <v>8.6051269999999999E-2</v>
      </c>
      <c r="R26">
        <v>-6.5201930000000005E-2</v>
      </c>
    </row>
    <row r="27" spans="8:18" x14ac:dyDescent="0.4">
      <c r="H27">
        <v>-9.6509310000000001E-2</v>
      </c>
      <c r="J27">
        <v>-0.14167862000000001</v>
      </c>
      <c r="L27">
        <v>-0.14412755999999999</v>
      </c>
      <c r="N27">
        <v>-0.14471850999999999</v>
      </c>
      <c r="P27">
        <v>-0.16543521999999999</v>
      </c>
      <c r="R27">
        <v>-6.8925899999999998E-2</v>
      </c>
    </row>
    <row r="28" spans="8:18" x14ac:dyDescent="0.4">
      <c r="H28">
        <v>6.0655590000000002E-2</v>
      </c>
      <c r="J28">
        <v>9.357828E-2</v>
      </c>
      <c r="L28">
        <v>8.7989049999999999E-2</v>
      </c>
      <c r="N28">
        <v>0.12799066000000001</v>
      </c>
      <c r="P28">
        <v>0.13109581000000001</v>
      </c>
      <c r="R28">
        <v>7.0440219999999998E-2</v>
      </c>
    </row>
    <row r="29" spans="8:18" x14ac:dyDescent="0.4">
      <c r="H29">
        <v>-2.5862969999999999E-2</v>
      </c>
      <c r="J29">
        <v>-3.2139180000000003E-2</v>
      </c>
      <c r="L29">
        <v>-6.3214899999999999E-3</v>
      </c>
      <c r="N29">
        <v>-5.1028200000000003E-2</v>
      </c>
      <c r="P29">
        <v>-8.3016199999999991E-3</v>
      </c>
      <c r="R29">
        <v>1.756135E-2</v>
      </c>
    </row>
    <row r="30" spans="8:18" x14ac:dyDescent="0.4">
      <c r="H30">
        <v>0.13869823000000001</v>
      </c>
      <c r="J30">
        <v>0.11531180000000001</v>
      </c>
      <c r="L30">
        <v>6.3297019999999996E-2</v>
      </c>
      <c r="N30">
        <v>8.5232580000000002E-2</v>
      </c>
      <c r="P30">
        <v>0.11304096</v>
      </c>
      <c r="R30">
        <v>-2.5657260000000001E-2</v>
      </c>
    </row>
    <row r="31" spans="8:18" x14ac:dyDescent="0.4">
      <c r="H31">
        <v>3.4149480000000003E-2</v>
      </c>
      <c r="J31">
        <v>-1.8753120000000002E-2</v>
      </c>
      <c r="L31">
        <v>2.9225049999999999E-2</v>
      </c>
      <c r="N31">
        <v>-1.138629E-2</v>
      </c>
      <c r="P31">
        <v>2.775683E-2</v>
      </c>
      <c r="R31">
        <v>-6.3926599999999997E-3</v>
      </c>
    </row>
    <row r="32" spans="8:18" x14ac:dyDescent="0.4">
      <c r="H32">
        <v>-2.6049639999999999E-2</v>
      </c>
      <c r="J32">
        <v>-5.2221669999999998E-2</v>
      </c>
      <c r="L32">
        <v>-7.1463100000000002E-2</v>
      </c>
      <c r="N32">
        <v>-4.4700379999999998E-2</v>
      </c>
      <c r="P32">
        <v>-7.7884140000000004E-2</v>
      </c>
      <c r="R32">
        <v>-5.1834499999999999E-2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2014-2023</vt:lpstr>
      <vt:lpstr>Sheet1</vt:lpstr>
      <vt:lpstr>2015-2023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王泽开</dc:creator>
  <cp:lastModifiedBy>王 泽开</cp:lastModifiedBy>
  <dcterms:created xsi:type="dcterms:W3CDTF">2015-06-05T18:19:34Z</dcterms:created>
  <dcterms:modified xsi:type="dcterms:W3CDTF">2024-05-12T15:45:27Z</dcterms:modified>
</cp:coreProperties>
</file>