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nallap\Downloads\CommonCollectionSourceCode\Final result\"/>
    </mc:Choice>
  </mc:AlternateContent>
  <xr:revisionPtr revIDLastSave="0" documentId="8_{F320A608-38DB-47AF-8834-915D2984FFEC}" xr6:coauthVersionLast="36" xr6:coauthVersionMax="36" xr10:uidLastSave="{00000000-0000-0000-0000-000000000000}"/>
  <bookViews>
    <workbookView xWindow="0" yWindow="0" windowWidth="25200" windowHeight="11775" xr2:uid="{1CF6BB16-A538-4B18-8652-FB1C5786A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L31" i="1" s="1"/>
  <c r="K36" i="1"/>
  <c r="L36" i="1" s="1"/>
  <c r="J18" i="1"/>
  <c r="J25" i="1"/>
  <c r="J38" i="1"/>
  <c r="J31" i="1"/>
  <c r="J35" i="1"/>
  <c r="J44" i="1"/>
  <c r="J28" i="1"/>
  <c r="J5" i="1"/>
  <c r="J43" i="1"/>
  <c r="J39" i="1"/>
  <c r="J34" i="1"/>
  <c r="J36" i="1"/>
  <c r="J19" i="1"/>
  <c r="J3" i="1"/>
  <c r="J30" i="1"/>
  <c r="J27" i="1"/>
  <c r="J37" i="1"/>
  <c r="J7" i="1"/>
  <c r="J32" i="1"/>
  <c r="J4" i="1"/>
  <c r="J17" i="1"/>
  <c r="J20" i="1"/>
  <c r="J23" i="1"/>
  <c r="J29" i="1"/>
  <c r="J40" i="1"/>
  <c r="J33" i="1"/>
  <c r="J42" i="1"/>
  <c r="J24" i="1"/>
  <c r="J13" i="1"/>
  <c r="J14" i="1"/>
  <c r="J8" i="1"/>
  <c r="J9" i="1"/>
  <c r="J10" i="1"/>
  <c r="J11" i="1"/>
  <c r="J21" i="1"/>
  <c r="J26" i="1"/>
  <c r="J41" i="1"/>
  <c r="J16" i="1"/>
  <c r="J15" i="1"/>
  <c r="J6" i="1"/>
  <c r="J22" i="1"/>
  <c r="J2" i="1"/>
  <c r="J12" i="1"/>
  <c r="I18" i="1"/>
  <c r="K18" i="1" s="1"/>
  <c r="L18" i="1" s="1"/>
  <c r="I25" i="1"/>
  <c r="I38" i="1"/>
  <c r="K38" i="1" s="1"/>
  <c r="L38" i="1" s="1"/>
  <c r="I31" i="1"/>
  <c r="I35" i="1"/>
  <c r="K35" i="1" s="1"/>
  <c r="L35" i="1" s="1"/>
  <c r="I44" i="1"/>
  <c r="I28" i="1"/>
  <c r="K28" i="1" s="1"/>
  <c r="L28" i="1" s="1"/>
  <c r="I5" i="1"/>
  <c r="K5" i="1" s="1"/>
  <c r="L5" i="1" s="1"/>
  <c r="I43" i="1"/>
  <c r="K43" i="1" s="1"/>
  <c r="L43" i="1" s="1"/>
  <c r="I39" i="1"/>
  <c r="I34" i="1"/>
  <c r="K34" i="1" s="1"/>
  <c r="L34" i="1" s="1"/>
  <c r="I36" i="1"/>
  <c r="I19" i="1"/>
  <c r="K19" i="1" s="1"/>
  <c r="L19" i="1" s="1"/>
  <c r="I3" i="1"/>
  <c r="I30" i="1"/>
  <c r="K30" i="1" s="1"/>
  <c r="L30" i="1" s="1"/>
  <c r="I27" i="1"/>
  <c r="K27" i="1" s="1"/>
  <c r="L27" i="1" s="1"/>
  <c r="I37" i="1"/>
  <c r="K37" i="1" s="1"/>
  <c r="L37" i="1" s="1"/>
  <c r="I7" i="1"/>
  <c r="K7" i="1" s="1"/>
  <c r="L7" i="1" s="1"/>
  <c r="I32" i="1"/>
  <c r="K32" i="1" s="1"/>
  <c r="L32" i="1" s="1"/>
  <c r="I4" i="1"/>
  <c r="K4" i="1" s="1"/>
  <c r="L4" i="1" s="1"/>
  <c r="I17" i="1"/>
  <c r="K17" i="1" s="1"/>
  <c r="L17" i="1" s="1"/>
  <c r="I20" i="1"/>
  <c r="K20" i="1" s="1"/>
  <c r="L20" i="1" s="1"/>
  <c r="I23" i="1"/>
  <c r="K23" i="1" s="1"/>
  <c r="L23" i="1" s="1"/>
  <c r="I29" i="1"/>
  <c r="K29" i="1" s="1"/>
  <c r="L29" i="1" s="1"/>
  <c r="I40" i="1"/>
  <c r="K40" i="1" s="1"/>
  <c r="L40" i="1" s="1"/>
  <c r="I33" i="1"/>
  <c r="K33" i="1" s="1"/>
  <c r="L33" i="1" s="1"/>
  <c r="I42" i="1"/>
  <c r="K42" i="1" s="1"/>
  <c r="L42" i="1" s="1"/>
  <c r="I24" i="1"/>
  <c r="K24" i="1" s="1"/>
  <c r="L24" i="1" s="1"/>
  <c r="I13" i="1"/>
  <c r="K13" i="1" s="1"/>
  <c r="L13" i="1" s="1"/>
  <c r="I14" i="1"/>
  <c r="K14" i="1" s="1"/>
  <c r="L14" i="1" s="1"/>
  <c r="I8" i="1"/>
  <c r="K8" i="1" s="1"/>
  <c r="L8" i="1" s="1"/>
  <c r="I9" i="1"/>
  <c r="K9" i="1" s="1"/>
  <c r="L9" i="1" s="1"/>
  <c r="I10" i="1"/>
  <c r="K10" i="1" s="1"/>
  <c r="L10" i="1" s="1"/>
  <c r="I11" i="1"/>
  <c r="K11" i="1" s="1"/>
  <c r="L11" i="1" s="1"/>
  <c r="I21" i="1"/>
  <c r="K21" i="1" s="1"/>
  <c r="L21" i="1" s="1"/>
  <c r="I26" i="1"/>
  <c r="K26" i="1" s="1"/>
  <c r="L26" i="1" s="1"/>
  <c r="I41" i="1"/>
  <c r="K41" i="1" s="1"/>
  <c r="L41" i="1" s="1"/>
  <c r="I16" i="1"/>
  <c r="K16" i="1" s="1"/>
  <c r="L16" i="1" s="1"/>
  <c r="I15" i="1"/>
  <c r="K15" i="1" s="1"/>
  <c r="L15" i="1" s="1"/>
  <c r="I6" i="1"/>
  <c r="K6" i="1" s="1"/>
  <c r="L6" i="1" s="1"/>
  <c r="I22" i="1"/>
  <c r="K22" i="1" s="1"/>
  <c r="L22" i="1" s="1"/>
  <c r="I2" i="1"/>
  <c r="I12" i="1"/>
  <c r="K12" i="1" s="1"/>
  <c r="L12" i="1" s="1"/>
  <c r="K2" i="1" l="1"/>
  <c r="L2" i="1" s="1"/>
  <c r="K3" i="1"/>
  <c r="L3" i="1" s="1"/>
  <c r="K39" i="1"/>
  <c r="L39" i="1" s="1"/>
  <c r="K44" i="1"/>
  <c r="L44" i="1" s="1"/>
  <c r="K25" i="1"/>
  <c r="L25" i="1" s="1"/>
</calcChain>
</file>

<file path=xl/sharedStrings.xml><?xml version="1.0" encoding="utf-8"?>
<sst xmlns="http://schemas.openxmlformats.org/spreadsheetml/2006/main" count="99" uniqueCount="57">
  <si>
    <t>Kind</t>
  </si>
  <si>
    <t>Name</t>
  </si>
  <si>
    <t>CountLineCode</t>
  </si>
  <si>
    <t>SumCyclomatic</t>
  </si>
  <si>
    <t>File</t>
  </si>
  <si>
    <t>ArrayEnumeration.java</t>
  </si>
  <si>
    <t>ArrayIterator.java</t>
  </si>
  <si>
    <t>ArrayStack.java</t>
  </si>
  <si>
    <t>BeanMap.java</t>
  </si>
  <si>
    <t>BinaryHeap.java</t>
  </si>
  <si>
    <t>CollectionUtils.java</t>
  </si>
  <si>
    <t>CursorableLinkedList.java</t>
  </si>
  <si>
    <t>DefaultMapEntry.java</t>
  </si>
  <si>
    <t>EnumerationIterator.java</t>
  </si>
  <si>
    <t>ExtendedProperties.java</t>
  </si>
  <si>
    <t>FastArrayList.java</t>
  </si>
  <si>
    <t>FastHashMap.java</t>
  </si>
  <si>
    <t>FastTreeMap.java</t>
  </si>
  <si>
    <t>FilterIterator.java</t>
  </si>
  <si>
    <t>IteratorEnumeration.java</t>
  </si>
  <si>
    <t>LRUMap.java</t>
  </si>
  <si>
    <t>ListUtils.java</t>
  </si>
  <si>
    <t>MapUtils.java</t>
  </si>
  <si>
    <t>ProxyIterator.java</t>
  </si>
  <si>
    <t>SoftRefHashMap.java</t>
  </si>
  <si>
    <t>SynchronizedPriorityQueue.java</t>
  </si>
  <si>
    <t>TestAll.java</t>
  </si>
  <si>
    <t>TestArrayIterator.java</t>
  </si>
  <si>
    <t>TestArrayList.java</t>
  </si>
  <si>
    <t>TestArrayStack.java</t>
  </si>
  <si>
    <t>TestCollection.java</t>
  </si>
  <si>
    <t>TestCollectionUtils.java</t>
  </si>
  <si>
    <t>TestCursorableLinkedList.java</t>
  </si>
  <si>
    <t>TestExtendedProperties.java</t>
  </si>
  <si>
    <t>TestFastArrayList.java</t>
  </si>
  <si>
    <t>TestFastArrayList1.java</t>
  </si>
  <si>
    <t>TestFastHashMap.java</t>
  </si>
  <si>
    <t>TestFastHashMap1.java</t>
  </si>
  <si>
    <t>TestFastTreeMap.java</t>
  </si>
  <si>
    <t>TestFastTreeMap1.java</t>
  </si>
  <si>
    <t>TestHashMap.java</t>
  </si>
  <si>
    <t>TestLRUMap.java</t>
  </si>
  <si>
    <t>TestList.java</t>
  </si>
  <si>
    <t>TestMap.java</t>
  </si>
  <si>
    <t>TestObject.java</t>
  </si>
  <si>
    <t>TestSoftRefHashMap.java</t>
  </si>
  <si>
    <t>TestTreeMap.java</t>
  </si>
  <si>
    <t>Transformer.java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</si>
  <si>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</si>
  <si>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</si>
  <si>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</si>
  <si>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</si>
  <si>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</si>
  <si>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</si>
  <si>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</si>
  <si>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</si>
  <si>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 =63.82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</si>
</sst>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F69F-2BE2-4B6E-BE49-07C5BC585E77}">
  <dimension ref="A1:N44"/>
  <sheetViews>
    <sheetView tabSelected="1" workbookViewId="0">
      <selection activeCell="N18" sqref="N18"/>
    </sheetView>
  </sheetViews>
  <sheetFormatPr defaultRowHeight="15" x14ac:dyDescent="0.25"/>
  <cols>
    <col min="1" max="1" width="5" bestFit="1" customWidth="1"/>
    <col min="2" max="2" width="30.28515625" bestFit="1" customWidth="1"/>
    <col min="3" max="3" width="14.7109375" bestFit="1" customWidth="1"/>
    <col min="4" max="5" width="14.5703125" bestFit="1" customWidth="1"/>
    <col min="6" max="6" width="14.85546875" bestFit="1" customWidth="1"/>
    <col min="7" max="7" width="22.5703125" bestFit="1" customWidth="1"/>
    <col min="8" max="8" width="22.85546875" bestFit="1" customWidth="1"/>
    <col min="11" max="11" width="15.85546875" bestFit="1" customWidth="1"/>
    <col min="12" max="12" width="2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</row>
    <row r="2" spans="1:12" x14ac:dyDescent="0.25">
      <c r="A2" t="s">
        <v>4</v>
      </c>
      <c r="B2" t="s">
        <v>47</v>
      </c>
      <c r="C2">
        <v>4</v>
      </c>
      <c r="D2">
        <v>0</v>
      </c>
      <c r="E2">
        <v>11</v>
      </c>
      <c r="F2">
        <v>13</v>
      </c>
      <c r="G2">
        <v>5</v>
      </c>
      <c r="H2">
        <v>5</v>
      </c>
      <c r="I2">
        <f>E2+F2</f>
        <v>24</v>
      </c>
      <c r="J2">
        <f>G2+H2</f>
        <v>10</v>
      </c>
      <c r="K2">
        <f>I2*LOG(J2,2)</f>
        <v>79.72627427729671</v>
      </c>
      <c r="L2">
        <f>171-5.2*LN(K2)-0.23*D2-16.2*LN(C2)</f>
        <v>125.77331552973445</v>
      </c>
    </row>
    <row r="3" spans="1:12" x14ac:dyDescent="0.25">
      <c r="A3" t="s">
        <v>4</v>
      </c>
      <c r="B3" t="s">
        <v>19</v>
      </c>
      <c r="C3">
        <v>23</v>
      </c>
      <c r="D3">
        <v>6</v>
      </c>
      <c r="E3">
        <v>5</v>
      </c>
      <c r="F3">
        <v>7</v>
      </c>
      <c r="G3">
        <v>1</v>
      </c>
      <c r="H3">
        <v>3</v>
      </c>
      <c r="I3">
        <f>E3+F3</f>
        <v>12</v>
      </c>
      <c r="J3">
        <f>G3+H3</f>
        <v>4</v>
      </c>
      <c r="K3">
        <f>I3*LOG(J3,2)</f>
        <v>24</v>
      </c>
      <c r="L3">
        <f>171-5.2*LN(K3)-0.23*D3-16.2*LN(C3)</f>
        <v>102.29911378413846</v>
      </c>
    </row>
    <row r="4" spans="1:12" x14ac:dyDescent="0.25">
      <c r="A4" t="s">
        <v>4</v>
      </c>
      <c r="B4" t="s">
        <v>25</v>
      </c>
      <c r="C4">
        <v>35</v>
      </c>
      <c r="D4">
        <v>7</v>
      </c>
      <c r="E4">
        <v>2</v>
      </c>
      <c r="F4">
        <v>5</v>
      </c>
      <c r="G4">
        <v>2</v>
      </c>
      <c r="H4">
        <v>2</v>
      </c>
      <c r="I4">
        <f>E4+F4</f>
        <v>7</v>
      </c>
      <c r="J4">
        <f>G4+H4</f>
        <v>4</v>
      </c>
      <c r="K4">
        <f>I4*LOG(J4,2)</f>
        <v>14</v>
      </c>
      <c r="L4">
        <f>171-5.2*LN(K4)-0.23*D4-16.2*LN(C4)</f>
        <v>98.07026328987213</v>
      </c>
    </row>
    <row r="5" spans="1:12" x14ac:dyDescent="0.25">
      <c r="A5" t="s">
        <v>4</v>
      </c>
      <c r="B5" t="s">
        <v>13</v>
      </c>
      <c r="C5">
        <v>26</v>
      </c>
      <c r="D5">
        <v>7</v>
      </c>
      <c r="E5">
        <v>7</v>
      </c>
      <c r="F5">
        <v>8</v>
      </c>
      <c r="G5">
        <v>3</v>
      </c>
      <c r="H5">
        <v>4</v>
      </c>
      <c r="I5">
        <f>E5+F5</f>
        <v>15</v>
      </c>
      <c r="J5">
        <f>G5+H5</f>
        <v>7</v>
      </c>
      <c r="K5">
        <f>I5*LOG(J5,2)</f>
        <v>42.110323830864061</v>
      </c>
      <c r="L5">
        <f>171-5.2*LN(K5)-0.23*D5-16.2*LN(C5)</f>
        <v>97.159312836288791</v>
      </c>
    </row>
    <row r="6" spans="1:12" x14ac:dyDescent="0.25">
      <c r="A6" t="s">
        <v>4</v>
      </c>
      <c r="B6" t="s">
        <v>45</v>
      </c>
      <c r="C6">
        <v>26</v>
      </c>
      <c r="D6">
        <v>5</v>
      </c>
      <c r="E6">
        <v>7</v>
      </c>
      <c r="F6">
        <v>9</v>
      </c>
      <c r="G6">
        <v>5</v>
      </c>
      <c r="H6">
        <v>5</v>
      </c>
      <c r="I6">
        <f>E6+F6</f>
        <v>16</v>
      </c>
      <c r="J6">
        <f>G6+H6</f>
        <v>10</v>
      </c>
      <c r="K6">
        <f>I6*LOG(J6,2)</f>
        <v>53.150849518197802</v>
      </c>
      <c r="L6">
        <f>171-5.2*LN(K6)-0.23*D6-16.2*LN(C6)</f>
        <v>96.408538826091103</v>
      </c>
    </row>
    <row r="7" spans="1:12" x14ac:dyDescent="0.25">
      <c r="A7" t="s">
        <v>4</v>
      </c>
      <c r="B7" t="s">
        <v>23</v>
      </c>
      <c r="C7">
        <v>26</v>
      </c>
      <c r="D7">
        <v>7</v>
      </c>
      <c r="E7">
        <v>14</v>
      </c>
      <c r="F7">
        <v>16</v>
      </c>
      <c r="G7">
        <v>5</v>
      </c>
      <c r="H7">
        <v>3</v>
      </c>
      <c r="I7">
        <f>E7+F7</f>
        <v>30</v>
      </c>
      <c r="J7">
        <f>G7+H7</f>
        <v>8</v>
      </c>
      <c r="K7">
        <f>I7*LOG(J7,2)</f>
        <v>90</v>
      </c>
      <c r="L7">
        <f>171-5.2*LN(K7)-0.23*D7-16.2*LN(C7)</f>
        <v>93.209825798334606</v>
      </c>
    </row>
    <row r="8" spans="1:12" x14ac:dyDescent="0.25">
      <c r="A8" t="s">
        <v>4</v>
      </c>
      <c r="B8" t="s">
        <v>36</v>
      </c>
      <c r="C8">
        <v>31</v>
      </c>
      <c r="D8">
        <v>5</v>
      </c>
      <c r="E8">
        <v>9</v>
      </c>
      <c r="F8">
        <v>10</v>
      </c>
      <c r="G8">
        <v>8</v>
      </c>
      <c r="H8">
        <v>5</v>
      </c>
      <c r="I8">
        <f>E8+F8</f>
        <v>19</v>
      </c>
      <c r="J8">
        <f>G8+H8</f>
        <v>13</v>
      </c>
      <c r="K8">
        <f>I8*LOG(J8,2)</f>
        <v>70.308354644680747</v>
      </c>
      <c r="L8">
        <f>171-5.2*LN(K8)-0.23*D8-16.2*LN(C8)</f>
        <v>92.10437598796031</v>
      </c>
    </row>
    <row r="9" spans="1:12" x14ac:dyDescent="0.25">
      <c r="A9" t="s">
        <v>4</v>
      </c>
      <c r="B9" t="s">
        <v>37</v>
      </c>
      <c r="C9">
        <v>31</v>
      </c>
      <c r="D9">
        <v>5</v>
      </c>
      <c r="E9">
        <v>9</v>
      </c>
      <c r="F9">
        <v>10</v>
      </c>
      <c r="G9">
        <v>8</v>
      </c>
      <c r="H9">
        <v>5</v>
      </c>
      <c r="I9">
        <f>E9+F9</f>
        <v>19</v>
      </c>
      <c r="J9">
        <f>G9+H9</f>
        <v>13</v>
      </c>
      <c r="K9">
        <f>I9*LOG(J9,2)</f>
        <v>70.308354644680747</v>
      </c>
      <c r="L9">
        <f>171-5.2*LN(K9)-0.23*D9-16.2*LN(C9)</f>
        <v>92.10437598796031</v>
      </c>
    </row>
    <row r="10" spans="1:12" x14ac:dyDescent="0.25">
      <c r="A10" t="s">
        <v>4</v>
      </c>
      <c r="B10" t="s">
        <v>38</v>
      </c>
      <c r="C10">
        <v>31</v>
      </c>
      <c r="D10">
        <v>5</v>
      </c>
      <c r="E10">
        <v>9</v>
      </c>
      <c r="F10">
        <v>10</v>
      </c>
      <c r="G10">
        <v>8</v>
      </c>
      <c r="H10">
        <v>5</v>
      </c>
      <c r="I10">
        <f>E10+F10</f>
        <v>19</v>
      </c>
      <c r="J10">
        <f>G10+H10</f>
        <v>13</v>
      </c>
      <c r="K10">
        <f>I10*LOG(J10,2)</f>
        <v>70.308354644680747</v>
      </c>
      <c r="L10">
        <f>171-5.2*LN(K10)-0.23*D10-16.2*LN(C10)</f>
        <v>92.10437598796031</v>
      </c>
    </row>
    <row r="11" spans="1:12" x14ac:dyDescent="0.25">
      <c r="A11" t="s">
        <v>4</v>
      </c>
      <c r="B11" t="s">
        <v>39</v>
      </c>
      <c r="C11">
        <v>31</v>
      </c>
      <c r="D11">
        <v>5</v>
      </c>
      <c r="E11">
        <v>9</v>
      </c>
      <c r="F11">
        <v>10</v>
      </c>
      <c r="G11">
        <v>8</v>
      </c>
      <c r="H11">
        <v>5</v>
      </c>
      <c r="I11">
        <f>E11+F11</f>
        <v>19</v>
      </c>
      <c r="J11">
        <f>G11+H11</f>
        <v>13</v>
      </c>
      <c r="K11">
        <f>I11*LOG(J11,2)</f>
        <v>70.308354644680747</v>
      </c>
      <c r="L11">
        <f>171-5.2*LN(K11)-0.23*D11-16.2*LN(C11)</f>
        <v>92.10437598796031</v>
      </c>
    </row>
    <row r="12" spans="1:12" x14ac:dyDescent="0.25">
      <c r="A12" t="s">
        <v>4</v>
      </c>
      <c r="B12" t="s">
        <v>5</v>
      </c>
      <c r="C12">
        <v>30</v>
      </c>
      <c r="D12">
        <v>5</v>
      </c>
      <c r="E12">
        <v>10</v>
      </c>
      <c r="F12">
        <v>11</v>
      </c>
      <c r="G12">
        <v>7</v>
      </c>
      <c r="H12">
        <v>9</v>
      </c>
      <c r="I12">
        <f>E12+F12</f>
        <v>21</v>
      </c>
      <c r="J12">
        <f>G12+H12</f>
        <v>16</v>
      </c>
      <c r="K12">
        <f>I12*LOG(J12,2)</f>
        <v>84</v>
      </c>
      <c r="L12">
        <f>171-5.2*LN(K12)-0.23*D12-16.2*LN(C12)</f>
        <v>91.71035506308786</v>
      </c>
    </row>
    <row r="13" spans="1:12" x14ac:dyDescent="0.25">
      <c r="A13" t="s">
        <v>4</v>
      </c>
      <c r="B13" t="s">
        <v>34</v>
      </c>
      <c r="C13">
        <v>32</v>
      </c>
      <c r="D13">
        <v>5</v>
      </c>
      <c r="E13">
        <v>9</v>
      </c>
      <c r="F13">
        <v>10</v>
      </c>
      <c r="G13">
        <v>8</v>
      </c>
      <c r="H13">
        <v>5</v>
      </c>
      <c r="I13">
        <f>E13+F13</f>
        <v>19</v>
      </c>
      <c r="J13">
        <f>G13+H13</f>
        <v>13</v>
      </c>
      <c r="K13">
        <f>I13*LOG(J13,2)</f>
        <v>70.308354644680747</v>
      </c>
      <c r="L13">
        <f>171-5.2*LN(K13)-0.23*D13-16.2*LN(C13)</f>
        <v>91.59004707526411</v>
      </c>
    </row>
    <row r="14" spans="1:12" x14ac:dyDescent="0.25">
      <c r="A14" t="s">
        <v>4</v>
      </c>
      <c r="B14" t="s">
        <v>35</v>
      </c>
      <c r="C14">
        <v>32</v>
      </c>
      <c r="D14">
        <v>5</v>
      </c>
      <c r="E14">
        <v>9</v>
      </c>
      <c r="F14">
        <v>10</v>
      </c>
      <c r="G14">
        <v>8</v>
      </c>
      <c r="H14">
        <v>5</v>
      </c>
      <c r="I14">
        <f>E14+F14</f>
        <v>19</v>
      </c>
      <c r="J14">
        <f>G14+H14</f>
        <v>13</v>
      </c>
      <c r="K14">
        <f>I14*LOG(J14,2)</f>
        <v>70.308354644680747</v>
      </c>
      <c r="L14">
        <f>171-5.2*LN(K14)-0.23*D14-16.2*LN(C14)</f>
        <v>91.59004707526411</v>
      </c>
    </row>
    <row r="15" spans="1:12" x14ac:dyDescent="0.25">
      <c r="A15" t="s">
        <v>4</v>
      </c>
      <c r="B15" t="s">
        <v>44</v>
      </c>
      <c r="C15">
        <v>30</v>
      </c>
      <c r="D15">
        <v>6</v>
      </c>
      <c r="E15">
        <v>16</v>
      </c>
      <c r="F15">
        <v>14</v>
      </c>
      <c r="G15">
        <v>9</v>
      </c>
      <c r="H15">
        <v>3</v>
      </c>
      <c r="I15">
        <f>E15+F15</f>
        <v>30</v>
      </c>
      <c r="J15">
        <f>G15+H15</f>
        <v>12</v>
      </c>
      <c r="K15">
        <f>I15*LOG(J15,2)</f>
        <v>107.5488750216347</v>
      </c>
      <c r="L15">
        <f>171-5.2*LN(K15)-0.23*D15-16.2*LN(C15)</f>
        <v>90.195286359905538</v>
      </c>
    </row>
    <row r="16" spans="1:12" x14ac:dyDescent="0.25">
      <c r="A16" t="s">
        <v>4</v>
      </c>
      <c r="B16" t="s">
        <v>43</v>
      </c>
      <c r="C16">
        <v>30</v>
      </c>
      <c r="D16">
        <v>8</v>
      </c>
      <c r="E16">
        <v>11</v>
      </c>
      <c r="F16">
        <v>17</v>
      </c>
      <c r="G16">
        <v>7</v>
      </c>
      <c r="H16">
        <v>5</v>
      </c>
      <c r="I16">
        <f>E16+F16</f>
        <v>28</v>
      </c>
      <c r="J16">
        <f>G16+H16</f>
        <v>12</v>
      </c>
      <c r="K16">
        <f>I16*LOG(J16,2)</f>
        <v>100.37895002019238</v>
      </c>
      <c r="L16">
        <f>171-5.2*LN(K16)-0.23*D16-16.2*LN(C16)</f>
        <v>90.094049291637674</v>
      </c>
    </row>
    <row r="17" spans="1:14" x14ac:dyDescent="0.25">
      <c r="A17" t="s">
        <v>4</v>
      </c>
      <c r="B17" t="s">
        <v>26</v>
      </c>
      <c r="C17">
        <v>29</v>
      </c>
      <c r="D17">
        <v>3</v>
      </c>
      <c r="E17">
        <v>18</v>
      </c>
      <c r="F17">
        <v>19</v>
      </c>
      <c r="G17">
        <v>18</v>
      </c>
      <c r="H17">
        <v>4</v>
      </c>
      <c r="I17">
        <f>E17+F17</f>
        <v>37</v>
      </c>
      <c r="J17">
        <f>G17+H17</f>
        <v>22</v>
      </c>
      <c r="K17">
        <f>I17*LOG(J17,2)</f>
        <v>164.99896988958</v>
      </c>
      <c r="L17">
        <f>171-5.2*LN(K17)-0.23*D17-16.2*LN(C17)</f>
        <v>89.208923554123402</v>
      </c>
    </row>
    <row r="18" spans="1:14" x14ac:dyDescent="0.25">
      <c r="A18" t="s">
        <v>4</v>
      </c>
      <c r="B18" t="s">
        <v>6</v>
      </c>
      <c r="C18">
        <v>31</v>
      </c>
      <c r="D18">
        <v>8</v>
      </c>
      <c r="E18">
        <v>16</v>
      </c>
      <c r="F18">
        <v>18</v>
      </c>
      <c r="G18">
        <v>8</v>
      </c>
      <c r="H18">
        <v>9</v>
      </c>
      <c r="I18">
        <f>E18+F18</f>
        <v>34</v>
      </c>
      <c r="J18">
        <f>G18+H18</f>
        <v>17</v>
      </c>
      <c r="K18">
        <f>I18*LOG(J18,2)</f>
        <v>138.97373660251156</v>
      </c>
      <c r="L18">
        <f>171-5.2*LN(K18)-0.23*D18-16.2*LN(C18)</f>
        <v>87.871125443483095</v>
      </c>
      <c r="N18" t="s">
        <v>56</v>
      </c>
    </row>
    <row r="19" spans="1:14" x14ac:dyDescent="0.25">
      <c r="A19" t="s">
        <v>4</v>
      </c>
      <c r="B19" t="s">
        <v>18</v>
      </c>
      <c r="C19">
        <v>37</v>
      </c>
      <c r="D19">
        <v>9</v>
      </c>
      <c r="E19">
        <v>15</v>
      </c>
      <c r="F19">
        <v>16</v>
      </c>
      <c r="G19">
        <v>8</v>
      </c>
      <c r="H19">
        <v>5</v>
      </c>
      <c r="I19">
        <f>E19+F19</f>
        <v>31</v>
      </c>
      <c r="J19">
        <f>G19+H19</f>
        <v>13</v>
      </c>
      <c r="K19">
        <f>I19*LOG(J19,2)</f>
        <v>114.71363126237385</v>
      </c>
      <c r="L19">
        <f>171-5.2*LN(K19)-0.23*D19-16.2*LN(C19)</f>
        <v>85.772447744125969</v>
      </c>
    </row>
    <row r="20" spans="1:14" x14ac:dyDescent="0.25">
      <c r="A20" t="s">
        <v>4</v>
      </c>
      <c r="B20" t="s">
        <v>27</v>
      </c>
      <c r="C20">
        <v>33</v>
      </c>
      <c r="D20">
        <v>6</v>
      </c>
      <c r="E20">
        <v>26</v>
      </c>
      <c r="F20">
        <v>25</v>
      </c>
      <c r="G20">
        <v>19</v>
      </c>
      <c r="H20">
        <v>12</v>
      </c>
      <c r="I20">
        <f>E20+F20</f>
        <v>51</v>
      </c>
      <c r="J20">
        <f>G20+H20</f>
        <v>31</v>
      </c>
      <c r="K20">
        <f>I20*LOG(J20,2)</f>
        <v>252.66401182973067</v>
      </c>
      <c r="L20">
        <f>171-5.2*LN(K20)-0.23*D20-16.2*LN(C20)</f>
        <v>84.209862438068924</v>
      </c>
    </row>
    <row r="21" spans="1:14" x14ac:dyDescent="0.25">
      <c r="A21" t="s">
        <v>4</v>
      </c>
      <c r="B21" t="s">
        <v>40</v>
      </c>
      <c r="C21">
        <v>43</v>
      </c>
      <c r="D21">
        <v>7</v>
      </c>
      <c r="E21">
        <v>25</v>
      </c>
      <c r="F21">
        <v>14</v>
      </c>
      <c r="G21">
        <v>18</v>
      </c>
      <c r="H21">
        <v>5</v>
      </c>
      <c r="I21">
        <f>E21+F21</f>
        <v>39</v>
      </c>
      <c r="J21">
        <f>G21+H21</f>
        <v>23</v>
      </c>
      <c r="K21">
        <f>I21*LOG(J21,2)</f>
        <v>176.41891628622352</v>
      </c>
      <c r="L21">
        <f>171-5.2*LN(K21)-0.23*D21-16.2*LN(C21)</f>
        <v>81.559678986132667</v>
      </c>
    </row>
    <row r="22" spans="1:14" x14ac:dyDescent="0.25">
      <c r="A22" t="s">
        <v>4</v>
      </c>
      <c r="B22" t="s">
        <v>46</v>
      </c>
      <c r="C22">
        <v>43</v>
      </c>
      <c r="D22">
        <v>7</v>
      </c>
      <c r="E22">
        <v>25</v>
      </c>
      <c r="F22">
        <v>14</v>
      </c>
      <c r="G22">
        <v>18</v>
      </c>
      <c r="H22">
        <v>5</v>
      </c>
      <c r="I22">
        <f>E22+F22</f>
        <v>39</v>
      </c>
      <c r="J22">
        <f>G22+H22</f>
        <v>23</v>
      </c>
      <c r="K22">
        <f>I22*LOG(J22,2)</f>
        <v>176.41891628622352</v>
      </c>
      <c r="L22">
        <f>171-5.2*LN(K22)-0.23*D22-16.2*LN(C22)</f>
        <v>81.559678986132667</v>
      </c>
    </row>
    <row r="23" spans="1:14" x14ac:dyDescent="0.25">
      <c r="A23" t="s">
        <v>4</v>
      </c>
      <c r="B23" t="s">
        <v>28</v>
      </c>
      <c r="C23">
        <v>53</v>
      </c>
      <c r="D23">
        <v>8</v>
      </c>
      <c r="E23">
        <v>26</v>
      </c>
      <c r="F23">
        <v>17</v>
      </c>
      <c r="G23">
        <v>19</v>
      </c>
      <c r="H23">
        <v>7</v>
      </c>
      <c r="I23">
        <f>E23+F23</f>
        <v>43</v>
      </c>
      <c r="J23">
        <f>G23+H23</f>
        <v>26</v>
      </c>
      <c r="K23">
        <f>I23*LOG(J23,2)</f>
        <v>202.11890788006698</v>
      </c>
      <c r="L23">
        <f>171-5.2*LN(K23)-0.23*D23-16.2*LN(C23)</f>
        <v>77.23521887961526</v>
      </c>
    </row>
    <row r="24" spans="1:14" x14ac:dyDescent="0.25">
      <c r="A24" t="s">
        <v>4</v>
      </c>
      <c r="B24" t="s">
        <v>33</v>
      </c>
      <c r="C24">
        <v>42</v>
      </c>
      <c r="D24">
        <v>4</v>
      </c>
      <c r="E24">
        <v>68</v>
      </c>
      <c r="F24">
        <v>42</v>
      </c>
      <c r="G24">
        <v>33</v>
      </c>
      <c r="H24">
        <v>5</v>
      </c>
      <c r="I24">
        <f>E24+F24</f>
        <v>110</v>
      </c>
      <c r="J24">
        <f>G24+H24</f>
        <v>38</v>
      </c>
      <c r="K24">
        <f>I24*LOG(J24,2)</f>
        <v>577.27202647879437</v>
      </c>
      <c r="L24">
        <f>171-5.2*LN(K24)-0.23*D24-16.2*LN(C24)</f>
        <v>76.466521437217239</v>
      </c>
    </row>
    <row r="25" spans="1:14" x14ac:dyDescent="0.25">
      <c r="A25" t="s">
        <v>4</v>
      </c>
      <c r="B25" t="s">
        <v>7</v>
      </c>
      <c r="C25">
        <v>47</v>
      </c>
      <c r="D25">
        <v>12</v>
      </c>
      <c r="E25">
        <v>41</v>
      </c>
      <c r="F25">
        <v>48</v>
      </c>
      <c r="G25">
        <v>12</v>
      </c>
      <c r="H25">
        <v>14</v>
      </c>
      <c r="I25">
        <f>E25+F25</f>
        <v>89</v>
      </c>
      <c r="J25">
        <f>G25+H25</f>
        <v>26</v>
      </c>
      <c r="K25">
        <f>I25*LOG(J25,2)</f>
        <v>418.33913491455723</v>
      </c>
      <c r="L25">
        <f>171-5.2*LN(K25)-0.23*D25-16.2*LN(C25)</f>
        <v>74.478888210456105</v>
      </c>
    </row>
    <row r="26" spans="1:14" x14ac:dyDescent="0.25">
      <c r="A26" t="s">
        <v>4</v>
      </c>
      <c r="B26" t="s">
        <v>41</v>
      </c>
      <c r="C26">
        <v>26</v>
      </c>
      <c r="D26">
        <v>5</v>
      </c>
      <c r="E26">
        <v>692</v>
      </c>
      <c r="F26">
        <v>543</v>
      </c>
      <c r="G26">
        <v>72</v>
      </c>
      <c r="H26">
        <v>20</v>
      </c>
      <c r="I26">
        <f>E26+F26</f>
        <v>1235</v>
      </c>
      <c r="J26">
        <f>G26+H26</f>
        <v>92</v>
      </c>
      <c r="K26">
        <f>I26*LOG(J26,2)</f>
        <v>8056.5990157304113</v>
      </c>
      <c r="L26">
        <f>171-5.2*LN(K26)-0.23*D26-16.2*LN(C26)</f>
        <v>70.298752785905464</v>
      </c>
    </row>
    <row r="27" spans="1:14" x14ac:dyDescent="0.25">
      <c r="A27" t="s">
        <v>4</v>
      </c>
      <c r="B27" t="s">
        <v>21</v>
      </c>
      <c r="C27">
        <v>42</v>
      </c>
      <c r="D27">
        <v>7</v>
      </c>
      <c r="E27">
        <v>162</v>
      </c>
      <c r="F27">
        <v>156</v>
      </c>
      <c r="G27">
        <v>44</v>
      </c>
      <c r="H27">
        <v>18</v>
      </c>
      <c r="I27">
        <f>E27+F27</f>
        <v>318</v>
      </c>
      <c r="J27">
        <f>G27+H27</f>
        <v>62</v>
      </c>
      <c r="K27">
        <f>I27*LOG(J27,2)</f>
        <v>1893.4344267030265</v>
      </c>
      <c r="L27">
        <f>171-5.2*LN(K27)-0.23*D27-16.2*LN(C27)</f>
        <v>69.599784580572702</v>
      </c>
    </row>
    <row r="28" spans="1:14" x14ac:dyDescent="0.25">
      <c r="A28" t="s">
        <v>4</v>
      </c>
      <c r="B28" t="s">
        <v>12</v>
      </c>
      <c r="C28">
        <v>58</v>
      </c>
      <c r="D28">
        <v>15</v>
      </c>
      <c r="E28">
        <v>59</v>
      </c>
      <c r="F28">
        <v>67</v>
      </c>
      <c r="G28">
        <v>12</v>
      </c>
      <c r="H28">
        <v>12</v>
      </c>
      <c r="I28">
        <f>E28+F28</f>
        <v>126</v>
      </c>
      <c r="J28">
        <f>G28+H28</f>
        <v>24</v>
      </c>
      <c r="K28">
        <f>I28*LOG(J28,2)</f>
        <v>577.70527509086583</v>
      </c>
      <c r="L28">
        <f>171-5.2*LN(K28)-0.23*D28-16.2*LN(C28)</f>
        <v>68.703691292661631</v>
      </c>
    </row>
    <row r="29" spans="1:14" x14ac:dyDescent="0.25">
      <c r="A29" t="s">
        <v>4</v>
      </c>
      <c r="B29" t="s">
        <v>29</v>
      </c>
      <c r="C29">
        <v>70</v>
      </c>
      <c r="D29">
        <v>10</v>
      </c>
      <c r="E29">
        <v>92</v>
      </c>
      <c r="F29">
        <v>62</v>
      </c>
      <c r="G29">
        <v>36</v>
      </c>
      <c r="H29">
        <v>8</v>
      </c>
      <c r="I29">
        <f>E29+F29</f>
        <v>154</v>
      </c>
      <c r="J29">
        <f>G29+H29</f>
        <v>44</v>
      </c>
      <c r="K29">
        <f>I29*LOG(J29,2)</f>
        <v>840.75246927014382</v>
      </c>
      <c r="L29">
        <f>171-5.2*LN(K29)-0.23*D29-16.2*LN(C29)</f>
        <v>64.85603118327478</v>
      </c>
    </row>
    <row r="30" spans="1:14" x14ac:dyDescent="0.25">
      <c r="A30" t="s">
        <v>4</v>
      </c>
      <c r="B30" t="s">
        <v>20</v>
      </c>
      <c r="C30">
        <v>179</v>
      </c>
      <c r="D30">
        <v>43</v>
      </c>
      <c r="E30">
        <v>18</v>
      </c>
      <c r="F30">
        <v>16</v>
      </c>
      <c r="G30">
        <v>8</v>
      </c>
      <c r="H30">
        <v>5</v>
      </c>
      <c r="I30">
        <f>E30+F30</f>
        <v>34</v>
      </c>
      <c r="J30">
        <f>G30+H30</f>
        <v>13</v>
      </c>
      <c r="K30">
        <f>I30*LOG(J30,2)</f>
        <v>125.81495041679713</v>
      </c>
      <c r="L30">
        <f>171-5.2*LN(K30)-0.23*D30-16.2*LN(C30)</f>
        <v>51.933326609660895</v>
      </c>
    </row>
    <row r="31" spans="1:14" x14ac:dyDescent="0.25">
      <c r="A31" t="s">
        <v>4</v>
      </c>
      <c r="B31" t="s">
        <v>9</v>
      </c>
      <c r="C31">
        <v>148</v>
      </c>
      <c r="D31">
        <v>31</v>
      </c>
      <c r="E31">
        <v>170</v>
      </c>
      <c r="F31">
        <v>145</v>
      </c>
      <c r="G31">
        <v>33</v>
      </c>
      <c r="H31">
        <v>22</v>
      </c>
      <c r="I31">
        <f>E31+F31</f>
        <v>315</v>
      </c>
      <c r="J31">
        <f>G31+H31</f>
        <v>55</v>
      </c>
      <c r="K31">
        <f>I31*LOG(J31,2)</f>
        <v>1821.1283097602679</v>
      </c>
      <c r="L31">
        <f>171-5.2*LN(K31)-0.23*D31-16.2*LN(C31)</f>
        <v>43.877661165348115</v>
      </c>
    </row>
    <row r="32" spans="1:14" x14ac:dyDescent="0.25">
      <c r="A32" t="s">
        <v>4</v>
      </c>
      <c r="B32" t="s">
        <v>24</v>
      </c>
      <c r="C32">
        <v>147</v>
      </c>
      <c r="D32">
        <v>42</v>
      </c>
      <c r="E32">
        <v>124</v>
      </c>
      <c r="F32">
        <v>159</v>
      </c>
      <c r="G32">
        <v>38</v>
      </c>
      <c r="H32">
        <v>12</v>
      </c>
      <c r="I32">
        <f>E32+F32</f>
        <v>283</v>
      </c>
      <c r="J32">
        <f>G32+H32</f>
        <v>50</v>
      </c>
      <c r="K32">
        <f>I32*LOG(J32,2)</f>
        <v>1597.211301706247</v>
      </c>
      <c r="L32">
        <f>171-5.2*LN(K32)-0.23*D32-16.2*LN(C32)</f>
        <v>42.13971694839509</v>
      </c>
    </row>
    <row r="33" spans="1:12" x14ac:dyDescent="0.25">
      <c r="A33" t="s">
        <v>4</v>
      </c>
      <c r="B33" t="s">
        <v>31</v>
      </c>
      <c r="C33">
        <v>221</v>
      </c>
      <c r="D33">
        <v>18</v>
      </c>
      <c r="E33">
        <v>544</v>
      </c>
      <c r="F33">
        <v>262</v>
      </c>
      <c r="G33">
        <v>39</v>
      </c>
      <c r="H33">
        <v>6</v>
      </c>
      <c r="I33">
        <f>E33+F33</f>
        <v>806</v>
      </c>
      <c r="J33">
        <f>G33+H33</f>
        <v>45</v>
      </c>
      <c r="K33">
        <f>I33*LOG(J33,2)</f>
        <v>4426.4335956417181</v>
      </c>
      <c r="L33">
        <f>171-5.2*LN(K33)-0.23*D33-16.2*LN(C33)</f>
        <v>35.753946932188512</v>
      </c>
    </row>
    <row r="34" spans="1:12" x14ac:dyDescent="0.25">
      <c r="A34" t="s">
        <v>4</v>
      </c>
      <c r="B34" t="s">
        <v>16</v>
      </c>
      <c r="C34">
        <v>233</v>
      </c>
      <c r="D34">
        <v>50</v>
      </c>
      <c r="E34">
        <v>119</v>
      </c>
      <c r="F34">
        <v>156</v>
      </c>
      <c r="G34">
        <v>21</v>
      </c>
      <c r="H34">
        <v>13</v>
      </c>
      <c r="I34">
        <f>E34+F34</f>
        <v>275</v>
      </c>
      <c r="J34">
        <f>G34+H34</f>
        <v>34</v>
      </c>
      <c r="K34">
        <f>I34*LOG(J34,2)</f>
        <v>1399.0522813438436</v>
      </c>
      <c r="L34">
        <f>171-5.2*LN(K34)-0.23*D34-16.2*LN(C34)</f>
        <v>33.526715260952784</v>
      </c>
    </row>
    <row r="35" spans="1:12" x14ac:dyDescent="0.25">
      <c r="A35" t="s">
        <v>4</v>
      </c>
      <c r="B35" t="s">
        <v>10</v>
      </c>
      <c r="C35">
        <v>209</v>
      </c>
      <c r="D35">
        <v>54</v>
      </c>
      <c r="E35">
        <v>168</v>
      </c>
      <c r="F35">
        <v>181</v>
      </c>
      <c r="G35">
        <v>34</v>
      </c>
      <c r="H35">
        <v>21</v>
      </c>
      <c r="I35">
        <f>E35+F35</f>
        <v>349</v>
      </c>
      <c r="J35">
        <f>G35+H35</f>
        <v>55</v>
      </c>
      <c r="K35">
        <f>I35*LOG(J35,2)</f>
        <v>2017.6945400201064</v>
      </c>
      <c r="L35">
        <f>171-5.2*LN(K35)-0.23*D35-16.2*LN(C35)</f>
        <v>32.463688844937522</v>
      </c>
    </row>
    <row r="36" spans="1:12" x14ac:dyDescent="0.25">
      <c r="A36" t="s">
        <v>4</v>
      </c>
      <c r="B36" t="s">
        <v>17</v>
      </c>
      <c r="C36">
        <v>289</v>
      </c>
      <c r="D36">
        <v>62</v>
      </c>
      <c r="E36">
        <v>136</v>
      </c>
      <c r="F36">
        <v>180</v>
      </c>
      <c r="G36">
        <v>21</v>
      </c>
      <c r="H36">
        <v>13</v>
      </c>
      <c r="I36">
        <f>E36+F36</f>
        <v>316</v>
      </c>
      <c r="J36">
        <f>G36+H36</f>
        <v>34</v>
      </c>
      <c r="K36">
        <f>I36*LOG(J36,2)</f>
        <v>1607.6382578351074</v>
      </c>
      <c r="L36">
        <f>171-5.2*LN(K36)-0.23*D36-16.2*LN(C36)</f>
        <v>26.554776058509944</v>
      </c>
    </row>
    <row r="37" spans="1:12" x14ac:dyDescent="0.25">
      <c r="A37" t="s">
        <v>4</v>
      </c>
      <c r="B37" t="s">
        <v>22</v>
      </c>
      <c r="C37">
        <v>284</v>
      </c>
      <c r="D37">
        <v>75</v>
      </c>
      <c r="E37">
        <v>248</v>
      </c>
      <c r="F37">
        <v>270</v>
      </c>
      <c r="G37">
        <v>39</v>
      </c>
      <c r="H37">
        <v>19</v>
      </c>
      <c r="I37">
        <f>E37+F37</f>
        <v>518</v>
      </c>
      <c r="J37">
        <f>G37+H37</f>
        <v>58</v>
      </c>
      <c r="K37">
        <f>I37*LOG(J37,2)</f>
        <v>3034.4341554760822</v>
      </c>
      <c r="L37">
        <f>171-5.2*LN(K37)-0.23*D37-16.2*LN(C37)</f>
        <v>20.544160060507338</v>
      </c>
    </row>
    <row r="38" spans="1:12" x14ac:dyDescent="0.25">
      <c r="A38" t="s">
        <v>4</v>
      </c>
      <c r="B38" t="s">
        <v>8</v>
      </c>
      <c r="C38">
        <v>337</v>
      </c>
      <c r="D38">
        <v>70</v>
      </c>
      <c r="E38">
        <v>187</v>
      </c>
      <c r="F38">
        <v>203</v>
      </c>
      <c r="G38">
        <v>58</v>
      </c>
      <c r="H38">
        <v>19</v>
      </c>
      <c r="I38">
        <f>E38+F38</f>
        <v>390</v>
      </c>
      <c r="J38">
        <f>G38+H38</f>
        <v>77</v>
      </c>
      <c r="K38">
        <f>I38*LOG(J38,2)</f>
        <v>2444.0467508710117</v>
      </c>
      <c r="L38">
        <f>171-5.2*LN(K38)-0.23*D38-16.2*LN(C38)</f>
        <v>20.047322193789071</v>
      </c>
    </row>
    <row r="39" spans="1:12" x14ac:dyDescent="0.25">
      <c r="A39" t="s">
        <v>4</v>
      </c>
      <c r="B39" t="s">
        <v>15</v>
      </c>
      <c r="C39">
        <v>374</v>
      </c>
      <c r="D39">
        <v>74</v>
      </c>
      <c r="E39">
        <v>170</v>
      </c>
      <c r="F39">
        <v>218</v>
      </c>
      <c r="G39">
        <v>23</v>
      </c>
      <c r="H39">
        <v>15</v>
      </c>
      <c r="I39">
        <f>E39+F39</f>
        <v>388</v>
      </c>
      <c r="J39">
        <f>G39+H39</f>
        <v>38</v>
      </c>
      <c r="K39">
        <f>I39*LOG(J39,2)</f>
        <v>2036.1958752161111</v>
      </c>
      <c r="L39">
        <f>171-5.2*LN(K39)-0.23*D39-16.2*LN(C39)</f>
        <v>18.389095471371903</v>
      </c>
    </row>
    <row r="40" spans="1:12" x14ac:dyDescent="0.25">
      <c r="A40" t="s">
        <v>4</v>
      </c>
      <c r="B40" t="s">
        <v>30</v>
      </c>
      <c r="C40">
        <v>351</v>
      </c>
      <c r="D40">
        <v>78</v>
      </c>
      <c r="E40">
        <v>406</v>
      </c>
      <c r="F40">
        <v>336</v>
      </c>
      <c r="G40">
        <v>93</v>
      </c>
      <c r="H40">
        <v>13</v>
      </c>
      <c r="I40">
        <f>E40+F40</f>
        <v>742</v>
      </c>
      <c r="J40">
        <f>G40+H40</f>
        <v>106</v>
      </c>
      <c r="K40">
        <f>I40*LOG(J40,2)</f>
        <v>4992.1169772858939</v>
      </c>
      <c r="L40">
        <f>171-5.2*LN(K40)-0.23*D40-16.2*LN(C40)</f>
        <v>13.834063397684986</v>
      </c>
    </row>
    <row r="41" spans="1:12" x14ac:dyDescent="0.25">
      <c r="A41" t="s">
        <v>4</v>
      </c>
      <c r="B41" t="s">
        <v>42</v>
      </c>
      <c r="C41">
        <v>543</v>
      </c>
      <c r="D41">
        <v>151</v>
      </c>
      <c r="E41">
        <v>8</v>
      </c>
      <c r="F41">
        <v>9</v>
      </c>
      <c r="G41">
        <v>6</v>
      </c>
      <c r="H41">
        <v>5</v>
      </c>
      <c r="I41">
        <f>E41+F41</f>
        <v>17</v>
      </c>
      <c r="J41">
        <f>G41+H41</f>
        <v>11</v>
      </c>
      <c r="K41">
        <f>I41*LOG(J41,2)</f>
        <v>58.810337516834061</v>
      </c>
      <c r="L41">
        <f>171-5.2*LN(K41)-0.23*D41-16.2*LN(C41)</f>
        <v>13.070377249750081</v>
      </c>
    </row>
    <row r="42" spans="1:12" x14ac:dyDescent="0.25">
      <c r="A42" t="s">
        <v>4</v>
      </c>
      <c r="B42" t="s">
        <v>32</v>
      </c>
      <c r="C42">
        <v>797</v>
      </c>
      <c r="D42">
        <v>44</v>
      </c>
      <c r="E42">
        <v>1577</v>
      </c>
      <c r="F42">
        <v>1025</v>
      </c>
      <c r="G42">
        <v>147</v>
      </c>
      <c r="H42">
        <v>13</v>
      </c>
      <c r="I42">
        <f>E42+F42</f>
        <v>2602</v>
      </c>
      <c r="J42">
        <f>G42+H42</f>
        <v>160</v>
      </c>
      <c r="K42">
        <f>I42*LOG(J42,2)</f>
        <v>19051.656902896917</v>
      </c>
      <c r="L42">
        <f>171-5.2*LN(K42)-0.23*D42-16.2*LN(C42)</f>
        <v>1.4046255664248548</v>
      </c>
    </row>
    <row r="43" spans="1:12" x14ac:dyDescent="0.25">
      <c r="A43" t="s">
        <v>4</v>
      </c>
      <c r="B43" t="s">
        <v>14</v>
      </c>
      <c r="C43">
        <v>928</v>
      </c>
      <c r="D43">
        <v>159</v>
      </c>
      <c r="E43">
        <v>614</v>
      </c>
      <c r="F43">
        <v>669</v>
      </c>
      <c r="G43">
        <v>131</v>
      </c>
      <c r="H43">
        <v>26</v>
      </c>
      <c r="I43">
        <f>E43+F43</f>
        <v>1283</v>
      </c>
      <c r="J43">
        <f>G43+H43</f>
        <v>157</v>
      </c>
      <c r="K43">
        <f>I43*LOG(J43,2)</f>
        <v>9358.9984208279584</v>
      </c>
      <c r="L43">
        <f>171-5.2*LN(K43)-0.23*D43-16.2*LN(C43)</f>
        <v>-23.814400569742574</v>
      </c>
    </row>
    <row r="44" spans="1:12" x14ac:dyDescent="0.25">
      <c r="A44" t="s">
        <v>4</v>
      </c>
      <c r="B44" t="s">
        <v>11</v>
      </c>
      <c r="C44">
        <v>790</v>
      </c>
      <c r="D44">
        <v>212</v>
      </c>
      <c r="E44">
        <v>650</v>
      </c>
      <c r="F44">
        <v>705</v>
      </c>
      <c r="G44">
        <v>89</v>
      </c>
      <c r="H44">
        <v>30</v>
      </c>
      <c r="I44">
        <f>E44+F44</f>
        <v>1355</v>
      </c>
      <c r="J44">
        <f>G44+H44</f>
        <v>119</v>
      </c>
      <c r="K44">
        <f>I44*LOG(J44,2)</f>
        <v>9342.4780692822642</v>
      </c>
      <c r="L44">
        <f>171-5.2*LN(K44)-0.23*D44-16.2*LN(C44)</f>
        <v>-33.387033148970943</v>
      </c>
    </row>
  </sheetData>
  <sortState ref="A2:L48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 Nallaparaju</cp:lastModifiedBy>
  <dcterms:created xsi:type="dcterms:W3CDTF">2019-04-13T21:32:25Z</dcterms:created>
  <dcterms:modified xsi:type="dcterms:W3CDTF">2019-04-13T21:37:08Z</dcterms:modified>
</cp:coreProperties>
</file>