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CommonCollectionSourceCode\Final result\"/>
    </mc:Choice>
  </mc:AlternateContent>
  <xr:revisionPtr revIDLastSave="0" documentId="8_{35A12ADC-C1FC-4ED0-BC51-5C95B76851FF}" xr6:coauthVersionLast="36" xr6:coauthVersionMax="36" xr10:uidLastSave="{00000000-0000-0000-0000-000000000000}"/>
  <bookViews>
    <workbookView xWindow="0" yWindow="0" windowWidth="25200" windowHeight="11775" xr2:uid="{751DF6B4-CF00-47E5-801A-93165FC69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L42" i="1" s="1"/>
  <c r="K49" i="1"/>
  <c r="L49" i="1" s="1"/>
  <c r="J21" i="1"/>
  <c r="J23" i="1"/>
  <c r="J37" i="1"/>
  <c r="J70" i="1"/>
  <c r="J59" i="1"/>
  <c r="J65" i="1"/>
  <c r="J41" i="1"/>
  <c r="J45" i="1"/>
  <c r="J76" i="1"/>
  <c r="J62" i="1"/>
  <c r="J36" i="1"/>
  <c r="J77" i="1"/>
  <c r="J4" i="1"/>
  <c r="J75" i="1"/>
  <c r="J68" i="1"/>
  <c r="J63" i="1"/>
  <c r="J64" i="1"/>
  <c r="J38" i="1"/>
  <c r="J50" i="1"/>
  <c r="J3" i="1"/>
  <c r="J6" i="1"/>
  <c r="J35" i="1"/>
  <c r="J33" i="1"/>
  <c r="J34" i="1"/>
  <c r="J67" i="1"/>
  <c r="J46" i="1"/>
  <c r="J12" i="1"/>
  <c r="J32" i="1"/>
  <c r="J25" i="1"/>
  <c r="J7" i="1"/>
  <c r="J71" i="1"/>
  <c r="J13" i="1"/>
  <c r="J58" i="1"/>
  <c r="J48" i="1"/>
  <c r="J8" i="1"/>
  <c r="J29" i="1"/>
  <c r="J39" i="1"/>
  <c r="J42" i="1"/>
  <c r="J30" i="1"/>
  <c r="J43" i="1"/>
  <c r="J56" i="1"/>
  <c r="J57" i="1"/>
  <c r="J53" i="1"/>
  <c r="J69" i="1"/>
  <c r="J60" i="1"/>
  <c r="J10" i="1"/>
  <c r="J44" i="1"/>
  <c r="J51" i="1"/>
  <c r="J73" i="1"/>
  <c r="J78" i="1"/>
  <c r="J40" i="1"/>
  <c r="J16" i="1"/>
  <c r="J17" i="1"/>
  <c r="J15" i="1"/>
  <c r="J19" i="1"/>
  <c r="J18" i="1"/>
  <c r="J20" i="1"/>
  <c r="J47" i="1"/>
  <c r="J66" i="1"/>
  <c r="J5" i="1"/>
  <c r="J22" i="1"/>
  <c r="J31" i="1"/>
  <c r="J54" i="1"/>
  <c r="J74" i="1"/>
  <c r="J72" i="1"/>
  <c r="J55" i="1"/>
  <c r="J52" i="1"/>
  <c r="J27" i="1"/>
  <c r="J11" i="1"/>
  <c r="J49" i="1"/>
  <c r="J26" i="1"/>
  <c r="J9" i="1"/>
  <c r="J28" i="1"/>
  <c r="J24" i="1"/>
  <c r="J2" i="1"/>
  <c r="J14" i="1"/>
  <c r="J61" i="1"/>
  <c r="I21" i="1"/>
  <c r="K21" i="1" s="1"/>
  <c r="L21" i="1" s="1"/>
  <c r="I23" i="1"/>
  <c r="K23" i="1" s="1"/>
  <c r="L23" i="1" s="1"/>
  <c r="I37" i="1"/>
  <c r="K37" i="1" s="1"/>
  <c r="L37" i="1" s="1"/>
  <c r="I70" i="1"/>
  <c r="I59" i="1"/>
  <c r="K59" i="1" s="1"/>
  <c r="L59" i="1" s="1"/>
  <c r="I65" i="1"/>
  <c r="K65" i="1" s="1"/>
  <c r="L65" i="1" s="1"/>
  <c r="I41" i="1"/>
  <c r="K41" i="1" s="1"/>
  <c r="L41" i="1" s="1"/>
  <c r="I45" i="1"/>
  <c r="I76" i="1"/>
  <c r="K76" i="1" s="1"/>
  <c r="L76" i="1" s="1"/>
  <c r="I62" i="1"/>
  <c r="K62" i="1" s="1"/>
  <c r="L62" i="1" s="1"/>
  <c r="I36" i="1"/>
  <c r="K36" i="1" s="1"/>
  <c r="L36" i="1" s="1"/>
  <c r="I77" i="1"/>
  <c r="I4" i="1"/>
  <c r="K4" i="1" s="1"/>
  <c r="L4" i="1" s="1"/>
  <c r="I75" i="1"/>
  <c r="K75" i="1" s="1"/>
  <c r="L75" i="1" s="1"/>
  <c r="I68" i="1"/>
  <c r="K68" i="1" s="1"/>
  <c r="L68" i="1" s="1"/>
  <c r="I63" i="1"/>
  <c r="I64" i="1"/>
  <c r="K64" i="1" s="1"/>
  <c r="L64" i="1" s="1"/>
  <c r="I38" i="1"/>
  <c r="K38" i="1" s="1"/>
  <c r="L38" i="1" s="1"/>
  <c r="I50" i="1"/>
  <c r="K50" i="1" s="1"/>
  <c r="L50" i="1" s="1"/>
  <c r="I3" i="1"/>
  <c r="I6" i="1"/>
  <c r="K6" i="1" s="1"/>
  <c r="L6" i="1" s="1"/>
  <c r="I35" i="1"/>
  <c r="K35" i="1" s="1"/>
  <c r="L35" i="1" s="1"/>
  <c r="I33" i="1"/>
  <c r="K33" i="1" s="1"/>
  <c r="L33" i="1" s="1"/>
  <c r="I34" i="1"/>
  <c r="I67" i="1"/>
  <c r="K67" i="1" s="1"/>
  <c r="L67" i="1" s="1"/>
  <c r="I46" i="1"/>
  <c r="K46" i="1" s="1"/>
  <c r="L46" i="1" s="1"/>
  <c r="I12" i="1"/>
  <c r="K12" i="1" s="1"/>
  <c r="L12" i="1" s="1"/>
  <c r="I32" i="1"/>
  <c r="I25" i="1"/>
  <c r="K25" i="1" s="1"/>
  <c r="L25" i="1" s="1"/>
  <c r="I7" i="1"/>
  <c r="K7" i="1" s="1"/>
  <c r="L7" i="1" s="1"/>
  <c r="I71" i="1"/>
  <c r="K71" i="1" s="1"/>
  <c r="L71" i="1" s="1"/>
  <c r="I13" i="1"/>
  <c r="I58" i="1"/>
  <c r="K58" i="1" s="1"/>
  <c r="L58" i="1" s="1"/>
  <c r="I48" i="1"/>
  <c r="K48" i="1" s="1"/>
  <c r="L48" i="1" s="1"/>
  <c r="I8" i="1"/>
  <c r="K8" i="1" s="1"/>
  <c r="L8" i="1" s="1"/>
  <c r="I29" i="1"/>
  <c r="I39" i="1"/>
  <c r="K39" i="1" s="1"/>
  <c r="L39" i="1" s="1"/>
  <c r="I42" i="1"/>
  <c r="I30" i="1"/>
  <c r="K30" i="1" s="1"/>
  <c r="L30" i="1" s="1"/>
  <c r="I43" i="1"/>
  <c r="I56" i="1"/>
  <c r="K56" i="1" s="1"/>
  <c r="L56" i="1" s="1"/>
  <c r="I57" i="1"/>
  <c r="K57" i="1" s="1"/>
  <c r="L57" i="1" s="1"/>
  <c r="I53" i="1"/>
  <c r="K53" i="1" s="1"/>
  <c r="L53" i="1" s="1"/>
  <c r="I69" i="1"/>
  <c r="I60" i="1"/>
  <c r="K60" i="1" s="1"/>
  <c r="L60" i="1" s="1"/>
  <c r="I10" i="1"/>
  <c r="K10" i="1" s="1"/>
  <c r="L10" i="1" s="1"/>
  <c r="I44" i="1"/>
  <c r="K44" i="1" s="1"/>
  <c r="L44" i="1" s="1"/>
  <c r="I51" i="1"/>
  <c r="I73" i="1"/>
  <c r="K73" i="1" s="1"/>
  <c r="L73" i="1" s="1"/>
  <c r="I78" i="1"/>
  <c r="K78" i="1" s="1"/>
  <c r="L78" i="1" s="1"/>
  <c r="I40" i="1"/>
  <c r="K40" i="1" s="1"/>
  <c r="L40" i="1" s="1"/>
  <c r="I16" i="1"/>
  <c r="I17" i="1"/>
  <c r="K17" i="1" s="1"/>
  <c r="L17" i="1" s="1"/>
  <c r="I15" i="1"/>
  <c r="K15" i="1" s="1"/>
  <c r="L15" i="1" s="1"/>
  <c r="I19" i="1"/>
  <c r="K19" i="1" s="1"/>
  <c r="L19" i="1" s="1"/>
  <c r="I18" i="1"/>
  <c r="I20" i="1"/>
  <c r="K20" i="1" s="1"/>
  <c r="L20" i="1" s="1"/>
  <c r="I47" i="1"/>
  <c r="K47" i="1" s="1"/>
  <c r="L47" i="1" s="1"/>
  <c r="I66" i="1"/>
  <c r="K66" i="1" s="1"/>
  <c r="L66" i="1" s="1"/>
  <c r="I5" i="1"/>
  <c r="I22" i="1"/>
  <c r="K22" i="1" s="1"/>
  <c r="L22" i="1" s="1"/>
  <c r="I31" i="1"/>
  <c r="K31" i="1" s="1"/>
  <c r="L31" i="1" s="1"/>
  <c r="I54" i="1"/>
  <c r="K54" i="1" s="1"/>
  <c r="L54" i="1" s="1"/>
  <c r="I74" i="1"/>
  <c r="I72" i="1"/>
  <c r="K72" i="1" s="1"/>
  <c r="L72" i="1" s="1"/>
  <c r="I55" i="1"/>
  <c r="K55" i="1" s="1"/>
  <c r="L55" i="1" s="1"/>
  <c r="I52" i="1"/>
  <c r="K52" i="1" s="1"/>
  <c r="L52" i="1" s="1"/>
  <c r="I27" i="1"/>
  <c r="I11" i="1"/>
  <c r="K11" i="1" s="1"/>
  <c r="L11" i="1" s="1"/>
  <c r="I49" i="1"/>
  <c r="I26" i="1"/>
  <c r="K26" i="1" s="1"/>
  <c r="L26" i="1" s="1"/>
  <c r="I9" i="1"/>
  <c r="I28" i="1"/>
  <c r="K28" i="1" s="1"/>
  <c r="L28" i="1" s="1"/>
  <c r="I24" i="1"/>
  <c r="K24" i="1" s="1"/>
  <c r="L24" i="1" s="1"/>
  <c r="I2" i="1"/>
  <c r="K2" i="1" s="1"/>
  <c r="L2" i="1" s="1"/>
  <c r="I14" i="1"/>
  <c r="I61" i="1"/>
  <c r="K61" i="1" s="1"/>
  <c r="L61" i="1" s="1"/>
  <c r="K14" i="1" l="1"/>
  <c r="L14" i="1" s="1"/>
  <c r="K9" i="1"/>
  <c r="L9" i="1" s="1"/>
  <c r="K27" i="1"/>
  <c r="L27" i="1" s="1"/>
  <c r="K74" i="1"/>
  <c r="L74" i="1" s="1"/>
  <c r="K5" i="1"/>
  <c r="L5" i="1" s="1"/>
  <c r="K18" i="1"/>
  <c r="L18" i="1" s="1"/>
  <c r="K16" i="1"/>
  <c r="L16" i="1" s="1"/>
  <c r="K51" i="1"/>
  <c r="L51" i="1" s="1"/>
  <c r="K69" i="1"/>
  <c r="L69" i="1" s="1"/>
  <c r="K43" i="1"/>
  <c r="L43" i="1" s="1"/>
  <c r="K29" i="1"/>
  <c r="L29" i="1" s="1"/>
  <c r="K13" i="1"/>
  <c r="L13" i="1" s="1"/>
  <c r="K32" i="1"/>
  <c r="L32" i="1" s="1"/>
  <c r="K34" i="1"/>
  <c r="L34" i="1" s="1"/>
  <c r="K3" i="1"/>
  <c r="L3" i="1" s="1"/>
  <c r="K63" i="1"/>
  <c r="L63" i="1" s="1"/>
  <c r="K77" i="1"/>
  <c r="L77" i="1" s="1"/>
  <c r="K45" i="1"/>
  <c r="L45" i="1" s="1"/>
  <c r="K70" i="1"/>
  <c r="L70" i="1" s="1"/>
</calcChain>
</file>

<file path=xl/sharedStrings.xml><?xml version="1.0" encoding="utf-8"?>
<sst xmlns="http://schemas.openxmlformats.org/spreadsheetml/2006/main" count="167" uniqueCount="91">
  <si>
    <t>Kind</t>
  </si>
  <si>
    <t>Name</t>
  </si>
  <si>
    <t>CountLineCode</t>
  </si>
  <si>
    <t>SumCyclomatic</t>
  </si>
  <si>
    <t>File</t>
  </si>
  <si>
    <t>AbstractBag.java</t>
  </si>
  <si>
    <t>ArrayEnumeration.java</t>
  </si>
  <si>
    <t>ArrayIterator.java</t>
  </si>
  <si>
    <t>ArrayStack.java</t>
  </si>
  <si>
    <t>BeanMap.java</t>
  </si>
  <si>
    <t>BinaryHeap.java</t>
  </si>
  <si>
    <t>CollectionUtils.java</t>
  </si>
  <si>
    <t>ComparableComparator.java</t>
  </si>
  <si>
    <t>ComparatorChain.java</t>
  </si>
  <si>
    <t>CursorableLinkedList.java</t>
  </si>
  <si>
    <t>DefaultMapBag.java</t>
  </si>
  <si>
    <t>DefaultMapEntry.java</t>
  </si>
  <si>
    <t>DoubleOrderedMap.java</t>
  </si>
  <si>
    <t>EnumerationIterator.java</t>
  </si>
  <si>
    <t>ExtendedProperties.java</t>
  </si>
  <si>
    <t>FastArrayList.java</t>
  </si>
  <si>
    <t>FastHashMap.java</t>
  </si>
  <si>
    <t>FastTreeMap.java</t>
  </si>
  <si>
    <t>FilterIterator.java</t>
  </si>
  <si>
    <t>FilterListIterator.java</t>
  </si>
  <si>
    <t>HashBag.java</t>
  </si>
  <si>
    <t>IteratorEnumeration.java</t>
  </si>
  <si>
    <t>LRUMap.java</t>
  </si>
  <si>
    <t>ListUtils.java</t>
  </si>
  <si>
    <t>LocalTestNode.java</t>
  </si>
  <si>
    <t>MapUtils.java</t>
  </si>
  <si>
    <t>MultiHashMap.java</t>
  </si>
  <si>
    <t>ProxyIterator.java</t>
  </si>
  <si>
    <t>ProxyListIterator.java</t>
  </si>
  <si>
    <t>ProxyMap.java</t>
  </si>
  <si>
    <t>ReverseComparator.java</t>
  </si>
  <si>
    <t>SequencedHashMap.java</t>
  </si>
  <si>
    <t>SingletonIterator.java</t>
  </si>
  <si>
    <t>SoftRefHashMap.java</t>
  </si>
  <si>
    <t>StringStack.java</t>
  </si>
  <si>
    <t>SynchronizedPriorityQueue.java</t>
  </si>
  <si>
    <t>TestAll.java</t>
  </si>
  <si>
    <t>TestArrayIterator.java</t>
  </si>
  <si>
    <t>TestArrayIterator2.java</t>
  </si>
  <si>
    <t>TestArrayList.java</t>
  </si>
  <si>
    <t>TestArrayStack.java</t>
  </si>
  <si>
    <t>TestBag.java</t>
  </si>
  <si>
    <t>TestBeanMap.java</t>
  </si>
  <si>
    <t>TestBinaryHeap.java</t>
  </si>
  <si>
    <t>TestCollection.java</t>
  </si>
  <si>
    <t>TestCollectionUtils.java</t>
  </si>
  <si>
    <t>TestComparableComparator.java</t>
  </si>
  <si>
    <t>TestComparator.java</t>
  </si>
  <si>
    <t>TestComparatorChain.java</t>
  </si>
  <si>
    <t>TestCursorableLinkedList.java</t>
  </si>
  <si>
    <t>TestDoubleOrderedMap.java</t>
  </si>
  <si>
    <t>TestExtendedProperties.java</t>
  </si>
  <si>
    <t>TestFastArrayList.java</t>
  </si>
  <si>
    <t>TestFastArrayList1.java</t>
  </si>
  <si>
    <t>TestFastHashMap.java</t>
  </si>
  <si>
    <t>TestFastHashMap1.java</t>
  </si>
  <si>
    <t>TestFastTreeMap.java</t>
  </si>
  <si>
    <t>TestFastTreeMap1.java</t>
  </si>
  <si>
    <t>TestFilterIterator.java</t>
  </si>
  <si>
    <t>TestFilterListIterator.java</t>
  </si>
  <si>
    <t>TestHashBag.java</t>
  </si>
  <si>
    <t>TestHashMap.java</t>
  </si>
  <si>
    <t>TestIterator.java</t>
  </si>
  <si>
    <t>TestLRUMap.java</t>
  </si>
  <si>
    <t>TestList.java</t>
  </si>
  <si>
    <t>TestMap.java</t>
  </si>
  <si>
    <t>TestMultiHashMap.java</t>
  </si>
  <si>
    <t>TestObject.java</t>
  </si>
  <si>
    <t>TestProxyMap.java</t>
  </si>
  <si>
    <t>TestReverseComparator.java</t>
  </si>
  <si>
    <t>TestSequencedHashMap.java</t>
  </si>
  <si>
    <t>TestSingletonIterator.java</t>
  </si>
  <si>
    <t>TestSoftRefHashMap.java</t>
  </si>
  <si>
    <t>TestTreeBag.java</t>
  </si>
  <si>
    <t>TestTreeMap.java</t>
  </si>
  <si>
    <t>Transformer.java</t>
  </si>
  <si>
    <t>TreeBag.java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</si>
  <si>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</si>
  <si>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</si>
  <si>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</si>
  <si>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</si>
  <si>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</si>
  <si>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</si>
  <si>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</si>
  <si>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</si>
  <si>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MI=59.4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</si>
</sst>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08A7-252B-4272-9D0B-755722FB83FB}">
  <dimension ref="A1:O78"/>
  <sheetViews>
    <sheetView tabSelected="1" workbookViewId="0">
      <selection activeCell="P14" sqref="P14"/>
    </sheetView>
  </sheetViews>
  <sheetFormatPr defaultRowHeight="15" x14ac:dyDescent="0.25"/>
  <cols>
    <col min="1" max="1" width="5" bestFit="1" customWidth="1"/>
    <col min="2" max="2" width="30.7109375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  <col min="15" max="15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 x14ac:dyDescent="0.25">
      <c r="A2" t="s">
        <v>4</v>
      </c>
      <c r="B2" t="s">
        <v>80</v>
      </c>
      <c r="C2">
        <v>4</v>
      </c>
      <c r="D2">
        <v>0</v>
      </c>
      <c r="E2">
        <v>11</v>
      </c>
      <c r="F2">
        <v>13</v>
      </c>
      <c r="G2">
        <v>5</v>
      </c>
      <c r="H2">
        <v>5</v>
      </c>
      <c r="I2">
        <f>E2+F2</f>
        <v>24</v>
      </c>
      <c r="J2">
        <f>G2+H2</f>
        <v>10</v>
      </c>
      <c r="K2">
        <f>I2*LOG(J2,2)</f>
        <v>79.72627427729671</v>
      </c>
      <c r="L2">
        <f>171-5.2*LN(K2)-0.23*D2-16.2*LN(C2)</f>
        <v>125.77331552973445</v>
      </c>
    </row>
    <row r="3" spans="1:12" x14ac:dyDescent="0.25">
      <c r="A3" t="s">
        <v>4</v>
      </c>
      <c r="B3" t="s">
        <v>25</v>
      </c>
      <c r="C3">
        <v>12</v>
      </c>
      <c r="D3">
        <v>2</v>
      </c>
      <c r="E3">
        <v>4</v>
      </c>
      <c r="F3">
        <v>2</v>
      </c>
      <c r="G3">
        <v>4</v>
      </c>
      <c r="H3">
        <v>1</v>
      </c>
      <c r="I3">
        <f>E3+F3</f>
        <v>6</v>
      </c>
      <c r="J3">
        <f>G3+H3</f>
        <v>5</v>
      </c>
      <c r="K3">
        <f>I3*LOG(J3,2)</f>
        <v>13.931568569324174</v>
      </c>
      <c r="L3">
        <f>171-5.2*LN(K3)-0.23*D3-16.2*LN(C3)</f>
        <v>116.58689387072286</v>
      </c>
    </row>
    <row r="4" spans="1:12" x14ac:dyDescent="0.25">
      <c r="A4" t="s">
        <v>4</v>
      </c>
      <c r="B4" t="s">
        <v>18</v>
      </c>
      <c r="C4">
        <v>20</v>
      </c>
      <c r="D4">
        <v>3</v>
      </c>
      <c r="E4">
        <v>4</v>
      </c>
      <c r="F4">
        <v>0</v>
      </c>
      <c r="G4">
        <v>2</v>
      </c>
      <c r="H4">
        <v>0</v>
      </c>
      <c r="I4">
        <f>E4+F4</f>
        <v>4</v>
      </c>
      <c r="J4">
        <f>G4+H4</f>
        <v>2</v>
      </c>
      <c r="K4">
        <f>I4*LOG(J4,2)</f>
        <v>4</v>
      </c>
      <c r="L4">
        <f>171-5.2*LN(K4)-0.23*D4-16.2*LN(C4)</f>
        <v>114.57040649060191</v>
      </c>
    </row>
    <row r="5" spans="1:12" x14ac:dyDescent="0.25">
      <c r="A5" t="s">
        <v>4</v>
      </c>
      <c r="B5" t="s">
        <v>65</v>
      </c>
      <c r="C5">
        <v>17</v>
      </c>
      <c r="D5">
        <v>4</v>
      </c>
      <c r="E5">
        <v>4</v>
      </c>
      <c r="F5">
        <v>5</v>
      </c>
      <c r="G5">
        <v>3</v>
      </c>
      <c r="H5">
        <v>4</v>
      </c>
      <c r="I5">
        <f>E5+F5</f>
        <v>9</v>
      </c>
      <c r="J5">
        <f>G5+H5</f>
        <v>7</v>
      </c>
      <c r="K5">
        <f>I5*LOG(J5,2)</f>
        <v>25.266194298518439</v>
      </c>
      <c r="L5">
        <f>171-5.2*LN(K5)-0.23*D5-16.2*LN(C5)</f>
        <v>107.38871382210928</v>
      </c>
    </row>
    <row r="6" spans="1:12" x14ac:dyDescent="0.25">
      <c r="A6" t="s">
        <v>4</v>
      </c>
      <c r="B6" t="s">
        <v>26</v>
      </c>
      <c r="C6">
        <v>23</v>
      </c>
      <c r="D6">
        <v>6</v>
      </c>
      <c r="E6">
        <v>5</v>
      </c>
      <c r="F6">
        <v>7</v>
      </c>
      <c r="G6">
        <v>1</v>
      </c>
      <c r="H6">
        <v>3</v>
      </c>
      <c r="I6">
        <f>E6+F6</f>
        <v>12</v>
      </c>
      <c r="J6">
        <f>G6+H6</f>
        <v>4</v>
      </c>
      <c r="K6">
        <f>I6*LOG(J6,2)</f>
        <v>24</v>
      </c>
      <c r="L6">
        <f>171-5.2*LN(K6)-0.23*D6-16.2*LN(C6)</f>
        <v>102.29911378413846</v>
      </c>
    </row>
    <row r="7" spans="1:12" x14ac:dyDescent="0.25">
      <c r="A7" t="s">
        <v>4</v>
      </c>
      <c r="B7" t="s">
        <v>35</v>
      </c>
      <c r="C7">
        <v>19</v>
      </c>
      <c r="D7">
        <v>4</v>
      </c>
      <c r="E7">
        <v>9</v>
      </c>
      <c r="F7">
        <v>9</v>
      </c>
      <c r="G7">
        <v>5</v>
      </c>
      <c r="H7">
        <v>6</v>
      </c>
      <c r="I7">
        <f>E7+F7</f>
        <v>18</v>
      </c>
      <c r="J7">
        <f>G7+H7</f>
        <v>11</v>
      </c>
      <c r="K7">
        <f>I7*LOG(J7,2)</f>
        <v>62.269769135471357</v>
      </c>
      <c r="L7">
        <f>171-5.2*LN(K7)-0.23*D7-16.2*LN(C7)</f>
        <v>100.8964130182158</v>
      </c>
    </row>
    <row r="8" spans="1:12" x14ac:dyDescent="0.25">
      <c r="A8" t="s">
        <v>4</v>
      </c>
      <c r="B8" t="s">
        <v>40</v>
      </c>
      <c r="C8">
        <v>35</v>
      </c>
      <c r="D8">
        <v>7</v>
      </c>
      <c r="E8">
        <v>2</v>
      </c>
      <c r="F8">
        <v>5</v>
      </c>
      <c r="G8">
        <v>2</v>
      </c>
      <c r="H8">
        <v>2</v>
      </c>
      <c r="I8">
        <f>E8+F8</f>
        <v>7</v>
      </c>
      <c r="J8">
        <f>G8+H8</f>
        <v>4</v>
      </c>
      <c r="K8">
        <f>I8*LOG(J8,2)</f>
        <v>14</v>
      </c>
      <c r="L8">
        <f>171-5.2*LN(K8)-0.23*D8-16.2*LN(C8)</f>
        <v>98.07026328987213</v>
      </c>
    </row>
    <row r="9" spans="1:12" x14ac:dyDescent="0.25">
      <c r="A9" t="s">
        <v>4</v>
      </c>
      <c r="B9" t="s">
        <v>77</v>
      </c>
      <c r="C9">
        <v>26</v>
      </c>
      <c r="D9">
        <v>5</v>
      </c>
      <c r="E9">
        <v>7</v>
      </c>
      <c r="F9">
        <v>9</v>
      </c>
      <c r="G9">
        <v>5</v>
      </c>
      <c r="H9">
        <v>5</v>
      </c>
      <c r="I9">
        <f>E9+F9</f>
        <v>16</v>
      </c>
      <c r="J9">
        <f>G9+H9</f>
        <v>10</v>
      </c>
      <c r="K9">
        <f>I9*LOG(J9,2)</f>
        <v>53.150849518197802</v>
      </c>
      <c r="L9">
        <f>171-5.2*LN(K9)-0.23*D9-16.2*LN(C9)</f>
        <v>96.408538826091103</v>
      </c>
    </row>
    <row r="10" spans="1:12" x14ac:dyDescent="0.25">
      <c r="A10" t="s">
        <v>4</v>
      </c>
      <c r="B10" t="s">
        <v>51</v>
      </c>
      <c r="C10">
        <v>27</v>
      </c>
      <c r="D10">
        <v>4</v>
      </c>
      <c r="E10">
        <v>14</v>
      </c>
      <c r="F10">
        <v>4</v>
      </c>
      <c r="G10">
        <v>7</v>
      </c>
      <c r="H10">
        <v>2</v>
      </c>
      <c r="I10">
        <f>E10+F10</f>
        <v>18</v>
      </c>
      <c r="J10">
        <f>G10+H10</f>
        <v>9</v>
      </c>
      <c r="K10">
        <f>I10*LOG(J10,2)</f>
        <v>57.058650025961626</v>
      </c>
      <c r="L10">
        <f>171-5.2*LN(K10)-0.23*D10-16.2*LN(C10)</f>
        <v>95.658228400126632</v>
      </c>
    </row>
    <row r="11" spans="1:12" x14ac:dyDescent="0.25">
      <c r="A11" t="s">
        <v>4</v>
      </c>
      <c r="B11" t="s">
        <v>74</v>
      </c>
      <c r="C11">
        <v>28</v>
      </c>
      <c r="D11">
        <v>4</v>
      </c>
      <c r="E11">
        <v>14</v>
      </c>
      <c r="F11">
        <v>4</v>
      </c>
      <c r="G11">
        <v>7</v>
      </c>
      <c r="H11">
        <v>2</v>
      </c>
      <c r="I11">
        <f>E11+F11</f>
        <v>18</v>
      </c>
      <c r="J11">
        <f>G11+H11</f>
        <v>9</v>
      </c>
      <c r="K11">
        <f>I11*LOG(J11,2)</f>
        <v>57.058650025961626</v>
      </c>
      <c r="L11">
        <f>171-5.2*LN(K11)-0.23*D11-16.2*LN(C11)</f>
        <v>95.069072564558454</v>
      </c>
    </row>
    <row r="12" spans="1:12" x14ac:dyDescent="0.25">
      <c r="A12" t="s">
        <v>4</v>
      </c>
      <c r="B12" t="s">
        <v>32</v>
      </c>
      <c r="C12">
        <v>25</v>
      </c>
      <c r="D12">
        <v>7</v>
      </c>
      <c r="E12">
        <v>14</v>
      </c>
      <c r="F12">
        <v>16</v>
      </c>
      <c r="G12">
        <v>5</v>
      </c>
      <c r="H12">
        <v>3</v>
      </c>
      <c r="I12">
        <f>E12+F12</f>
        <v>30</v>
      </c>
      <c r="J12">
        <f>G12+H12</f>
        <v>8</v>
      </c>
      <c r="K12">
        <f>I12*LOG(J12,2)</f>
        <v>90</v>
      </c>
      <c r="L12">
        <f>171-5.2*LN(K12)-0.23*D12-16.2*LN(C12)</f>
        <v>93.845201351417771</v>
      </c>
    </row>
    <row r="13" spans="1:12" x14ac:dyDescent="0.25">
      <c r="A13" t="s">
        <v>4</v>
      </c>
      <c r="B13" t="s">
        <v>37</v>
      </c>
      <c r="C13">
        <v>25</v>
      </c>
      <c r="D13">
        <v>5</v>
      </c>
      <c r="E13">
        <v>14</v>
      </c>
      <c r="F13">
        <v>12</v>
      </c>
      <c r="G13">
        <v>8</v>
      </c>
      <c r="H13">
        <v>6</v>
      </c>
      <c r="I13">
        <f>E13+F13</f>
        <v>26</v>
      </c>
      <c r="J13">
        <f>G13+H13</f>
        <v>14</v>
      </c>
      <c r="K13">
        <f>I13*LOG(J13,2)</f>
        <v>98.991227973497701</v>
      </c>
      <c r="L13">
        <f>171-5.2*LN(K13)-0.23*D13-16.2*LN(C13)</f>
        <v>93.810049189756469</v>
      </c>
    </row>
    <row r="14" spans="1:12" x14ac:dyDescent="0.25">
      <c r="A14" t="s">
        <v>4</v>
      </c>
      <c r="B14" t="s">
        <v>81</v>
      </c>
      <c r="C14">
        <v>26</v>
      </c>
      <c r="D14">
        <v>6</v>
      </c>
      <c r="E14">
        <v>13</v>
      </c>
      <c r="F14">
        <v>15</v>
      </c>
      <c r="G14">
        <v>8</v>
      </c>
      <c r="H14">
        <v>3</v>
      </c>
      <c r="I14">
        <f>E14+F14</f>
        <v>28</v>
      </c>
      <c r="J14">
        <f>G14+H14</f>
        <v>11</v>
      </c>
      <c r="K14">
        <f>I14*LOG(J14,2)</f>
        <v>96.864085321844343</v>
      </c>
      <c r="L14">
        <f>171-5.2*LN(K14)-0.23*D14-16.2*LN(C14)</f>
        <v>93.0576302529131</v>
      </c>
    </row>
    <row r="15" spans="1:12" x14ac:dyDescent="0.25">
      <c r="A15" t="s">
        <v>4</v>
      </c>
      <c r="B15" t="s">
        <v>59</v>
      </c>
      <c r="C15">
        <v>31</v>
      </c>
      <c r="D15">
        <v>5</v>
      </c>
      <c r="E15">
        <v>9</v>
      </c>
      <c r="F15">
        <v>10</v>
      </c>
      <c r="G15">
        <v>8</v>
      </c>
      <c r="H15">
        <v>5</v>
      </c>
      <c r="I15">
        <f>E15+F15</f>
        <v>19</v>
      </c>
      <c r="J15">
        <f>G15+H15</f>
        <v>13</v>
      </c>
      <c r="K15">
        <f>I15*LOG(J15,2)</f>
        <v>70.308354644680747</v>
      </c>
      <c r="L15">
        <f>171-5.2*LN(K15)-0.23*D15-16.2*LN(C15)</f>
        <v>92.10437598796031</v>
      </c>
    </row>
    <row r="16" spans="1:12" x14ac:dyDescent="0.25">
      <c r="A16" t="s">
        <v>4</v>
      </c>
      <c r="B16" t="s">
        <v>57</v>
      </c>
      <c r="C16">
        <v>32</v>
      </c>
      <c r="D16">
        <v>5</v>
      </c>
      <c r="E16">
        <v>9</v>
      </c>
      <c r="F16">
        <v>10</v>
      </c>
      <c r="G16">
        <v>8</v>
      </c>
      <c r="H16">
        <v>5</v>
      </c>
      <c r="I16">
        <f>E16+F16</f>
        <v>19</v>
      </c>
      <c r="J16">
        <f>G16+H16</f>
        <v>13</v>
      </c>
      <c r="K16">
        <f>I16*LOG(J16,2)</f>
        <v>70.308354644680747</v>
      </c>
      <c r="L16">
        <f>171-5.2*LN(K16)-0.23*D16-16.2*LN(C16)</f>
        <v>91.59004707526411</v>
      </c>
    </row>
    <row r="17" spans="1:15" x14ac:dyDescent="0.25">
      <c r="A17" t="s">
        <v>4</v>
      </c>
      <c r="B17" t="s">
        <v>58</v>
      </c>
      <c r="C17">
        <v>32</v>
      </c>
      <c r="D17">
        <v>5</v>
      </c>
      <c r="E17">
        <v>9</v>
      </c>
      <c r="F17">
        <v>10</v>
      </c>
      <c r="G17">
        <v>8</v>
      </c>
      <c r="H17">
        <v>5</v>
      </c>
      <c r="I17">
        <f>E17+F17</f>
        <v>19</v>
      </c>
      <c r="J17">
        <f>G17+H17</f>
        <v>13</v>
      </c>
      <c r="K17">
        <f>I17*LOG(J17,2)</f>
        <v>70.308354644680747</v>
      </c>
      <c r="L17">
        <f>171-5.2*LN(K17)-0.23*D17-16.2*LN(C17)</f>
        <v>91.59004707526411</v>
      </c>
    </row>
    <row r="18" spans="1:15" x14ac:dyDescent="0.25">
      <c r="A18" t="s">
        <v>4</v>
      </c>
      <c r="B18" t="s">
        <v>61</v>
      </c>
      <c r="C18">
        <v>34</v>
      </c>
      <c r="D18">
        <v>6</v>
      </c>
      <c r="E18">
        <v>10</v>
      </c>
      <c r="F18">
        <v>11</v>
      </c>
      <c r="G18">
        <v>8</v>
      </c>
      <c r="H18">
        <v>5</v>
      </c>
      <c r="I18">
        <f>E18+F18</f>
        <v>21</v>
      </c>
      <c r="J18">
        <f>G18+H18</f>
        <v>13</v>
      </c>
      <c r="K18">
        <f>I18*LOG(J18,2)</f>
        <v>77.709234080962929</v>
      </c>
      <c r="L18">
        <f>171-5.2*LN(K18)-0.23*D18-16.2*LN(C18)</f>
        <v>89.857494217341554</v>
      </c>
    </row>
    <row r="19" spans="1:15" x14ac:dyDescent="0.25">
      <c r="A19" t="s">
        <v>4</v>
      </c>
      <c r="B19" t="s">
        <v>60</v>
      </c>
      <c r="C19">
        <v>37</v>
      </c>
      <c r="D19">
        <v>8</v>
      </c>
      <c r="E19">
        <v>9</v>
      </c>
      <c r="F19">
        <v>10</v>
      </c>
      <c r="G19">
        <v>8</v>
      </c>
      <c r="H19">
        <v>5</v>
      </c>
      <c r="I19">
        <f>E19+F19</f>
        <v>19</v>
      </c>
      <c r="J19">
        <f>G19+H19</f>
        <v>13</v>
      </c>
      <c r="K19">
        <f>I19*LOG(J19,2)</f>
        <v>70.308354644680747</v>
      </c>
      <c r="L19">
        <f>171-5.2*LN(K19)-0.23*D19-16.2*LN(C19)</f>
        <v>88.548098515783238</v>
      </c>
      <c r="O19" t="s">
        <v>90</v>
      </c>
    </row>
    <row r="20" spans="1:15" x14ac:dyDescent="0.25">
      <c r="A20" t="s">
        <v>4</v>
      </c>
      <c r="B20" t="s">
        <v>62</v>
      </c>
      <c r="C20">
        <v>37</v>
      </c>
      <c r="D20">
        <v>8</v>
      </c>
      <c r="E20">
        <v>9</v>
      </c>
      <c r="F20">
        <v>10</v>
      </c>
      <c r="G20">
        <v>8</v>
      </c>
      <c r="H20">
        <v>5</v>
      </c>
      <c r="I20">
        <f>E20+F20</f>
        <v>19</v>
      </c>
      <c r="J20">
        <f>G20+H20</f>
        <v>13</v>
      </c>
      <c r="K20">
        <f>I20*LOG(J20,2)</f>
        <v>70.308354644680747</v>
      </c>
      <c r="L20">
        <f>171-5.2*LN(K20)-0.23*D20-16.2*LN(C20)</f>
        <v>88.548098515783238</v>
      </c>
    </row>
    <row r="21" spans="1:15" x14ac:dyDescent="0.25">
      <c r="A21" t="s">
        <v>4</v>
      </c>
      <c r="B21" t="s">
        <v>6</v>
      </c>
      <c r="C21">
        <v>34</v>
      </c>
      <c r="D21">
        <v>6</v>
      </c>
      <c r="E21">
        <v>15</v>
      </c>
      <c r="F21">
        <v>15</v>
      </c>
      <c r="G21">
        <v>9</v>
      </c>
      <c r="H21">
        <v>11</v>
      </c>
      <c r="I21">
        <f>E21+F21</f>
        <v>30</v>
      </c>
      <c r="J21">
        <f>G21+H21</f>
        <v>20</v>
      </c>
      <c r="K21">
        <f>I21*LOG(J21,2)</f>
        <v>129.65784284662087</v>
      </c>
      <c r="L21">
        <f>171-5.2*LN(K21)-0.23*D21-16.2*LN(C21)</f>
        <v>87.195484687652595</v>
      </c>
    </row>
    <row r="22" spans="1:15" x14ac:dyDescent="0.25">
      <c r="A22" t="s">
        <v>4</v>
      </c>
      <c r="B22" t="s">
        <v>66</v>
      </c>
      <c r="C22">
        <v>35</v>
      </c>
      <c r="D22">
        <v>5</v>
      </c>
      <c r="E22">
        <v>22</v>
      </c>
      <c r="F22">
        <v>11</v>
      </c>
      <c r="G22">
        <v>16</v>
      </c>
      <c r="H22">
        <v>4</v>
      </c>
      <c r="I22">
        <f>E22+F22</f>
        <v>33</v>
      </c>
      <c r="J22">
        <f>G22+H22</f>
        <v>20</v>
      </c>
      <c r="K22">
        <f>I22*LOG(J22,2)</f>
        <v>142.62362713128297</v>
      </c>
      <c r="L22">
        <f>171-5.2*LN(K22)-0.23*D22-16.2*LN(C22)</f>
        <v>86.460273655323405</v>
      </c>
    </row>
    <row r="23" spans="1:15" x14ac:dyDescent="0.25">
      <c r="A23" t="s">
        <v>4</v>
      </c>
      <c r="B23" t="s">
        <v>7</v>
      </c>
      <c r="C23">
        <v>34</v>
      </c>
      <c r="D23">
        <v>8</v>
      </c>
      <c r="E23">
        <v>19</v>
      </c>
      <c r="F23">
        <v>19</v>
      </c>
      <c r="G23">
        <v>8</v>
      </c>
      <c r="H23">
        <v>8</v>
      </c>
      <c r="I23">
        <f>E23+F23</f>
        <v>38</v>
      </c>
      <c r="J23">
        <f>G23+H23</f>
        <v>16</v>
      </c>
      <c r="K23">
        <f>I23*LOG(J23,2)</f>
        <v>152</v>
      </c>
      <c r="L23">
        <f>171-5.2*LN(K23)-0.23*D23-16.2*LN(C23)</f>
        <v>85.908780792817538</v>
      </c>
    </row>
    <row r="24" spans="1:15" x14ac:dyDescent="0.25">
      <c r="A24" t="s">
        <v>4</v>
      </c>
      <c r="B24" t="s">
        <v>79</v>
      </c>
      <c r="C24">
        <v>38</v>
      </c>
      <c r="D24">
        <v>6</v>
      </c>
      <c r="E24">
        <v>23</v>
      </c>
      <c r="F24">
        <v>12</v>
      </c>
      <c r="G24">
        <v>17</v>
      </c>
      <c r="H24">
        <v>5</v>
      </c>
      <c r="I24">
        <f>E24+F24</f>
        <v>35</v>
      </c>
      <c r="J24">
        <f>G24+H24</f>
        <v>22</v>
      </c>
      <c r="K24">
        <f>I24*LOG(J24,2)</f>
        <v>156.0801066523054</v>
      </c>
      <c r="L24">
        <f>171-5.2*LN(K24)-0.23*D24-16.2*LN(C24)</f>
        <v>84.429183438341852</v>
      </c>
    </row>
    <row r="25" spans="1:15" x14ac:dyDescent="0.25">
      <c r="A25" t="s">
        <v>4</v>
      </c>
      <c r="B25" t="s">
        <v>34</v>
      </c>
      <c r="C25">
        <v>52</v>
      </c>
      <c r="D25">
        <v>15</v>
      </c>
      <c r="E25">
        <v>9</v>
      </c>
      <c r="F25">
        <v>14</v>
      </c>
      <c r="G25">
        <v>3</v>
      </c>
      <c r="H25">
        <v>3</v>
      </c>
      <c r="I25">
        <f>E25+F25</f>
        <v>23</v>
      </c>
      <c r="J25">
        <f>G25+H25</f>
        <v>6</v>
      </c>
      <c r="K25">
        <f>I25*LOG(J25,2)</f>
        <v>59.454137516586592</v>
      </c>
      <c r="L25">
        <f>171-5.2*LN(K25)-0.23*D25-16.2*LN(C25)</f>
        <v>82.296784629054827</v>
      </c>
    </row>
    <row r="26" spans="1:15" x14ac:dyDescent="0.25">
      <c r="A26" t="s">
        <v>4</v>
      </c>
      <c r="B26" t="s">
        <v>76</v>
      </c>
      <c r="C26">
        <v>39</v>
      </c>
      <c r="D26">
        <v>8</v>
      </c>
      <c r="E26">
        <v>23</v>
      </c>
      <c r="F26">
        <v>23</v>
      </c>
      <c r="G26">
        <v>17</v>
      </c>
      <c r="H26">
        <v>7</v>
      </c>
      <c r="I26">
        <f>E26+F26</f>
        <v>46</v>
      </c>
      <c r="J26">
        <f>G26+H26</f>
        <v>24</v>
      </c>
      <c r="K26">
        <f>I26*LOG(J26,2)</f>
        <v>210.90827503317323</v>
      </c>
      <c r="L26">
        <f>171-5.2*LN(K26)-0.23*D26-16.2*LN(C26)</f>
        <v>81.982900050617729</v>
      </c>
    </row>
    <row r="27" spans="1:15" x14ac:dyDescent="0.25">
      <c r="A27" t="s">
        <v>4</v>
      </c>
      <c r="B27" t="s">
        <v>73</v>
      </c>
      <c r="C27">
        <v>40</v>
      </c>
      <c r="D27">
        <v>6</v>
      </c>
      <c r="E27">
        <v>30</v>
      </c>
      <c r="F27">
        <v>19</v>
      </c>
      <c r="G27">
        <v>22</v>
      </c>
      <c r="H27">
        <v>5</v>
      </c>
      <c r="I27">
        <f>E27+F27</f>
        <v>49</v>
      </c>
      <c r="J27">
        <f>G27+H27</f>
        <v>27</v>
      </c>
      <c r="K27">
        <f>I27*LOG(J27,2)</f>
        <v>232.98948760600999</v>
      </c>
      <c r="L27">
        <f>171-5.2*LN(K27)-0.23*D27-16.2*LN(C27)</f>
        <v>81.514987501473328</v>
      </c>
    </row>
    <row r="28" spans="1:15" x14ac:dyDescent="0.25">
      <c r="A28" t="s">
        <v>4</v>
      </c>
      <c r="B28" t="s">
        <v>78</v>
      </c>
      <c r="C28">
        <v>38</v>
      </c>
      <c r="D28">
        <v>6</v>
      </c>
      <c r="E28">
        <v>36</v>
      </c>
      <c r="F28">
        <v>23</v>
      </c>
      <c r="G28">
        <v>20</v>
      </c>
      <c r="H28">
        <v>6</v>
      </c>
      <c r="I28">
        <f>E28+F28</f>
        <v>59</v>
      </c>
      <c r="J28">
        <f>G28+H28</f>
        <v>26</v>
      </c>
      <c r="K28">
        <f>I28*LOG(J28,2)</f>
        <v>277.32594337032447</v>
      </c>
      <c r="L28">
        <f>171-5.2*LN(K28)-0.23*D28-16.2*LN(C28)</f>
        <v>81.440097984888979</v>
      </c>
    </row>
    <row r="29" spans="1:15" x14ac:dyDescent="0.25">
      <c r="A29" t="s">
        <v>4</v>
      </c>
      <c r="B29" t="s">
        <v>41</v>
      </c>
      <c r="C29">
        <v>42</v>
      </c>
      <c r="D29">
        <v>3</v>
      </c>
      <c r="E29">
        <v>30</v>
      </c>
      <c r="F29">
        <v>31</v>
      </c>
      <c r="G29">
        <v>30</v>
      </c>
      <c r="H29">
        <v>4</v>
      </c>
      <c r="I29">
        <f>E29+F29</f>
        <v>61</v>
      </c>
      <c r="J29">
        <f>G29+H29</f>
        <v>34</v>
      </c>
      <c r="K29">
        <f>I29*LOG(J29,2)</f>
        <v>310.33523331627072</v>
      </c>
      <c r="L29">
        <f>171-5.2*LN(K29)-0.23*D29-16.2*LN(C29)</f>
        <v>79.923956006691526</v>
      </c>
    </row>
    <row r="30" spans="1:15" x14ac:dyDescent="0.25">
      <c r="A30" t="s">
        <v>4</v>
      </c>
      <c r="B30" t="s">
        <v>44</v>
      </c>
      <c r="C30">
        <v>48</v>
      </c>
      <c r="D30">
        <v>7</v>
      </c>
      <c r="E30">
        <v>24</v>
      </c>
      <c r="F30">
        <v>15</v>
      </c>
      <c r="G30">
        <v>18</v>
      </c>
      <c r="H30">
        <v>7</v>
      </c>
      <c r="I30">
        <f>E30+F30</f>
        <v>39</v>
      </c>
      <c r="J30">
        <f>G30+H30</f>
        <v>25</v>
      </c>
      <c r="K30">
        <f>I30*LOG(J30,2)</f>
        <v>181.11039140121426</v>
      </c>
      <c r="L30">
        <f>171-5.2*LN(K30)-0.23*D30-16.2*LN(C30)</f>
        <v>79.641188561780666</v>
      </c>
    </row>
    <row r="31" spans="1:15" x14ac:dyDescent="0.25">
      <c r="A31" t="s">
        <v>4</v>
      </c>
      <c r="B31" t="s">
        <v>67</v>
      </c>
      <c r="C31">
        <v>48</v>
      </c>
      <c r="D31">
        <v>11</v>
      </c>
      <c r="E31">
        <v>19</v>
      </c>
      <c r="F31">
        <v>27</v>
      </c>
      <c r="G31">
        <v>12</v>
      </c>
      <c r="H31">
        <v>8</v>
      </c>
      <c r="I31">
        <f>E31+F31</f>
        <v>46</v>
      </c>
      <c r="J31">
        <f>G31+H31</f>
        <v>20</v>
      </c>
      <c r="K31">
        <f>I31*LOG(J31,2)</f>
        <v>198.80869236481868</v>
      </c>
      <c r="L31">
        <f>171-5.2*LN(K31)-0.23*D31-16.2*LN(C31)</f>
        <v>78.236359932626499</v>
      </c>
    </row>
    <row r="32" spans="1:15" x14ac:dyDescent="0.25">
      <c r="A32" t="s">
        <v>4</v>
      </c>
      <c r="B32" t="s">
        <v>33</v>
      </c>
      <c r="C32">
        <v>43</v>
      </c>
      <c r="D32">
        <v>13</v>
      </c>
      <c r="E32">
        <v>34</v>
      </c>
      <c r="F32">
        <v>38</v>
      </c>
      <c r="G32">
        <v>12</v>
      </c>
      <c r="H32">
        <v>3</v>
      </c>
      <c r="I32">
        <f>E32+F32</f>
        <v>72</v>
      </c>
      <c r="J32">
        <f>G32+H32</f>
        <v>15</v>
      </c>
      <c r="K32">
        <f>I32*LOG(J32,2)</f>
        <v>281.29612288381333</v>
      </c>
      <c r="L32">
        <f>171-5.2*LN(K32)-0.23*D32-16.2*LN(C32)</f>
        <v>77.753636876508892</v>
      </c>
    </row>
    <row r="33" spans="1:12" x14ac:dyDescent="0.25">
      <c r="A33" t="s">
        <v>4</v>
      </c>
      <c r="B33" t="s">
        <v>28</v>
      </c>
      <c r="C33">
        <v>42</v>
      </c>
      <c r="D33">
        <v>7</v>
      </c>
      <c r="E33">
        <v>45</v>
      </c>
      <c r="F33">
        <v>53</v>
      </c>
      <c r="G33">
        <v>16</v>
      </c>
      <c r="H33">
        <v>9</v>
      </c>
      <c r="I33">
        <f>E33+F33</f>
        <v>98</v>
      </c>
      <c r="J33">
        <f>G33+H33</f>
        <v>25</v>
      </c>
      <c r="K33">
        <f>I33*LOG(J33,2)</f>
        <v>455.09790659792299</v>
      </c>
      <c r="L33">
        <f>171-5.2*LN(K33)-0.23*D33-16.2*LN(C33)</f>
        <v>77.013086793085108</v>
      </c>
    </row>
    <row r="34" spans="1:12" x14ac:dyDescent="0.25">
      <c r="A34" t="s">
        <v>4</v>
      </c>
      <c r="B34" t="s">
        <v>29</v>
      </c>
      <c r="C34">
        <v>43</v>
      </c>
      <c r="D34">
        <v>11</v>
      </c>
      <c r="E34">
        <v>47</v>
      </c>
      <c r="F34">
        <v>44</v>
      </c>
      <c r="G34">
        <v>20</v>
      </c>
      <c r="H34">
        <v>11</v>
      </c>
      <c r="I34">
        <f>E34+F34</f>
        <v>91</v>
      </c>
      <c r="J34">
        <f>G34+H34</f>
        <v>31</v>
      </c>
      <c r="K34">
        <f>I34*LOG(J34,2)</f>
        <v>450.83186424520568</v>
      </c>
      <c r="L34">
        <f>171-5.2*LN(K34)-0.23*D34-16.2*LN(C34)</f>
        <v>75.760866915869059</v>
      </c>
    </row>
    <row r="35" spans="1:12" x14ac:dyDescent="0.25">
      <c r="A35" t="s">
        <v>4</v>
      </c>
      <c r="B35" t="s">
        <v>27</v>
      </c>
      <c r="C35">
        <v>65</v>
      </c>
      <c r="D35">
        <v>14</v>
      </c>
      <c r="E35">
        <v>18</v>
      </c>
      <c r="F35">
        <v>16</v>
      </c>
      <c r="G35">
        <v>8</v>
      </c>
      <c r="H35">
        <v>5</v>
      </c>
      <c r="I35">
        <f>E35+F35</f>
        <v>34</v>
      </c>
      <c r="J35">
        <f>G35+H35</f>
        <v>13</v>
      </c>
      <c r="K35">
        <f>I35*LOG(J35,2)</f>
        <v>125.81495041679713</v>
      </c>
      <c r="L35">
        <f>171-5.2*LN(K35)-0.23*D35-16.2*LN(C35)</f>
        <v>75.013902891971824</v>
      </c>
    </row>
    <row r="36" spans="1:12" x14ac:dyDescent="0.25">
      <c r="A36" t="s">
        <v>4</v>
      </c>
      <c r="B36" t="s">
        <v>16</v>
      </c>
      <c r="C36">
        <v>42</v>
      </c>
      <c r="D36">
        <v>15</v>
      </c>
      <c r="E36">
        <v>48</v>
      </c>
      <c r="F36">
        <v>59</v>
      </c>
      <c r="G36">
        <v>14</v>
      </c>
      <c r="H36">
        <v>11</v>
      </c>
      <c r="I36">
        <f>E36+F36</f>
        <v>107</v>
      </c>
      <c r="J36">
        <f>G36+H36</f>
        <v>25</v>
      </c>
      <c r="K36">
        <f>I36*LOG(J36,2)</f>
        <v>496.89261230589551</v>
      </c>
      <c r="L36">
        <f>171-5.2*LN(K36)-0.23*D36-16.2*LN(C36)</f>
        <v>74.716207742970198</v>
      </c>
    </row>
    <row r="37" spans="1:12" x14ac:dyDescent="0.25">
      <c r="A37" t="s">
        <v>4</v>
      </c>
      <c r="B37" t="s">
        <v>8</v>
      </c>
      <c r="C37">
        <v>47</v>
      </c>
      <c r="D37">
        <v>12</v>
      </c>
      <c r="E37">
        <v>41</v>
      </c>
      <c r="F37">
        <v>48</v>
      </c>
      <c r="G37">
        <v>12</v>
      </c>
      <c r="H37">
        <v>14</v>
      </c>
      <c r="I37">
        <f>E37+F37</f>
        <v>89</v>
      </c>
      <c r="J37">
        <f>G37+H37</f>
        <v>26</v>
      </c>
      <c r="K37">
        <f>I37*LOG(J37,2)</f>
        <v>418.33913491455723</v>
      </c>
      <c r="L37">
        <f>171-5.2*LN(K37)-0.23*D37-16.2*LN(C37)</f>
        <v>74.478888210456105</v>
      </c>
    </row>
    <row r="38" spans="1:12" x14ac:dyDescent="0.25">
      <c r="A38" t="s">
        <v>4</v>
      </c>
      <c r="B38" t="s">
        <v>23</v>
      </c>
      <c r="C38">
        <v>55</v>
      </c>
      <c r="D38">
        <v>14</v>
      </c>
      <c r="E38">
        <v>27</v>
      </c>
      <c r="F38">
        <v>31</v>
      </c>
      <c r="G38">
        <v>11</v>
      </c>
      <c r="H38">
        <v>8</v>
      </c>
      <c r="I38">
        <f>E38+F38</f>
        <v>58</v>
      </c>
      <c r="J38">
        <f>G38+H38</f>
        <v>19</v>
      </c>
      <c r="K38">
        <f>I38*LOG(J38,2)</f>
        <v>246.37979577972794</v>
      </c>
      <c r="L38">
        <f>171-5.2*LN(K38)-0.23*D38-16.2*LN(C38)</f>
        <v>74.225456399853101</v>
      </c>
    </row>
    <row r="39" spans="1:12" x14ac:dyDescent="0.25">
      <c r="A39" t="s">
        <v>4</v>
      </c>
      <c r="B39" t="s">
        <v>42</v>
      </c>
      <c r="C39">
        <v>53</v>
      </c>
      <c r="D39">
        <v>11</v>
      </c>
      <c r="E39">
        <v>40</v>
      </c>
      <c r="F39">
        <v>38</v>
      </c>
      <c r="G39">
        <v>25</v>
      </c>
      <c r="H39">
        <v>13</v>
      </c>
      <c r="I39">
        <f>E39+F39</f>
        <v>78</v>
      </c>
      <c r="J39">
        <f>G39+H39</f>
        <v>38</v>
      </c>
      <c r="K39">
        <f>I39*LOG(J39,2)</f>
        <v>409.33834604859965</v>
      </c>
      <c r="L39">
        <f>171-5.2*LN(K39)-0.23*D39-16.2*LN(C39)</f>
        <v>72.875652257198098</v>
      </c>
    </row>
    <row r="40" spans="1:12" x14ac:dyDescent="0.25">
      <c r="A40" t="s">
        <v>4</v>
      </c>
      <c r="B40" t="s">
        <v>56</v>
      </c>
      <c r="C40">
        <v>49</v>
      </c>
      <c r="D40">
        <v>5</v>
      </c>
      <c r="E40">
        <v>82</v>
      </c>
      <c r="F40">
        <v>49</v>
      </c>
      <c r="G40">
        <v>40</v>
      </c>
      <c r="H40">
        <v>5</v>
      </c>
      <c r="I40">
        <f>E40+F40</f>
        <v>131</v>
      </c>
      <c r="J40">
        <f>G40+H40</f>
        <v>45</v>
      </c>
      <c r="K40">
        <f>I40*LOG(J40,2)</f>
        <v>719.43275561918745</v>
      </c>
      <c r="L40">
        <f>171-5.2*LN(K40)-0.23*D40-16.2*LN(C40)</f>
        <v>72.594503247772451</v>
      </c>
    </row>
    <row r="41" spans="1:12" x14ac:dyDescent="0.25">
      <c r="A41" t="s">
        <v>4</v>
      </c>
      <c r="B41" t="s">
        <v>12</v>
      </c>
      <c r="C41">
        <v>55</v>
      </c>
      <c r="D41">
        <v>10</v>
      </c>
      <c r="E41">
        <v>51</v>
      </c>
      <c r="F41">
        <v>59</v>
      </c>
      <c r="G41">
        <v>20</v>
      </c>
      <c r="H41">
        <v>14</v>
      </c>
      <c r="I41">
        <f>E41+F41</f>
        <v>110</v>
      </c>
      <c r="J41">
        <f>G41+H41</f>
        <v>34</v>
      </c>
      <c r="K41">
        <f>I41*LOG(J41,2)</f>
        <v>559.62091253753738</v>
      </c>
      <c r="L41">
        <f>171-5.2*LN(K41)-0.23*D41-16.2*LN(C41)</f>
        <v>70.879452413696697</v>
      </c>
    </row>
    <row r="42" spans="1:12" x14ac:dyDescent="0.25">
      <c r="A42" t="s">
        <v>4</v>
      </c>
      <c r="B42" t="s">
        <v>43</v>
      </c>
      <c r="C42">
        <v>58</v>
      </c>
      <c r="D42">
        <v>11</v>
      </c>
      <c r="E42">
        <v>51</v>
      </c>
      <c r="F42">
        <v>42</v>
      </c>
      <c r="G42">
        <v>27</v>
      </c>
      <c r="H42">
        <v>14</v>
      </c>
      <c r="I42">
        <f>E42+F42</f>
        <v>93</v>
      </c>
      <c r="J42">
        <f>G42+H42</f>
        <v>41</v>
      </c>
      <c r="K42">
        <f>I42*LOG(J42,2)</f>
        <v>498.25233642948177</v>
      </c>
      <c r="L42">
        <f>171-5.2*LN(K42)-0.23*D42-16.2*LN(C42)</f>
        <v>70.393068657710728</v>
      </c>
    </row>
    <row r="43" spans="1:12" x14ac:dyDescent="0.25">
      <c r="A43" t="s">
        <v>4</v>
      </c>
      <c r="B43" t="s">
        <v>45</v>
      </c>
      <c r="C43">
        <v>70</v>
      </c>
      <c r="D43">
        <v>10</v>
      </c>
      <c r="E43">
        <v>92</v>
      </c>
      <c r="F43">
        <v>62</v>
      </c>
      <c r="G43">
        <v>36</v>
      </c>
      <c r="H43">
        <v>8</v>
      </c>
      <c r="I43">
        <f>E43+F43</f>
        <v>154</v>
      </c>
      <c r="J43">
        <f>G43+H43</f>
        <v>44</v>
      </c>
      <c r="K43">
        <f>I43*LOG(J43,2)</f>
        <v>840.75246927014382</v>
      </c>
      <c r="L43">
        <f>171-5.2*LN(K43)-0.23*D43-16.2*LN(C43)</f>
        <v>64.85603118327478</v>
      </c>
    </row>
    <row r="44" spans="1:12" x14ac:dyDescent="0.25">
      <c r="A44" t="s">
        <v>4</v>
      </c>
      <c r="B44" t="s">
        <v>52</v>
      </c>
      <c r="C44">
        <v>90</v>
      </c>
      <c r="D44">
        <v>14</v>
      </c>
      <c r="E44">
        <v>67</v>
      </c>
      <c r="F44">
        <v>52</v>
      </c>
      <c r="G44">
        <v>26</v>
      </c>
      <c r="H44">
        <v>6</v>
      </c>
      <c r="I44">
        <f>E44+F44</f>
        <v>119</v>
      </c>
      <c r="J44">
        <f>G44+H44</f>
        <v>32</v>
      </c>
      <c r="K44">
        <f>I44*LOG(J44,2)</f>
        <v>595</v>
      </c>
      <c r="L44">
        <f>171-5.2*LN(K44)-0.23*D44-16.2*LN(C44)</f>
        <v>61.662564031812423</v>
      </c>
    </row>
    <row r="45" spans="1:12" x14ac:dyDescent="0.25">
      <c r="A45" t="s">
        <v>4</v>
      </c>
      <c r="B45" t="s">
        <v>13</v>
      </c>
      <c r="C45">
        <v>98</v>
      </c>
      <c r="D45">
        <v>25</v>
      </c>
      <c r="E45">
        <v>66</v>
      </c>
      <c r="F45">
        <v>47</v>
      </c>
      <c r="G45">
        <v>22</v>
      </c>
      <c r="H45">
        <v>13</v>
      </c>
      <c r="I45">
        <f>E45+F45</f>
        <v>113</v>
      </c>
      <c r="J45">
        <f>G45+H45</f>
        <v>35</v>
      </c>
      <c r="K45">
        <f>I45*LOG(J45,2)</f>
        <v>579.60898091478123</v>
      </c>
      <c r="L45">
        <f>171-5.2*LN(K45)-0.23*D45-16.2*LN(C45)</f>
        <v>57.889287577724375</v>
      </c>
    </row>
    <row r="46" spans="1:12" x14ac:dyDescent="0.25">
      <c r="A46" t="s">
        <v>4</v>
      </c>
      <c r="B46" t="s">
        <v>31</v>
      </c>
      <c r="C46">
        <v>105</v>
      </c>
      <c r="D46">
        <v>23</v>
      </c>
      <c r="E46">
        <v>51</v>
      </c>
      <c r="F46">
        <v>69</v>
      </c>
      <c r="G46">
        <v>24</v>
      </c>
      <c r="H46">
        <v>14</v>
      </c>
      <c r="I46">
        <f>E46+F46</f>
        <v>120</v>
      </c>
      <c r="J46">
        <f>G46+H46</f>
        <v>38</v>
      </c>
      <c r="K46">
        <f>I46*LOG(J46,2)</f>
        <v>629.75130161323023</v>
      </c>
      <c r="L46">
        <f>171-5.2*LN(K46)-0.23*D46-16.2*LN(C46)</f>
        <v>56.800152420509846</v>
      </c>
    </row>
    <row r="47" spans="1:12" x14ac:dyDescent="0.25">
      <c r="A47" t="s">
        <v>4</v>
      </c>
      <c r="B47" t="s">
        <v>63</v>
      </c>
      <c r="C47">
        <v>94</v>
      </c>
      <c r="D47">
        <v>25</v>
      </c>
      <c r="E47">
        <v>107</v>
      </c>
      <c r="F47">
        <v>75</v>
      </c>
      <c r="G47">
        <v>34</v>
      </c>
      <c r="H47">
        <v>16</v>
      </c>
      <c r="I47">
        <f>E47+F47</f>
        <v>182</v>
      </c>
      <c r="J47">
        <f>G47+H47</f>
        <v>50</v>
      </c>
      <c r="K47">
        <f>I47*LOG(J47,2)</f>
        <v>1027.1818265389998</v>
      </c>
      <c r="L47">
        <f>171-5.2*LN(K47)-0.23*D47-16.2*LN(C47)</f>
        <v>55.588838476382037</v>
      </c>
    </row>
    <row r="48" spans="1:12" x14ac:dyDescent="0.25">
      <c r="A48" t="s">
        <v>4</v>
      </c>
      <c r="B48" t="s">
        <v>39</v>
      </c>
      <c r="C48">
        <v>107</v>
      </c>
      <c r="D48">
        <v>22</v>
      </c>
      <c r="E48">
        <v>66</v>
      </c>
      <c r="F48">
        <v>80</v>
      </c>
      <c r="G48">
        <v>22</v>
      </c>
      <c r="H48">
        <v>21</v>
      </c>
      <c r="I48">
        <f>E48+F48</f>
        <v>146</v>
      </c>
      <c r="J48">
        <f>G48+H48</f>
        <v>43</v>
      </c>
      <c r="K48">
        <f>I48*LOG(J48,2)</f>
        <v>792.2346541865063</v>
      </c>
      <c r="L48">
        <f>171-5.2*LN(K48)-0.23*D48-16.2*LN(C48)</f>
        <v>55.53091321367036</v>
      </c>
    </row>
    <row r="49" spans="1:12" x14ac:dyDescent="0.25">
      <c r="A49" t="s">
        <v>4</v>
      </c>
      <c r="B49" t="s">
        <v>75</v>
      </c>
      <c r="C49">
        <v>113</v>
      </c>
      <c r="D49">
        <v>18</v>
      </c>
      <c r="E49">
        <v>195</v>
      </c>
      <c r="F49">
        <v>136</v>
      </c>
      <c r="G49">
        <v>57</v>
      </c>
      <c r="H49">
        <v>15</v>
      </c>
      <c r="I49">
        <f>E49+F49</f>
        <v>331</v>
      </c>
      <c r="J49">
        <f>G49+H49</f>
        <v>72</v>
      </c>
      <c r="K49">
        <f>I49*LOG(J49,2)</f>
        <v>2042.2451754774054</v>
      </c>
      <c r="L49">
        <f>171-5.2*LN(K49)-0.23*D49-16.2*LN(C49)</f>
        <v>50.642931035974186</v>
      </c>
    </row>
    <row r="50" spans="1:12" x14ac:dyDescent="0.25">
      <c r="A50" t="s">
        <v>4</v>
      </c>
      <c r="B50" t="s">
        <v>24</v>
      </c>
      <c r="C50">
        <v>126</v>
      </c>
      <c r="D50">
        <v>33</v>
      </c>
      <c r="E50">
        <v>75</v>
      </c>
      <c r="F50">
        <v>84</v>
      </c>
      <c r="G50">
        <v>24</v>
      </c>
      <c r="H50">
        <v>11</v>
      </c>
      <c r="I50">
        <f>E50+F50</f>
        <v>159</v>
      </c>
      <c r="J50">
        <f>G50+H50</f>
        <v>35</v>
      </c>
      <c r="K50">
        <f>I50*LOG(J50,2)</f>
        <v>815.55599969424964</v>
      </c>
      <c r="L50">
        <f>171-5.2*LN(K50)-0.23*D50-16.2*LN(C50)</f>
        <v>50.202108645332643</v>
      </c>
    </row>
    <row r="51" spans="1:12" x14ac:dyDescent="0.25">
      <c r="A51" t="s">
        <v>4</v>
      </c>
      <c r="B51" t="s">
        <v>53</v>
      </c>
      <c r="C51">
        <v>126</v>
      </c>
      <c r="D51">
        <v>22</v>
      </c>
      <c r="E51">
        <v>152</v>
      </c>
      <c r="F51">
        <v>91</v>
      </c>
      <c r="G51">
        <v>36</v>
      </c>
      <c r="H51">
        <v>15</v>
      </c>
      <c r="I51">
        <f>E51+F51</f>
        <v>243</v>
      </c>
      <c r="J51">
        <f>G51+H51</f>
        <v>51</v>
      </c>
      <c r="K51">
        <f>I51*LOG(J51,2)</f>
        <v>1378.3993580990737</v>
      </c>
      <c r="L51">
        <f>171-5.2*LN(K51)-0.23*D51-16.2*LN(C51)</f>
        <v>50.003106365839997</v>
      </c>
    </row>
    <row r="52" spans="1:12" x14ac:dyDescent="0.25">
      <c r="A52" t="s">
        <v>4</v>
      </c>
      <c r="B52" t="s">
        <v>72</v>
      </c>
      <c r="C52">
        <v>137</v>
      </c>
      <c r="D52">
        <v>25</v>
      </c>
      <c r="E52">
        <v>89</v>
      </c>
      <c r="F52">
        <v>84</v>
      </c>
      <c r="G52">
        <v>42</v>
      </c>
      <c r="H52">
        <v>8</v>
      </c>
      <c r="I52">
        <f>E52+F52</f>
        <v>173</v>
      </c>
      <c r="J52">
        <f>G52+H52</f>
        <v>50</v>
      </c>
      <c r="K52">
        <f>I52*LOG(J52,2)</f>
        <v>976.38712083102735</v>
      </c>
      <c r="L52">
        <f>171-5.2*LN(K52)-0.23*D52-16.2*LN(C52)</f>
        <v>49.750241432151341</v>
      </c>
    </row>
    <row r="53" spans="1:12" x14ac:dyDescent="0.25">
      <c r="A53" t="s">
        <v>4</v>
      </c>
      <c r="B53" t="s">
        <v>48</v>
      </c>
      <c r="C53">
        <v>134</v>
      </c>
      <c r="D53">
        <v>17</v>
      </c>
      <c r="E53">
        <v>156</v>
      </c>
      <c r="F53">
        <v>128</v>
      </c>
      <c r="G53">
        <v>40</v>
      </c>
      <c r="H53">
        <v>14</v>
      </c>
      <c r="I53">
        <f>E53+F53</f>
        <v>284</v>
      </c>
      <c r="J53">
        <f>G53+H53</f>
        <v>54</v>
      </c>
      <c r="K53">
        <f>I53*LOG(J53,2)</f>
        <v>1634.3880506144253</v>
      </c>
      <c r="L53">
        <f>171-5.2*LN(K53)-0.23*D53-16.2*LN(C53)</f>
        <v>49.270071832830155</v>
      </c>
    </row>
    <row r="54" spans="1:12" x14ac:dyDescent="0.25">
      <c r="A54" t="s">
        <v>4</v>
      </c>
      <c r="B54" t="s">
        <v>68</v>
      </c>
      <c r="C54">
        <v>98</v>
      </c>
      <c r="D54">
        <v>11</v>
      </c>
      <c r="E54">
        <v>737</v>
      </c>
      <c r="F54">
        <v>599</v>
      </c>
      <c r="G54">
        <v>83</v>
      </c>
      <c r="H54">
        <v>22</v>
      </c>
      <c r="I54">
        <f>E54+F54</f>
        <v>1336</v>
      </c>
      <c r="J54">
        <f>G54+H54</f>
        <v>105</v>
      </c>
      <c r="K54">
        <f>I54*LOG(J54,2)</f>
        <v>8970.23201160194</v>
      </c>
      <c r="L54">
        <f>171-5.2*LN(K54)-0.23*D54-16.2*LN(C54)</f>
        <v>46.864859381521981</v>
      </c>
    </row>
    <row r="55" spans="1:12" x14ac:dyDescent="0.25">
      <c r="A55" t="s">
        <v>4</v>
      </c>
      <c r="B55" t="s">
        <v>71</v>
      </c>
      <c r="C55">
        <v>133</v>
      </c>
      <c r="D55">
        <v>26</v>
      </c>
      <c r="E55">
        <v>177</v>
      </c>
      <c r="F55">
        <v>137</v>
      </c>
      <c r="G55">
        <v>51</v>
      </c>
      <c r="H55">
        <v>17</v>
      </c>
      <c r="I55">
        <f>E55+F55</f>
        <v>314</v>
      </c>
      <c r="J55">
        <f>G55+H55</f>
        <v>68</v>
      </c>
      <c r="K55">
        <f>I55*LOG(J55,2)</f>
        <v>1911.4633321526067</v>
      </c>
      <c r="L55">
        <f>171-5.2*LN(K55)-0.23*D55-16.2*LN(C55)</f>
        <v>46.507097397811222</v>
      </c>
    </row>
    <row r="56" spans="1:12" x14ac:dyDescent="0.25">
      <c r="A56" t="s">
        <v>4</v>
      </c>
      <c r="B56" t="s">
        <v>46</v>
      </c>
      <c r="C56">
        <v>165</v>
      </c>
      <c r="D56">
        <v>15</v>
      </c>
      <c r="E56">
        <v>223</v>
      </c>
      <c r="F56">
        <v>84</v>
      </c>
      <c r="G56">
        <v>46</v>
      </c>
      <c r="H56">
        <v>13</v>
      </c>
      <c r="I56">
        <f>E56+F56</f>
        <v>307</v>
      </c>
      <c r="J56">
        <f>G56+H56</f>
        <v>59</v>
      </c>
      <c r="K56">
        <f>I56*LOG(J56,2)</f>
        <v>1805.9714161540853</v>
      </c>
      <c r="L56">
        <f>171-5.2*LN(K56)-0.23*D56-16.2*LN(C56)</f>
        <v>45.839643007999356</v>
      </c>
    </row>
    <row r="57" spans="1:12" x14ac:dyDescent="0.25">
      <c r="A57" t="s">
        <v>4</v>
      </c>
      <c r="B57" t="s">
        <v>47</v>
      </c>
      <c r="C57">
        <v>168</v>
      </c>
      <c r="D57">
        <v>32</v>
      </c>
      <c r="E57">
        <v>128</v>
      </c>
      <c r="F57">
        <v>68</v>
      </c>
      <c r="G57">
        <v>70</v>
      </c>
      <c r="H57">
        <v>11</v>
      </c>
      <c r="I57">
        <f>E57+F57</f>
        <v>196</v>
      </c>
      <c r="J57">
        <f>G57+H57</f>
        <v>81</v>
      </c>
      <c r="K57">
        <f>I57*LOG(J57,2)</f>
        <v>1242.6106005653864</v>
      </c>
      <c r="L57">
        <f>171-5.2*LN(K57)-0.23*D57-16.2*LN(C57)</f>
        <v>43.5819407372136</v>
      </c>
    </row>
    <row r="58" spans="1:12" x14ac:dyDescent="0.25">
      <c r="A58" t="s">
        <v>4</v>
      </c>
      <c r="B58" t="s">
        <v>38</v>
      </c>
      <c r="C58">
        <v>147</v>
      </c>
      <c r="D58">
        <v>42</v>
      </c>
      <c r="E58">
        <v>124</v>
      </c>
      <c r="F58">
        <v>159</v>
      </c>
      <c r="G58">
        <v>38</v>
      </c>
      <c r="H58">
        <v>12</v>
      </c>
      <c r="I58">
        <f>E58+F58</f>
        <v>283</v>
      </c>
      <c r="J58">
        <f>G58+H58</f>
        <v>50</v>
      </c>
      <c r="K58">
        <f>I58*LOG(J58,2)</f>
        <v>1597.211301706247</v>
      </c>
      <c r="L58">
        <f>171-5.2*LN(K58)-0.23*D58-16.2*LN(C58)</f>
        <v>42.13971694839509</v>
      </c>
    </row>
    <row r="59" spans="1:12" x14ac:dyDescent="0.25">
      <c r="A59" t="s">
        <v>4</v>
      </c>
      <c r="B59" t="s">
        <v>10</v>
      </c>
      <c r="C59">
        <v>180</v>
      </c>
      <c r="D59">
        <v>38</v>
      </c>
      <c r="E59">
        <v>192</v>
      </c>
      <c r="F59">
        <v>157</v>
      </c>
      <c r="G59">
        <v>38</v>
      </c>
      <c r="H59">
        <v>23</v>
      </c>
      <c r="I59">
        <f>E59+F59</f>
        <v>349</v>
      </c>
      <c r="J59">
        <f>G59+H59</f>
        <v>61</v>
      </c>
      <c r="K59">
        <f>I59*LOG(J59,2)</f>
        <v>2069.8273308094476</v>
      </c>
      <c r="L59">
        <f>171-5.2*LN(K59)-0.23*D59-16.2*LN(C59)</f>
        <v>38.430952583474706</v>
      </c>
    </row>
    <row r="60" spans="1:12" x14ac:dyDescent="0.25">
      <c r="A60" t="s">
        <v>4</v>
      </c>
      <c r="B60" t="s">
        <v>50</v>
      </c>
      <c r="C60">
        <v>221</v>
      </c>
      <c r="D60">
        <v>18</v>
      </c>
      <c r="E60">
        <v>544</v>
      </c>
      <c r="F60">
        <v>262</v>
      </c>
      <c r="G60">
        <v>39</v>
      </c>
      <c r="H60">
        <v>6</v>
      </c>
      <c r="I60">
        <f>E60+F60</f>
        <v>806</v>
      </c>
      <c r="J60">
        <f>G60+H60</f>
        <v>45</v>
      </c>
      <c r="K60">
        <f>I60*LOG(J60,2)</f>
        <v>4426.4335956417181</v>
      </c>
      <c r="L60">
        <f>171-5.2*LN(K60)-0.23*D60-16.2*LN(C60)</f>
        <v>35.753946932188512</v>
      </c>
    </row>
    <row r="61" spans="1:12" x14ac:dyDescent="0.25">
      <c r="A61" t="s">
        <v>4</v>
      </c>
      <c r="B61" t="s">
        <v>5</v>
      </c>
      <c r="C61">
        <v>200</v>
      </c>
      <c r="D61">
        <v>45</v>
      </c>
      <c r="E61">
        <v>180</v>
      </c>
      <c r="F61">
        <v>178</v>
      </c>
      <c r="G61">
        <v>48</v>
      </c>
      <c r="H61">
        <v>23</v>
      </c>
      <c r="I61">
        <f>E61+F61</f>
        <v>358</v>
      </c>
      <c r="J61">
        <f>G61+H61</f>
        <v>71</v>
      </c>
      <c r="K61">
        <f>I61*LOG(J61,2)</f>
        <v>2201.6094687826762</v>
      </c>
      <c r="L61">
        <f>171-5.2*LN(K61)-0.23*D61-16.2*LN(C61)</f>
        <v>34.793150129233041</v>
      </c>
    </row>
    <row r="62" spans="1:12" x14ac:dyDescent="0.25">
      <c r="A62" t="s">
        <v>4</v>
      </c>
      <c r="B62" t="s">
        <v>15</v>
      </c>
      <c r="C62">
        <v>200</v>
      </c>
      <c r="D62">
        <v>45</v>
      </c>
      <c r="E62">
        <v>180</v>
      </c>
      <c r="F62">
        <v>178</v>
      </c>
      <c r="G62">
        <v>49</v>
      </c>
      <c r="H62">
        <v>23</v>
      </c>
      <c r="I62">
        <f>E62+F62</f>
        <v>358</v>
      </c>
      <c r="J62">
        <f>G62+H62</f>
        <v>72</v>
      </c>
      <c r="K62">
        <f>I62*LOG(J62,2)</f>
        <v>2208.8331505163478</v>
      </c>
      <c r="L62">
        <f>171-5.2*LN(K62)-0.23*D62-16.2*LN(C62)</f>
        <v>34.776116383713017</v>
      </c>
    </row>
    <row r="63" spans="1:12" x14ac:dyDescent="0.25">
      <c r="A63" t="s">
        <v>4</v>
      </c>
      <c r="B63" t="s">
        <v>21</v>
      </c>
      <c r="C63">
        <v>233</v>
      </c>
      <c r="D63">
        <v>50</v>
      </c>
      <c r="E63">
        <v>119</v>
      </c>
      <c r="F63">
        <v>156</v>
      </c>
      <c r="G63">
        <v>21</v>
      </c>
      <c r="H63">
        <v>13</v>
      </c>
      <c r="I63">
        <f>E63+F63</f>
        <v>275</v>
      </c>
      <c r="J63">
        <f>G63+H63</f>
        <v>34</v>
      </c>
      <c r="K63">
        <f>I63*LOG(J63,2)</f>
        <v>1399.0522813438436</v>
      </c>
      <c r="L63">
        <f>171-5.2*LN(K63)-0.23*D63-16.2*LN(C63)</f>
        <v>33.526715260952784</v>
      </c>
    </row>
    <row r="64" spans="1:12" x14ac:dyDescent="0.25">
      <c r="A64" t="s">
        <v>4</v>
      </c>
      <c r="B64" t="s">
        <v>22</v>
      </c>
      <c r="C64">
        <v>289</v>
      </c>
      <c r="D64">
        <v>62</v>
      </c>
      <c r="E64">
        <v>137</v>
      </c>
      <c r="F64">
        <v>180</v>
      </c>
      <c r="G64">
        <v>22</v>
      </c>
      <c r="H64">
        <v>13</v>
      </c>
      <c r="I64">
        <f>E64+F64</f>
        <v>317</v>
      </c>
      <c r="J64">
        <f>G64+H64</f>
        <v>35</v>
      </c>
      <c r="K64">
        <f>I64*LOG(J64,2)</f>
        <v>1625.9827163715543</v>
      </c>
      <c r="L64">
        <f>171-5.2*LN(K64)-0.23*D64-16.2*LN(C64)</f>
        <v>26.495775817908552</v>
      </c>
    </row>
    <row r="65" spans="1:12" x14ac:dyDescent="0.25">
      <c r="A65" t="s">
        <v>4</v>
      </c>
      <c r="B65" t="s">
        <v>11</v>
      </c>
      <c r="C65">
        <v>266</v>
      </c>
      <c r="D65">
        <v>67</v>
      </c>
      <c r="E65">
        <v>203</v>
      </c>
      <c r="F65">
        <v>225</v>
      </c>
      <c r="G65">
        <v>41</v>
      </c>
      <c r="H65">
        <v>22</v>
      </c>
      <c r="I65">
        <f>E65+F65</f>
        <v>428</v>
      </c>
      <c r="J65">
        <f>G65+H65</f>
        <v>63</v>
      </c>
      <c r="K65">
        <f>I65*LOG(J65,2)</f>
        <v>2558.2758072579645</v>
      </c>
      <c r="L65">
        <f>171-5.2*LN(K65)-0.23*D65-16.2*LN(C65)</f>
        <v>24.332498049321458</v>
      </c>
    </row>
    <row r="66" spans="1:12" x14ac:dyDescent="0.25">
      <c r="A66" t="s">
        <v>4</v>
      </c>
      <c r="B66" t="s">
        <v>64</v>
      </c>
      <c r="C66">
        <v>315</v>
      </c>
      <c r="D66">
        <v>47</v>
      </c>
      <c r="E66">
        <v>470</v>
      </c>
      <c r="F66">
        <v>303</v>
      </c>
      <c r="G66">
        <v>52</v>
      </c>
      <c r="H66">
        <v>15</v>
      </c>
      <c r="I66">
        <f>E66+F66</f>
        <v>773</v>
      </c>
      <c r="J66">
        <f>G66+H66</f>
        <v>67</v>
      </c>
      <c r="K66">
        <f>I66*LOG(J66,2)</f>
        <v>4689.0869442238582</v>
      </c>
      <c r="L66">
        <f>171-5.2*LN(K66)-0.23*D66-16.2*LN(C66)</f>
        <v>23.042758813381298</v>
      </c>
    </row>
    <row r="67" spans="1:12" x14ac:dyDescent="0.25">
      <c r="A67" t="s">
        <v>4</v>
      </c>
      <c r="B67" t="s">
        <v>30</v>
      </c>
      <c r="C67">
        <v>296</v>
      </c>
      <c r="D67">
        <v>77</v>
      </c>
      <c r="E67">
        <v>254</v>
      </c>
      <c r="F67">
        <v>273</v>
      </c>
      <c r="G67">
        <v>40</v>
      </c>
      <c r="H67">
        <v>19</v>
      </c>
      <c r="I67">
        <f>E67+F67</f>
        <v>527</v>
      </c>
      <c r="J67">
        <f>G67+H67</f>
        <v>59</v>
      </c>
      <c r="K67">
        <f>I67*LOG(J67,2)</f>
        <v>3100.1528870136904</v>
      </c>
      <c r="L67">
        <f>171-5.2*LN(K67)-0.23*D67-16.2*LN(C67)</f>
        <v>19.302301960177289</v>
      </c>
    </row>
    <row r="68" spans="1:12" x14ac:dyDescent="0.25">
      <c r="A68" t="s">
        <v>4</v>
      </c>
      <c r="B68" t="s">
        <v>20</v>
      </c>
      <c r="C68">
        <v>374</v>
      </c>
      <c r="D68">
        <v>74</v>
      </c>
      <c r="E68">
        <v>181</v>
      </c>
      <c r="F68">
        <v>218</v>
      </c>
      <c r="G68">
        <v>24</v>
      </c>
      <c r="H68">
        <v>15</v>
      </c>
      <c r="I68">
        <f>E68+F68</f>
        <v>399</v>
      </c>
      <c r="J68">
        <f>G68+H68</f>
        <v>39</v>
      </c>
      <c r="K68">
        <f>I68*LOG(J68,2)</f>
        <v>2108.8754853260371</v>
      </c>
      <c r="L68">
        <f>171-5.2*LN(K68)-0.23*D68-16.2*LN(C68)</f>
        <v>18.206723358766581</v>
      </c>
    </row>
    <row r="69" spans="1:12" x14ac:dyDescent="0.25">
      <c r="A69" t="s">
        <v>4</v>
      </c>
      <c r="B69" t="s">
        <v>49</v>
      </c>
      <c r="C69">
        <v>351</v>
      </c>
      <c r="D69">
        <v>78</v>
      </c>
      <c r="E69">
        <v>406</v>
      </c>
      <c r="F69">
        <v>336</v>
      </c>
      <c r="G69">
        <v>93</v>
      </c>
      <c r="H69">
        <v>13</v>
      </c>
      <c r="I69">
        <f>E69+F69</f>
        <v>742</v>
      </c>
      <c r="J69">
        <f>G69+H69</f>
        <v>106</v>
      </c>
      <c r="K69">
        <f>I69*LOG(J69,2)</f>
        <v>4992.1169772858939</v>
      </c>
      <c r="L69">
        <f>171-5.2*LN(K69)-0.23*D69-16.2*LN(C69)</f>
        <v>13.834063397684986</v>
      </c>
    </row>
    <row r="70" spans="1:12" x14ac:dyDescent="0.25">
      <c r="A70" t="s">
        <v>4</v>
      </c>
      <c r="B70" t="s">
        <v>9</v>
      </c>
      <c r="C70">
        <v>388</v>
      </c>
      <c r="D70">
        <v>82</v>
      </c>
      <c r="E70">
        <v>226</v>
      </c>
      <c r="F70">
        <v>251</v>
      </c>
      <c r="G70">
        <v>67</v>
      </c>
      <c r="H70">
        <v>20</v>
      </c>
      <c r="I70">
        <f>E70+F70</f>
        <v>477</v>
      </c>
      <c r="J70">
        <f>G70+H70</f>
        <v>87</v>
      </c>
      <c r="K70">
        <f>I70*LOG(J70,2)</f>
        <v>3073.2840475198436</v>
      </c>
      <c r="L70">
        <f>171-5.2*LN(K70)-0.23*D70-16.2*LN(C70)</f>
        <v>13.813103144095962</v>
      </c>
    </row>
    <row r="71" spans="1:12" x14ac:dyDescent="0.25">
      <c r="A71" t="s">
        <v>4</v>
      </c>
      <c r="B71" t="s">
        <v>36</v>
      </c>
      <c r="C71">
        <v>372</v>
      </c>
      <c r="D71">
        <v>105</v>
      </c>
      <c r="E71">
        <v>340</v>
      </c>
      <c r="F71">
        <v>357</v>
      </c>
      <c r="G71">
        <v>85</v>
      </c>
      <c r="H71">
        <v>25</v>
      </c>
      <c r="I71">
        <f>E71+F71</f>
        <v>697</v>
      </c>
      <c r="J71">
        <f>G71+H71</f>
        <v>110</v>
      </c>
      <c r="K71">
        <f>I71*LOG(J71,2)</f>
        <v>4726.6077203266877</v>
      </c>
      <c r="L71">
        <f>171-5.2*LN(K71)-0.23*D71-16.2*LN(C71)</f>
        <v>6.9669117510937326</v>
      </c>
    </row>
    <row r="72" spans="1:12" x14ac:dyDescent="0.25">
      <c r="A72" t="s">
        <v>4</v>
      </c>
      <c r="B72" t="s">
        <v>70</v>
      </c>
      <c r="C72">
        <v>528</v>
      </c>
      <c r="D72">
        <v>86</v>
      </c>
      <c r="E72">
        <v>704</v>
      </c>
      <c r="F72">
        <v>612</v>
      </c>
      <c r="G72">
        <v>228</v>
      </c>
      <c r="H72">
        <v>21</v>
      </c>
      <c r="I72">
        <f>E72+F72</f>
        <v>1316</v>
      </c>
      <c r="J72">
        <f>G72+H72</f>
        <v>249</v>
      </c>
      <c r="K72">
        <f>I72*LOG(J72,2)</f>
        <v>10475.362542601593</v>
      </c>
      <c r="L72">
        <f>171-5.2*LN(K72)-0.23*D72-16.2*LN(C72)</f>
        <v>1.5253771607476097</v>
      </c>
    </row>
    <row r="73" spans="1:12" x14ac:dyDescent="0.25">
      <c r="A73" t="s">
        <v>4</v>
      </c>
      <c r="B73" t="s">
        <v>54</v>
      </c>
      <c r="C73">
        <v>797</v>
      </c>
      <c r="D73">
        <v>44</v>
      </c>
      <c r="E73">
        <v>1577</v>
      </c>
      <c r="F73">
        <v>1025</v>
      </c>
      <c r="G73">
        <v>147</v>
      </c>
      <c r="H73">
        <v>13</v>
      </c>
      <c r="I73">
        <f>E73+F73</f>
        <v>2602</v>
      </c>
      <c r="J73">
        <f>G73+H73</f>
        <v>160</v>
      </c>
      <c r="K73">
        <f>I73*LOG(J73,2)</f>
        <v>19051.656902896917</v>
      </c>
      <c r="L73">
        <f>171-5.2*LN(K73)-0.23*D73-16.2*LN(C73)</f>
        <v>1.4046255664248548</v>
      </c>
    </row>
    <row r="74" spans="1:12" x14ac:dyDescent="0.25">
      <c r="A74" t="s">
        <v>4</v>
      </c>
      <c r="B74" t="s">
        <v>69</v>
      </c>
      <c r="C74">
        <v>581</v>
      </c>
      <c r="D74">
        <v>160</v>
      </c>
      <c r="E74">
        <v>203</v>
      </c>
      <c r="F74">
        <v>97</v>
      </c>
      <c r="G74">
        <v>52</v>
      </c>
      <c r="H74">
        <v>7</v>
      </c>
      <c r="I74">
        <f>E74+F74</f>
        <v>300</v>
      </c>
      <c r="J74">
        <f>G74+H74</f>
        <v>59</v>
      </c>
      <c r="K74">
        <f>I74*LOG(J74,2)</f>
        <v>1764.7929148085525</v>
      </c>
      <c r="L74">
        <f>171-5.2*LN(K74)-0.23*D74-16.2*LN(C74)</f>
        <v>-7.7830631565710462</v>
      </c>
    </row>
    <row r="75" spans="1:12" x14ac:dyDescent="0.25">
      <c r="A75" t="s">
        <v>4</v>
      </c>
      <c r="B75" t="s">
        <v>19</v>
      </c>
      <c r="C75">
        <v>955</v>
      </c>
      <c r="D75">
        <v>163</v>
      </c>
      <c r="E75">
        <v>648</v>
      </c>
      <c r="F75">
        <v>702</v>
      </c>
      <c r="G75">
        <v>140</v>
      </c>
      <c r="H75">
        <v>26</v>
      </c>
      <c r="I75">
        <f>E75+F75</f>
        <v>1350</v>
      </c>
      <c r="J75">
        <f>G75+H75</f>
        <v>166</v>
      </c>
      <c r="K75">
        <f>I75*LOG(J75,2)</f>
        <v>9956.3032323183488</v>
      </c>
      <c r="L75">
        <f>171-5.2*LN(K75)-0.23*D75-16.2*LN(C75)</f>
        <v>-25.520721541178204</v>
      </c>
    </row>
    <row r="76" spans="1:12" x14ac:dyDescent="0.25">
      <c r="A76" t="s">
        <v>4</v>
      </c>
      <c r="B76" t="s">
        <v>14</v>
      </c>
      <c r="C76">
        <v>790</v>
      </c>
      <c r="D76">
        <v>212</v>
      </c>
      <c r="E76">
        <v>656</v>
      </c>
      <c r="F76">
        <v>705</v>
      </c>
      <c r="G76">
        <v>90</v>
      </c>
      <c r="H76">
        <v>30</v>
      </c>
      <c r="I76">
        <f>E76+F76</f>
        <v>1361</v>
      </c>
      <c r="J76">
        <f>G76+H76</f>
        <v>120</v>
      </c>
      <c r="K76">
        <f>I76*LOG(J76,2)</f>
        <v>9400.2781006231944</v>
      </c>
      <c r="L76">
        <f>171-5.2*LN(K76)-0.23*D76-16.2*LN(C76)</f>
        <v>-33.419105392033629</v>
      </c>
    </row>
    <row r="77" spans="1:12" x14ac:dyDescent="0.25">
      <c r="A77" t="s">
        <v>4</v>
      </c>
      <c r="B77" t="s">
        <v>17</v>
      </c>
      <c r="C77">
        <v>936</v>
      </c>
      <c r="D77">
        <v>216</v>
      </c>
      <c r="E77">
        <v>1304</v>
      </c>
      <c r="F77">
        <v>948</v>
      </c>
      <c r="G77">
        <v>136</v>
      </c>
      <c r="H77">
        <v>24</v>
      </c>
      <c r="I77">
        <f>E77+F77</f>
        <v>2252</v>
      </c>
      <c r="J77">
        <f>G77+H77</f>
        <v>160</v>
      </c>
      <c r="K77">
        <f>I77*LOG(J77,2)</f>
        <v>16488.982069686339</v>
      </c>
      <c r="L77">
        <f>171-5.2*LN(K77)-0.23*D77-16.2*LN(C77)</f>
        <v>-40.00849867308375</v>
      </c>
    </row>
    <row r="78" spans="1:12" x14ac:dyDescent="0.25">
      <c r="A78" t="s">
        <v>4</v>
      </c>
      <c r="B78" t="s">
        <v>55</v>
      </c>
      <c r="C78">
        <v>1812</v>
      </c>
      <c r="D78">
        <v>315</v>
      </c>
      <c r="E78">
        <v>3012</v>
      </c>
      <c r="F78">
        <v>2855</v>
      </c>
      <c r="G78">
        <v>115</v>
      </c>
      <c r="H78">
        <v>26</v>
      </c>
      <c r="I78">
        <f>E78+F78</f>
        <v>5867</v>
      </c>
      <c r="J78">
        <f>G78+H78</f>
        <v>141</v>
      </c>
      <c r="K78">
        <f>I78*LOG(J78,2)</f>
        <v>41887.747784523723</v>
      </c>
      <c r="L78">
        <f>171-5.2*LN(K78)-0.23*D78-16.2*LN(C78)</f>
        <v>-78.327714049991343</v>
      </c>
    </row>
  </sheetData>
  <sortState ref="A2:L85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2019-04-13T21:25:20Z</dcterms:created>
  <dcterms:modified xsi:type="dcterms:W3CDTF">2019-04-13T21:29:07Z</dcterms:modified>
</cp:coreProperties>
</file>