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pruth\Documents\Projects\Excel\BlinkitProject\"/>
    </mc:Choice>
  </mc:AlternateContent>
  <xr:revisionPtr revIDLastSave="0" documentId="13_ncr:1_{9056B6C2-27AB-40E8-BC7A-D004BB0B9243}"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Pivot Tables" sheetId="2" r:id="rId2"/>
    <sheet name="Dashboard" sheetId="3" r:id="rId3"/>
  </sheets>
  <definedNames>
    <definedName name="_xlchart.v2.0" hidden="1">'Pivot Tables'!$D$84:$D$86</definedName>
    <definedName name="_xlchart.v2.1" hidden="1">'Pivot Tables'!$E$83</definedName>
    <definedName name="_xlchart.v2.2" hidden="1">'Pivot Tables'!$E$84:$E$86</definedName>
    <definedName name="_xlchart.v2.3" hidden="1">'Pivot Tables'!$D$84:$D$86</definedName>
    <definedName name="_xlchart.v2.4" hidden="1">'Pivot Tables'!$E$83</definedName>
    <definedName name="_xlchart.v2.5" hidden="1">'Pivot Tables'!$E$84:$E$86</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6" i="2" l="1"/>
  <c r="D85" i="2"/>
  <c r="D84" i="2"/>
  <c r="C7" i="2"/>
  <c r="E86" i="2"/>
  <c r="B7" i="2"/>
  <c r="E84" i="2"/>
  <c r="A7" i="2"/>
  <c r="D7" i="2"/>
  <c r="E85" i="2"/>
</calcChain>
</file>

<file path=xl/sharedStrings.xml><?xml version="1.0" encoding="utf-8"?>
<sst xmlns="http://schemas.openxmlformats.org/spreadsheetml/2006/main" count="59753" uniqueCount="1621">
  <si>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</si>
  <si>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</si>
  <si>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</si>
  <si>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</si>
  <si>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</si>
  <si>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</si>
  <si>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</si>
  <si>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</si>
  <si>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</si>
  <si>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</si>
  <si>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</si>
  <si>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</si>
  <si>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</si>
  <si>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</si>
  <si>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</si>
  <si>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</si>
  <si>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</si>
  <si>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</si>
  <si>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</si>
  <si>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</si>
  <si>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</si>
  <si>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</si>
  <si>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</si>
  <si>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</si>
  <si>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</si>
  <si>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</si>
  <si>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</si>
  <si>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</si>
  <si>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</si>
  <si>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</si>
  <si>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</si>
  <si>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</si>
  <si>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</si>
  <si>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</si>
  <si>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</si>
  <si>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</si>
  <si>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</si>
  <si>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</si>
  <si>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</si>
  <si>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</si>
  <si>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</si>
  <si>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</si>
  <si>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</si>
  <si>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</si>
  <si>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</si>
  <si>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</si>
  <si>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</si>
  <si>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</si>
  <si>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</si>
  <si>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</si>
  <si>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</si>
  <si>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</si>
  <si>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</si>
  <si>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</si>
  <si>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</si>
  <si>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</si>
  <si>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</si>
  <si>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</si>
  <si>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</si>
  <si>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</si>
  <si>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</si>
  <si>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</si>
  <si>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</si>
  <si>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</si>
  <si>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</si>
  <si>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</si>
  <si>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</si>
  <si>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</si>
  <si>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</si>
  <si>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</si>
  <si>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</si>
  <si>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</si>
  <si>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</si>
  <si>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</si>
  <si>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</si>
  <si>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</si>
  <si>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</si>
  <si>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</si>
  <si>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</si>
  <si>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</si>
  <si>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</si>
  <si>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</si>
  <si>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</si>
  <si>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</si>
  <si>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</si>
  <si>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</si>
  <si>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</si>
  <si>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</si>
  <si>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</si>
  <si>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</si>
  <si>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</si>
  <si>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</si>
  <si>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</si>
  <si>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</si>
  <si>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</si>
  <si>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</si>
  <si>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</si>
  <si>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</si>
  <si>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</si>
  <si>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</si>
  <si>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</si>
  <si>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</si>
  <si>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</si>
  <si>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</si>
  <si>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</si>
  <si>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</si>
  <si>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</si>
  <si>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</si>
  <si>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</si>
  <si>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</si>
  <si>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</si>
  <si>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</si>
  <si>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</si>
  <si>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</si>
  <si>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</si>
  <si>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</si>
  <si>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</si>
  <si>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</si>
  <si>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</si>
  <si>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</si>
  <si>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</si>
  <si>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</si>
  <si>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</si>
  <si>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</si>
  <si>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</si>
  <si>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</si>
  <si>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</si>
  <si>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</si>
  <si>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</si>
  <si>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</si>
  <si>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</si>
  <si>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</si>
  <si>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</si>
  <si>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</si>
  <si>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</si>
  <si>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</si>
  <si>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</si>
  <si>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</si>
  <si>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</si>
  <si>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</si>
  <si>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</si>
  <si>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</si>
  <si>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</si>
  <si>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</si>
  <si>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</si>
  <si>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</si>
  <si>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</si>
  <si>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</si>
  <si>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</si>
  <si>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</si>
  <si>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</si>
  <si>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</si>
  <si>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</si>
  <si>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</si>
  <si>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</si>
  <si>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</si>
  <si>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</si>
  <si>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</si>
  <si>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</si>
  <si>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</si>
  <si>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</si>
  <si>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</si>
  <si>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</si>
  <si>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</si>
  <si>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</si>
  <si>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</si>
  <si>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</si>
  <si>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</si>
  <si>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</si>
  <si>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</si>
  <si>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</si>
  <si>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</si>
  <si>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</si>
  <si>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</si>
  <si>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</si>
  <si>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</si>
  <si>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</si>
  <si>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</si>
  <si>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</si>
  <si>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</si>
  <si>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</si>
  <si>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</si>
  <si>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</si>
  <si>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</si>
  <si>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</si>
  <si>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</si>
  <si>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</si>
  <si>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</si>
  <si>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</si>
  <si>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</si>
  <si>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</si>
  <si>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</si>
  <si>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</si>
  <si>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</si>
  <si>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</si>
  <si>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</si>
  <si>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</si>
  <si>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</si>
  <si>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</si>
  <si>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</si>
  <si>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</si>
  <si>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</si>
  <si>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</si>
  <si>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</si>
  <si>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</si>
  <si>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</si>
  <si>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</si>
  <si>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</si>
  <si>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</si>
  <si>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</si>
  <si>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</si>
  <si>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</si>
  <si>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</si>
  <si>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</si>
  <si>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</si>
  <si>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</si>
  <si>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</si>
  <si>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</si>
  <si>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</si>
  <si>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</si>
  <si>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</si>
  <si>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</si>
  <si>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</si>
  <si>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</si>
  <si>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</si>
  <si>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</si>
  <si>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</si>
  <si>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</si>
  <si>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</si>
  <si>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</si>
  <si>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</si>
  <si>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</si>
  <si>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</si>
  <si>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</si>
  <si>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</si>
  <si>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</si>
  <si>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</si>
  <si>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</si>
  <si>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</si>
  <si>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</si>
  <si>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</si>
  <si>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</si>
  <si>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</si>
  <si>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</si>
  <si>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</si>
  <si>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</si>
  <si>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</si>
  <si>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</si>
  <si>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</si>
  <si>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</si>
  <si>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</si>
  <si>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</si>
  <si>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</si>
  <si>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</si>
  <si>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</si>
  <si>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</si>
  <si>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</si>
  <si>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</si>
  <si>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</si>
  <si>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</si>
  <si>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</si>
  <si>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</si>
  <si>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</si>
  <si>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</si>
  <si>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</si>
  <si>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</si>
  <si>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</si>
  <si>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</si>
  <si>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</si>
  <si>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</si>
  <si>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</si>
  <si>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</si>
  <si>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</si>
  <si>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</si>
  <si>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</si>
  <si>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</si>
  <si>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</si>
  <si>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</si>
  <si>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</si>
  <si>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</si>
  <si>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</si>
  <si>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</si>
  <si>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</si>
  <si>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</si>
  <si>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</si>
  <si>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</si>
  <si>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</si>
  <si>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</si>
  <si>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</si>
  <si>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</si>
  <si>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</si>
  <si>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</si>
  <si>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</si>
  <si>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</si>
  <si>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</si>
  <si>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</si>
  <si>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</si>
  <si>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</si>
  <si>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</si>
  <si>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</si>
  <si>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</si>
  <si>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</si>
  <si>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</si>
  <si>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</si>
  <si>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</si>
  <si>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</si>
  <si>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</si>
  <si>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</si>
  <si>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</si>
  <si>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</si>
  <si>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</si>
  <si>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</si>
  <si>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</si>
  <si>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</si>
  <si>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</si>
  <si>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</si>
  <si>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</si>
  <si>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</si>
  <si>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</si>
  <si>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</si>
  <si>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</si>
  <si>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</si>
  <si>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</si>
  <si>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</si>
  <si>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</si>
  <si>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</si>
  <si>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</si>
  <si>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</si>
  <si>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</si>
  <si>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</si>
  <si>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</si>
  <si>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</si>
  <si>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</si>
  <si>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</si>
  <si>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</si>
  <si>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</si>
  <si>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</si>
  <si>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</si>
  <si>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</si>
  <si>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</si>
  <si>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</si>
  <si>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</si>
  <si>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</si>
  <si>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</si>
  <si>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</si>
  <si>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</si>
  <si>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</si>
  <si>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</si>
  <si>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</si>
  <si>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</si>
  <si>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</si>
  <si>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</si>
  <si>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</si>
  <si>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</si>
  <si>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</si>
  <si>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</si>
  <si>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</si>
  <si>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</si>
  <si>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</si>
  <si>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</si>
  <si>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</si>
  <si>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</si>
  <si>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</si>
  <si>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</si>
  <si>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</si>
  <si>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</si>
  <si>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</si>
  <si>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</si>
  <si>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</si>
  <si>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</si>
  <si>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</si>
  <si>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</si>
  <si>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</si>
  <si>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</si>
  <si>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</si>
  <si>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</si>
  <si>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</si>
  <si>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</si>
  <si>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</si>
  <si>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</si>
  <si>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</si>
  <si>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</si>
  <si>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</si>
  <si>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</si>
  <si>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</si>
  <si>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</si>
  <si>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</si>
  <si>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</si>
  <si>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</si>
  <si>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</si>
  <si>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</si>
  <si>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</si>
  <si>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</si>
  <si>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</si>
  <si>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</si>
  <si>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</si>
  <si>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</si>
  <si>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</si>
  <si>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</si>
  <si>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</si>
  <si>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</si>
  <si>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</si>
  <si>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</si>
  <si>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</si>
  <si>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</si>
  <si>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</si>
  <si>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</si>
  <si>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</si>
  <si>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</si>
  <si>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</si>
  <si>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</si>
  <si>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</si>
  <si>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</si>
  <si>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</si>
  <si>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</si>
  <si>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</si>
  <si>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</si>
  <si>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</si>
  <si>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</si>
  <si>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</si>
  <si>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</si>
  <si>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</si>
  <si>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</si>
  <si>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</si>
  <si>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</si>
  <si>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</si>
  <si>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</si>
  <si>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</si>
  <si>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</si>
  <si>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</si>
  <si>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</si>
  <si>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</si>
  <si>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</si>
  <si>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</si>
  <si>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</si>
  <si>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</si>
  <si>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</si>
  <si>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</si>
  <si>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</si>
  <si>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</si>
  <si>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</si>
  <si>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</si>
  <si>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</si>
  <si>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</si>
  <si>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</si>
  <si>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</si>
  <si>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</si>
  <si>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</si>
  <si>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</si>
  <si>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</si>
  <si>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</si>
  <si>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</si>
  <si>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</si>
  <si>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</si>
  <si>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</si>
  <si>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</si>
  <si>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</si>
  <si>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</si>
  <si>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</si>
  <si>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</si>
  <si>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</si>
  <si>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</si>
  <si>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</si>
  <si>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</si>
  <si>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</si>
  <si>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</si>
  <si>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</si>
  <si>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</si>
  <si>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</si>
  <si>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</si>
  <si>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</si>
  <si>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</si>
  <si>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</si>
  <si>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</si>
  <si>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</si>
  <si>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</si>
  <si>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</si>
  <si>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</si>
  <si>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</si>
  <si>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</si>
  <si>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</si>
  <si>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</si>
  <si>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</si>
  <si>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</si>
  <si>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</si>
  <si>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</si>
  <si>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</si>
  <si>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</si>
  <si>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</si>
  <si>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</si>
  <si>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</si>
  <si>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</si>
  <si>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</si>
  <si>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</si>
  <si>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</si>
  <si>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</si>
  <si>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</si>
  <si>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</si>
  <si>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</si>
  <si>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</si>
  <si>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</si>
  <si>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</si>
  <si>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</si>
  <si>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</si>
  <si>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</si>
  <si>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</si>
  <si>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</si>
  <si>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</si>
  <si>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</si>
  <si>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</si>
  <si>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</si>
  <si>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</si>
  <si>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</si>
  <si>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</si>
  <si>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</si>
  <si>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</si>
  <si>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</si>
  <si>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</si>
  <si>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</si>
  <si>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</si>
  <si>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</si>
  <si>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</si>
  <si>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</si>
  <si>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</si>
  <si>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</si>
  <si>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</si>
  <si>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</si>
  <si>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</si>
  <si>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</si>
  <si>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</si>
  <si>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</si>
  <si>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</si>
  <si>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</si>
  <si>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</si>
  <si>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</si>
  <si>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</si>
  <si>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</si>
  <si>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</si>
  <si>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</si>
  <si>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</si>
  <si>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</si>
  <si>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</si>
  <si>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</si>
  <si>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</si>
  <si>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</si>
  <si>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</si>
  <si>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</si>
  <si>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</si>
  <si>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</si>
  <si>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</si>
  <si>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</si>
  <si>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</si>
  <si>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</si>
  <si>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</si>
  <si>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</si>
  <si>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</si>
  <si>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</si>
  <si>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</si>
  <si>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</si>
  <si>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</si>
  <si>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</si>
  <si>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</si>
  <si>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</si>
  <si>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</si>
  <si>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</si>
  <si>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</si>
  <si>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</si>
  <si>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</si>
  <si>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</si>
  <si>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</si>
  <si>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</si>
  <si>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</si>
  <si>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</si>
  <si>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</si>
  <si>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</si>
  <si>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</si>
  <si>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</si>
  <si>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</si>
  <si>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</si>
  <si>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</si>
  <si>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</si>
  <si>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</si>
  <si>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</si>
  <si>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</si>
  <si>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</si>
  <si>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</si>
  <si>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</si>
  <si>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</si>
  <si>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</si>
  <si>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</si>
  <si>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</si>
  <si>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</si>
  <si>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</si>
  <si>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</si>
  <si>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</si>
  <si>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</si>
  <si>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</si>
  <si>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</si>
  <si>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</si>
  <si>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</si>
  <si>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</si>
  <si>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</si>
  <si>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</si>
  <si>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</si>
  <si>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</si>
  <si>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</si>
  <si>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</si>
  <si>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</si>
  <si>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</si>
  <si>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</si>
  <si>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</si>
  <si>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</si>
  <si>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</si>
  <si>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</si>
  <si>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</si>
  <si>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</si>
  <si>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</si>
  <si>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</si>
  <si>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</si>
  <si>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</si>
  <si>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</si>
  <si>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</si>
  <si>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</si>
  <si>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</si>
  <si>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</si>
  <si>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</si>
  <si>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</si>
  <si>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</si>
  <si>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</si>
  <si>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</si>
  <si>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</si>
  <si>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</si>
  <si>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</si>
  <si>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</si>
  <si>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</si>
  <si>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</si>
  <si>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</si>
  <si>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</si>
  <si>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</si>
  <si>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</si>
  <si>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</si>
  <si>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</si>
  <si>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</si>
  <si>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</si>
  <si>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</si>
  <si>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</si>
  <si>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</si>
  <si>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</si>
  <si>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</si>
  <si>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</si>
  <si>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</si>
  <si>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</si>
  <si>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</si>
  <si>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</si>
  <si>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</si>
  <si>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</si>
  <si>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</si>
  <si>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</si>
  <si>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</si>
  <si>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</si>
  <si>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</si>
  <si>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</si>
  <si>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</si>
  <si>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</si>
  <si>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</si>
  <si>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</si>
  <si>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</si>
  <si>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</si>
  <si>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</si>
  <si>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</si>
  <si>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</si>
  <si>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</si>
  <si>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</si>
  <si>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</si>
  <si>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</si>
  <si>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</si>
  <si>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</si>
  <si>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</si>
  <si>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</si>
  <si>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</si>
  <si>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</si>
  <si>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</si>
  <si>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</si>
  <si>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</si>
  <si>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</si>
  <si>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</si>
  <si>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</si>
  <si>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</si>
  <si>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</si>
  <si>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</si>
  <si>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</si>
  <si>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</si>
  <si>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</si>
  <si>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</si>
  <si>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</si>
  <si>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</si>
  <si>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</si>
  <si>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</si>
  <si>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</si>
  <si>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</si>
  <si>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</si>
  <si>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</si>
  <si>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</si>
  <si>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</si>
  <si>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</si>
  <si>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</si>
  <si>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</si>
  <si>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</si>
  <si>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</si>
  <si>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</si>
  <si>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</si>
  <si>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</si>
  <si>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</si>
  <si>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</si>
  <si>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</si>
  <si>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</si>
  <si>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</si>
  <si>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</si>
  <si>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</si>
  <si>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</si>
  <si>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</si>
  <si>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</si>
  <si>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</si>
  <si>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</si>
  <si>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</si>
  <si>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</si>
  <si>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</si>
  <si>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</si>
  <si>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</si>
  <si>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</si>
  <si>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</si>
  <si>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</si>
  <si>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</si>
  <si>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</si>
  <si>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</si>
  <si>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</si>
  <si>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</si>
  <si>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</si>
  <si>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</si>
  <si>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</si>
  <si>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</si>
  <si>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</si>
  <si>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</si>
  <si>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</si>
  <si>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</si>
  <si>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</si>
  <si>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</si>
  <si>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</si>
  <si>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</si>
  <si>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</si>
  <si>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</si>
  <si>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</si>
  <si>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</si>
  <si>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</si>
  <si>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</si>
  <si>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</si>
  <si>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</si>
  <si>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</si>
  <si>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</si>
  <si>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</si>
  <si>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</si>
  <si>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</si>
  <si>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</si>
  <si>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</si>
  <si>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</si>
  <si>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</si>
  <si>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</si>
  <si>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</si>
  <si>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</si>
  <si>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</si>
  <si>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</si>
  <si>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</si>
  <si>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</si>
  <si>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</si>
  <si>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</si>
  <si>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</si>
  <si>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</si>
  <si>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</si>
  <si>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</si>
  <si>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</si>
  <si>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</si>
  <si>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</si>
  <si>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</si>
  <si>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</si>
  <si>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</si>
  <si>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</si>
  <si>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</si>
  <si>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</si>
  <si>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</si>
  <si>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</si>
  <si>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</si>
  <si>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</si>
  <si>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</si>
  <si>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</si>
  <si>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</si>
  <si>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</si>
  <si>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</si>
  <si>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</si>
  <si>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</si>
  <si>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</si>
  <si>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</si>
  <si>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</si>
  <si>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</si>
  <si>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</si>
  <si>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</si>
  <si>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</si>
  <si>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</si>
  <si>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</si>
  <si>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</si>
  <si>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</si>
  <si>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</si>
  <si>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</si>
  <si>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</si>
  <si>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</si>
  <si>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</si>
  <si>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</si>
  <si>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</si>
  <si>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</si>
  <si>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</si>
  <si>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</si>
  <si>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</si>
  <si>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</si>
  <si>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</si>
  <si>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</si>
  <si>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</si>
  <si>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</si>
  <si>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</si>
  <si>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</si>
  <si>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</si>
  <si>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</si>
  <si>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</si>
  <si>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</si>
  <si>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</si>
  <si>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</si>
  <si>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</si>
  <si>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</si>
  <si>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</si>
  <si>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</si>
  <si>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</si>
  <si>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</si>
  <si>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</si>
  <si>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</si>
  <si>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</si>
  <si>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</si>
  <si>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</si>
  <si>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</si>
  <si>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</si>
  <si>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</si>
  <si>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</si>
  <si>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</si>
  <si>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</si>
  <si>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</si>
  <si>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</si>
  <si>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</si>
  <si>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</si>
  <si>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</si>
  <si>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</si>
  <si>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</si>
  <si>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</si>
  <si>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</si>
  <si>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</si>
  <si>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</si>
  <si>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</si>
  <si>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</si>
  <si>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</si>
  <si>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</si>
  <si>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</si>
  <si>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</si>
  <si>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</si>
  <si>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</si>
  <si>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</si>
  <si>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</si>
  <si>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</si>
  <si>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</si>
  <si>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</si>
  <si>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</si>
  <si>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</si>
  <si>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</si>
  <si>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</si>
  <si>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</si>
  <si>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</si>
  <si>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</si>
  <si>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</si>
  <si>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</si>
  <si>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</si>
  <si>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</si>
  <si>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</si>
  <si>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</si>
  <si>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</si>
  <si>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</si>
  <si>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</si>
  <si>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</si>
  <si>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</si>
  <si>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</si>
  <si>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</si>
  <si>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</si>
  <si>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</si>
  <si>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</si>
  <si>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</si>
  <si>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</si>
  <si>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</si>
  <si>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</si>
  <si>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</si>
  <si>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</si>
  <si>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</si>
  <si>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</si>
  <si>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</si>
  <si>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</si>
  <si>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</si>
  <si>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</si>
  <si>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</si>
  <si>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</si>
  <si>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</si>
  <si>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</si>
  <si>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</si>
  <si>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</si>
  <si>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</si>
  <si>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</si>
  <si>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</si>
  <si>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</si>
  <si>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</si>
  <si>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</si>
  <si>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</si>
  <si>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</si>
  <si>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</si>
  <si>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</si>
  <si>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</si>
  <si>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</si>
  <si>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</si>
  <si>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</si>
  <si>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</si>
  <si>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</si>
  <si>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</si>
  <si>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</si>
  <si>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</si>
  <si>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</si>
  <si>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</si>
  <si>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</si>
  <si>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</si>
  <si>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</si>
  <si>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</si>
  <si>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</si>
  <si>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</si>
  <si>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</si>
  <si>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</si>
  <si>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</si>
  <si>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</si>
  <si>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</si>
  <si>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</si>
  <si>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</si>
  <si>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</si>
  <si>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</si>
  <si>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</si>
  <si>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</si>
  <si>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</si>
  <si>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</si>
  <si>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</si>
  <si>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</si>
  <si>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</si>
  <si>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</si>
  <si>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</si>
  <si>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</si>
  <si>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</si>
  <si>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</si>
  <si>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</si>
  <si>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</si>
  <si>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</si>
  <si>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</si>
  <si>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</si>
  <si>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</si>
  <si>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</si>
  <si>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</si>
  <si>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</si>
  <si>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</si>
  <si>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</si>
  <si>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</si>
  <si>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</si>
  <si>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</si>
  <si>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</si>
  <si>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</si>
  <si>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</si>
  <si>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</si>
  <si>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</si>
  <si>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</si>
  <si>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</si>
  <si>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</si>
  <si>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</si>
  <si>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</si>
  <si>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</si>
  <si>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</si>
  <si>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</si>
  <si>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</si>
  <si>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</si>
  <si>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</si>
  <si>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</si>
  <si>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</si>
  <si>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</si>
  <si>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</si>
  <si>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</si>
  <si>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</si>
  <si>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</si>
  <si>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</si>
  <si>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</si>
  <si>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</si>
  <si>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</si>
  <si>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</si>
  <si>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</si>
  <si>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</si>
  <si>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</si>
  <si>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</si>
  <si>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</si>
  <si>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</si>
  <si>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</si>
  <si>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</si>
  <si>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</si>
  <si>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</si>
  <si>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</si>
  <si>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</si>
  <si>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</si>
  <si>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</si>
  <si>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</si>
  <si>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</si>
  <si>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</si>
  <si>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</si>
  <si>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</si>
  <si>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</si>
  <si>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</si>
  <si>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</si>
  <si>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</si>
  <si>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</si>
  <si>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</si>
  <si>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</si>
  <si>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</si>
  <si>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</si>
  <si>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</si>
  <si>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</si>
  <si>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</si>
  <si>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</si>
  <si>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</si>
  <si>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</si>
  <si>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</si>
  <si>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</si>
  <si>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</si>
  <si>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</si>
  <si>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</si>
  <si>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</si>
  <si>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</si>
  <si>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</si>
  <si>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</si>
  <si>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</si>
  <si>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</si>
  <si>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</si>
  <si>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</si>
  <si>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</si>
  <si>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</si>
  <si>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</si>
  <si>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</si>
  <si>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</si>
  <si>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</si>
  <si>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</si>
  <si>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</si>
  <si>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</si>
  <si>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</si>
  <si>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</si>
  <si>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</si>
  <si>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</si>
  <si>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</si>
  <si>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</si>
  <si>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</si>
  <si>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</si>
  <si>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</si>
  <si>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</si>
  <si>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</si>
  <si>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</si>
  <si>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</si>
  <si>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</si>
  <si>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</si>
  <si>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</si>
  <si>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</si>
  <si>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</si>
  <si>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</si>
  <si>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</si>
  <si>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</si>
  <si>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</si>
  <si>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</si>
  <si>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</si>
  <si>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</si>
  <si>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</si>
  <si>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</si>
  <si>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</si>
  <si>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</si>
  <si>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</si>
  <si>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</si>
  <si>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</si>
  <si>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</si>
  <si>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</si>
  <si>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</si>
  <si>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</si>
  <si>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</si>
  <si>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</si>
  <si>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</si>
  <si>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</si>
  <si>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</si>
  <si>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</si>
  <si>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</si>
  <si>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</si>
  <si>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</si>
  <si>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</si>
  <si>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</si>
  <si>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</si>
  <si>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</si>
  <si>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</si>
  <si>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</si>
  <si>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</si>
  <si>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</si>
  <si>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</si>
  <si>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</si>
  <si>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</si>
  <si>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</si>
  <si>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</si>
  <si>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</si>
  <si>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</si>
  <si>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</si>
  <si>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</si>
  <si>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</si>
  <si>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</si>
  <si>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</si>
  <si>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</si>
  <si>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</si>
  <si>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</si>
  <si>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</si>
  <si>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</si>
  <si>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</si>
  <si>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</si>
  <si>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</si>
  <si>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</si>
  <si>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</si>
  <si>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</si>
  <si>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</si>
  <si>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</si>
  <si>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</si>
  <si>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</si>
  <si>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</si>
  <si>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</si>
  <si>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</si>
  <si>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</si>
  <si>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</si>
  <si>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</si>
  <si>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</si>
  <si>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</si>
  <si>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</si>
  <si>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</si>
  <si>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</si>
  <si>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</si>
  <si>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</si>
  <si>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</si>
  <si>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</si>
  <si>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</si>
  <si>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</si>
  <si>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</si>
  <si>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</si>
  <si>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</si>
  <si>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</si>
  <si>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</si>
  <si>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</si>
  <si>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</si>
  <si>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</si>
  <si>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</si>
  <si>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</si>
  <si>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</si>
  <si>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</si>
  <si>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</si>
  <si>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</si>
  <si>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</si>
  <si>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</si>
  <si>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</si>
  <si>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</si>
  <si>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</si>
  <si>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</si>
  <si>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</si>
  <si>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</si>
  <si>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</si>
  <si>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</si>
  <si>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</si>
  <si>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</si>
  <si>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</si>
  <si>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</si>
  <si>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</si>
  <si>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</si>
  <si>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</si>
  <si>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</si>
  <si>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</si>
  <si>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</si>
  <si>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</si>
  <si>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</si>
  <si>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</si>
  <si>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</si>
  <si>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</si>
  <si>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</si>
  <si>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</si>
  <si>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</si>
  <si>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</si>
  <si>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</si>
  <si>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</si>
  <si>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</si>
  <si>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</si>
  <si>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</si>
  <si>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</si>
  <si>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</si>
  <si>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</si>
  <si>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</si>
  <si>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</si>
  <si>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</si>
  <si>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</si>
  <si>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</si>
  <si>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</si>
  <si>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</si>
  <si>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</si>
  <si>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</si>
  <si>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</si>
  <si>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</si>
  <si>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</si>
  <si>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</si>
  <si>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</si>
  <si>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</si>
  <si>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</si>
  <si>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</si>
  <si>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</si>
  <si>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</si>
  <si>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</si>
  <si>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</si>
  <si>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</si>
  <si>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</si>
  <si>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</si>
  <si>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</si>
  <si>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</si>
  <si>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</si>
  <si>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</si>
  <si>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</si>
  <si>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</si>
  <si>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</si>
  <si>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</si>
  <si>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</si>
  <si>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</si>
  <si>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</si>
  <si>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</si>
  <si>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</si>
  <si>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</si>
  <si>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</si>
  <si>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</si>
  <si>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</si>
  <si>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</si>
  <si>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</si>
  <si>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</si>
  <si>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</si>
  <si>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</si>
  <si>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</si>
  <si>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</si>
  <si>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</si>
  <si>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</si>
  <si>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</si>
  <si>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</si>
  <si>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</si>
  <si>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</si>
  <si>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</si>
  <si>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</si>
  <si>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</si>
  <si>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</si>
  <si>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</si>
  <si>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</si>
  <si>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</si>
  <si>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</si>
  <si>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</si>
  <si>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</si>
  <si>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</si>
  <si>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</si>
  <si>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</si>
  <si>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</si>
  <si>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</si>
  <si>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</si>
  <si>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</si>
  <si>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</si>
  <si>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</si>
  <si>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</si>
  <si>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</si>
  <si>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</si>
  <si>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</si>
  <si>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</si>
  <si>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</si>
  <si>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</si>
  <si>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</si>
  <si>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</si>
  <si>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</si>
  <si>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</si>
  <si>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</si>
  <si>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</si>
  <si>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</si>
  <si>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</si>
  <si>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</si>
  <si>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</si>
  <si>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</si>
  <si>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</si>
  <si>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</si>
  <si>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</si>
  <si>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</si>
  <si>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</si>
  <si>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</si>
  <si>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</si>
  <si>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</si>
  <si>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</si>
  <si>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</si>
  <si>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</si>
  <si>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</si>
  <si>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</si>
  <si>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</si>
  <si>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</si>
  <si>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</si>
  <si>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</si>
  <si>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</si>
  <si>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</si>
  <si>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</si>
  <si>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</si>
  <si>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</si>
  <si>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</si>
  <si>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</si>
  <si>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</si>
  <si>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</si>
  <si>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</si>
  <si>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</si>
  <si>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</si>
  <si>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</si>
  <si>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</si>
  <si>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</si>
  <si>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</si>
  <si>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</si>
  <si>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</si>
  <si>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</si>
  <si>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</si>
  <si>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</si>
  <si>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</si>
  <si>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</si>
  <si>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</si>
  <si>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</si>
  <si>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</si>
  <si>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</si>
  <si>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</si>
  <si>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</si>
  <si>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</si>
  <si>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</si>
  <si>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</si>
  <si>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</si>
  <si>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</si>
  <si>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</si>
  <si>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</si>
  <si>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</si>
  <si>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</si>
  <si>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</si>
  <si>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</si>
  <si>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</si>
  <si>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</si>
  <si>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</si>
  <si>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</si>
  <si>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</si>
  <si>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</si>
  <si>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</si>
  <si>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</si>
  <si>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</si>
  <si>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</si>
  <si>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</si>
  <si>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</si>
  <si>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</si>
  <si>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</si>
  <si>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</si>
  <si>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</si>
  <si>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</si>
  <si>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</si>
  <si>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</si>
  <si>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</si>
  <si>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</si>
  <si>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</si>
  <si>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</si>
  <si>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</si>
  <si>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</si>
  <si>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</si>
  <si>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</si>
  <si>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</si>
  <si>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</si>
  <si>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</si>
  <si>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</si>
  <si>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</si>
  <si>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</si>
  <si>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</si>
  <si>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</si>
  <si>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</si>
  <si>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</si>
  <si>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</si>
  <si>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</si>
  <si>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</si>
  <si>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</si>
  <si>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</si>
  <si>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</si>
  <si>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</si>
  <si>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</si>
  <si>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</si>
  <si>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</si>
  <si>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</si>
  <si>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</si>
  <si>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</si>
  <si>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</si>
  <si>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</si>
  <si>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</si>
  <si>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</si>
  <si>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</si>
  <si>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</si>
  <si>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</si>
  <si>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</si>
  <si>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</si>
  <si>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</si>
  <si>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</si>
  <si>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</si>
  <si>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</si>
  <si>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</si>
  <si>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</si>
  <si>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</si>
  <si>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</si>
  <si>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</si>
  <si>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</si>
  <si>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</si>
  <si>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</si>
  <si>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</si>
  <si>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</si>
  <si>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</si>
  <si>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</si>
  <si>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</si>
  <si>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</si>
  <si>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</si>
  <si>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</si>
  <si>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</si>
  <si>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</si>
  <si>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</si>
  <si>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</si>
  <si>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</si>
  <si>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</si>
  <si>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</si>
  <si>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</si>
  <si>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</si>
  <si>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</si>
  <si>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</si>
  <si>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</si>
  <si>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</si>
  <si>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</si>
  <si>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</si>
  <si>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</si>
  <si>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</si>
  <si>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</si>
  <si>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</si>
  <si>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</si>
  <si>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</si>
  <si>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</si>
  <si>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</si>
  <si>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</si>
  <si>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</si>
  <si>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</si>
  <si>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</si>
  <si>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</si>
  <si>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</si>
  <si>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</si>
  <si>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</si>
  <si>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</si>
  <si>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</si>
  <si>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</si>
  <si>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</si>
  <si>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</si>
  <si>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</si>
  <si>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</si>
  <si>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</si>
  <si>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</si>
  <si>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</si>
  <si>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</si>
  <si>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</si>
  <si>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</si>
  <si>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</si>
  <si>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</si>
  <si>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</si>
  <si>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</si>
  <si>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</si>
  <si>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</si>
  <si>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</si>
  <si>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</si>
  <si>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</si>
  <si>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</si>
  <si>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</si>
  <si>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</si>
  <si>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</si>
  <si>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</si>
  <si>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</si>
  <si>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</si>
  <si>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</si>
  <si>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</si>
  <si>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</si>
  <si>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</si>
  <si>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</si>
  <si>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</si>
  <si>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</si>
  <si>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</si>
  <si>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</si>
  <si>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</si>
  <si>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</si>
  <si>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</si>
  <si>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</si>
  <si>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</si>
  <si>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</si>
  <si>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</si>
  <si>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</si>
  <si>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</si>
  <si>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</si>
  <si>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</si>
  <si>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</si>
  <si>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</si>
  <si>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</si>
  <si>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</si>
  <si>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</si>
  <si>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</si>
  <si>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</si>
  <si>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</si>
  <si>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</si>
  <si>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</si>
  <si>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</si>
  <si>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</si>
  <si>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</si>
  <si>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</si>
  <si>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</si>
  <si>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</si>
  <si>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</si>
  <si>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</si>
  <si>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</si>
  <si>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</si>
  <si>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</si>
  <si>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</si>
  <si>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</si>
  <si>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</si>
  <si>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</si>
  <si>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</si>
  <si>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</si>
  <si>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</si>
  <si>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</si>
  <si>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</si>
  <si>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</si>
  <si>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</si>
  <si>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</si>
  <si>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</si>
  <si>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</si>
  <si>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</si>
  <si>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</si>
  <si>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</si>
  <si>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</si>
  <si>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</si>
  <si>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</si>
  <si>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</si>
  <si>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</si>
  <si>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</si>
  <si>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</si>
  <si>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</si>
  <si>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</si>
  <si>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</si>
  <si>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</si>
  <si>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</si>
  <si>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</si>
  <si>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</si>
  <si>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</si>
  <si>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</si>
  <si>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</si>
  <si>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</si>
  <si>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</si>
  <si>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</si>
  <si>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</si>
  <si>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</si>
  <si>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</si>
  <si>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</si>
  <si>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</si>
  <si>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</si>
  <si>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</si>
  <si>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</si>
  <si>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</si>
  <si>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</si>
  <si>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</si>
  <si>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</si>
  <si>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</si>
  <si>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</si>
  <si>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</si>
  <si>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</si>
  <si>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</si>
  <si>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</si>
  <si>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</si>
  <si>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</si>
  <si>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</si>
  <si>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</si>
  <si>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</si>
  <si>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</si>
  <si>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</si>
  <si>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</si>
  <si>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</si>
  <si>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</si>
  <si>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</si>
  <si>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</si>
  <si>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</si>
  <si>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</si>
  <si>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</si>
  <si>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</si>
  <si>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</si>
  <si>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</si>
  <si>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Average Sales</t>
  </si>
  <si>
    <t>Sr No.</t>
  </si>
  <si>
    <t>Count of Sr No.</t>
  </si>
  <si>
    <t>Average of Rating</t>
  </si>
  <si>
    <t>Average Rating</t>
  </si>
  <si>
    <t>Row Labels</t>
  </si>
  <si>
    <t>Grand Total</t>
  </si>
  <si>
    <t>Column Labels</t>
  </si>
  <si>
    <t>Outlet Location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</si>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</sst>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quot;$&quot;0.00,&quot;K&quot;"/>
    <numFmt numFmtId="167"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11" xfId="0" applyBorder="1"/>
    <xf numFmtId="0" fontId="0" fillId="0" borderId="12" xfId="0" applyBorder="1"/>
    <xf numFmtId="164" fontId="0" fillId="0" borderId="13" xfId="0" applyNumberFormat="1" applyBorder="1"/>
    <xf numFmtId="165" fontId="0" fillId="0" borderId="14" xfId="0" applyNumberFormat="1" applyBorder="1"/>
    <xf numFmtId="0" fontId="0" fillId="0" borderId="14" xfId="0" applyBorder="1"/>
    <xf numFmtId="2" fontId="0" fillId="0" borderId="15" xfId="0" applyNumberFormat="1" applyBorder="1"/>
    <xf numFmtId="0" fontId="0" fillId="0" borderId="10" xfId="0" applyBorder="1"/>
    <xf numFmtId="0" fontId="0" fillId="0" borderId="16" xfId="0" pivotButton="1" applyBorder="1"/>
    <xf numFmtId="0" fontId="0" fillId="0" borderId="11" xfId="0" applyBorder="1" applyAlignment="1">
      <alignment horizontal="left"/>
    </xf>
    <xf numFmtId="0" fontId="0" fillId="0" borderId="13" xfId="0" applyBorder="1" applyAlignment="1">
      <alignment horizontal="left"/>
    </xf>
    <xf numFmtId="166" fontId="0" fillId="0" borderId="17" xfId="0" applyNumberFormat="1" applyBorder="1"/>
    <xf numFmtId="166" fontId="0" fillId="0" borderId="18" xfId="0" applyNumberFormat="1" applyBorder="1"/>
    <xf numFmtId="0" fontId="0" fillId="0" borderId="20" xfId="0" applyBorder="1"/>
    <xf numFmtId="0" fontId="0" fillId="0" borderId="21" xfId="0" pivotButton="1" applyBorder="1"/>
    <xf numFmtId="0" fontId="0" fillId="0" borderId="11" xfId="0" pivotButton="1" applyBorder="1"/>
    <xf numFmtId="166" fontId="0" fillId="0" borderId="16" xfId="0" applyNumberFormat="1" applyBorder="1"/>
    <xf numFmtId="166" fontId="0" fillId="0" borderId="20" xfId="0" applyNumberFormat="1" applyBorder="1"/>
    <xf numFmtId="166" fontId="0" fillId="0" borderId="11" xfId="0" applyNumberFormat="1" applyBorder="1"/>
    <xf numFmtId="166" fontId="0" fillId="0" borderId="12" xfId="0" applyNumberFormat="1" applyBorder="1"/>
    <xf numFmtId="166" fontId="0" fillId="0" borderId="19" xfId="0" applyNumberFormat="1" applyBorder="1"/>
    <xf numFmtId="166" fontId="0" fillId="0" borderId="13" xfId="0" applyNumberFormat="1" applyBorder="1"/>
    <xf numFmtId="166" fontId="0" fillId="0" borderId="15" xfId="0" applyNumberFormat="1" applyBorder="1"/>
    <xf numFmtId="166" fontId="0" fillId="0" borderId="0" xfId="0" applyNumberFormat="1"/>
    <xf numFmtId="167" fontId="0" fillId="0" borderId="17" xfId="0" applyNumberFormat="1" applyBorder="1"/>
    <xf numFmtId="167" fontId="0" fillId="0" borderId="18" xfId="0" applyNumberFormat="1" applyBorder="1"/>
    <xf numFmtId="1" fontId="0" fillId="0" borderId="17" xfId="0" applyNumberFormat="1" applyBorder="1"/>
    <xf numFmtId="1" fontId="0" fillId="0" borderId="18" xfId="0" applyNumberFormat="1" applyBorder="1"/>
    <xf numFmtId="1" fontId="0" fillId="0" borderId="19"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numFmt numFmtId="167" formatCode="\$0"/>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67"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B8B54AED-A912-4F37-A92B-975641C6B61E}">
      <tableStyleElement type="wholeTable" dxfId="61"/>
      <tableStyleElement type="headerRow" dxfId="60"/>
    </tableStyle>
  </tableStyles>
  <colors>
    <mruColors>
      <color rgb="FFFFD200"/>
      <color rgb="FFD0AC2C"/>
      <color rgb="FFD09E00"/>
      <color rgb="FFFFFF66"/>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FC-458D-9C3E-C85FFEC6D9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FC-458D-9C3E-C85FFEC6D95C}"/>
              </c:ext>
            </c:extLst>
          </c:dPt>
          <c:cat>
            <c:strRef>
              <c:f>'Pivot Tables'!$A$12:$A$14</c:f>
              <c:strCache>
                <c:ptCount val="2"/>
                <c:pt idx="0">
                  <c:v>Low Fat</c:v>
                </c:pt>
                <c:pt idx="1">
                  <c:v>Regular</c:v>
                </c:pt>
              </c:strCache>
            </c:strRef>
          </c:cat>
          <c:val>
            <c:numRef>
              <c:f>'Pivot Tables'!$B$12:$B$14</c:f>
              <c:numCache>
                <c:formatCode>"$"0.00,"K"</c:formatCode>
                <c:ptCount val="2"/>
                <c:pt idx="0">
                  <c:v>776319.68840000057</c:v>
                </c:pt>
                <c:pt idx="1">
                  <c:v>425361.8043999995</c:v>
                </c:pt>
              </c:numCache>
            </c:numRef>
          </c:val>
          <c:extLst>
            <c:ext xmlns:c16="http://schemas.microsoft.com/office/drawing/2014/chart" uri="{C3380CC4-5D6E-409C-BE32-E72D297353CC}">
              <c16:uniqueId val="{00000000-4030-4715-ADBC-7DCF3FA964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Tables'!$B$22:$B$23</c:f>
              <c:strCache>
                <c:ptCount val="1"/>
                <c:pt idx="0">
                  <c:v>Regular</c:v>
                </c:pt>
              </c:strCache>
            </c:strRef>
          </c:tx>
          <c:spPr>
            <a:solidFill>
              <a:schemeClr val="accent1"/>
            </a:solidFill>
            <a:ln>
              <a:noFill/>
            </a:ln>
            <a:effectLst/>
          </c:spPr>
          <c:invertIfNegative val="0"/>
          <c:cat>
            <c:strRef>
              <c:f>'Pivot Tables'!$A$24:$A$27</c:f>
              <c:strCache>
                <c:ptCount val="3"/>
                <c:pt idx="0">
                  <c:v>Tier 1</c:v>
                </c:pt>
                <c:pt idx="1">
                  <c:v>Tier 2</c:v>
                </c:pt>
                <c:pt idx="2">
                  <c:v>Tier 3</c:v>
                </c:pt>
              </c:strCache>
            </c:strRef>
          </c:cat>
          <c:val>
            <c:numRef>
              <c:f>'Pivot Tables'!$B$24:$B$27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6916-4FA6-861D-B361061FCD99}"/>
            </c:ext>
          </c:extLst>
        </c:ser>
        <c:ser>
          <c:idx val="1"/>
          <c:order val="1"/>
          <c:tx>
            <c:strRef>
              <c:f>'Pivot Tables'!$C$22:$C$23</c:f>
              <c:strCache>
                <c:ptCount val="1"/>
                <c:pt idx="0">
                  <c:v>Low Fat</c:v>
                </c:pt>
              </c:strCache>
            </c:strRef>
          </c:tx>
          <c:spPr>
            <a:solidFill>
              <a:schemeClr val="accent2"/>
            </a:solidFill>
            <a:ln>
              <a:noFill/>
            </a:ln>
            <a:effectLst/>
          </c:spPr>
          <c:invertIfNegative val="0"/>
          <c:cat>
            <c:strRef>
              <c:f>'Pivot Tables'!$A$24:$A$27</c:f>
              <c:strCache>
                <c:ptCount val="3"/>
                <c:pt idx="0">
                  <c:v>Tier 1</c:v>
                </c:pt>
                <c:pt idx="1">
                  <c:v>Tier 2</c:v>
                </c:pt>
                <c:pt idx="2">
                  <c:v>Tier 3</c:v>
                </c:pt>
              </c:strCache>
            </c:strRef>
          </c:cat>
          <c:val>
            <c:numRef>
              <c:f>'Pivot Tables'!$C$24:$C$27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916-4FA6-861D-B361061FCD99}"/>
            </c:ext>
          </c:extLst>
        </c:ser>
        <c:dLbls>
          <c:showLegendKey val="0"/>
          <c:showVal val="0"/>
          <c:showCatName val="0"/>
          <c:showSerName val="0"/>
          <c:showPercent val="0"/>
          <c:showBubbleSize val="0"/>
        </c:dLbls>
        <c:gapWidth val="182"/>
        <c:axId val="2048959551"/>
        <c:axId val="2048998591"/>
      </c:barChart>
      <c:catAx>
        <c:axId val="2048959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998591"/>
        <c:crosses val="autoZero"/>
        <c:auto val="1"/>
        <c:lblAlgn val="ctr"/>
        <c:lblOffset val="100"/>
        <c:noMultiLvlLbl val="0"/>
      </c:catAx>
      <c:valAx>
        <c:axId val="2048998591"/>
        <c:scaling>
          <c:orientation val="minMax"/>
        </c:scaling>
        <c:delete val="1"/>
        <c:axPos val="b"/>
        <c:numFmt formatCode="&quot;$&quot;0.00,&quot;K&quot;" sourceLinked="1"/>
        <c:majorTickMark val="out"/>
        <c:minorTickMark val="none"/>
        <c:tickLblPos val="nextTo"/>
        <c:crossAx val="2048959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c:f>
              <c:strCache>
                <c:ptCount val="1"/>
                <c:pt idx="0">
                  <c:v>Total</c:v>
                </c:pt>
              </c:strCache>
            </c:strRef>
          </c:tx>
          <c:spPr>
            <a:solidFill>
              <a:schemeClr val="accent1"/>
            </a:solidFill>
            <a:ln>
              <a:noFill/>
            </a:ln>
            <a:effectLst/>
          </c:spPr>
          <c:invertIfNegative val="0"/>
          <c:cat>
            <c:strRef>
              <c:f>'Pivot Tables'!$A$34:$A$50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Tables'!$B$34:$B$50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057-4676-A07A-BE5F2EE7CA81}"/>
            </c:ext>
          </c:extLst>
        </c:ser>
        <c:dLbls>
          <c:showLegendKey val="0"/>
          <c:showVal val="0"/>
          <c:showCatName val="0"/>
          <c:showSerName val="0"/>
          <c:showPercent val="0"/>
          <c:showBubbleSize val="0"/>
        </c:dLbls>
        <c:gapWidth val="182"/>
        <c:axId val="2022303839"/>
        <c:axId val="2022305759"/>
      </c:barChart>
      <c:catAx>
        <c:axId val="202230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305759"/>
        <c:crosses val="autoZero"/>
        <c:auto val="1"/>
        <c:lblAlgn val="ctr"/>
        <c:lblOffset val="100"/>
        <c:noMultiLvlLbl val="0"/>
      </c:catAx>
      <c:valAx>
        <c:axId val="2022305759"/>
        <c:scaling>
          <c:orientation val="minMax"/>
        </c:scaling>
        <c:delete val="1"/>
        <c:axPos val="b"/>
        <c:numFmt formatCode="&quot;$&quot;0.00,&quot;K&quot;" sourceLinked="1"/>
        <c:majorTickMark val="none"/>
        <c:minorTickMark val="none"/>
        <c:tickLblPos val="nextTo"/>
        <c:crossAx val="202230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Tables'!$B$56</c:f>
              <c:strCache>
                <c:ptCount val="1"/>
                <c:pt idx="0">
                  <c:v>Total</c:v>
                </c:pt>
              </c:strCache>
            </c:strRef>
          </c:tx>
          <c:spPr>
            <a:solidFill>
              <a:schemeClr val="accent1"/>
            </a:solidFill>
            <a:ln>
              <a:noFill/>
            </a:ln>
            <a:effectLst/>
          </c:spPr>
          <c:cat>
            <c:strRef>
              <c:f>'Pivot Tables'!$A$57:$A$66</c:f>
              <c:strCache>
                <c:ptCount val="9"/>
                <c:pt idx="0">
                  <c:v>2011</c:v>
                </c:pt>
                <c:pt idx="1">
                  <c:v>2012</c:v>
                </c:pt>
                <c:pt idx="2">
                  <c:v>2014</c:v>
                </c:pt>
                <c:pt idx="3">
                  <c:v>2015</c:v>
                </c:pt>
                <c:pt idx="4">
                  <c:v>2016</c:v>
                </c:pt>
                <c:pt idx="5">
                  <c:v>2017</c:v>
                </c:pt>
                <c:pt idx="6">
                  <c:v>2018</c:v>
                </c:pt>
                <c:pt idx="7">
                  <c:v>2020</c:v>
                </c:pt>
                <c:pt idx="8">
                  <c:v>2022</c:v>
                </c:pt>
              </c:strCache>
            </c:strRef>
          </c:cat>
          <c:val>
            <c:numRef>
              <c:f>'Pivot Tables'!$B$57:$B$66</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532-45A2-8EFB-6F14B64775DC}"/>
            </c:ext>
          </c:extLst>
        </c:ser>
        <c:dLbls>
          <c:showLegendKey val="0"/>
          <c:showVal val="0"/>
          <c:showCatName val="0"/>
          <c:showSerName val="0"/>
          <c:showPercent val="0"/>
          <c:showBubbleSize val="0"/>
        </c:dLbls>
        <c:axId val="302393471"/>
        <c:axId val="99447567"/>
      </c:areaChart>
      <c:catAx>
        <c:axId val="302393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47567"/>
        <c:crosses val="autoZero"/>
        <c:auto val="1"/>
        <c:lblAlgn val="ctr"/>
        <c:lblOffset val="100"/>
        <c:noMultiLvlLbl val="0"/>
      </c:catAx>
      <c:valAx>
        <c:axId val="99447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3934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Tables!PivotTable10</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5-4C5B-8430-0FC2346FDF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5-4C5B-8430-0FC2346FDF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5-4C5B-8430-0FC2346FDF13}"/>
              </c:ext>
            </c:extLst>
          </c:dPt>
          <c:cat>
            <c:strRef>
              <c:f>'Pivot Tables'!$A$73:$A$76</c:f>
              <c:strCache>
                <c:ptCount val="3"/>
                <c:pt idx="0">
                  <c:v>High</c:v>
                </c:pt>
                <c:pt idx="1">
                  <c:v>Medium</c:v>
                </c:pt>
                <c:pt idx="2">
                  <c:v>Small</c:v>
                </c:pt>
              </c:strCache>
            </c:strRef>
          </c:cat>
          <c:val>
            <c:numRef>
              <c:f>'Pivot Tables'!$B$73:$B$76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4CC-4DEB-80C7-778882FE1B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Tables!PivotTable13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16329404544684"/>
          <c:y val="5.9620596205962058E-2"/>
          <c:w val="0.61034498819171612"/>
          <c:h val="0.81464353541173207"/>
        </c:manualLayout>
      </c:layout>
      <c:barChart>
        <c:barDir val="bar"/>
        <c:grouping val="clustered"/>
        <c:varyColors val="0"/>
        <c:ser>
          <c:idx val="0"/>
          <c:order val="0"/>
          <c:tx>
            <c:strRef>
              <c:f>'Pivot Tables'!$B$96</c:f>
              <c:strCache>
                <c:ptCount val="1"/>
                <c:pt idx="0">
                  <c:v>Total</c:v>
                </c:pt>
              </c:strCache>
            </c:strRef>
          </c:tx>
          <c:spPr>
            <a:solidFill>
              <a:schemeClr val="accent1"/>
            </a:solidFill>
            <a:ln>
              <a:noFill/>
            </a:ln>
            <a:effectLst/>
          </c:spPr>
          <c:invertIfNegative val="0"/>
          <c:cat>
            <c:strRef>
              <c:f>'Pivot Tables'!$A$97:$A$101</c:f>
              <c:strCache>
                <c:ptCount val="4"/>
                <c:pt idx="0">
                  <c:v>Grocery Store</c:v>
                </c:pt>
                <c:pt idx="1">
                  <c:v>Supermarket Type3</c:v>
                </c:pt>
                <c:pt idx="2">
                  <c:v>Supermarket Type2</c:v>
                </c:pt>
                <c:pt idx="3">
                  <c:v>Supermarket Type1</c:v>
                </c:pt>
              </c:strCache>
            </c:strRef>
          </c:cat>
          <c:val>
            <c:numRef>
              <c:f>'Pivot Tables'!$B$97:$B$101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D67-494A-B708-63FCCCF57832}"/>
            </c:ext>
          </c:extLst>
        </c:ser>
        <c:dLbls>
          <c:showLegendKey val="0"/>
          <c:showVal val="0"/>
          <c:showCatName val="0"/>
          <c:showSerName val="0"/>
          <c:showPercent val="0"/>
          <c:showBubbleSize val="0"/>
        </c:dLbls>
        <c:gapWidth val="182"/>
        <c:axId val="1831762271"/>
        <c:axId val="1831747871"/>
      </c:barChart>
      <c:catAx>
        <c:axId val="183176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747871"/>
        <c:crosses val="autoZero"/>
        <c:auto val="1"/>
        <c:lblAlgn val="ctr"/>
        <c:lblOffset val="100"/>
        <c:noMultiLvlLbl val="0"/>
      </c:catAx>
      <c:valAx>
        <c:axId val="1831747871"/>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76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Tables!PivotTable14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07698229407236"/>
          <c:y val="9.90990990990991E-2"/>
          <c:w val="0.8306389530408006"/>
          <c:h val="0.80180180180180183"/>
        </c:manualLayout>
      </c:layout>
      <c:barChart>
        <c:barDir val="bar"/>
        <c:grouping val="clustered"/>
        <c:varyColors val="0"/>
        <c:ser>
          <c:idx val="0"/>
          <c:order val="0"/>
          <c:tx>
            <c:strRef>
              <c:f>'Pivot Tables'!$B$106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Tables'!$A$107:$A$111</c:f>
              <c:strCache>
                <c:ptCount val="4"/>
                <c:pt idx="0">
                  <c:v>Grocery Store</c:v>
                </c:pt>
                <c:pt idx="1">
                  <c:v>Supermarket Type3</c:v>
                </c:pt>
                <c:pt idx="2">
                  <c:v>Supermarket Type2</c:v>
                </c:pt>
                <c:pt idx="3">
                  <c:v>Supermarket Type1</c:v>
                </c:pt>
              </c:strCache>
            </c:strRef>
          </c:cat>
          <c:val>
            <c:numRef>
              <c:f>'Pivot Tables'!$B$107:$B$111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560-4DE5-8F7E-437A034C3630}"/>
            </c:ext>
          </c:extLst>
        </c:ser>
        <c:dLbls>
          <c:dLblPos val="outEnd"/>
          <c:showLegendKey val="0"/>
          <c:showVal val="1"/>
          <c:showCatName val="0"/>
          <c:showSerName val="0"/>
          <c:showPercent val="0"/>
          <c:showBubbleSize val="0"/>
        </c:dLbls>
        <c:gapWidth val="182"/>
        <c:axId val="1754803023"/>
        <c:axId val="1754802543"/>
      </c:barChart>
      <c:catAx>
        <c:axId val="1754803023"/>
        <c:scaling>
          <c:orientation val="minMax"/>
        </c:scaling>
        <c:delete val="1"/>
        <c:axPos val="l"/>
        <c:numFmt formatCode="General" sourceLinked="1"/>
        <c:majorTickMark val="none"/>
        <c:minorTickMark val="none"/>
        <c:tickLblPos val="nextTo"/>
        <c:crossAx val="1754802543"/>
        <c:crosses val="autoZero"/>
        <c:auto val="1"/>
        <c:lblAlgn val="ctr"/>
        <c:lblOffset val="100"/>
        <c:noMultiLvlLbl val="0"/>
      </c:catAx>
      <c:valAx>
        <c:axId val="1754802543"/>
        <c:scaling>
          <c:orientation val="minMax"/>
        </c:scaling>
        <c:delete val="1"/>
        <c:axPos val="b"/>
        <c:numFmt formatCode="\$0" sourceLinked="1"/>
        <c:majorTickMark val="none"/>
        <c:minorTickMark val="none"/>
        <c:tickLblPos val="nextTo"/>
        <c:crossAx val="175480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Tables!PivotTable15</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Tables'!$A$117:$A$121</c:f>
              <c:strCache>
                <c:ptCount val="4"/>
                <c:pt idx="0">
                  <c:v>Grocery Store</c:v>
                </c:pt>
                <c:pt idx="1">
                  <c:v>Supermarket Type3</c:v>
                </c:pt>
                <c:pt idx="2">
                  <c:v>Supermarket Type2</c:v>
                </c:pt>
                <c:pt idx="3">
                  <c:v>Supermarket Type1</c:v>
                </c:pt>
              </c:strCache>
            </c:strRef>
          </c:cat>
          <c:val>
            <c:numRef>
              <c:f>'Pivot Tables'!$B$117:$B$121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2C3-4C4D-90D1-ECD8B2D12BD0}"/>
            </c:ext>
          </c:extLst>
        </c:ser>
        <c:dLbls>
          <c:dLblPos val="outEnd"/>
          <c:showLegendKey val="0"/>
          <c:showVal val="1"/>
          <c:showCatName val="0"/>
          <c:showSerName val="0"/>
          <c:showPercent val="0"/>
          <c:showBubbleSize val="0"/>
        </c:dLbls>
        <c:gapWidth val="182"/>
        <c:axId val="2050295375"/>
        <c:axId val="2050286735"/>
      </c:barChart>
      <c:catAx>
        <c:axId val="2050295375"/>
        <c:scaling>
          <c:orientation val="minMax"/>
        </c:scaling>
        <c:delete val="1"/>
        <c:axPos val="l"/>
        <c:numFmt formatCode="General" sourceLinked="1"/>
        <c:majorTickMark val="none"/>
        <c:minorTickMark val="none"/>
        <c:tickLblPos val="nextTo"/>
        <c:crossAx val="2050286735"/>
        <c:crosses val="autoZero"/>
        <c:auto val="1"/>
        <c:lblAlgn val="ctr"/>
        <c:lblOffset val="100"/>
        <c:noMultiLvlLbl val="0"/>
      </c:catAx>
      <c:valAx>
        <c:axId val="2050286735"/>
        <c:scaling>
          <c:orientation val="minMax"/>
        </c:scaling>
        <c:delete val="1"/>
        <c:axPos val="b"/>
        <c:numFmt formatCode="0" sourceLinked="1"/>
        <c:majorTickMark val="none"/>
        <c:minorTickMark val="none"/>
        <c:tickLblPos val="nextTo"/>
        <c:crossAx val="205029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126355518686102"/>
              <c:y val="0.1056102864558611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29773462783168"/>
                  <c:h val="0.19122112211221123"/>
                </c:manualLayout>
              </c15:layout>
            </c:ext>
          </c:extLst>
        </c:dLbl>
      </c:pivotFmt>
      <c:pivotFmt>
        <c:idx val="6"/>
        <c:spPr>
          <a:solidFill>
            <a:schemeClr val="accent6">
              <a:lumMod val="75000"/>
            </a:schemeClr>
          </a:solidFill>
          <a:ln w="19050">
            <a:solidFill>
              <a:schemeClr val="lt1"/>
            </a:solidFill>
          </a:ln>
          <a:effectLst/>
        </c:spPr>
        <c:dLbl>
          <c:idx val="0"/>
          <c:layout>
            <c:manualLayout>
              <c:x val="-0.10546784119146919"/>
              <c:y val="-0.138613945314293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964174944129523"/>
                  <c:h val="0.21762392072290207"/>
                </c:manualLayout>
              </c15:layout>
            </c:ext>
          </c:extLst>
        </c:dLbl>
      </c:pivotFmt>
    </c:pivotFmts>
    <c:plotArea>
      <c:layout>
        <c:manualLayout>
          <c:layoutTarget val="inner"/>
          <c:xMode val="edge"/>
          <c:yMode val="edge"/>
          <c:x val="0.20353220186281912"/>
          <c:y val="0.21039691040003752"/>
          <c:w val="0.57510723780886608"/>
          <c:h val="0.70379459993243421"/>
        </c:manualLayout>
      </c:layout>
      <c:doughnutChart>
        <c:varyColors val="1"/>
        <c:ser>
          <c:idx val="0"/>
          <c:order val="0"/>
          <c:tx>
            <c:strRef>
              <c:f>'Pivot Tables'!$B$11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BE0F-4F9B-A711-858ED2588E6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E0F-4F9B-A711-858ED2588E6B}"/>
              </c:ext>
            </c:extLst>
          </c:dPt>
          <c:dLbls>
            <c:dLbl>
              <c:idx val="0"/>
              <c:layout>
                <c:manualLayout>
                  <c:x val="0.15126355518686102"/>
                  <c:y val="0.1056102864558611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29773462783168"/>
                      <c:h val="0.19122112211221123"/>
                    </c:manualLayout>
                  </c15:layout>
                </c:ext>
                <c:ext xmlns:c16="http://schemas.microsoft.com/office/drawing/2014/chart" uri="{C3380CC4-5D6E-409C-BE32-E72D297353CC}">
                  <c16:uniqueId val="{00000001-BE0F-4F9B-A711-858ED2588E6B}"/>
                </c:ext>
              </c:extLst>
            </c:dLbl>
            <c:dLbl>
              <c:idx val="1"/>
              <c:layout>
                <c:manualLayout>
                  <c:x val="-0.10546784119146919"/>
                  <c:y val="-0.138613945314293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964174944129523"/>
                      <c:h val="0.21762392072290207"/>
                    </c:manualLayout>
                  </c15:layout>
                </c:ext>
                <c:ext xmlns:c16="http://schemas.microsoft.com/office/drawing/2014/chart" uri="{C3380CC4-5D6E-409C-BE32-E72D297353CC}">
                  <c16:uniqueId val="{00000003-BE0F-4F9B-A711-858ED2588E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Tables'!$A$12:$A$14</c:f>
              <c:strCache>
                <c:ptCount val="2"/>
                <c:pt idx="0">
                  <c:v>Low Fat</c:v>
                </c:pt>
                <c:pt idx="1">
                  <c:v>Regular</c:v>
                </c:pt>
              </c:strCache>
            </c:strRef>
          </c:cat>
          <c:val>
            <c:numRef>
              <c:f>'Pivot Tables'!$B$12:$B$14</c:f>
              <c:numCache>
                <c:formatCode>"$"0.00,"K"</c:formatCode>
                <c:ptCount val="2"/>
                <c:pt idx="0">
                  <c:v>776319.68840000057</c:v>
                </c:pt>
                <c:pt idx="1">
                  <c:v>425361.8043999995</c:v>
                </c:pt>
              </c:numCache>
            </c:numRef>
          </c:val>
          <c:extLst>
            <c:ext xmlns:c16="http://schemas.microsoft.com/office/drawing/2014/chart" uri="{C3380CC4-5D6E-409C-BE32-E72D297353CC}">
              <c16:uniqueId val="{00000004-BE0F-4F9B-A711-858ED2588E6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4407754508530632"/>
          <c:y val="4.7023887764717644E-2"/>
          <c:w val="0.50087176877478035"/>
          <c:h val="0.132255610005350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Tables!PivotTable6</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4.9865783931703656E-2"/>
              <c:y val="-3.6477433600987771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66352871449328"/>
                  <c:h val="0.16689613509162338"/>
                </c:manualLayout>
              </c15:layout>
            </c:ext>
          </c:extLst>
        </c:dLbl>
      </c:pivotFmt>
      <c:pivotFmt>
        <c:idx val="7"/>
        <c:spPr>
          <a:solidFill>
            <a:schemeClr val="accent6">
              <a:lumMod val="75000"/>
            </a:schemeClr>
          </a:solidFill>
          <a:ln>
            <a:noFill/>
          </a:ln>
          <a:effectLst/>
        </c:spPr>
        <c:dLbl>
          <c:idx val="0"/>
          <c:layout>
            <c:manualLayout>
              <c:x val="-1.7113232731967444E-2"/>
              <c:y val="1.193789374933023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20440789393372"/>
                  <c:h val="0.12710211146462685"/>
                </c:manualLayout>
              </c15:layout>
            </c:ext>
          </c:extLst>
        </c:dLbl>
      </c:pivotFmt>
      <c:pivotFmt>
        <c:idx val="8"/>
        <c:spPr>
          <a:solidFill>
            <a:schemeClr val="accent6">
              <a:lumMod val="75000"/>
            </a:schemeClr>
          </a:solidFill>
          <a:ln>
            <a:noFill/>
          </a:ln>
          <a:effectLst/>
        </c:spPr>
        <c:dLbl>
          <c:idx val="0"/>
          <c:layout>
            <c:manualLayout>
              <c:x val="-1.8710692287195966E-2"/>
              <c:y val="3.979402362699651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89623205804566"/>
                  <c:h val="0.14301972091542547"/>
                </c:manualLayout>
              </c15:layout>
            </c:ext>
          </c:extLst>
        </c:dLbl>
      </c:pivotFmt>
      <c:pivotFmt>
        <c:idx val="9"/>
        <c:spPr>
          <a:solidFill>
            <a:srgbClr val="D09E00"/>
          </a:solidFill>
          <a:ln>
            <a:noFill/>
          </a:ln>
          <a:effectLst/>
        </c:spPr>
        <c:dLbl>
          <c:idx val="0"/>
          <c:layout>
            <c:manualLayout>
              <c:x val="0"/>
              <c:y val="-1.1092547366112019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02057847867232"/>
                  <c:h val="0.18268054522986188"/>
                </c:manualLayout>
              </c15:layout>
            </c:ext>
          </c:extLst>
        </c:dLbl>
      </c:pivotFmt>
      <c:pivotFmt>
        <c:idx val="10"/>
        <c:spPr>
          <a:solidFill>
            <a:srgbClr val="D09E00"/>
          </a:solidFill>
          <a:ln>
            <a:noFill/>
          </a:ln>
          <a:effectLst/>
        </c:spPr>
        <c:dLbl>
          <c:idx val="0"/>
          <c:layout>
            <c:manualLayout>
              <c:x val="-1.871048181821626E-2"/>
              <c:y val="-7.29548672019755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24214414010158"/>
                  <c:h val="0.16689613509162338"/>
                </c:manualLayout>
              </c15:layout>
            </c:ext>
          </c:extLst>
        </c:dLbl>
      </c:pivotFmt>
      <c:pivotFmt>
        <c:idx val="11"/>
        <c:spPr>
          <a:solidFill>
            <a:srgbClr val="D09E00"/>
          </a:solidFill>
          <a:ln>
            <a:noFill/>
          </a:ln>
          <a:effectLst/>
        </c:spPr>
        <c:dLbl>
          <c:idx val="0"/>
          <c:layout>
            <c:manualLayout>
              <c:x val="-3.207547249233577E-2"/>
              <c:y val="-7.95880472539930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31761663243741"/>
                  <c:h val="0.15097852564082478"/>
                </c:manualLayout>
              </c15:layout>
            </c:ext>
          </c:extLst>
        </c:dLbl>
      </c:pivotFmt>
    </c:pivotFmts>
    <c:plotArea>
      <c:layout>
        <c:manualLayout>
          <c:layoutTarget val="inner"/>
          <c:xMode val="edge"/>
          <c:yMode val="edge"/>
          <c:x val="0.19520198076566092"/>
          <c:y val="0.20593501228601316"/>
          <c:w val="0.77272254674200336"/>
          <c:h val="0.77814737826318825"/>
        </c:manualLayout>
      </c:layout>
      <c:barChart>
        <c:barDir val="bar"/>
        <c:grouping val="clustered"/>
        <c:varyColors val="0"/>
        <c:ser>
          <c:idx val="0"/>
          <c:order val="0"/>
          <c:tx>
            <c:strRef>
              <c:f>'Pivot Tables'!$B$22:$B$23</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D0DF-47EA-8FBF-F1D72816653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D0DF-47EA-8FBF-F1D728166533}"/>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D0DF-47EA-8FBF-F1D728166533}"/>
              </c:ext>
            </c:extLst>
          </c:dPt>
          <c:dLbls>
            <c:dLbl>
              <c:idx val="0"/>
              <c:layout>
                <c:manualLayout>
                  <c:x val="-1.8710692287195966E-2"/>
                  <c:y val="3.979402362699651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89623205804566"/>
                      <c:h val="0.14301972091542547"/>
                    </c:manualLayout>
                  </c15:layout>
                </c:ext>
                <c:ext xmlns:c16="http://schemas.microsoft.com/office/drawing/2014/chart" uri="{C3380CC4-5D6E-409C-BE32-E72D297353CC}">
                  <c16:uniqueId val="{00000004-D0DF-47EA-8FBF-F1D728166533}"/>
                </c:ext>
              </c:extLst>
            </c:dLbl>
            <c:dLbl>
              <c:idx val="1"/>
              <c:layout>
                <c:manualLayout>
                  <c:x val="-1.7113232731967444E-2"/>
                  <c:y val="1.193789374933023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20440789393372"/>
                      <c:h val="0.12710211146462685"/>
                    </c:manualLayout>
                  </c15:layout>
                </c:ext>
                <c:ext xmlns:c16="http://schemas.microsoft.com/office/drawing/2014/chart" uri="{C3380CC4-5D6E-409C-BE32-E72D297353CC}">
                  <c16:uniqueId val="{00000003-D0DF-47EA-8FBF-F1D728166533}"/>
                </c:ext>
              </c:extLst>
            </c:dLbl>
            <c:dLbl>
              <c:idx val="2"/>
              <c:layout>
                <c:manualLayout>
                  <c:x val="-4.9865783931703656E-2"/>
                  <c:y val="-3.6477433600987771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66352871449328"/>
                      <c:h val="0.16689613509162338"/>
                    </c:manualLayout>
                  </c15:layout>
                </c:ext>
                <c:ext xmlns:c16="http://schemas.microsoft.com/office/drawing/2014/chart" uri="{C3380CC4-5D6E-409C-BE32-E72D297353CC}">
                  <c16:uniqueId val="{00000002-D0DF-47EA-8FBF-F1D7281665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Tables'!$A$24:$A$27</c:f>
              <c:strCache>
                <c:ptCount val="3"/>
                <c:pt idx="0">
                  <c:v>Tier 1</c:v>
                </c:pt>
                <c:pt idx="1">
                  <c:v>Tier 2</c:v>
                </c:pt>
                <c:pt idx="2">
                  <c:v>Tier 3</c:v>
                </c:pt>
              </c:strCache>
            </c:strRef>
          </c:cat>
          <c:val>
            <c:numRef>
              <c:f>'Pivot Tables'!$B$24:$B$27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D0DF-47EA-8FBF-F1D728166533}"/>
            </c:ext>
          </c:extLst>
        </c:ser>
        <c:ser>
          <c:idx val="1"/>
          <c:order val="1"/>
          <c:tx>
            <c:strRef>
              <c:f>'Pivot Tables'!$C$22:$C$23</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7-D0DF-47EA-8FBF-F1D728166533}"/>
              </c:ext>
            </c:extLst>
          </c:dPt>
          <c:dPt>
            <c:idx val="1"/>
            <c:invertIfNegative val="0"/>
            <c:bubble3D val="0"/>
            <c:spPr>
              <a:solidFill>
                <a:srgbClr val="D09E00"/>
              </a:solidFill>
              <a:ln>
                <a:noFill/>
              </a:ln>
              <a:effectLst/>
            </c:spPr>
            <c:extLst>
              <c:ext xmlns:c16="http://schemas.microsoft.com/office/drawing/2014/chart" uri="{C3380CC4-5D6E-409C-BE32-E72D297353CC}">
                <c16:uniqueId val="{00000006-D0DF-47EA-8FBF-F1D728166533}"/>
              </c:ext>
            </c:extLst>
          </c:dPt>
          <c:dPt>
            <c:idx val="2"/>
            <c:invertIfNegative val="0"/>
            <c:bubble3D val="0"/>
            <c:spPr>
              <a:solidFill>
                <a:srgbClr val="D09E00"/>
              </a:solidFill>
              <a:ln>
                <a:noFill/>
              </a:ln>
              <a:effectLst/>
            </c:spPr>
            <c:extLst>
              <c:ext xmlns:c16="http://schemas.microsoft.com/office/drawing/2014/chart" uri="{C3380CC4-5D6E-409C-BE32-E72D297353CC}">
                <c16:uniqueId val="{00000005-D0DF-47EA-8FBF-F1D728166533}"/>
              </c:ext>
            </c:extLst>
          </c:dPt>
          <c:dLbls>
            <c:dLbl>
              <c:idx val="0"/>
              <c:layout>
                <c:manualLayout>
                  <c:x val="-3.207547249233577E-2"/>
                  <c:y val="-7.95880472539930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31761663243741"/>
                      <c:h val="0.15097852564082478"/>
                    </c:manualLayout>
                  </c15:layout>
                </c:ext>
                <c:ext xmlns:c16="http://schemas.microsoft.com/office/drawing/2014/chart" uri="{C3380CC4-5D6E-409C-BE32-E72D297353CC}">
                  <c16:uniqueId val="{00000007-D0DF-47EA-8FBF-F1D728166533}"/>
                </c:ext>
              </c:extLst>
            </c:dLbl>
            <c:dLbl>
              <c:idx val="1"/>
              <c:layout>
                <c:manualLayout>
                  <c:x val="-1.871048181821626E-2"/>
                  <c:y val="-7.29548672019755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24214414010158"/>
                      <c:h val="0.16689613509162338"/>
                    </c:manualLayout>
                  </c15:layout>
                </c:ext>
                <c:ext xmlns:c16="http://schemas.microsoft.com/office/drawing/2014/chart" uri="{C3380CC4-5D6E-409C-BE32-E72D297353CC}">
                  <c16:uniqueId val="{00000006-D0DF-47EA-8FBF-F1D728166533}"/>
                </c:ext>
              </c:extLst>
            </c:dLbl>
            <c:dLbl>
              <c:idx val="2"/>
              <c:layout>
                <c:manualLayout>
                  <c:x val="0"/>
                  <c:y val="-1.1092547366112019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02057847867232"/>
                      <c:h val="0.18268054522986188"/>
                    </c:manualLayout>
                  </c15:layout>
                </c:ext>
                <c:ext xmlns:c16="http://schemas.microsoft.com/office/drawing/2014/chart" uri="{C3380CC4-5D6E-409C-BE32-E72D297353CC}">
                  <c16:uniqueId val="{00000005-D0DF-47EA-8FBF-F1D7281665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Tables'!$A$24:$A$27</c:f>
              <c:strCache>
                <c:ptCount val="3"/>
                <c:pt idx="0">
                  <c:v>Tier 1</c:v>
                </c:pt>
                <c:pt idx="1">
                  <c:v>Tier 2</c:v>
                </c:pt>
                <c:pt idx="2">
                  <c:v>Tier 3</c:v>
                </c:pt>
              </c:strCache>
            </c:strRef>
          </c:cat>
          <c:val>
            <c:numRef>
              <c:f>'Pivot Tables'!$C$24:$C$27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0DF-47EA-8FBF-F1D728166533}"/>
            </c:ext>
          </c:extLst>
        </c:ser>
        <c:dLbls>
          <c:showLegendKey val="0"/>
          <c:showVal val="0"/>
          <c:showCatName val="0"/>
          <c:showSerName val="0"/>
          <c:showPercent val="0"/>
          <c:showBubbleSize val="0"/>
        </c:dLbls>
        <c:gapWidth val="60"/>
        <c:axId val="2048959551"/>
        <c:axId val="2048998591"/>
      </c:barChart>
      <c:catAx>
        <c:axId val="2048959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48998591"/>
        <c:crosses val="autoZero"/>
        <c:auto val="1"/>
        <c:lblAlgn val="ctr"/>
        <c:lblOffset val="100"/>
        <c:noMultiLvlLbl val="0"/>
      </c:catAx>
      <c:valAx>
        <c:axId val="2048998591"/>
        <c:scaling>
          <c:orientation val="minMax"/>
        </c:scaling>
        <c:delete val="1"/>
        <c:axPos val="b"/>
        <c:numFmt formatCode="&quot;$&quot;0.00,&quot;K&quot;" sourceLinked="1"/>
        <c:majorTickMark val="out"/>
        <c:minorTickMark val="none"/>
        <c:tickLblPos val="nextTo"/>
        <c:crossAx val="2048959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Tables'!$B$34:$B$50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BA5-49F9-9EDC-32BC8FF0686E}"/>
            </c:ext>
          </c:extLst>
        </c:ser>
        <c:dLbls>
          <c:showLegendKey val="0"/>
          <c:showVal val="0"/>
          <c:showCatName val="0"/>
          <c:showSerName val="0"/>
          <c:showPercent val="0"/>
          <c:showBubbleSize val="0"/>
        </c:dLbls>
        <c:gapWidth val="50"/>
        <c:axId val="2022303839"/>
        <c:axId val="2022305759"/>
      </c:barChart>
      <c:catAx>
        <c:axId val="202230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2022305759"/>
        <c:crosses val="autoZero"/>
        <c:auto val="1"/>
        <c:lblAlgn val="ctr"/>
        <c:lblOffset val="100"/>
        <c:noMultiLvlLbl val="0"/>
      </c:catAx>
      <c:valAx>
        <c:axId val="2022305759"/>
        <c:scaling>
          <c:orientation val="minMax"/>
        </c:scaling>
        <c:delete val="1"/>
        <c:axPos val="b"/>
        <c:numFmt formatCode="&quot;$&quot;0.00,&quot;K&quot;" sourceLinked="1"/>
        <c:majorTickMark val="none"/>
        <c:minorTickMark val="none"/>
        <c:tickLblPos val="nextTo"/>
        <c:crossAx val="202230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Tables!PivotTable8</c:name>
    <c:fmtId val="12"/>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270552902271305E-2"/>
              <c:y val="-0.1951851681086176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9645605649271796E-2"/>
              <c:y val="-0.258148125563010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5279915504989175E-2"/>
              <c:y val="-0.264444421308449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3097070432847906E-2"/>
              <c:y val="-0.27074071705388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1828450721413108E-3"/>
              <c:y val="-0.277037012799328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9645605649271879E-2"/>
              <c:y val="-0.277037012799328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0914225360706555E-2"/>
              <c:y val="-0.377777744726356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1828450721412949E-2"/>
              <c:y val="-0.264444421308449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6007345610813823E-16"/>
              <c:y val="-0.264444421308449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98203101382955E-2"/>
          <c:y val="4.4074070218074933E-2"/>
          <c:w val="0.92607535778715699"/>
          <c:h val="0.78467748572425777"/>
        </c:manualLayout>
      </c:layout>
      <c:areaChart>
        <c:grouping val="standard"/>
        <c:varyColors val="0"/>
        <c:ser>
          <c:idx val="0"/>
          <c:order val="0"/>
          <c:tx>
            <c:strRef>
              <c:f>'Pivot Tables'!$B$56</c:f>
              <c:strCache>
                <c:ptCount val="1"/>
                <c:pt idx="0">
                  <c:v>Total</c:v>
                </c:pt>
              </c:strCache>
            </c:strRef>
          </c:tx>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937-4F34-9AEB-7EF652B65332}"/>
              </c:ext>
            </c:extLst>
          </c:dPt>
          <c:dPt>
            <c:idx val="1"/>
            <c:bubble3D val="0"/>
            <c:extLst>
              <c:ext xmlns:c16="http://schemas.microsoft.com/office/drawing/2014/chart" uri="{C3380CC4-5D6E-409C-BE32-E72D297353CC}">
                <c16:uniqueId val="{00000002-9937-4F34-9AEB-7EF652B65332}"/>
              </c:ext>
            </c:extLst>
          </c:dPt>
          <c:dPt>
            <c:idx val="2"/>
            <c:bubble3D val="0"/>
            <c:extLst>
              <c:ext xmlns:c16="http://schemas.microsoft.com/office/drawing/2014/chart" uri="{C3380CC4-5D6E-409C-BE32-E72D297353CC}">
                <c16:uniqueId val="{00000003-9937-4F34-9AEB-7EF652B65332}"/>
              </c:ext>
            </c:extLst>
          </c:dPt>
          <c:dPt>
            <c:idx val="3"/>
            <c:bubble3D val="0"/>
            <c:extLst>
              <c:ext xmlns:c16="http://schemas.microsoft.com/office/drawing/2014/chart" uri="{C3380CC4-5D6E-409C-BE32-E72D297353CC}">
                <c16:uniqueId val="{00000004-9937-4F34-9AEB-7EF652B65332}"/>
              </c:ext>
            </c:extLst>
          </c:dPt>
          <c:dPt>
            <c:idx val="4"/>
            <c:bubble3D val="0"/>
            <c:extLst>
              <c:ext xmlns:c16="http://schemas.microsoft.com/office/drawing/2014/chart" uri="{C3380CC4-5D6E-409C-BE32-E72D297353CC}">
                <c16:uniqueId val="{00000005-9937-4F34-9AEB-7EF652B65332}"/>
              </c:ext>
            </c:extLst>
          </c:dPt>
          <c:dPt>
            <c:idx val="5"/>
            <c:bubble3D val="0"/>
            <c:extLst>
              <c:ext xmlns:c16="http://schemas.microsoft.com/office/drawing/2014/chart" uri="{C3380CC4-5D6E-409C-BE32-E72D297353CC}">
                <c16:uniqueId val="{00000006-9937-4F34-9AEB-7EF652B65332}"/>
              </c:ext>
            </c:extLst>
          </c:dPt>
          <c:dPt>
            <c:idx val="6"/>
            <c:bubble3D val="0"/>
            <c:extLst>
              <c:ext xmlns:c16="http://schemas.microsoft.com/office/drawing/2014/chart" uri="{C3380CC4-5D6E-409C-BE32-E72D297353CC}">
                <c16:uniqueId val="{00000007-9937-4F34-9AEB-7EF652B65332}"/>
              </c:ext>
            </c:extLst>
          </c:dPt>
          <c:dPt>
            <c:idx val="7"/>
            <c:bubble3D val="0"/>
            <c:extLst>
              <c:ext xmlns:c16="http://schemas.microsoft.com/office/drawing/2014/chart" uri="{C3380CC4-5D6E-409C-BE32-E72D297353CC}">
                <c16:uniqueId val="{00000008-9937-4F34-9AEB-7EF652B65332}"/>
              </c:ext>
            </c:extLst>
          </c:dPt>
          <c:dPt>
            <c:idx val="8"/>
            <c:bubble3D val="0"/>
            <c:extLst>
              <c:ext xmlns:c16="http://schemas.microsoft.com/office/drawing/2014/chart" uri="{C3380CC4-5D6E-409C-BE32-E72D297353CC}">
                <c16:uniqueId val="{00000009-9937-4F34-9AEB-7EF652B65332}"/>
              </c:ext>
            </c:extLst>
          </c:dPt>
          <c:dLbls>
            <c:dLbl>
              <c:idx val="0"/>
              <c:layout>
                <c:manualLayout>
                  <c:x val="1.270552902271305E-2"/>
                  <c:y val="-0.1951851681086176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9937-4F34-9AEB-7EF652B65332}"/>
                </c:ext>
              </c:extLst>
            </c:dLbl>
            <c:dLbl>
              <c:idx val="1"/>
              <c:layout>
                <c:manualLayout>
                  <c:x val="-1.9645605649271796E-2"/>
                  <c:y val="-0.258148125563010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37-4F34-9AEB-7EF652B65332}"/>
                </c:ext>
              </c:extLst>
            </c:dLbl>
            <c:dLbl>
              <c:idx val="2"/>
              <c:layout>
                <c:manualLayout>
                  <c:x val="-1.5279915504989175E-2"/>
                  <c:y val="-0.264444421308449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37-4F34-9AEB-7EF652B65332}"/>
                </c:ext>
              </c:extLst>
            </c:dLbl>
            <c:dLbl>
              <c:idx val="3"/>
              <c:layout>
                <c:manualLayout>
                  <c:x val="-1.3097070432847906E-2"/>
                  <c:y val="-0.270740717053888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37-4F34-9AEB-7EF652B65332}"/>
                </c:ext>
              </c:extLst>
            </c:dLbl>
            <c:dLbl>
              <c:idx val="4"/>
              <c:layout>
                <c:manualLayout>
                  <c:x val="-2.1828450721413108E-3"/>
                  <c:y val="-0.277037012799328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37-4F34-9AEB-7EF652B65332}"/>
                </c:ext>
              </c:extLst>
            </c:dLbl>
            <c:dLbl>
              <c:idx val="5"/>
              <c:layout>
                <c:manualLayout>
                  <c:x val="-1.9645605649271879E-2"/>
                  <c:y val="-0.277037012799328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37-4F34-9AEB-7EF652B65332}"/>
                </c:ext>
              </c:extLst>
            </c:dLbl>
            <c:dLbl>
              <c:idx val="6"/>
              <c:layout>
                <c:manualLayout>
                  <c:x val="-1.0914225360706555E-2"/>
                  <c:y val="-0.377777744726356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37-4F34-9AEB-7EF652B65332}"/>
                </c:ext>
              </c:extLst>
            </c:dLbl>
            <c:dLbl>
              <c:idx val="7"/>
              <c:layout>
                <c:manualLayout>
                  <c:x val="2.1828450721412949E-2"/>
                  <c:y val="-0.264444421308449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37-4F34-9AEB-7EF652B65332}"/>
                </c:ext>
              </c:extLst>
            </c:dLbl>
            <c:dLbl>
              <c:idx val="8"/>
              <c:layout>
                <c:manualLayout>
                  <c:x val="-1.6007345610813823E-16"/>
                  <c:y val="-0.264444421308449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37-4F34-9AEB-7EF652B653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Tables'!$A$57:$A$66</c:f>
              <c:strCache>
                <c:ptCount val="9"/>
                <c:pt idx="0">
                  <c:v>2011</c:v>
                </c:pt>
                <c:pt idx="1">
                  <c:v>2012</c:v>
                </c:pt>
                <c:pt idx="2">
                  <c:v>2014</c:v>
                </c:pt>
                <c:pt idx="3">
                  <c:v>2015</c:v>
                </c:pt>
                <c:pt idx="4">
                  <c:v>2016</c:v>
                </c:pt>
                <c:pt idx="5">
                  <c:v>2017</c:v>
                </c:pt>
                <c:pt idx="6">
                  <c:v>2018</c:v>
                </c:pt>
                <c:pt idx="7">
                  <c:v>2020</c:v>
                </c:pt>
                <c:pt idx="8">
                  <c:v>2022</c:v>
                </c:pt>
              </c:strCache>
            </c:strRef>
          </c:cat>
          <c:val>
            <c:numRef>
              <c:f>'Pivot Tables'!$B$57:$B$66</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937-4F34-9AEB-7EF652B65332}"/>
            </c:ext>
          </c:extLst>
        </c:ser>
        <c:dLbls>
          <c:showLegendKey val="0"/>
          <c:showVal val="0"/>
          <c:showCatName val="0"/>
          <c:showSerName val="0"/>
          <c:showPercent val="0"/>
          <c:showBubbleSize val="0"/>
        </c:dLbls>
        <c:dropLines>
          <c:spPr>
            <a:ln w="9525" cap="flat" cmpd="sng" algn="ctr">
              <a:solidFill>
                <a:srgbClr val="0070C0">
                  <a:alpha val="40000"/>
                </a:srgbClr>
              </a:solidFill>
              <a:round/>
            </a:ln>
            <a:effectLst/>
          </c:spPr>
        </c:dropLines>
        <c:axId val="302393471"/>
        <c:axId val="99447567"/>
      </c:areaChart>
      <c:catAx>
        <c:axId val="3023934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mn-lt"/>
                <a:ea typeface="+mn-ea"/>
                <a:cs typeface="+mn-cs"/>
              </a:defRPr>
            </a:pPr>
            <a:endParaRPr lang="en-US"/>
          </a:p>
        </c:txPr>
        <c:crossAx val="99447567"/>
        <c:crosses val="autoZero"/>
        <c:auto val="1"/>
        <c:lblAlgn val="ctr"/>
        <c:lblOffset val="100"/>
        <c:noMultiLvlLbl val="0"/>
      </c:catAx>
      <c:valAx>
        <c:axId val="99447567"/>
        <c:scaling>
          <c:orientation val="minMax"/>
        </c:scaling>
        <c:delete val="1"/>
        <c:axPos val="l"/>
        <c:numFmt formatCode="&quot;$&quot;0.00,&quot;K&quot;" sourceLinked="1"/>
        <c:majorTickMark val="out"/>
        <c:minorTickMark val="none"/>
        <c:tickLblPos val="nextTo"/>
        <c:crossAx val="3023934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Tables!PivotTable10</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417608434143502"/>
              <c:y val="-3.023404636307863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59766836696442"/>
                  <c:h val="0.24838680322551288"/>
                </c:manualLayout>
              </c15:layout>
            </c:ext>
          </c:extLst>
        </c:dLbl>
      </c:pivotFmt>
      <c:pivotFmt>
        <c:idx val="7"/>
        <c:spPr>
          <a:solidFill>
            <a:schemeClr val="accent6">
              <a:lumMod val="75000"/>
            </a:schemeClr>
          </a:solidFill>
          <a:ln w="19050">
            <a:solidFill>
              <a:schemeClr val="lt1"/>
            </a:solidFill>
          </a:ln>
          <a:effectLst/>
        </c:spPr>
        <c:dLbl>
          <c:idx val="0"/>
          <c:layout>
            <c:manualLayout>
              <c:x val="0.22508747208787422"/>
              <c:y val="-7.25135001560836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344961752222938"/>
                  <c:h val="0.20984797113829373"/>
                </c:manualLayout>
              </c15:layout>
            </c:ext>
          </c:extLst>
        </c:dLbl>
      </c:pivotFmt>
      <c:pivotFmt>
        <c:idx val="8"/>
        <c:spPr>
          <a:solidFill>
            <a:srgbClr val="FFD200"/>
          </a:solidFill>
          <a:ln w="19050">
            <a:solidFill>
              <a:schemeClr val="lt1"/>
            </a:solidFill>
          </a:ln>
          <a:effectLst/>
        </c:spPr>
        <c:dLbl>
          <c:idx val="0"/>
          <c:layout>
            <c:manualLayout>
              <c:x val="-9.1719481200940936E-2"/>
              <c:y val="-0.157424286456544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35622369684481"/>
                  <c:h val="0.27821134917909113"/>
                </c:manualLayout>
              </c15:layout>
            </c:ext>
          </c:extLst>
        </c:dLbl>
      </c:pivotFmt>
    </c:pivotFmts>
    <c:plotArea>
      <c:layout>
        <c:manualLayout>
          <c:layoutTarget val="inner"/>
          <c:xMode val="edge"/>
          <c:yMode val="edge"/>
          <c:x val="0.17262747816900245"/>
          <c:y val="0.13230031617712446"/>
          <c:w val="0.62854000561250611"/>
          <c:h val="0.80138878000038949"/>
        </c:manualLayout>
      </c:layout>
      <c:doughnutChart>
        <c:varyColors val="1"/>
        <c:ser>
          <c:idx val="0"/>
          <c:order val="0"/>
          <c:tx>
            <c:strRef>
              <c:f>'Pivot Tables'!$B$72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D7E-43D3-9DD6-D259D2F7045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D7E-43D3-9DD6-D259D2F70459}"/>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6D7E-43D3-9DD6-D259D2F70459}"/>
              </c:ext>
            </c:extLst>
          </c:dPt>
          <c:dLbls>
            <c:dLbl>
              <c:idx val="0"/>
              <c:layout>
                <c:manualLayout>
                  <c:x val="0.16417608434143502"/>
                  <c:y val="-3.023404636307863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59766836696442"/>
                      <c:h val="0.24838680322551288"/>
                    </c:manualLayout>
                  </c15:layout>
                </c:ext>
                <c:ext xmlns:c16="http://schemas.microsoft.com/office/drawing/2014/chart" uri="{C3380CC4-5D6E-409C-BE32-E72D297353CC}">
                  <c16:uniqueId val="{00000001-6D7E-43D3-9DD6-D259D2F70459}"/>
                </c:ext>
              </c:extLst>
            </c:dLbl>
            <c:dLbl>
              <c:idx val="1"/>
              <c:layout>
                <c:manualLayout>
                  <c:x val="0.22508747208787422"/>
                  <c:y val="-7.25135001560836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344961752222938"/>
                      <c:h val="0.20984797113829373"/>
                    </c:manualLayout>
                  </c15:layout>
                </c:ext>
                <c:ext xmlns:c16="http://schemas.microsoft.com/office/drawing/2014/chart" uri="{C3380CC4-5D6E-409C-BE32-E72D297353CC}">
                  <c16:uniqueId val="{00000003-6D7E-43D3-9DD6-D259D2F70459}"/>
                </c:ext>
              </c:extLst>
            </c:dLbl>
            <c:dLbl>
              <c:idx val="2"/>
              <c:layout>
                <c:manualLayout>
                  <c:x val="-9.1719481200940936E-2"/>
                  <c:y val="-0.157424286456544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35622369684481"/>
                      <c:h val="0.27821134917909113"/>
                    </c:manualLayout>
                  </c15:layout>
                </c:ext>
                <c:ext xmlns:c16="http://schemas.microsoft.com/office/drawing/2014/chart" uri="{C3380CC4-5D6E-409C-BE32-E72D297353CC}">
                  <c16:uniqueId val="{00000005-6D7E-43D3-9DD6-D259D2F704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Tables'!$A$73:$A$76</c:f>
              <c:strCache>
                <c:ptCount val="3"/>
                <c:pt idx="0">
                  <c:v>High</c:v>
                </c:pt>
                <c:pt idx="1">
                  <c:v>Medium</c:v>
                </c:pt>
                <c:pt idx="2">
                  <c:v>Small</c:v>
                </c:pt>
              </c:strCache>
            </c:strRef>
          </c:cat>
          <c:val>
            <c:numRef>
              <c:f>'Pivot Tables'!$B$73:$B$76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D7E-43D3-9DD6-D259D2F70459}"/>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89885108701035"/>
          <c:y val="2.0047176636673075E-2"/>
          <c:w val="0.60974760230442893"/>
          <c:h val="0.1127661578402087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Tables!PivotTable13</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s>
    <c:plotArea>
      <c:layout>
        <c:manualLayout>
          <c:layoutTarget val="inner"/>
          <c:xMode val="edge"/>
          <c:yMode val="edge"/>
          <c:x val="0.30116329404544684"/>
          <c:y val="5.9620596205962058E-2"/>
          <c:w val="0.6165965948720229"/>
          <c:h val="0.87839365600987429"/>
        </c:manualLayout>
      </c:layout>
      <c:barChart>
        <c:barDir val="bar"/>
        <c:grouping val="clustered"/>
        <c:varyColors val="0"/>
        <c:ser>
          <c:idx val="0"/>
          <c:order val="0"/>
          <c:tx>
            <c:strRef>
              <c:f>'Pivot Tables'!$B$96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Tables'!$A$97:$A$101</c:f>
              <c:strCache>
                <c:ptCount val="4"/>
                <c:pt idx="0">
                  <c:v>Grocery Store</c:v>
                </c:pt>
                <c:pt idx="1">
                  <c:v>Supermarket Type3</c:v>
                </c:pt>
                <c:pt idx="2">
                  <c:v>Supermarket Type2</c:v>
                </c:pt>
                <c:pt idx="3">
                  <c:v>Supermarket Type1</c:v>
                </c:pt>
              </c:strCache>
            </c:strRef>
          </c:cat>
          <c:val>
            <c:numRef>
              <c:f>'Pivot Tables'!$B$97:$B$101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C1F-4C69-89B6-60FCFAA48928}"/>
            </c:ext>
          </c:extLst>
        </c:ser>
        <c:dLbls>
          <c:dLblPos val="outEnd"/>
          <c:showLegendKey val="0"/>
          <c:showVal val="1"/>
          <c:showCatName val="0"/>
          <c:showSerName val="0"/>
          <c:showPercent val="0"/>
          <c:showBubbleSize val="0"/>
        </c:dLbls>
        <c:gapWidth val="60"/>
        <c:axId val="1831762271"/>
        <c:axId val="1831747871"/>
      </c:barChart>
      <c:catAx>
        <c:axId val="183176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Variable Text Semibold" pitchFamily="2" charset="0"/>
                <a:ea typeface="+mn-ea"/>
                <a:cs typeface="+mn-cs"/>
              </a:defRPr>
            </a:pPr>
            <a:endParaRPr lang="en-US"/>
          </a:p>
        </c:txPr>
        <c:crossAx val="1831747871"/>
        <c:crosses val="autoZero"/>
        <c:auto val="1"/>
        <c:lblAlgn val="ctr"/>
        <c:lblOffset val="100"/>
        <c:noMultiLvlLbl val="0"/>
      </c:catAx>
      <c:valAx>
        <c:axId val="1831747871"/>
        <c:scaling>
          <c:orientation val="minMax"/>
        </c:scaling>
        <c:delete val="1"/>
        <c:axPos val="b"/>
        <c:numFmt formatCode="&quot;$&quot;0.00,&quot;K&quot;" sourceLinked="1"/>
        <c:majorTickMark val="none"/>
        <c:minorTickMark val="none"/>
        <c:tickLblPos val="nextTo"/>
        <c:crossAx val="183176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Tables!PivotTable14</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Tables'!$A$107:$A$111</c:f>
              <c:strCache>
                <c:ptCount val="4"/>
                <c:pt idx="0">
                  <c:v>Grocery Store</c:v>
                </c:pt>
                <c:pt idx="1">
                  <c:v>Supermarket Type3</c:v>
                </c:pt>
                <c:pt idx="2">
                  <c:v>Supermarket Type2</c:v>
                </c:pt>
                <c:pt idx="3">
                  <c:v>Supermarket Type1</c:v>
                </c:pt>
              </c:strCache>
            </c:strRef>
          </c:cat>
          <c:val>
            <c:numRef>
              <c:f>'Pivot Tables'!$B$107:$B$111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D7C-42D5-B016-CEA973AFA501}"/>
            </c:ext>
          </c:extLst>
        </c:ser>
        <c:dLbls>
          <c:dLblPos val="outEnd"/>
          <c:showLegendKey val="0"/>
          <c:showVal val="1"/>
          <c:showCatName val="0"/>
          <c:showSerName val="0"/>
          <c:showPercent val="0"/>
          <c:showBubbleSize val="0"/>
        </c:dLbls>
        <c:gapWidth val="60"/>
        <c:axId val="1754803023"/>
        <c:axId val="1754802543"/>
      </c:barChart>
      <c:catAx>
        <c:axId val="1754803023"/>
        <c:scaling>
          <c:orientation val="minMax"/>
        </c:scaling>
        <c:delete val="1"/>
        <c:axPos val="l"/>
        <c:numFmt formatCode="General" sourceLinked="1"/>
        <c:majorTickMark val="none"/>
        <c:minorTickMark val="none"/>
        <c:tickLblPos val="nextTo"/>
        <c:crossAx val="1754802543"/>
        <c:crosses val="autoZero"/>
        <c:auto val="1"/>
        <c:lblAlgn val="ctr"/>
        <c:lblOffset val="100"/>
        <c:noMultiLvlLbl val="0"/>
      </c:catAx>
      <c:valAx>
        <c:axId val="1754802543"/>
        <c:scaling>
          <c:orientation val="minMax"/>
        </c:scaling>
        <c:delete val="1"/>
        <c:axPos val="b"/>
        <c:numFmt formatCode="\$0" sourceLinked="1"/>
        <c:majorTickMark val="none"/>
        <c:minorTickMark val="none"/>
        <c:tickLblPos val="nextTo"/>
        <c:crossAx val="175480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project.xlsx]Pivot Tables!PivotTable15</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Tables'!$A$117:$A$121</c:f>
              <c:strCache>
                <c:ptCount val="4"/>
                <c:pt idx="0">
                  <c:v>Grocery Store</c:v>
                </c:pt>
                <c:pt idx="1">
                  <c:v>Supermarket Type3</c:v>
                </c:pt>
                <c:pt idx="2">
                  <c:v>Supermarket Type2</c:v>
                </c:pt>
                <c:pt idx="3">
                  <c:v>Supermarket Type1</c:v>
                </c:pt>
              </c:strCache>
            </c:strRef>
          </c:cat>
          <c:val>
            <c:numRef>
              <c:f>'Pivot Tables'!$B$117:$B$121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BC9-460D-B7F4-440C6DC0E20D}"/>
            </c:ext>
          </c:extLst>
        </c:ser>
        <c:dLbls>
          <c:dLblPos val="outEnd"/>
          <c:showLegendKey val="0"/>
          <c:showVal val="1"/>
          <c:showCatName val="0"/>
          <c:showSerName val="0"/>
          <c:showPercent val="0"/>
          <c:showBubbleSize val="0"/>
        </c:dLbls>
        <c:gapWidth val="60"/>
        <c:axId val="2050295375"/>
        <c:axId val="2050286735"/>
      </c:barChart>
      <c:catAx>
        <c:axId val="2050295375"/>
        <c:scaling>
          <c:orientation val="minMax"/>
        </c:scaling>
        <c:delete val="1"/>
        <c:axPos val="l"/>
        <c:numFmt formatCode="General" sourceLinked="1"/>
        <c:majorTickMark val="none"/>
        <c:minorTickMark val="none"/>
        <c:tickLblPos val="nextTo"/>
        <c:crossAx val="2050286735"/>
        <c:crosses val="autoZero"/>
        <c:auto val="1"/>
        <c:lblAlgn val="ctr"/>
        <c:lblOffset val="100"/>
        <c:noMultiLvlLbl val="0"/>
      </c:catAx>
      <c:valAx>
        <c:axId val="2050286735"/>
        <c:scaling>
          <c:orientation val="minMax"/>
        </c:scaling>
        <c:delete val="1"/>
        <c:axPos val="b"/>
        <c:numFmt formatCode="0" sourceLinked="1"/>
        <c:majorTickMark val="none"/>
        <c:minorTickMark val="none"/>
        <c:tickLblPos val="nextTo"/>
        <c:crossAx val="205029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B5174FD-FC08-4975-9894-010368C32DB6}">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B5174FD-FC08-4975-9894-010368C32DB6}">
          <cx:tx>
            <cx:txData>
              <cx:f>_xlchart.v2.4</cx:f>
              <cx:v>Sales</cx:v>
            </cx:txData>
          </cx:tx>
          <cx:dataPt idx="0">
            <cx:spPr>
              <a:solidFill>
                <a:srgbClr val="FFC000">
                  <a:lumMod val="75000"/>
                </a:srgbClr>
              </a:solidFill>
            </cx:spPr>
          </cx:dataPt>
          <cx:dataPt idx="1">
            <cx:spPr>
              <a:solidFill>
                <a:srgbClr val="FFFF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Variable Text Semibold" pitchFamily="2" charset="0"/>
                    <a:ea typeface="Segoe UI Variable Text Semibold" pitchFamily="2" charset="0"/>
                    <a:cs typeface="Segoe UI Variable Text Semibold" pitchFamily="2" charset="0"/>
                  </a:defRPr>
                </a:pPr>
                <a:endParaRPr lang="en-US" sz="900" b="0" i="0" u="none" strike="noStrike" baseline="0">
                  <a:solidFill>
                    <a:sysClr val="windowText" lastClr="000000"/>
                  </a:solidFill>
                  <a:latin typeface="Segoe UI Variable Text Semibold" pitchFamily="2" charset="0"/>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a:solidFill>
                  <a:sysClr val="windowText" lastClr="000000"/>
                </a:solidFill>
                <a:latin typeface="Segoe UI Variable Text Semibold" pitchFamily="2" charset="0"/>
                <a:ea typeface="Segoe UI Variable Text Semibold" pitchFamily="2" charset="0"/>
                <a:cs typeface="Segoe UI Variable Text Semibold" pitchFamily="2" charset="0"/>
              </a:defRPr>
            </a:pPr>
            <a:endParaRPr lang="en-US" sz="900" b="0" i="0" u="none" strike="noStrike" baseline="0">
              <a:solidFill>
                <a:sysClr val="windowText" lastClr="000000"/>
              </a:solidFill>
              <a:latin typeface="Segoe UI Variable Text Semibold" pitchFamily="2"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BlinkIT Grocery Data'!A1"/><Relationship Id="rId18" Type="http://schemas.openxmlformats.org/officeDocument/2006/relationships/image" Target="../media/image7.pn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2.png"/><Relationship Id="rId17" Type="http://schemas.openxmlformats.org/officeDocument/2006/relationships/image" Target="../media/image6.png"/><Relationship Id="rId2" Type="http://schemas.openxmlformats.org/officeDocument/2006/relationships/chart" Target="../charts/chart10.xml"/><Relationship Id="rId16" Type="http://schemas.openxmlformats.org/officeDocument/2006/relationships/image" Target="../media/image5.png"/><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hyperlink" Target="#'Pivot Tables'!A1"/><Relationship Id="rId5" Type="http://schemas.openxmlformats.org/officeDocument/2006/relationships/chart" Target="../charts/chart13.xml"/><Relationship Id="rId15" Type="http://schemas.openxmlformats.org/officeDocument/2006/relationships/image" Target="../media/image4.png"/><Relationship Id="rId10" Type="http://schemas.openxmlformats.org/officeDocument/2006/relationships/image" Target="../media/image1.pn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152400</xdr:colOff>
      <xdr:row>0</xdr:row>
      <xdr:rowOff>182881</xdr:rowOff>
    </xdr:from>
    <xdr:to>
      <xdr:col>6</xdr:col>
      <xdr:colOff>518160</xdr:colOff>
      <xdr:row>7</xdr:row>
      <xdr:rowOff>114301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F2CE001E-9D31-B5F4-E25B-82D4C89A43F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44340" y="182881"/>
              <a:ext cx="182880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198120</xdr:colOff>
      <xdr:row>9</xdr:row>
      <xdr:rowOff>22860</xdr:rowOff>
    </xdr:from>
    <xdr:to>
      <xdr:col>4</xdr:col>
      <xdr:colOff>304800</xdr:colOff>
      <xdr:row>18</xdr:row>
      <xdr:rowOff>156210</xdr:rowOff>
    </xdr:to>
    <xdr:graphicFrame macro="">
      <xdr:nvGraphicFramePr>
        <xdr:cNvPr id="2" name="Chart 1">
          <a:extLst>
            <a:ext uri="{FF2B5EF4-FFF2-40B4-BE49-F238E27FC236}">
              <a16:creationId xmlns:a16="http://schemas.microsoft.com/office/drawing/2014/main" id="{03DB6885-EE13-7D46-2A2C-22AE4E8E5C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304800</xdr:colOff>
      <xdr:row>20</xdr:row>
      <xdr:rowOff>144780</xdr:rowOff>
    </xdr:from>
    <xdr:to>
      <xdr:col>5</xdr:col>
      <xdr:colOff>487680</xdr:colOff>
      <xdr:row>27</xdr:row>
      <xdr:rowOff>148590</xdr:rowOff>
    </xdr:to>
    <xdr:graphicFrame macro="">
      <xdr:nvGraphicFramePr>
        <xdr:cNvPr id="4" name="Chart 3">
          <a:extLst>
            <a:ext uri="{FF2B5EF4-FFF2-40B4-BE49-F238E27FC236}">
              <a16:creationId xmlns:a16="http://schemas.microsoft.com/office/drawing/2014/main" id="{1C0EDCCF-6757-1CB5-7369-D266E5158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430530</xdr:colOff>
      <xdr:row>31</xdr:row>
      <xdr:rowOff>171450</xdr:rowOff>
    </xdr:from>
    <xdr:to>
      <xdr:col>9</xdr:col>
      <xdr:colOff>95250</xdr:colOff>
      <xdr:row>49</xdr:row>
      <xdr:rowOff>182880</xdr:rowOff>
    </xdr:to>
    <xdr:graphicFrame macro="">
      <xdr:nvGraphicFramePr>
        <xdr:cNvPr id="5" name="Chart 4">
          <a:extLst>
            <a:ext uri="{FF2B5EF4-FFF2-40B4-BE49-F238E27FC236}">
              <a16:creationId xmlns:a16="http://schemas.microsoft.com/office/drawing/2014/main" id="{606EAE9A-51FC-D96F-065C-24B77B72D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567690</xdr:colOff>
      <xdr:row>55</xdr:row>
      <xdr:rowOff>7620</xdr:rowOff>
    </xdr:from>
    <xdr:to>
      <xdr:col>8</xdr:col>
      <xdr:colOff>613410</xdr:colOff>
      <xdr:row>66</xdr:row>
      <xdr:rowOff>49530</xdr:rowOff>
    </xdr:to>
    <xdr:graphicFrame macro="">
      <xdr:nvGraphicFramePr>
        <xdr:cNvPr id="6" name="Chart 5">
          <a:extLst>
            <a:ext uri="{FF2B5EF4-FFF2-40B4-BE49-F238E27FC236}">
              <a16:creationId xmlns:a16="http://schemas.microsoft.com/office/drawing/2014/main" id="{CCFE53FA-407E-59CB-5A26-75CBD9A35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571500</xdr:colOff>
      <xdr:row>70</xdr:row>
      <xdr:rowOff>83820</xdr:rowOff>
    </xdr:from>
    <xdr:to>
      <xdr:col>5</xdr:col>
      <xdr:colOff>175260</xdr:colOff>
      <xdr:row>76</xdr:row>
      <xdr:rowOff>190500</xdr:rowOff>
    </xdr:to>
    <xdr:graphicFrame macro="">
      <xdr:nvGraphicFramePr>
        <xdr:cNvPr id="7" name="Chart 6">
          <a:extLst>
            <a:ext uri="{FF2B5EF4-FFF2-40B4-BE49-F238E27FC236}">
              <a16:creationId xmlns:a16="http://schemas.microsoft.com/office/drawing/2014/main" id="{44502BB0-DF64-E960-69CA-6312CF3D3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144780</xdr:colOff>
      <xdr:row>81</xdr:row>
      <xdr:rowOff>38100</xdr:rowOff>
    </xdr:from>
    <xdr:to>
      <xdr:col>10</xdr:col>
      <xdr:colOff>579120</xdr:colOff>
      <xdr:row>89</xdr:row>
      <xdr:rowOff>3810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E31E9AC-143D-CE9C-0175-1939669252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82640" y="16230600"/>
              <a:ext cx="3116580" cy="15735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533400</xdr:colOff>
      <xdr:row>94</xdr:row>
      <xdr:rowOff>7620</xdr:rowOff>
    </xdr:from>
    <xdr:to>
      <xdr:col>6</xdr:col>
      <xdr:colOff>160020</xdr:colOff>
      <xdr:row>102</xdr:row>
      <xdr:rowOff>144780</xdr:rowOff>
    </xdr:to>
    <xdr:graphicFrame macro="">
      <xdr:nvGraphicFramePr>
        <xdr:cNvPr id="10" name="Chart 9">
          <a:extLst>
            <a:ext uri="{FF2B5EF4-FFF2-40B4-BE49-F238E27FC236}">
              <a16:creationId xmlns:a16="http://schemas.microsoft.com/office/drawing/2014/main" id="{6BE123E7-DB46-E961-A9FB-EBB462725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605790</xdr:colOff>
      <xdr:row>104</xdr:row>
      <xdr:rowOff>175260</xdr:rowOff>
    </xdr:from>
    <xdr:to>
      <xdr:col>4</xdr:col>
      <xdr:colOff>411480</xdr:colOff>
      <xdr:row>111</xdr:row>
      <xdr:rowOff>175260</xdr:rowOff>
    </xdr:to>
    <xdr:graphicFrame macro="">
      <xdr:nvGraphicFramePr>
        <xdr:cNvPr id="11" name="Chart 10">
          <a:extLst>
            <a:ext uri="{FF2B5EF4-FFF2-40B4-BE49-F238E27FC236}">
              <a16:creationId xmlns:a16="http://schemas.microsoft.com/office/drawing/2014/main" id="{A538EB39-0CE7-637B-B3F1-98E9B5DC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45720</xdr:colOff>
      <xdr:row>114</xdr:row>
      <xdr:rowOff>30480</xdr:rowOff>
    </xdr:from>
    <xdr:to>
      <xdr:col>5</xdr:col>
      <xdr:colOff>38100</xdr:colOff>
      <xdr:row>121</xdr:row>
      <xdr:rowOff>110490</xdr:rowOff>
    </xdr:to>
    <xdr:graphicFrame macro="">
      <xdr:nvGraphicFramePr>
        <xdr:cNvPr id="12" name="Chart 11">
          <a:extLst>
            <a:ext uri="{FF2B5EF4-FFF2-40B4-BE49-F238E27FC236}">
              <a16:creationId xmlns:a16="http://schemas.microsoft.com/office/drawing/2014/main" id="{F8E488CA-2518-C194-C108-EDA9E9DA0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5</xdr:col>
      <xdr:colOff>426720</xdr:colOff>
      <xdr:row>106</xdr:row>
      <xdr:rowOff>38101</xdr:rowOff>
    </xdr:from>
    <xdr:ext cx="1828800" cy="1356360"/>
    <mc:AlternateContent xmlns:mc="http://schemas.openxmlformats.org/markup-compatibility/2006" xmlns:a14="http://schemas.microsoft.com/office/drawing/2010/main">
      <mc:Choice Requires="a14">
        <xdr:graphicFrame macro="">
          <xdr:nvGraphicFramePr>
            <xdr:cNvPr id="9" name="Outlet Location Type">
              <a:extLst>
                <a:ext uri="{FF2B5EF4-FFF2-40B4-BE49-F238E27FC236}">
                  <a16:creationId xmlns:a16="http://schemas.microsoft.com/office/drawing/2014/main" id="{3DFDE287-9B89-10F7-2BFE-B532132E38F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494020" y="2124456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9</xdr:col>
      <xdr:colOff>342900</xdr:colOff>
      <xdr:row>101</xdr:row>
      <xdr:rowOff>121920</xdr:rowOff>
    </xdr:from>
    <xdr:to>
      <xdr:col>12</xdr:col>
      <xdr:colOff>160020</xdr:colOff>
      <xdr:row>115</xdr:row>
      <xdr:rowOff>13335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2F00BEA7-B0D1-3521-6CF8-37DD8F90BF4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092440" y="203225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333893</xdr:colOff>
      <xdr:row>0</xdr:row>
      <xdr:rowOff>179294</xdr:rowOff>
    </xdr:from>
    <xdr:to>
      <xdr:col>23</xdr:col>
      <xdr:colOff>645457</xdr:colOff>
      <xdr:row>35</xdr:row>
      <xdr:rowOff>26894</xdr:rowOff>
    </xdr:to>
    <xdr:sp macro="" textlink="">
      <xdr:nvSpPr>
        <xdr:cNvPr id="2" name="Rectangle 1">
          <a:extLst>
            <a:ext uri="{FF2B5EF4-FFF2-40B4-BE49-F238E27FC236}">
              <a16:creationId xmlns:a16="http://schemas.microsoft.com/office/drawing/2014/main" id="{2CC22D0B-B9F0-375D-FADB-E2ACDCCD4502}"/>
            </a:ext>
          </a:extLst>
        </xdr:cNvPr>
        <xdr:cNvSpPr/>
      </xdr:nvSpPr>
      <xdr:spPr>
        <a:xfrm>
          <a:off x="1006246" y="179294"/>
          <a:ext cx="15103329" cy="6750424"/>
        </a:xfrm>
        <a:prstGeom prst="rect">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449853</xdr:colOff>
      <xdr:row>1</xdr:row>
      <xdr:rowOff>82626</xdr:rowOff>
    </xdr:from>
    <xdr:to>
      <xdr:col>4</xdr:col>
      <xdr:colOff>605928</xdr:colOff>
      <xdr:row>34</xdr:row>
      <xdr:rowOff>143438</xdr:rowOff>
    </xdr:to>
    <xdr:sp macro="" textlink="">
      <xdr:nvSpPr>
        <xdr:cNvPr id="3" name="Rectangle: Top Corners Rounded 2">
          <a:extLst>
            <a:ext uri="{FF2B5EF4-FFF2-40B4-BE49-F238E27FC236}">
              <a16:creationId xmlns:a16="http://schemas.microsoft.com/office/drawing/2014/main" id="{AEFB1CDC-ED7F-DA6B-FA85-7D5252218AD6}"/>
            </a:ext>
          </a:extLst>
        </xdr:cNvPr>
        <xdr:cNvSpPr/>
      </xdr:nvSpPr>
      <xdr:spPr>
        <a:xfrm rot="5400000">
          <a:off x="-1075821" y="2477877"/>
          <a:ext cx="6569188" cy="217313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415293</xdr:colOff>
      <xdr:row>1</xdr:row>
      <xdr:rowOff>76255</xdr:rowOff>
    </xdr:from>
    <xdr:to>
      <xdr:col>4</xdr:col>
      <xdr:colOff>433654</xdr:colOff>
      <xdr:row>4</xdr:row>
      <xdr:rowOff>76254</xdr:rowOff>
    </xdr:to>
    <xdr:sp macro="" textlink="">
      <xdr:nvSpPr>
        <xdr:cNvPr id="4" name="TextBox 3">
          <a:extLst>
            <a:ext uri="{FF2B5EF4-FFF2-40B4-BE49-F238E27FC236}">
              <a16:creationId xmlns:a16="http://schemas.microsoft.com/office/drawing/2014/main" id="{5398FD86-3DFF-E373-B8CD-D46DA99EE03D}"/>
            </a:ext>
          </a:extLst>
        </xdr:cNvPr>
        <xdr:cNvSpPr txBox="1"/>
      </xdr:nvSpPr>
      <xdr:spPr>
        <a:xfrm>
          <a:off x="1087646" y="273479"/>
          <a:ext cx="2035420" cy="59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361072</xdr:colOff>
      <xdr:row>4</xdr:row>
      <xdr:rowOff>2591</xdr:rowOff>
    </xdr:from>
    <xdr:to>
      <xdr:col>4</xdr:col>
      <xdr:colOff>452881</xdr:colOff>
      <xdr:row>5</xdr:row>
      <xdr:rowOff>57676</xdr:rowOff>
    </xdr:to>
    <xdr:sp macro="" textlink="">
      <xdr:nvSpPr>
        <xdr:cNvPr id="5" name="TextBox 4">
          <a:extLst>
            <a:ext uri="{FF2B5EF4-FFF2-40B4-BE49-F238E27FC236}">
              <a16:creationId xmlns:a16="http://schemas.microsoft.com/office/drawing/2014/main" id="{7ECA5E04-CF13-4728-9E74-927C20D54E8A}"/>
            </a:ext>
          </a:extLst>
        </xdr:cNvPr>
        <xdr:cNvSpPr txBox="1"/>
      </xdr:nvSpPr>
      <xdr:spPr>
        <a:xfrm>
          <a:off x="1033425" y="791485"/>
          <a:ext cx="2108868" cy="252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Minute App</a:t>
          </a:r>
          <a:endParaRPr lang="en-IN" sz="1200" b="1">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xdr:from>
      <xdr:col>5</xdr:col>
      <xdr:colOff>87650</xdr:colOff>
      <xdr:row>1</xdr:row>
      <xdr:rowOff>92671</xdr:rowOff>
    </xdr:from>
    <xdr:to>
      <xdr:col>13</xdr:col>
      <xdr:colOff>484095</xdr:colOff>
      <xdr:row>12</xdr:row>
      <xdr:rowOff>98612</xdr:rowOff>
    </xdr:to>
    <xdr:grpSp>
      <xdr:nvGrpSpPr>
        <xdr:cNvPr id="10" name="Group 9">
          <a:extLst>
            <a:ext uri="{FF2B5EF4-FFF2-40B4-BE49-F238E27FC236}">
              <a16:creationId xmlns:a16="http://schemas.microsoft.com/office/drawing/2014/main" id="{F58C84FE-3A3F-6C57-74F3-C7522B9A7DFF}"/>
            </a:ext>
          </a:extLst>
        </xdr:cNvPr>
        <xdr:cNvGrpSpPr/>
      </xdr:nvGrpSpPr>
      <xdr:grpSpPr>
        <a:xfrm>
          <a:off x="3449415" y="289895"/>
          <a:ext cx="5775268" cy="2175399"/>
          <a:chOff x="3456543" y="330506"/>
          <a:chExt cx="5297277" cy="2264046"/>
        </a:xfrm>
      </xdr:grpSpPr>
      <xdr:sp macro="" textlink="">
        <xdr:nvSpPr>
          <xdr:cNvPr id="6" name="Rectangle: Rounded Corners 5">
            <a:extLst>
              <a:ext uri="{FF2B5EF4-FFF2-40B4-BE49-F238E27FC236}">
                <a16:creationId xmlns:a16="http://schemas.microsoft.com/office/drawing/2014/main" id="{32272A20-BBEE-5F9D-15FD-1307B50A7325}"/>
              </a:ext>
            </a:extLst>
          </xdr:cNvPr>
          <xdr:cNvSpPr/>
        </xdr:nvSpPr>
        <xdr:spPr>
          <a:xfrm>
            <a:off x="3456543" y="330506"/>
            <a:ext cx="2533879" cy="1047600"/>
          </a:xfrm>
          <a:prstGeom prst="roundRect">
            <a:avLst>
              <a:gd name="adj" fmla="val 28060"/>
            </a:avLst>
          </a:prstGeom>
          <a:gradFill>
            <a:gsLst>
              <a:gs pos="33000">
                <a:srgbClr val="FFD200">
                  <a:alpha val="60000"/>
                </a:srgbClr>
              </a:gs>
              <a:gs pos="70000">
                <a:schemeClr val="accent6">
                  <a:lumMod val="75000"/>
                  <a:alpha val="45000"/>
                </a:schemeClr>
              </a:gs>
              <a:gs pos="96000">
                <a:schemeClr val="accent6">
                  <a:lumMod val="50000"/>
                  <a:alpha val="50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
        <xdr:nvSpPr>
          <xdr:cNvPr id="7" name="Rectangle: Rounded Corners 6">
            <a:extLst>
              <a:ext uri="{FF2B5EF4-FFF2-40B4-BE49-F238E27FC236}">
                <a16:creationId xmlns:a16="http://schemas.microsoft.com/office/drawing/2014/main" id="{3AE18AA9-7A03-4314-8CE3-F4529E6029FF}"/>
              </a:ext>
            </a:extLst>
          </xdr:cNvPr>
          <xdr:cNvSpPr/>
        </xdr:nvSpPr>
        <xdr:spPr>
          <a:xfrm>
            <a:off x="6219941" y="330506"/>
            <a:ext cx="2533879" cy="1047600"/>
          </a:xfrm>
          <a:prstGeom prst="roundRect">
            <a:avLst>
              <a:gd name="adj" fmla="val 254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
        <xdr:nvSpPr>
          <xdr:cNvPr id="8" name="Rectangle: Rounded Corners 7">
            <a:extLst>
              <a:ext uri="{FF2B5EF4-FFF2-40B4-BE49-F238E27FC236}">
                <a16:creationId xmlns:a16="http://schemas.microsoft.com/office/drawing/2014/main" id="{4B2189C9-3ED1-4616-8E3E-51A655A2CCD5}"/>
              </a:ext>
            </a:extLst>
          </xdr:cNvPr>
          <xdr:cNvSpPr/>
        </xdr:nvSpPr>
        <xdr:spPr>
          <a:xfrm>
            <a:off x="3456543" y="1546952"/>
            <a:ext cx="2533879" cy="1047600"/>
          </a:xfrm>
          <a:prstGeom prst="roundRect">
            <a:avLst>
              <a:gd name="adj" fmla="val 254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
        <xdr:nvSpPr>
          <xdr:cNvPr id="9" name="Rectangle: Rounded Corners 8">
            <a:extLst>
              <a:ext uri="{FF2B5EF4-FFF2-40B4-BE49-F238E27FC236}">
                <a16:creationId xmlns:a16="http://schemas.microsoft.com/office/drawing/2014/main" id="{9D1AD3F3-7DAC-4F55-AE9D-78F6DA041A7B}"/>
              </a:ext>
            </a:extLst>
          </xdr:cNvPr>
          <xdr:cNvSpPr/>
        </xdr:nvSpPr>
        <xdr:spPr>
          <a:xfrm>
            <a:off x="6219941" y="1546952"/>
            <a:ext cx="2533879" cy="1047600"/>
          </a:xfrm>
          <a:prstGeom prst="roundRect">
            <a:avLst>
              <a:gd name="adj" fmla="val 2192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grpSp>
    <xdr:clientData/>
  </xdr:twoCellAnchor>
  <xdr:twoCellAnchor>
    <xdr:from>
      <xdr:col>5</xdr:col>
      <xdr:colOff>201110</xdr:colOff>
      <xdr:row>2</xdr:row>
      <xdr:rowOff>100987</xdr:rowOff>
    </xdr:from>
    <xdr:to>
      <xdr:col>7</xdr:col>
      <xdr:colOff>412269</xdr:colOff>
      <xdr:row>4</xdr:row>
      <xdr:rowOff>156072</xdr:rowOff>
    </xdr:to>
    <xdr:sp macro="" textlink="'Pivot Tables'!$A$7">
      <xdr:nvSpPr>
        <xdr:cNvPr id="16" name="TextBox 15">
          <a:extLst>
            <a:ext uri="{FF2B5EF4-FFF2-40B4-BE49-F238E27FC236}">
              <a16:creationId xmlns:a16="http://schemas.microsoft.com/office/drawing/2014/main" id="{D57C3B39-FF9D-4B04-5B51-6FF42B4A035F}"/>
            </a:ext>
          </a:extLst>
        </xdr:cNvPr>
        <xdr:cNvSpPr txBox="1"/>
      </xdr:nvSpPr>
      <xdr:spPr>
        <a:xfrm>
          <a:off x="3562875" y="495434"/>
          <a:ext cx="1555865" cy="449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7C5067-FEF7-4A88-B843-F34BC55A2693}" type="TxLink">
            <a:rPr lang="en-US" sz="2400" b="0" i="0" u="none" strike="noStrike">
              <a:solidFill>
                <a:srgbClr val="000000"/>
              </a:solidFill>
              <a:latin typeface="Eras Bold ITC" panose="020B0907030504020204" pitchFamily="34" charset="0"/>
              <a:ea typeface="Calibri"/>
              <a:cs typeface="Leelawadee UI" panose="020B0502040204020203" pitchFamily="34" charset="-34"/>
            </a:rPr>
            <a:pPr algn="ctr"/>
            <a:t>$1.20M</a:t>
          </a:fld>
          <a:endParaRPr lang="en-IN" sz="2400">
            <a:latin typeface="Eras Bold ITC" panose="020B0907030504020204" pitchFamily="34" charset="0"/>
            <a:cs typeface="Leelawadee UI" panose="020B0502040204020203" pitchFamily="34" charset="-34"/>
          </a:endParaRPr>
        </a:p>
      </xdr:txBody>
    </xdr:sp>
    <xdr:clientData/>
  </xdr:twoCellAnchor>
  <xdr:twoCellAnchor editAs="oneCell">
    <xdr:from>
      <xdr:col>1</xdr:col>
      <xdr:colOff>484094</xdr:colOff>
      <xdr:row>7</xdr:row>
      <xdr:rowOff>80682</xdr:rowOff>
    </xdr:from>
    <xdr:to>
      <xdr:col>4</xdr:col>
      <xdr:colOff>546846</xdr:colOff>
      <xdr:row>14</xdr:row>
      <xdr:rowOff>0</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B30D5DF3-B007-47B7-9344-7A3ECB333D6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56447" y="1461247"/>
              <a:ext cx="2079811" cy="12998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343575</xdr:colOff>
      <xdr:row>4</xdr:row>
      <xdr:rowOff>100555</xdr:rowOff>
    </xdr:from>
    <xdr:to>
      <xdr:col>7</xdr:col>
      <xdr:colOff>334611</xdr:colOff>
      <xdr:row>6</xdr:row>
      <xdr:rowOff>17930</xdr:rowOff>
    </xdr:to>
    <xdr:sp macro="" textlink="">
      <xdr:nvSpPr>
        <xdr:cNvPr id="19" name="TextBox 18">
          <a:extLst>
            <a:ext uri="{FF2B5EF4-FFF2-40B4-BE49-F238E27FC236}">
              <a16:creationId xmlns:a16="http://schemas.microsoft.com/office/drawing/2014/main" id="{B8A9D534-18CB-74AE-C30C-A393C312F2EC}"/>
            </a:ext>
          </a:extLst>
        </xdr:cNvPr>
        <xdr:cNvSpPr txBox="1"/>
      </xdr:nvSpPr>
      <xdr:spPr>
        <a:xfrm>
          <a:off x="3705340" y="889449"/>
          <a:ext cx="1335742" cy="3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Total</a:t>
          </a:r>
          <a:r>
            <a:rPr lang="en-IN" sz="1600">
              <a:latin typeface="Arial Black" panose="020B0A04020102020204" pitchFamily="34" charset="0"/>
            </a:rPr>
            <a:t> </a:t>
          </a:r>
          <a:r>
            <a:rPr lang="en-IN" sz="1200">
              <a:latin typeface="Arial Black" panose="020B0A04020102020204" pitchFamily="34" charset="0"/>
            </a:rPr>
            <a:t>Sales</a:t>
          </a:r>
        </a:p>
      </xdr:txBody>
    </xdr:sp>
    <xdr:clientData/>
  </xdr:twoCellAnchor>
  <xdr:twoCellAnchor>
    <xdr:from>
      <xdr:col>9</xdr:col>
      <xdr:colOff>450613</xdr:colOff>
      <xdr:row>2</xdr:row>
      <xdr:rowOff>74093</xdr:rowOff>
    </xdr:from>
    <xdr:to>
      <xdr:col>11</xdr:col>
      <xdr:colOff>661772</xdr:colOff>
      <xdr:row>4</xdr:row>
      <xdr:rowOff>129178</xdr:rowOff>
    </xdr:to>
    <xdr:sp macro="" textlink="'Pivot Tables'!B7">
      <xdr:nvSpPr>
        <xdr:cNvPr id="20" name="TextBox 19">
          <a:extLst>
            <a:ext uri="{FF2B5EF4-FFF2-40B4-BE49-F238E27FC236}">
              <a16:creationId xmlns:a16="http://schemas.microsoft.com/office/drawing/2014/main" id="{5C0F4EFE-8517-458D-A001-FC25964571A1}"/>
            </a:ext>
          </a:extLst>
        </xdr:cNvPr>
        <xdr:cNvSpPr txBox="1"/>
      </xdr:nvSpPr>
      <xdr:spPr>
        <a:xfrm>
          <a:off x="6501789" y="468540"/>
          <a:ext cx="1555865" cy="449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548586-E30A-41D0-BEFE-E91CF9D2B6E4}" type="TxLink">
            <a:rPr lang="en-US" sz="2400" b="0" i="0" u="none" strike="noStrike">
              <a:solidFill>
                <a:srgbClr val="000000"/>
              </a:solidFill>
              <a:latin typeface="Eras Bold ITC" panose="020B0907030504020204" pitchFamily="34" charset="0"/>
              <a:ea typeface="Calibri"/>
              <a:cs typeface="Leelawadee UI" panose="020B0502040204020203" pitchFamily="34" charset="-34"/>
            </a:rPr>
            <a:pPr marL="0" indent="0" algn="ctr"/>
            <a:t>$141</a:t>
          </a:fld>
          <a:endParaRPr lang="en-IN" sz="2400" b="0" i="0" u="none" strike="noStrike">
            <a:solidFill>
              <a:srgbClr val="000000"/>
            </a:solidFill>
            <a:latin typeface="Eras Bold ITC" panose="020B0907030504020204" pitchFamily="34" charset="0"/>
            <a:ea typeface="Calibri"/>
            <a:cs typeface="Leelawadee UI" panose="020B0502040204020203" pitchFamily="34" charset="-34"/>
          </a:endParaRPr>
        </a:p>
      </xdr:txBody>
    </xdr:sp>
    <xdr:clientData/>
  </xdr:twoCellAnchor>
  <xdr:twoCellAnchor>
    <xdr:from>
      <xdr:col>10</xdr:col>
      <xdr:colOff>134200</xdr:colOff>
      <xdr:row>4</xdr:row>
      <xdr:rowOff>55732</xdr:rowOff>
    </xdr:from>
    <xdr:to>
      <xdr:col>11</xdr:col>
      <xdr:colOff>549495</xdr:colOff>
      <xdr:row>5</xdr:row>
      <xdr:rowOff>170330</xdr:rowOff>
    </xdr:to>
    <xdr:sp macro="" textlink="">
      <xdr:nvSpPr>
        <xdr:cNvPr id="23" name="TextBox 22">
          <a:extLst>
            <a:ext uri="{FF2B5EF4-FFF2-40B4-BE49-F238E27FC236}">
              <a16:creationId xmlns:a16="http://schemas.microsoft.com/office/drawing/2014/main" id="{1DB013B2-62D7-42D5-83FC-3F3877BD5812}"/>
            </a:ext>
          </a:extLst>
        </xdr:cNvPr>
        <xdr:cNvSpPr txBox="1"/>
      </xdr:nvSpPr>
      <xdr:spPr>
        <a:xfrm>
          <a:off x="6857729" y="844626"/>
          <a:ext cx="1087648" cy="3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Avg.</a:t>
          </a:r>
          <a:r>
            <a:rPr lang="en-IN" sz="1600">
              <a:latin typeface="Arial Black" panose="020B0A04020102020204" pitchFamily="34" charset="0"/>
            </a:rPr>
            <a:t> </a:t>
          </a:r>
          <a:r>
            <a:rPr lang="en-IN" sz="1200">
              <a:latin typeface="Arial Black" panose="020B0A04020102020204" pitchFamily="34" charset="0"/>
            </a:rPr>
            <a:t>Sales</a:t>
          </a:r>
        </a:p>
      </xdr:txBody>
    </xdr:sp>
    <xdr:clientData/>
  </xdr:twoCellAnchor>
  <xdr:twoCellAnchor>
    <xdr:from>
      <xdr:col>5</xdr:col>
      <xdr:colOff>120427</xdr:colOff>
      <xdr:row>8</xdr:row>
      <xdr:rowOff>37425</xdr:rowOff>
    </xdr:from>
    <xdr:to>
      <xdr:col>7</xdr:col>
      <xdr:colOff>331586</xdr:colOff>
      <xdr:row>10</xdr:row>
      <xdr:rowOff>92510</xdr:rowOff>
    </xdr:to>
    <xdr:sp macro="" textlink="'Pivot Tables'!C7">
      <xdr:nvSpPr>
        <xdr:cNvPr id="11" name="TextBox 10">
          <a:extLst>
            <a:ext uri="{FF2B5EF4-FFF2-40B4-BE49-F238E27FC236}">
              <a16:creationId xmlns:a16="http://schemas.microsoft.com/office/drawing/2014/main" id="{02B77D98-9742-4EF3-92EE-28F82CBB6C38}"/>
            </a:ext>
          </a:extLst>
        </xdr:cNvPr>
        <xdr:cNvSpPr txBox="1"/>
      </xdr:nvSpPr>
      <xdr:spPr>
        <a:xfrm>
          <a:off x="3482192" y="1615213"/>
          <a:ext cx="1555865" cy="449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6E944A-2C17-401F-8C34-8975576E94AD}" type="TxLink">
            <a:rPr lang="en-US" sz="2400" b="0" i="0" u="none" strike="noStrike">
              <a:solidFill>
                <a:srgbClr val="000000"/>
              </a:solidFill>
              <a:latin typeface="Eras Bold ITC" panose="020B0907030504020204" pitchFamily="34" charset="0"/>
              <a:ea typeface="Calibri"/>
              <a:cs typeface="Leelawadee UI" panose="020B0502040204020203" pitchFamily="34" charset="-34"/>
            </a:rPr>
            <a:pPr marL="0" indent="0" algn="ctr"/>
            <a:t>8523</a:t>
          </a:fld>
          <a:endParaRPr lang="en-IN" sz="2400" b="0" i="0" u="none" strike="noStrike">
            <a:solidFill>
              <a:srgbClr val="000000"/>
            </a:solidFill>
            <a:latin typeface="Eras Bold ITC" panose="020B0907030504020204" pitchFamily="34" charset="0"/>
            <a:ea typeface="Calibri"/>
            <a:cs typeface="Leelawadee UI" panose="020B0502040204020203" pitchFamily="34" charset="-34"/>
          </a:endParaRPr>
        </a:p>
      </xdr:txBody>
    </xdr:sp>
    <xdr:clientData/>
  </xdr:twoCellAnchor>
  <xdr:twoCellAnchor>
    <xdr:from>
      <xdr:col>9</xdr:col>
      <xdr:colOff>343037</xdr:colOff>
      <xdr:row>8</xdr:row>
      <xdr:rowOff>73284</xdr:rowOff>
    </xdr:from>
    <xdr:to>
      <xdr:col>11</xdr:col>
      <xdr:colOff>554196</xdr:colOff>
      <xdr:row>10</xdr:row>
      <xdr:rowOff>128369</xdr:rowOff>
    </xdr:to>
    <xdr:sp macro="" textlink="'Pivot Tables'!D7">
      <xdr:nvSpPr>
        <xdr:cNvPr id="12" name="TextBox 11">
          <a:extLst>
            <a:ext uri="{FF2B5EF4-FFF2-40B4-BE49-F238E27FC236}">
              <a16:creationId xmlns:a16="http://schemas.microsoft.com/office/drawing/2014/main" id="{B3FFCA0C-B1F7-4F2E-BA37-EEA57842C7F8}"/>
            </a:ext>
          </a:extLst>
        </xdr:cNvPr>
        <xdr:cNvSpPr txBox="1"/>
      </xdr:nvSpPr>
      <xdr:spPr>
        <a:xfrm>
          <a:off x="6394213" y="1651072"/>
          <a:ext cx="1555865" cy="449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1D884C-59DE-448D-9383-E2580B6B4EEF}" type="TxLink">
            <a:rPr lang="en-US" sz="2400" b="0" i="0" u="none" strike="noStrike">
              <a:solidFill>
                <a:srgbClr val="000000"/>
              </a:solidFill>
              <a:latin typeface="Eras Bold ITC" panose="020B0907030504020204" pitchFamily="34" charset="0"/>
              <a:ea typeface="Calibri"/>
              <a:cs typeface="Leelawadee UI" panose="020B0502040204020203" pitchFamily="34" charset="-34"/>
            </a:rPr>
            <a:pPr marL="0" indent="0" algn="ctr"/>
            <a:t>3.97</a:t>
          </a:fld>
          <a:endParaRPr lang="en-IN" sz="2400" b="0" i="0" u="none" strike="noStrike">
            <a:solidFill>
              <a:srgbClr val="000000"/>
            </a:solidFill>
            <a:latin typeface="Eras Bold ITC" panose="020B0907030504020204" pitchFamily="34" charset="0"/>
            <a:ea typeface="Calibri"/>
            <a:cs typeface="Leelawadee UI" panose="020B0502040204020203" pitchFamily="34" charset="-34"/>
          </a:endParaRPr>
        </a:p>
      </xdr:txBody>
    </xdr:sp>
    <xdr:clientData/>
  </xdr:twoCellAnchor>
  <xdr:twoCellAnchor>
    <xdr:from>
      <xdr:col>9</xdr:col>
      <xdr:colOff>590808</xdr:colOff>
      <xdr:row>10</xdr:row>
      <xdr:rowOff>87702</xdr:rowOff>
    </xdr:from>
    <xdr:to>
      <xdr:col>12</xdr:col>
      <xdr:colOff>92888</xdr:colOff>
      <xdr:row>12</xdr:row>
      <xdr:rowOff>36290</xdr:rowOff>
    </xdr:to>
    <xdr:sp macro="" textlink="">
      <xdr:nvSpPr>
        <xdr:cNvPr id="13" name="TextBox 12">
          <a:extLst>
            <a:ext uri="{FF2B5EF4-FFF2-40B4-BE49-F238E27FC236}">
              <a16:creationId xmlns:a16="http://schemas.microsoft.com/office/drawing/2014/main" id="{E52CB76E-7798-4EE1-8BD3-F87D1BE8DDE1}"/>
            </a:ext>
          </a:extLst>
        </xdr:cNvPr>
        <xdr:cNvSpPr txBox="1"/>
      </xdr:nvSpPr>
      <xdr:spPr>
        <a:xfrm>
          <a:off x="6641984" y="2059937"/>
          <a:ext cx="1519139" cy="343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Avg. Ratings</a:t>
          </a:r>
        </a:p>
      </xdr:txBody>
    </xdr:sp>
    <xdr:clientData/>
  </xdr:twoCellAnchor>
  <xdr:twoCellAnchor>
    <xdr:from>
      <xdr:col>5</xdr:col>
      <xdr:colOff>218825</xdr:colOff>
      <xdr:row>10</xdr:row>
      <xdr:rowOff>109736</xdr:rowOff>
    </xdr:from>
    <xdr:to>
      <xdr:col>7</xdr:col>
      <xdr:colOff>459361</xdr:colOff>
      <xdr:row>12</xdr:row>
      <xdr:rowOff>6157</xdr:rowOff>
    </xdr:to>
    <xdr:sp macro="" textlink="">
      <xdr:nvSpPr>
        <xdr:cNvPr id="14" name="TextBox 13">
          <a:extLst>
            <a:ext uri="{FF2B5EF4-FFF2-40B4-BE49-F238E27FC236}">
              <a16:creationId xmlns:a16="http://schemas.microsoft.com/office/drawing/2014/main" id="{DC6FC920-6BD4-4ED6-8BAC-3C90A9F266A0}"/>
            </a:ext>
          </a:extLst>
        </xdr:cNvPr>
        <xdr:cNvSpPr txBox="1"/>
      </xdr:nvSpPr>
      <xdr:spPr>
        <a:xfrm>
          <a:off x="3580590" y="2081971"/>
          <a:ext cx="1585242" cy="290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Total</a:t>
          </a:r>
          <a:r>
            <a:rPr lang="en-IN" sz="1600">
              <a:latin typeface="Arial Black" panose="020B0A04020102020204" pitchFamily="34" charset="0"/>
            </a:rPr>
            <a:t> </a:t>
          </a:r>
          <a:r>
            <a:rPr lang="en-IN" sz="1200">
              <a:latin typeface="Arial Black" panose="020B0A04020102020204" pitchFamily="34" charset="0"/>
            </a:rPr>
            <a:t>Items</a:t>
          </a:r>
        </a:p>
      </xdr:txBody>
    </xdr:sp>
    <xdr:clientData/>
  </xdr:twoCellAnchor>
  <xdr:twoCellAnchor>
    <xdr:from>
      <xdr:col>5</xdr:col>
      <xdr:colOff>143436</xdr:colOff>
      <xdr:row>13</xdr:row>
      <xdr:rowOff>116541</xdr:rowOff>
    </xdr:from>
    <xdr:to>
      <xdr:col>13</xdr:col>
      <xdr:colOff>510989</xdr:colOff>
      <xdr:row>34</xdr:row>
      <xdr:rowOff>134471</xdr:rowOff>
    </xdr:to>
    <xdr:sp macro="" textlink="">
      <xdr:nvSpPr>
        <xdr:cNvPr id="15" name="Rectangle: Rounded Corners 14">
          <a:extLst>
            <a:ext uri="{FF2B5EF4-FFF2-40B4-BE49-F238E27FC236}">
              <a16:creationId xmlns:a16="http://schemas.microsoft.com/office/drawing/2014/main" id="{6F5EEA64-8CFD-453C-BDEC-26F3C52E1F9D}"/>
            </a:ext>
          </a:extLst>
        </xdr:cNvPr>
        <xdr:cNvSpPr/>
      </xdr:nvSpPr>
      <xdr:spPr>
        <a:xfrm>
          <a:off x="3505201" y="2680447"/>
          <a:ext cx="5746376" cy="4159624"/>
        </a:xfrm>
        <a:prstGeom prst="roundRect">
          <a:avLst>
            <a:gd name="adj" fmla="val 67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clientData/>
  </xdr:twoCellAnchor>
  <xdr:twoCellAnchor>
    <xdr:from>
      <xdr:col>5</xdr:col>
      <xdr:colOff>315816</xdr:colOff>
      <xdr:row>13</xdr:row>
      <xdr:rowOff>102499</xdr:rowOff>
    </xdr:from>
    <xdr:to>
      <xdr:col>7</xdr:col>
      <xdr:colOff>313763</xdr:colOff>
      <xdr:row>15</xdr:row>
      <xdr:rowOff>10691</xdr:rowOff>
    </xdr:to>
    <xdr:sp macro="" textlink="">
      <xdr:nvSpPr>
        <xdr:cNvPr id="18" name="TextBox 17">
          <a:extLst>
            <a:ext uri="{FF2B5EF4-FFF2-40B4-BE49-F238E27FC236}">
              <a16:creationId xmlns:a16="http://schemas.microsoft.com/office/drawing/2014/main" id="{1C45C40A-5BD5-4E55-8507-E936E83E65CF}"/>
            </a:ext>
          </a:extLst>
        </xdr:cNvPr>
        <xdr:cNvSpPr txBox="1"/>
      </xdr:nvSpPr>
      <xdr:spPr>
        <a:xfrm>
          <a:off x="3677581" y="2666405"/>
          <a:ext cx="1342653" cy="302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Fat Content</a:t>
          </a:r>
        </a:p>
      </xdr:txBody>
    </xdr:sp>
    <xdr:clientData/>
  </xdr:twoCellAnchor>
  <xdr:twoCellAnchor>
    <xdr:from>
      <xdr:col>5</xdr:col>
      <xdr:colOff>286871</xdr:colOff>
      <xdr:row>14</xdr:row>
      <xdr:rowOff>118701</xdr:rowOff>
    </xdr:from>
    <xdr:to>
      <xdr:col>8</xdr:col>
      <xdr:colOff>609599</xdr:colOff>
      <xdr:row>23</xdr:row>
      <xdr:rowOff>134471</xdr:rowOff>
    </xdr:to>
    <xdr:graphicFrame macro="">
      <xdr:nvGraphicFramePr>
        <xdr:cNvPr id="21" name="Chart 20">
          <a:extLst>
            <a:ext uri="{FF2B5EF4-FFF2-40B4-BE49-F238E27FC236}">
              <a16:creationId xmlns:a16="http://schemas.microsoft.com/office/drawing/2014/main" id="{592837FA-4B61-4300-8F5E-97836728F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215153</xdr:colOff>
      <xdr:row>13</xdr:row>
      <xdr:rowOff>154991</xdr:rowOff>
    </xdr:from>
    <xdr:to>
      <xdr:col>9</xdr:col>
      <xdr:colOff>233300</xdr:colOff>
      <xdr:row>34</xdr:row>
      <xdr:rowOff>107576</xdr:rowOff>
    </xdr:to>
    <xdr:cxnSp macro="">
      <xdr:nvCxnSpPr>
        <xdr:cNvPr id="24" name="Straight Connector 23">
          <a:extLst>
            <a:ext uri="{FF2B5EF4-FFF2-40B4-BE49-F238E27FC236}">
              <a16:creationId xmlns:a16="http://schemas.microsoft.com/office/drawing/2014/main" id="{0A20DCEB-4D33-8393-0C80-D5F120A4AB72}"/>
            </a:ext>
          </a:extLst>
        </xdr:cNvPr>
        <xdr:cNvCxnSpPr/>
      </xdr:nvCxnSpPr>
      <xdr:spPr>
        <a:xfrm flipH="1">
          <a:off x="6266329" y="2718897"/>
          <a:ext cx="18147" cy="4094279"/>
        </a:xfrm>
        <a:prstGeom prst="line">
          <a:avLst/>
        </a:prstGeom>
        <a:ln w="190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197224</xdr:colOff>
      <xdr:row>23</xdr:row>
      <xdr:rowOff>89647</xdr:rowOff>
    </xdr:from>
    <xdr:to>
      <xdr:col>9</xdr:col>
      <xdr:colOff>215153</xdr:colOff>
      <xdr:row>23</xdr:row>
      <xdr:rowOff>98611</xdr:rowOff>
    </xdr:to>
    <xdr:cxnSp macro="">
      <xdr:nvCxnSpPr>
        <xdr:cNvPr id="27" name="Straight Connector 26">
          <a:extLst>
            <a:ext uri="{FF2B5EF4-FFF2-40B4-BE49-F238E27FC236}">
              <a16:creationId xmlns:a16="http://schemas.microsoft.com/office/drawing/2014/main" id="{0E0B303C-263A-467A-9F4C-90A91E424341}"/>
            </a:ext>
          </a:extLst>
        </xdr:cNvPr>
        <xdr:cNvCxnSpPr/>
      </xdr:nvCxnSpPr>
      <xdr:spPr>
        <a:xfrm flipH="1">
          <a:off x="3558989" y="4625788"/>
          <a:ext cx="2707340" cy="8964"/>
        </a:xfrm>
        <a:prstGeom prst="line">
          <a:avLst/>
        </a:prstGeom>
        <a:ln w="190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215153</xdr:colOff>
      <xdr:row>24</xdr:row>
      <xdr:rowOff>179294</xdr:rowOff>
    </xdr:from>
    <xdr:to>
      <xdr:col>9</xdr:col>
      <xdr:colOff>44824</xdr:colOff>
      <xdr:row>33</xdr:row>
      <xdr:rowOff>8964</xdr:rowOff>
    </xdr:to>
    <xdr:graphicFrame macro="">
      <xdr:nvGraphicFramePr>
        <xdr:cNvPr id="43" name="Chart 42">
          <a:extLst>
            <a:ext uri="{FF2B5EF4-FFF2-40B4-BE49-F238E27FC236}">
              <a16:creationId xmlns:a16="http://schemas.microsoft.com/office/drawing/2014/main" id="{37F2310B-B692-4448-86A0-5F0E6DBFA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276286</xdr:colOff>
      <xdr:row>23</xdr:row>
      <xdr:rowOff>128097</xdr:rowOff>
    </xdr:from>
    <xdr:to>
      <xdr:col>7</xdr:col>
      <xdr:colOff>385482</xdr:colOff>
      <xdr:row>25</xdr:row>
      <xdr:rowOff>36289</xdr:rowOff>
    </xdr:to>
    <xdr:sp macro="" textlink="">
      <xdr:nvSpPr>
        <xdr:cNvPr id="45" name="TextBox 44">
          <a:extLst>
            <a:ext uri="{FF2B5EF4-FFF2-40B4-BE49-F238E27FC236}">
              <a16:creationId xmlns:a16="http://schemas.microsoft.com/office/drawing/2014/main" id="{B5A8D941-D6E7-4702-A10F-F7DDDE7A48A0}"/>
            </a:ext>
          </a:extLst>
        </xdr:cNvPr>
        <xdr:cNvSpPr txBox="1"/>
      </xdr:nvSpPr>
      <xdr:spPr>
        <a:xfrm>
          <a:off x="3638051" y="4664238"/>
          <a:ext cx="1453902" cy="302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Fat By Outlet</a:t>
          </a:r>
        </a:p>
      </xdr:txBody>
    </xdr:sp>
    <xdr:clientData/>
  </xdr:twoCellAnchor>
  <xdr:twoCellAnchor>
    <xdr:from>
      <xdr:col>9</xdr:col>
      <xdr:colOff>109629</xdr:colOff>
      <xdr:row>13</xdr:row>
      <xdr:rowOff>84570</xdr:rowOff>
    </xdr:from>
    <xdr:to>
      <xdr:col>11</xdr:col>
      <xdr:colOff>107576</xdr:colOff>
      <xdr:row>14</xdr:row>
      <xdr:rowOff>189986</xdr:rowOff>
    </xdr:to>
    <xdr:sp macro="" textlink="">
      <xdr:nvSpPr>
        <xdr:cNvPr id="48" name="TextBox 47">
          <a:extLst>
            <a:ext uri="{FF2B5EF4-FFF2-40B4-BE49-F238E27FC236}">
              <a16:creationId xmlns:a16="http://schemas.microsoft.com/office/drawing/2014/main" id="{D91BD12F-CF86-402A-B98B-EC0B6DB86C60}"/>
            </a:ext>
          </a:extLst>
        </xdr:cNvPr>
        <xdr:cNvSpPr txBox="1"/>
      </xdr:nvSpPr>
      <xdr:spPr>
        <a:xfrm>
          <a:off x="6160805" y="2648476"/>
          <a:ext cx="1342653" cy="302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Item</a:t>
          </a:r>
          <a:r>
            <a:rPr lang="en-IN" sz="1200" baseline="0">
              <a:latin typeface="Arial Black" panose="020B0A04020102020204" pitchFamily="34" charset="0"/>
            </a:rPr>
            <a:t> Type</a:t>
          </a:r>
          <a:endParaRPr lang="en-IN" sz="1200">
            <a:latin typeface="Arial Black" panose="020B0A04020102020204" pitchFamily="34" charset="0"/>
          </a:endParaRPr>
        </a:p>
      </xdr:txBody>
    </xdr:sp>
    <xdr:clientData/>
  </xdr:twoCellAnchor>
  <xdr:twoCellAnchor>
    <xdr:from>
      <xdr:col>9</xdr:col>
      <xdr:colOff>179295</xdr:colOff>
      <xdr:row>14</xdr:row>
      <xdr:rowOff>107577</xdr:rowOff>
    </xdr:from>
    <xdr:to>
      <xdr:col>13</xdr:col>
      <xdr:colOff>502025</xdr:colOff>
      <xdr:row>33</xdr:row>
      <xdr:rowOff>116541</xdr:rowOff>
    </xdr:to>
    <xdr:graphicFrame macro="">
      <xdr:nvGraphicFramePr>
        <xdr:cNvPr id="49" name="Chart 48">
          <a:extLst>
            <a:ext uri="{FF2B5EF4-FFF2-40B4-BE49-F238E27FC236}">
              <a16:creationId xmlns:a16="http://schemas.microsoft.com/office/drawing/2014/main" id="{B8F50FE9-FD03-4FD8-B661-1FBC1F4F8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215153</xdr:colOff>
      <xdr:row>1</xdr:row>
      <xdr:rowOff>143435</xdr:rowOff>
    </xdr:from>
    <xdr:to>
      <xdr:col>23</xdr:col>
      <xdr:colOff>519952</xdr:colOff>
      <xdr:row>34</xdr:row>
      <xdr:rowOff>116540</xdr:rowOff>
    </xdr:to>
    <xdr:sp macro="" textlink="">
      <xdr:nvSpPr>
        <xdr:cNvPr id="57" name="Rectangle: Rounded Corners 56">
          <a:extLst>
            <a:ext uri="{FF2B5EF4-FFF2-40B4-BE49-F238E27FC236}">
              <a16:creationId xmlns:a16="http://schemas.microsoft.com/office/drawing/2014/main" id="{5906E959-C0D4-4187-8119-D40D2786A58C}"/>
            </a:ext>
          </a:extLst>
        </xdr:cNvPr>
        <xdr:cNvSpPr/>
      </xdr:nvSpPr>
      <xdr:spPr>
        <a:xfrm>
          <a:off x="9628094" y="340659"/>
          <a:ext cx="6355976" cy="6481481"/>
        </a:xfrm>
        <a:prstGeom prst="roundRect">
          <a:avLst>
            <a:gd name="adj" fmla="val 389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clientData/>
  </xdr:twoCellAnchor>
  <xdr:twoCellAnchor>
    <xdr:from>
      <xdr:col>14</xdr:col>
      <xdr:colOff>179293</xdr:colOff>
      <xdr:row>2</xdr:row>
      <xdr:rowOff>143436</xdr:rowOff>
    </xdr:from>
    <xdr:to>
      <xdr:col>23</xdr:col>
      <xdr:colOff>340658</xdr:colOff>
      <xdr:row>12</xdr:row>
      <xdr:rowOff>188260</xdr:rowOff>
    </xdr:to>
    <xdr:graphicFrame macro="">
      <xdr:nvGraphicFramePr>
        <xdr:cNvPr id="56" name="Chart 55">
          <a:extLst>
            <a:ext uri="{FF2B5EF4-FFF2-40B4-BE49-F238E27FC236}">
              <a16:creationId xmlns:a16="http://schemas.microsoft.com/office/drawing/2014/main" id="{BECFA95D-50AE-46A3-89F4-86C79D515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172379</xdr:colOff>
      <xdr:row>1</xdr:row>
      <xdr:rowOff>138358</xdr:rowOff>
    </xdr:from>
    <xdr:to>
      <xdr:col>17</xdr:col>
      <xdr:colOff>268939</xdr:colOff>
      <xdr:row>3</xdr:row>
      <xdr:rowOff>46550</xdr:rowOff>
    </xdr:to>
    <xdr:sp macro="" textlink="">
      <xdr:nvSpPr>
        <xdr:cNvPr id="58" name="TextBox 57">
          <a:extLst>
            <a:ext uri="{FF2B5EF4-FFF2-40B4-BE49-F238E27FC236}">
              <a16:creationId xmlns:a16="http://schemas.microsoft.com/office/drawing/2014/main" id="{F4A856FF-91FD-41D0-99F1-8A47B20F92C4}"/>
            </a:ext>
          </a:extLst>
        </xdr:cNvPr>
        <xdr:cNvSpPr txBox="1"/>
      </xdr:nvSpPr>
      <xdr:spPr>
        <a:xfrm>
          <a:off x="9585320" y="335582"/>
          <a:ext cx="2113619" cy="302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Outlet</a:t>
          </a:r>
          <a:r>
            <a:rPr lang="en-IN" sz="1200" baseline="0">
              <a:latin typeface="Arial Black" panose="020B0A04020102020204" pitchFamily="34" charset="0"/>
            </a:rPr>
            <a:t> Establishment</a:t>
          </a:r>
          <a:endParaRPr lang="en-IN" sz="1200">
            <a:latin typeface="Arial Black" panose="020B0A04020102020204" pitchFamily="34" charset="0"/>
          </a:endParaRPr>
        </a:p>
      </xdr:txBody>
    </xdr:sp>
    <xdr:clientData/>
  </xdr:twoCellAnchor>
  <xdr:twoCellAnchor>
    <xdr:from>
      <xdr:col>14</xdr:col>
      <xdr:colOff>161365</xdr:colOff>
      <xdr:row>13</xdr:row>
      <xdr:rowOff>35858</xdr:rowOff>
    </xdr:from>
    <xdr:to>
      <xdr:col>23</xdr:col>
      <xdr:colOff>457200</xdr:colOff>
      <xdr:row>13</xdr:row>
      <xdr:rowOff>44823</xdr:rowOff>
    </xdr:to>
    <xdr:cxnSp macro="">
      <xdr:nvCxnSpPr>
        <xdr:cNvPr id="60" name="Straight Connector 59">
          <a:extLst>
            <a:ext uri="{FF2B5EF4-FFF2-40B4-BE49-F238E27FC236}">
              <a16:creationId xmlns:a16="http://schemas.microsoft.com/office/drawing/2014/main" id="{7D30E9BE-B406-4058-A660-948E6F2993BA}"/>
            </a:ext>
          </a:extLst>
        </xdr:cNvPr>
        <xdr:cNvCxnSpPr/>
      </xdr:nvCxnSpPr>
      <xdr:spPr>
        <a:xfrm flipH="1" flipV="1">
          <a:off x="9574306" y="2599764"/>
          <a:ext cx="6347012" cy="8965"/>
        </a:xfrm>
        <a:prstGeom prst="line">
          <a:avLst/>
        </a:prstGeom>
        <a:ln w="190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179295</xdr:colOff>
      <xdr:row>13</xdr:row>
      <xdr:rowOff>71718</xdr:rowOff>
    </xdr:from>
    <xdr:to>
      <xdr:col>15</xdr:col>
      <xdr:colOff>645460</xdr:colOff>
      <xdr:row>14</xdr:row>
      <xdr:rowOff>44825</xdr:rowOff>
    </xdr:to>
    <xdr:sp macro="" textlink="">
      <xdr:nvSpPr>
        <xdr:cNvPr id="22" name="TextBox 21">
          <a:extLst>
            <a:ext uri="{FF2B5EF4-FFF2-40B4-BE49-F238E27FC236}">
              <a16:creationId xmlns:a16="http://schemas.microsoft.com/office/drawing/2014/main" id="{CC5AD664-1B16-4942-9822-117D911E7082}"/>
            </a:ext>
          </a:extLst>
        </xdr:cNvPr>
        <xdr:cNvSpPr txBox="1"/>
      </xdr:nvSpPr>
      <xdr:spPr>
        <a:xfrm>
          <a:off x="9592236" y="2635624"/>
          <a:ext cx="1138518" cy="170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Outlet</a:t>
          </a:r>
          <a:r>
            <a:rPr lang="en-IN" sz="1200" baseline="0">
              <a:latin typeface="Arial Black" panose="020B0A04020102020204" pitchFamily="34" charset="0"/>
            </a:rPr>
            <a:t> Size</a:t>
          </a:r>
          <a:endParaRPr lang="en-IN" sz="1200">
            <a:latin typeface="Arial Black" panose="020B0A04020102020204" pitchFamily="34" charset="0"/>
          </a:endParaRPr>
        </a:p>
      </xdr:txBody>
    </xdr:sp>
    <xdr:clientData/>
  </xdr:twoCellAnchor>
  <xdr:twoCellAnchor>
    <xdr:from>
      <xdr:col>14</xdr:col>
      <xdr:colOff>233082</xdr:colOff>
      <xdr:row>14</xdr:row>
      <xdr:rowOff>188258</xdr:rowOff>
    </xdr:from>
    <xdr:to>
      <xdr:col>18</xdr:col>
      <xdr:colOff>322729</xdr:colOff>
      <xdr:row>23</xdr:row>
      <xdr:rowOff>116541</xdr:rowOff>
    </xdr:to>
    <xdr:graphicFrame macro="">
      <xdr:nvGraphicFramePr>
        <xdr:cNvPr id="25" name="Chart 24">
          <a:extLst>
            <a:ext uri="{FF2B5EF4-FFF2-40B4-BE49-F238E27FC236}">
              <a16:creationId xmlns:a16="http://schemas.microsoft.com/office/drawing/2014/main" id="{0B1F9290-05B5-4C41-A9DF-880734E85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224118</xdr:colOff>
      <xdr:row>23</xdr:row>
      <xdr:rowOff>98612</xdr:rowOff>
    </xdr:from>
    <xdr:to>
      <xdr:col>23</xdr:col>
      <xdr:colOff>484094</xdr:colOff>
      <xdr:row>23</xdr:row>
      <xdr:rowOff>107577</xdr:rowOff>
    </xdr:to>
    <xdr:cxnSp macro="">
      <xdr:nvCxnSpPr>
        <xdr:cNvPr id="26" name="Straight Connector 25">
          <a:extLst>
            <a:ext uri="{FF2B5EF4-FFF2-40B4-BE49-F238E27FC236}">
              <a16:creationId xmlns:a16="http://schemas.microsoft.com/office/drawing/2014/main" id="{EF8A2FC1-57D9-4A03-8740-D7F39BB7B213}"/>
            </a:ext>
          </a:extLst>
        </xdr:cNvPr>
        <xdr:cNvCxnSpPr/>
      </xdr:nvCxnSpPr>
      <xdr:spPr>
        <a:xfrm flipH="1" flipV="1">
          <a:off x="9637059" y="4634753"/>
          <a:ext cx="6311153" cy="8965"/>
        </a:xfrm>
        <a:prstGeom prst="line">
          <a:avLst/>
        </a:prstGeom>
        <a:ln w="190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430306</xdr:colOff>
      <xdr:row>13</xdr:row>
      <xdr:rowOff>35859</xdr:rowOff>
    </xdr:from>
    <xdr:to>
      <xdr:col>18</xdr:col>
      <xdr:colOff>439271</xdr:colOff>
      <xdr:row>23</xdr:row>
      <xdr:rowOff>98612</xdr:rowOff>
    </xdr:to>
    <xdr:cxnSp macro="">
      <xdr:nvCxnSpPr>
        <xdr:cNvPr id="30" name="Straight Connector 29">
          <a:extLst>
            <a:ext uri="{FF2B5EF4-FFF2-40B4-BE49-F238E27FC236}">
              <a16:creationId xmlns:a16="http://schemas.microsoft.com/office/drawing/2014/main" id="{9A263053-FF06-48B1-8C15-EBE7ECF203D2}"/>
            </a:ext>
          </a:extLst>
        </xdr:cNvPr>
        <xdr:cNvCxnSpPr/>
      </xdr:nvCxnSpPr>
      <xdr:spPr>
        <a:xfrm flipH="1">
          <a:off x="12532659" y="2599765"/>
          <a:ext cx="8965" cy="2034988"/>
        </a:xfrm>
        <a:prstGeom prst="line">
          <a:avLst/>
        </a:prstGeom>
        <a:ln w="190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537881</xdr:colOff>
      <xdr:row>14</xdr:row>
      <xdr:rowOff>53789</xdr:rowOff>
    </xdr:from>
    <xdr:to>
      <xdr:col>23</xdr:col>
      <xdr:colOff>349623</xdr:colOff>
      <xdr:row>23</xdr:row>
      <xdr:rowOff>44824</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1F06738F-C09B-4FDC-8B71-744CECD63B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607961" y="2827469"/>
              <a:ext cx="3164542" cy="17741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358588</xdr:colOff>
      <xdr:row>12</xdr:row>
      <xdr:rowOff>143436</xdr:rowOff>
    </xdr:from>
    <xdr:to>
      <xdr:col>20</xdr:col>
      <xdr:colOff>663387</xdr:colOff>
      <xdr:row>14</xdr:row>
      <xdr:rowOff>62753</xdr:rowOff>
    </xdr:to>
    <xdr:sp macro="" textlink="">
      <xdr:nvSpPr>
        <xdr:cNvPr id="36" name="TextBox 35">
          <a:extLst>
            <a:ext uri="{FF2B5EF4-FFF2-40B4-BE49-F238E27FC236}">
              <a16:creationId xmlns:a16="http://schemas.microsoft.com/office/drawing/2014/main" id="{6BB96589-0C15-437C-B851-628FD221EB2C}"/>
            </a:ext>
          </a:extLst>
        </xdr:cNvPr>
        <xdr:cNvSpPr txBox="1"/>
      </xdr:nvSpPr>
      <xdr:spPr>
        <a:xfrm>
          <a:off x="12460941" y="2510118"/>
          <a:ext cx="1649505"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Outlet</a:t>
          </a:r>
          <a:r>
            <a:rPr lang="en-IN" sz="1200" baseline="0">
              <a:latin typeface="Arial Black" panose="020B0A04020102020204" pitchFamily="34" charset="0"/>
            </a:rPr>
            <a:t> Location</a:t>
          </a:r>
          <a:endParaRPr lang="en-IN" sz="1200">
            <a:latin typeface="Arial Black" panose="020B0A04020102020204" pitchFamily="34" charset="0"/>
          </a:endParaRPr>
        </a:p>
      </xdr:txBody>
    </xdr:sp>
    <xdr:clientData/>
  </xdr:twoCellAnchor>
  <xdr:twoCellAnchor>
    <xdr:from>
      <xdr:col>14</xdr:col>
      <xdr:colOff>259977</xdr:colOff>
      <xdr:row>24</xdr:row>
      <xdr:rowOff>145229</xdr:rowOff>
    </xdr:from>
    <xdr:to>
      <xdr:col>18</xdr:col>
      <xdr:colOff>35860</xdr:colOff>
      <xdr:row>33</xdr:row>
      <xdr:rowOff>163159</xdr:rowOff>
    </xdr:to>
    <xdr:graphicFrame macro="">
      <xdr:nvGraphicFramePr>
        <xdr:cNvPr id="38" name="Chart 37">
          <a:extLst>
            <a:ext uri="{FF2B5EF4-FFF2-40B4-BE49-F238E27FC236}">
              <a16:creationId xmlns:a16="http://schemas.microsoft.com/office/drawing/2014/main" id="{36A2ADCE-88CD-4D3E-9B58-D5F2DE81D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116542</xdr:colOff>
      <xdr:row>23</xdr:row>
      <xdr:rowOff>116542</xdr:rowOff>
    </xdr:from>
    <xdr:to>
      <xdr:col>16</xdr:col>
      <xdr:colOff>62752</xdr:colOff>
      <xdr:row>24</xdr:row>
      <xdr:rowOff>134470</xdr:rowOff>
    </xdr:to>
    <xdr:sp macro="" textlink="">
      <xdr:nvSpPr>
        <xdr:cNvPr id="39" name="TextBox 38">
          <a:extLst>
            <a:ext uri="{FF2B5EF4-FFF2-40B4-BE49-F238E27FC236}">
              <a16:creationId xmlns:a16="http://schemas.microsoft.com/office/drawing/2014/main" id="{E0EFC0E0-3292-48E9-9619-CC3BBC6B9719}"/>
            </a:ext>
          </a:extLst>
        </xdr:cNvPr>
        <xdr:cNvSpPr txBox="1"/>
      </xdr:nvSpPr>
      <xdr:spPr>
        <a:xfrm>
          <a:off x="9529483" y="4652683"/>
          <a:ext cx="1290916" cy="215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Outlet</a:t>
          </a:r>
          <a:r>
            <a:rPr lang="en-IN" sz="1200" baseline="0">
              <a:latin typeface="Arial Black" panose="020B0A04020102020204" pitchFamily="34" charset="0"/>
            </a:rPr>
            <a:t> Type</a:t>
          </a:r>
          <a:endParaRPr lang="en-IN" sz="1200">
            <a:latin typeface="Arial Black" panose="020B0A04020102020204" pitchFamily="34" charset="0"/>
          </a:endParaRPr>
        </a:p>
      </xdr:txBody>
    </xdr:sp>
    <xdr:clientData/>
  </xdr:twoCellAnchor>
  <xdr:twoCellAnchor>
    <xdr:from>
      <xdr:col>18</xdr:col>
      <xdr:colOff>26895</xdr:colOff>
      <xdr:row>24</xdr:row>
      <xdr:rowOff>157779</xdr:rowOff>
    </xdr:from>
    <xdr:to>
      <xdr:col>20</xdr:col>
      <xdr:colOff>618565</xdr:colOff>
      <xdr:row>33</xdr:row>
      <xdr:rowOff>150608</xdr:rowOff>
    </xdr:to>
    <xdr:graphicFrame macro="">
      <xdr:nvGraphicFramePr>
        <xdr:cNvPr id="40" name="Chart 39">
          <a:extLst>
            <a:ext uri="{FF2B5EF4-FFF2-40B4-BE49-F238E27FC236}">
              <a16:creationId xmlns:a16="http://schemas.microsoft.com/office/drawing/2014/main" id="{588D9256-4878-42D5-A0BB-826056198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663387</xdr:colOff>
      <xdr:row>24</xdr:row>
      <xdr:rowOff>190052</xdr:rowOff>
    </xdr:from>
    <xdr:to>
      <xdr:col>23</xdr:col>
      <xdr:colOff>421341</xdr:colOff>
      <xdr:row>33</xdr:row>
      <xdr:rowOff>118335</xdr:rowOff>
    </xdr:to>
    <xdr:graphicFrame macro="">
      <xdr:nvGraphicFramePr>
        <xdr:cNvPr id="41" name="Chart 40">
          <a:extLst>
            <a:ext uri="{FF2B5EF4-FFF2-40B4-BE49-F238E27FC236}">
              <a16:creationId xmlns:a16="http://schemas.microsoft.com/office/drawing/2014/main" id="{7CCEF9A6-32B8-439B-9514-FF0D00A24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358590</xdr:colOff>
      <xdr:row>33</xdr:row>
      <xdr:rowOff>40342</xdr:rowOff>
    </xdr:from>
    <xdr:to>
      <xdr:col>16</xdr:col>
      <xdr:colOff>304800</xdr:colOff>
      <xdr:row>34</xdr:row>
      <xdr:rowOff>58270</xdr:rowOff>
    </xdr:to>
    <xdr:sp macro="" textlink="">
      <xdr:nvSpPr>
        <xdr:cNvPr id="50" name="TextBox 49">
          <a:extLst>
            <a:ext uri="{FF2B5EF4-FFF2-40B4-BE49-F238E27FC236}">
              <a16:creationId xmlns:a16="http://schemas.microsoft.com/office/drawing/2014/main" id="{531CDDA3-A48A-4AF2-86EB-8153487CFFB9}"/>
            </a:ext>
          </a:extLst>
        </xdr:cNvPr>
        <xdr:cNvSpPr txBox="1"/>
      </xdr:nvSpPr>
      <xdr:spPr>
        <a:xfrm>
          <a:off x="9771531" y="6548718"/>
          <a:ext cx="1290916" cy="215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Total Sales</a:t>
          </a:r>
        </a:p>
      </xdr:txBody>
    </xdr:sp>
    <xdr:clientData/>
  </xdr:twoCellAnchor>
  <xdr:twoCellAnchor>
    <xdr:from>
      <xdr:col>17</xdr:col>
      <xdr:colOff>546848</xdr:colOff>
      <xdr:row>33</xdr:row>
      <xdr:rowOff>47065</xdr:rowOff>
    </xdr:from>
    <xdr:to>
      <xdr:col>19</xdr:col>
      <xdr:colOff>493058</xdr:colOff>
      <xdr:row>34</xdr:row>
      <xdr:rowOff>64993</xdr:rowOff>
    </xdr:to>
    <xdr:sp macro="" textlink="">
      <xdr:nvSpPr>
        <xdr:cNvPr id="51" name="TextBox 50">
          <a:extLst>
            <a:ext uri="{FF2B5EF4-FFF2-40B4-BE49-F238E27FC236}">
              <a16:creationId xmlns:a16="http://schemas.microsoft.com/office/drawing/2014/main" id="{4B319789-8BE9-49E7-955C-79346F07B89D}"/>
            </a:ext>
          </a:extLst>
        </xdr:cNvPr>
        <xdr:cNvSpPr txBox="1"/>
      </xdr:nvSpPr>
      <xdr:spPr>
        <a:xfrm>
          <a:off x="11976848" y="6555441"/>
          <a:ext cx="1290916" cy="215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Avg. Sales</a:t>
          </a:r>
        </a:p>
      </xdr:txBody>
    </xdr:sp>
    <xdr:clientData/>
  </xdr:twoCellAnchor>
  <xdr:twoCellAnchor>
    <xdr:from>
      <xdr:col>20</xdr:col>
      <xdr:colOff>528918</xdr:colOff>
      <xdr:row>33</xdr:row>
      <xdr:rowOff>47065</xdr:rowOff>
    </xdr:from>
    <xdr:to>
      <xdr:col>22</xdr:col>
      <xdr:colOff>475128</xdr:colOff>
      <xdr:row>34</xdr:row>
      <xdr:rowOff>64993</xdr:rowOff>
    </xdr:to>
    <xdr:sp macro="" textlink="">
      <xdr:nvSpPr>
        <xdr:cNvPr id="52" name="TextBox 51">
          <a:extLst>
            <a:ext uri="{FF2B5EF4-FFF2-40B4-BE49-F238E27FC236}">
              <a16:creationId xmlns:a16="http://schemas.microsoft.com/office/drawing/2014/main" id="{B432CAB8-4DDD-46C1-9D2E-4F75448DB517}"/>
            </a:ext>
          </a:extLst>
        </xdr:cNvPr>
        <xdr:cNvSpPr txBox="1"/>
      </xdr:nvSpPr>
      <xdr:spPr>
        <a:xfrm>
          <a:off x="13975977" y="6555441"/>
          <a:ext cx="1290916" cy="215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Arial Black" panose="020B0A04020102020204" pitchFamily="34" charset="0"/>
            </a:rPr>
            <a:t>Total Items</a:t>
          </a:r>
        </a:p>
      </xdr:txBody>
    </xdr:sp>
    <xdr:clientData/>
  </xdr:twoCellAnchor>
  <xdr:twoCellAnchor editAs="oneCell">
    <xdr:from>
      <xdr:col>1</xdr:col>
      <xdr:colOff>645458</xdr:colOff>
      <xdr:row>5</xdr:row>
      <xdr:rowOff>153520</xdr:rowOff>
    </xdr:from>
    <xdr:to>
      <xdr:col>2</xdr:col>
      <xdr:colOff>197223</xdr:colOff>
      <xdr:row>7</xdr:row>
      <xdr:rowOff>11205</xdr:rowOff>
    </xdr:to>
    <xdr:pic>
      <xdr:nvPicPr>
        <xdr:cNvPr id="29" name="Picture 28">
          <a:extLst>
            <a:ext uri="{FF2B5EF4-FFF2-40B4-BE49-F238E27FC236}">
              <a16:creationId xmlns:a16="http://schemas.microsoft.com/office/drawing/2014/main" id="{50C3AA3E-A238-3BAD-40F2-A1D5E92ACD1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7811" y="1139638"/>
          <a:ext cx="224118" cy="252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179292</xdr:colOff>
      <xdr:row>5</xdr:row>
      <xdr:rowOff>165848</xdr:rowOff>
    </xdr:from>
    <xdr:to>
      <xdr:col>3</xdr:col>
      <xdr:colOff>537882</xdr:colOff>
      <xdr:row>7</xdr:row>
      <xdr:rowOff>17931</xdr:rowOff>
    </xdr:to>
    <xdr:sp macro="" textlink="">
      <xdr:nvSpPr>
        <xdr:cNvPr id="31" name="TextBox 30">
          <a:extLst>
            <a:ext uri="{FF2B5EF4-FFF2-40B4-BE49-F238E27FC236}">
              <a16:creationId xmlns:a16="http://schemas.microsoft.com/office/drawing/2014/main" id="{CD41F159-6312-493A-A8A1-67F3F3E8FD1B}"/>
            </a:ext>
          </a:extLst>
        </xdr:cNvPr>
        <xdr:cNvSpPr txBox="1"/>
      </xdr:nvSpPr>
      <xdr:spPr>
        <a:xfrm>
          <a:off x="1523998" y="1151966"/>
          <a:ext cx="1030943" cy="24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ysClr val="windowText" lastClr="000000"/>
              </a:solidFill>
              <a:latin typeface="Segoe UI Variable Small Semibol" pitchFamily="2" charset="0"/>
            </a:rPr>
            <a:t>Filter</a:t>
          </a:r>
          <a:r>
            <a:rPr lang="en-IN" sz="1200">
              <a:solidFill>
                <a:sysClr val="windowText" lastClr="000000"/>
              </a:solidFill>
              <a:latin typeface="Arial Black" panose="020B0A04020102020204" pitchFamily="34" charset="0"/>
            </a:rPr>
            <a:t> </a:t>
          </a:r>
          <a:r>
            <a:rPr lang="en-IN" sz="1200">
              <a:solidFill>
                <a:sysClr val="windowText" lastClr="000000"/>
              </a:solidFill>
              <a:latin typeface="Segoe UI Variable Small Semibol" pitchFamily="2" charset="0"/>
            </a:rPr>
            <a:t>Panel</a:t>
          </a:r>
        </a:p>
      </xdr:txBody>
    </xdr:sp>
    <xdr:clientData/>
  </xdr:twoCellAnchor>
  <xdr:oneCellAnchor>
    <xdr:from>
      <xdr:col>1</xdr:col>
      <xdr:colOff>466166</xdr:colOff>
      <xdr:row>14</xdr:row>
      <xdr:rowOff>37804</xdr:rowOff>
    </xdr:from>
    <xdr:ext cx="2106705" cy="1235185"/>
    <mc:AlternateContent xmlns:mc="http://schemas.openxmlformats.org/markup-compatibility/2006" xmlns:a14="http://schemas.microsoft.com/office/drawing/2010/main">
      <mc:Choice Requires="a14">
        <xdr:graphicFrame macro="">
          <xdr:nvGraphicFramePr>
            <xdr:cNvPr id="37" name="Outlet Location Type 1">
              <a:extLst>
                <a:ext uri="{FF2B5EF4-FFF2-40B4-BE49-F238E27FC236}">
                  <a16:creationId xmlns:a16="http://schemas.microsoft.com/office/drawing/2014/main" id="{D6E05082-0C77-4ED4-9A05-EBB1B138246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138519" y="2798933"/>
              <a:ext cx="2106705" cy="1235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1</xdr:col>
      <xdr:colOff>539499</xdr:colOff>
      <xdr:row>21</xdr:row>
      <xdr:rowOff>62752</xdr:rowOff>
    </xdr:from>
    <xdr:to>
      <xdr:col>4</xdr:col>
      <xdr:colOff>351240</xdr:colOff>
      <xdr:row>31</xdr:row>
      <xdr:rowOff>89647</xdr:rowOff>
    </xdr:to>
    <mc:AlternateContent xmlns:mc="http://schemas.openxmlformats.org/markup-compatibility/2006" xmlns:a14="http://schemas.microsoft.com/office/drawing/2010/main">
      <mc:Choice Requires="a14">
        <xdr:graphicFrame macro="">
          <xdr:nvGraphicFramePr>
            <xdr:cNvPr id="42" name="Item Type 1">
              <a:extLst>
                <a:ext uri="{FF2B5EF4-FFF2-40B4-BE49-F238E27FC236}">
                  <a16:creationId xmlns:a16="http://schemas.microsoft.com/office/drawing/2014/main" id="{DAA30B95-606E-4605-B995-B08D7CCB33F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11852" y="4204446"/>
              <a:ext cx="1828800" cy="1999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636494</xdr:colOff>
      <xdr:row>32</xdr:row>
      <xdr:rowOff>173193</xdr:rowOff>
    </xdr:from>
    <xdr:to>
      <xdr:col>2</xdr:col>
      <xdr:colOff>465055</xdr:colOff>
      <xdr:row>34</xdr:row>
      <xdr:rowOff>82015</xdr:rowOff>
    </xdr:to>
    <xdr:pic>
      <xdr:nvPicPr>
        <xdr:cNvPr id="46" name="Picture 45">
          <a:hlinkClick xmlns:r="http://schemas.openxmlformats.org/officeDocument/2006/relationships" r:id="rId11"/>
          <a:extLst>
            <a:ext uri="{FF2B5EF4-FFF2-40B4-BE49-F238E27FC236}">
              <a16:creationId xmlns:a16="http://schemas.microsoft.com/office/drawing/2014/main" id="{DC5F3474-C35D-818B-01D9-408152DFC2E4}"/>
            </a:ext>
          </a:extLst>
        </xdr:cNvPr>
        <xdr:cNvPicPr>
          <a:picLocks noChangeAspect="1"/>
        </xdr:cNvPicPr>
      </xdr:nvPicPr>
      <xdr:blipFill>
        <a:blip xmlns:r="http://schemas.openxmlformats.org/officeDocument/2006/relationships" r:embed="rId12"/>
        <a:stretch>
          <a:fillRect/>
        </a:stretch>
      </xdr:blipFill>
      <xdr:spPr>
        <a:xfrm>
          <a:off x="1308847" y="6484346"/>
          <a:ext cx="500914" cy="303269"/>
        </a:xfrm>
        <a:prstGeom prst="rect">
          <a:avLst/>
        </a:prstGeom>
        <a:noFill/>
      </xdr:spPr>
    </xdr:pic>
    <xdr:clientData/>
  </xdr:twoCellAnchor>
  <xdr:twoCellAnchor editAs="oneCell">
    <xdr:from>
      <xdr:col>3</xdr:col>
      <xdr:colOff>407141</xdr:colOff>
      <xdr:row>32</xdr:row>
      <xdr:rowOff>125506</xdr:rowOff>
    </xdr:from>
    <xdr:to>
      <xdr:col>4</xdr:col>
      <xdr:colOff>215153</xdr:colOff>
      <xdr:row>34</xdr:row>
      <xdr:rowOff>86060</xdr:rowOff>
    </xdr:to>
    <xdr:pic>
      <xdr:nvPicPr>
        <xdr:cNvPr id="53" name="Picture 52">
          <a:hlinkClick xmlns:r="http://schemas.openxmlformats.org/officeDocument/2006/relationships" r:id="rId13"/>
          <a:extLst>
            <a:ext uri="{FF2B5EF4-FFF2-40B4-BE49-F238E27FC236}">
              <a16:creationId xmlns:a16="http://schemas.microsoft.com/office/drawing/2014/main" id="{3CCCF7DC-68FA-A10A-B425-7887A34F109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424200" y="6436659"/>
          <a:ext cx="480365" cy="355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424098</xdr:colOff>
      <xdr:row>2</xdr:row>
      <xdr:rowOff>17929</xdr:rowOff>
    </xdr:from>
    <xdr:to>
      <xdr:col>9</xdr:col>
      <xdr:colOff>53790</xdr:colOff>
      <xdr:row>3</xdr:row>
      <xdr:rowOff>134470</xdr:rowOff>
    </xdr:to>
    <xdr:pic>
      <xdr:nvPicPr>
        <xdr:cNvPr id="55" name="Picture 54">
          <a:extLst>
            <a:ext uri="{FF2B5EF4-FFF2-40B4-BE49-F238E27FC236}">
              <a16:creationId xmlns:a16="http://schemas.microsoft.com/office/drawing/2014/main" id="{B464BE02-A299-6C15-0F15-E574FD8E936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802922" y="412376"/>
          <a:ext cx="302044" cy="313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44823</xdr:colOff>
      <xdr:row>7</xdr:row>
      <xdr:rowOff>134471</xdr:rowOff>
    </xdr:from>
    <xdr:to>
      <xdr:col>13</xdr:col>
      <xdr:colOff>353205</xdr:colOff>
      <xdr:row>9</xdr:row>
      <xdr:rowOff>3731</xdr:rowOff>
    </xdr:to>
    <xdr:pic>
      <xdr:nvPicPr>
        <xdr:cNvPr id="61" name="Picture 60">
          <a:extLst>
            <a:ext uri="{FF2B5EF4-FFF2-40B4-BE49-F238E27FC236}">
              <a16:creationId xmlns:a16="http://schemas.microsoft.com/office/drawing/2014/main" id="{38AB02B8-BE5F-B46E-2C21-C28C91E04B4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785411" y="1515036"/>
          <a:ext cx="308382" cy="26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372244</xdr:colOff>
      <xdr:row>8</xdr:row>
      <xdr:rowOff>0</xdr:rowOff>
    </xdr:from>
    <xdr:to>
      <xdr:col>8</xdr:col>
      <xdr:colOff>649042</xdr:colOff>
      <xdr:row>9</xdr:row>
      <xdr:rowOff>62753</xdr:rowOff>
    </xdr:to>
    <xdr:pic>
      <xdr:nvPicPr>
        <xdr:cNvPr id="63" name="Picture 62">
          <a:extLst>
            <a:ext uri="{FF2B5EF4-FFF2-40B4-BE49-F238E27FC236}">
              <a16:creationId xmlns:a16="http://schemas.microsoft.com/office/drawing/2014/main" id="{BFD05474-9A4D-3B8A-D98C-43747CFC9E1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751068" y="1577788"/>
          <a:ext cx="276798" cy="25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26894</xdr:colOff>
      <xdr:row>1</xdr:row>
      <xdr:rowOff>170330</xdr:rowOff>
    </xdr:from>
    <xdr:to>
      <xdr:col>13</xdr:col>
      <xdr:colOff>349623</xdr:colOff>
      <xdr:row>3</xdr:row>
      <xdr:rowOff>57118</xdr:rowOff>
    </xdr:to>
    <xdr:pic>
      <xdr:nvPicPr>
        <xdr:cNvPr id="65" name="Picture 64">
          <a:extLst>
            <a:ext uri="{FF2B5EF4-FFF2-40B4-BE49-F238E27FC236}">
              <a16:creationId xmlns:a16="http://schemas.microsoft.com/office/drawing/2014/main" id="{F0C5D785-0120-C3B2-8F45-182B6A3A2641}"/>
            </a:ext>
          </a:extLst>
        </xdr:cNvPr>
        <xdr:cNvPicPr>
          <a:picLocks noChangeAspect="1"/>
        </xdr:cNvPicPr>
      </xdr:nvPicPr>
      <xdr:blipFill>
        <a:blip xmlns:r="http://schemas.openxmlformats.org/officeDocument/2006/relationships" r:embed="rId18"/>
        <a:stretch>
          <a:fillRect/>
        </a:stretch>
      </xdr:blipFill>
      <xdr:spPr>
        <a:xfrm>
          <a:off x="8767482" y="367554"/>
          <a:ext cx="322729" cy="28123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uthviraj Kadam" refreshedDate="45706.99127233796" createdVersion="8" refreshedVersion="8" minRefreshableVersion="3" recordCount="8523" xr:uid="{A5999E48-685B-4043-A709-12C1A4F643B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00813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8D5F7D-F1C7-47EB-9D15-0ED6A7DD5D0D}" name="PivotTable1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106:B11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dataFields>
  <formats count="5">
    <format dxfId="4">
      <pivotArea type="all" dataOnly="0" outline="0" fieldPosition="0"/>
    </format>
    <format dxfId="3">
      <pivotArea outline="0" collapsedLevelsAreSubtotals="1" fieldPosition="0"/>
    </format>
    <format dxfId="2">
      <pivotArea dataOnly="0" labelOnly="1" outline="0" axis="axisValues" fieldPosition="0"/>
    </format>
    <format dxfId="1">
      <pivotArea grandRow="1" outline="0" collapsedLevelsAreSubtotals="1" fieldPosition="0"/>
    </format>
    <format dxfId="0">
      <pivotArea collapsedLevelsAreSubtotals="1" fieldPosition="0">
        <references count="1">
          <reference field="8" count="0"/>
        </references>
      </pivotArea>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A270B1-F81A-4BB2-807E-CBBF71E17E8B}" name="PivotTable1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83:B8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Total Sales" fld="11" baseField="0" baseItem="0"/>
  </dataFields>
  <formats count="5">
    <format dxfId="9">
      <pivotArea type="all" dataOnly="0" outline="0" fieldPosition="0"/>
    </format>
    <format dxfId="8">
      <pivotArea outline="0" collapsedLevelsAreSubtotals="1" fieldPosition="0"/>
    </format>
    <format dxfId="7">
      <pivotArea dataOnly="0" labelOnly="1" outline="0" axis="axisValues" fieldPosition="0"/>
    </format>
    <format dxfId="6">
      <pivotArea grandRow="1" outline="0" collapsedLevelsAreSubtotals="1" fieldPosition="0"/>
    </format>
    <format dxfId="5">
      <pivotArea collapsedLevelsAreSubtotals="1" fieldPosition="0">
        <references count="1">
          <reference field="6" count="0"/>
        </references>
      </pivotArea>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50AC41-2D70-40AA-B4C4-003B0ECB872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3"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formats count="3">
    <format dxfId="12">
      <pivotArea type="all" dataOnly="0" outline="0" fieldPosition="0"/>
    </format>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B093E-58F6-4105-92FC-42EEE8E710CA}" name="PivotTable6"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22: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Total Sales" fld="11" baseField="0" baseItem="0"/>
  </dataFields>
  <formats count="5">
    <format dxfId="17">
      <pivotArea type="all" dataOnly="0" outline="0" fieldPosition="0"/>
    </format>
    <format dxfId="16">
      <pivotArea outline="0" collapsedLevelsAreSubtotals="1" fieldPosition="0"/>
    </format>
    <format dxfId="15">
      <pivotArea dataOnly="0" labelOnly="1" outline="0" axis="axisValues" fieldPosition="0"/>
    </format>
    <format dxfId="14">
      <pivotArea collapsedLevelsAreSubtotals="1" fieldPosition="0">
        <references count="1">
          <reference field="6" count="0"/>
        </references>
      </pivotArea>
    </format>
    <format dxfId="13">
      <pivotArea grandRow="1"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3">
          <reference field="4294967294" count="1" selected="0">
            <x v="0"/>
          </reference>
          <reference field="0" count="1" selected="0">
            <x v="0"/>
          </reference>
          <reference field="6" count="1" selected="0">
            <x v="2"/>
          </reference>
        </references>
      </pivotArea>
    </chartFormat>
    <chartFormat chart="6" format="7">
      <pivotArea type="data" outline="0" fieldPosition="0">
        <references count="3">
          <reference field="4294967294" count="1" selected="0">
            <x v="0"/>
          </reference>
          <reference field="0" count="1" selected="0">
            <x v="0"/>
          </reference>
          <reference field="6" count="1" selected="0">
            <x v="1"/>
          </reference>
        </references>
      </pivotArea>
    </chartFormat>
    <chartFormat chart="6" format="8">
      <pivotArea type="data" outline="0" fieldPosition="0">
        <references count="3">
          <reference field="4294967294" count="1" selected="0">
            <x v="0"/>
          </reference>
          <reference field="0" count="1" selected="0">
            <x v="0"/>
          </reference>
          <reference field="6" count="1" selected="0">
            <x v="0"/>
          </reference>
        </references>
      </pivotArea>
    </chartFormat>
    <chartFormat chart="6" format="9">
      <pivotArea type="data" outline="0" fieldPosition="0">
        <references count="3">
          <reference field="4294967294" count="1" selected="0">
            <x v="0"/>
          </reference>
          <reference field="0" count="1" selected="0">
            <x v="1"/>
          </reference>
          <reference field="6" count="1" selected="0">
            <x v="2"/>
          </reference>
        </references>
      </pivotArea>
    </chartFormat>
    <chartFormat chart="6" format="10">
      <pivotArea type="data" outline="0" fieldPosition="0">
        <references count="3">
          <reference field="4294967294" count="1" selected="0">
            <x v="0"/>
          </reference>
          <reference field="0" count="1" selected="0">
            <x v="1"/>
          </reference>
          <reference field="6" count="1" selected="0">
            <x v="1"/>
          </reference>
        </references>
      </pivotArea>
    </chartFormat>
    <chartFormat chart="6" format="11">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DD15DF-6B43-4936-B11E-60CEE7FA021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Sales" fld="11" subtotal="average" baseField="0" baseItem="0"/>
  </dataFields>
  <formats count="3">
    <format dxfId="20">
      <pivotArea type="all" dataOnly="0" outline="0" fieldPosition="0"/>
    </format>
    <format dxfId="19">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DC64BD-B0E1-47D6-B0A2-F05F5D8BD1B3}"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33:B5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Total Sales" fld="11" baseField="0" baseItem="0"/>
  </dataFields>
  <formats count="5">
    <format dxfId="25">
      <pivotArea type="all" dataOnly="0" outline="0" fieldPosition="0"/>
    </format>
    <format dxfId="24">
      <pivotArea outline="0" collapsedLevelsAreSubtotals="1" fieldPosition="0"/>
    </format>
    <format dxfId="23">
      <pivotArea dataOnly="0" labelOnly="1" outline="0" axis="axisValues" fieldPosition="0"/>
    </format>
    <format dxfId="22">
      <pivotArea grandRow="1" outline="0" collapsedLevelsAreSubtotals="1" fieldPosition="0"/>
    </format>
    <format dxfId="21">
      <pivotArea collapsedLevelsAreSubtotals="1" fieldPosition="0">
        <references count="1">
          <reference field="3" count="0"/>
        </references>
      </pivotArea>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513F29-A91B-4F87-8B7D-5ADE55984A0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Total Sales" fld="11" baseField="0" baseItem="0"/>
  </dataFields>
  <formats count="3">
    <format dxfId="28">
      <pivotArea type="all" dataOnly="0" outline="0" fieldPosition="0"/>
    </format>
    <format dxfId="27">
      <pivotArea outline="0" collapsedLevelsAreSubtotals="1"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A7BEA4-E2A6-477B-A753-453F0B0D0BAD}" name="PivotTable1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116:B12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1" subtotal="count" baseField="8" baseItem="0"/>
  </dataFields>
  <formats count="7">
    <format dxfId="35">
      <pivotArea type="all" dataOnly="0" outline="0" fieldPosition="0"/>
    </format>
    <format dxfId="34">
      <pivotArea outline="0" collapsedLevelsAreSubtotals="1" fieldPosition="0"/>
    </format>
    <format dxfId="33">
      <pivotArea dataOnly="0" labelOnly="1" outline="0" axis="axisValues" fieldPosition="0"/>
    </format>
    <format dxfId="32">
      <pivotArea collapsedLevelsAreSubtotals="1" fieldPosition="0">
        <references count="1">
          <reference field="8" count="0"/>
        </references>
      </pivotArea>
    </format>
    <format dxfId="31">
      <pivotArea collapsedLevelsAreSubtotals="1" fieldPosition="0">
        <references count="1">
          <reference field="8" count="1">
            <x v="0"/>
          </reference>
        </references>
      </pivotArea>
    </format>
    <format dxfId="30">
      <pivotArea collapsedLevelsAreSubtotals="1" fieldPosition="0">
        <references count="1">
          <reference field="8" count="3">
            <x v="1"/>
            <x v="2"/>
            <x v="3"/>
          </reference>
        </references>
      </pivotArea>
    </format>
    <format dxfId="29">
      <pivotArea grandRow="1" outline="0" collapsedLevelsAreSubtotals="1" fieldPosition="0"/>
    </format>
  </formats>
  <chartFormats count="2">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71C606-DF59-43F6-8D7A-E139EA9C21A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Sr No." fld="1" subtotal="count" baseField="0" baseItem="0"/>
  </dataFields>
  <formats count="3">
    <format dxfId="38">
      <pivotArea type="all" dataOnly="0" outline="0" fieldPosition="0"/>
    </format>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A567CB-7E83-438B-BF49-C1566B819BFE}"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72:B7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Total Sales" fld="11" baseField="0" baseItem="0"/>
  </dataFields>
  <formats count="5">
    <format dxfId="43">
      <pivotArea type="all" dataOnly="0" outline="0" fieldPosition="0"/>
    </format>
    <format dxfId="42">
      <pivotArea outline="0" collapsedLevelsAreSubtotals="1" fieldPosition="0"/>
    </format>
    <format dxfId="41">
      <pivotArea dataOnly="0" labelOnly="1" outline="0" axis="axisValues" fieldPosition="0"/>
    </format>
    <format dxfId="40">
      <pivotArea grandRow="1" outline="0" collapsedLevelsAreSubtotals="1" fieldPosition="0"/>
    </format>
    <format dxfId="39">
      <pivotArea collapsedLevelsAreSubtotals="1" fieldPosition="0">
        <references count="1">
          <reference field="7" count="0"/>
        </references>
      </pivotArea>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6" format="1">
      <pivotArea type="data" outline="0" fieldPosition="0">
        <references count="2">
          <reference field="4294967294" count="1" selected="0">
            <x v="0"/>
          </reference>
          <reference field="7" count="1" selected="0">
            <x v="0"/>
          </reference>
        </references>
      </pivotArea>
    </chartFormat>
    <chartFormat chart="16" format="2">
      <pivotArea type="data" outline="0" fieldPosition="0">
        <references count="2">
          <reference field="4294967294" count="1" selected="0">
            <x v="0"/>
          </reference>
          <reference field="7" count="1" selected="0">
            <x v="1"/>
          </reference>
        </references>
      </pivotArea>
    </chartFormat>
    <chartFormat chart="1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10926C-1C8C-4C31-8E87-EACF4FED5AD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Total Sales" fld="11" baseField="0" baseItem="0"/>
  </dataFields>
  <formats count="6">
    <format dxfId="49">
      <pivotArea type="all" dataOnly="0" outline="0" fieldPosition="0"/>
    </format>
    <format dxfId="48">
      <pivotArea outline="0" collapsedLevelsAreSubtotals="1" fieldPosition="0"/>
    </format>
    <format dxfId="47">
      <pivotArea dataOnly="0" labelOnly="1" outline="0" axis="axisValues" fieldPosition="0"/>
    </format>
    <format dxfId="46">
      <pivotArea collapsedLevelsAreSubtotals="1" fieldPosition="0">
        <references count="1">
          <reference field="0" count="1">
            <x v="0"/>
          </reference>
        </references>
      </pivotArea>
    </format>
    <format dxfId="45">
      <pivotArea collapsedLevelsAreSubtotals="1" fieldPosition="0">
        <references count="1">
          <reference field="0" count="1">
            <x v="1"/>
          </reference>
        </references>
      </pivotArea>
    </format>
    <format dxfId="44">
      <pivotArea grandRow="1"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DAF8F8-3C45-487A-B638-6BC980C8C073}" name="PivotTable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6">
  <location ref="A56:B6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Total Sales" fld="11" baseField="0" baseItem="0"/>
  </dataFields>
  <formats count="5">
    <format dxfId="54">
      <pivotArea type="all" dataOnly="0" outline="0" fieldPosition="0"/>
    </format>
    <format dxfId="53">
      <pivotArea outline="0" collapsedLevelsAreSubtotals="1" fieldPosition="0"/>
    </format>
    <format dxfId="52">
      <pivotArea dataOnly="0" labelOnly="1" outline="0" axis="axisValues" fieldPosition="0"/>
    </format>
    <format dxfId="51">
      <pivotArea grandRow="1" outline="0" collapsedLevelsAreSubtotals="1" fieldPosition="0"/>
    </format>
    <format dxfId="50">
      <pivotArea collapsedLevelsAreSubtotals="1" fieldPosition="0">
        <references count="1">
          <reference field="4" count="0"/>
        </references>
      </pivotArea>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BACA512-50FF-43BB-9549-62090F63FA05}" name="PivotTable1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96:B10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Total Sales" fld="11" baseField="0" baseItem="0"/>
  </dataFields>
  <formats count="5">
    <format dxfId="59">
      <pivotArea type="all" dataOnly="0" outline="0" fieldPosition="0"/>
    </format>
    <format dxfId="58">
      <pivotArea outline="0" collapsedLevelsAreSubtotals="1" fieldPosition="0"/>
    </format>
    <format dxfId="57">
      <pivotArea dataOnly="0" labelOnly="1" outline="0" axis="axisValues" fieldPosition="0"/>
    </format>
    <format dxfId="56">
      <pivotArea grandRow="1" outline="0" collapsedLevelsAreSubtotals="1" fieldPosition="0"/>
    </format>
    <format dxfId="55">
      <pivotArea collapsedLevelsAreSubtotals="1" fieldPosition="0">
        <references count="1">
          <reference field="8" count="0"/>
        </references>
      </pivotArea>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4629ACC-5059-495A-A9FE-BAD9219E098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10"/>
    <pivotTable tabId="2" name="PivotTable11"/>
    <pivotTable tabId="2" name="PivotTable13"/>
    <pivotTable tabId="2" name="PivotTable14"/>
    <pivotTable tabId="2" name="PivotTable15"/>
  </pivotTables>
  <data>
    <tabular pivotCacheId="170081318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17B4EBC-2B93-4169-B679-225EF9756097}" sourceName="Outlet Location Type">
  <pivotTables>
    <pivotTable tabId="2" name="PivotTable14"/>
    <pivotTable tabId="2" name="PivotTable1"/>
    <pivotTable tabId="2" name="PivotTable10"/>
    <pivotTable tabId="2" name="PivotTable11"/>
    <pivotTable tabId="2" name="PivotTable13"/>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s>
  <data>
    <tabular pivotCacheId="170081318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6300B8E-E8AB-49F3-8C5D-72919535B4CE}" sourceName="Item Type">
  <pivotTables>
    <pivotTable tabId="2" name="PivotTable14"/>
    <pivotTable tabId="2" name="PivotTable1"/>
    <pivotTable tabId="2" name="PivotTable10"/>
    <pivotTable tabId="2" name="PivotTable11"/>
    <pivotTable tabId="2" name="PivotTable13"/>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s>
  <data>
    <tabular pivotCacheId="170081318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964D07A-BA19-4841-8914-31D60BBC57C8}" cache="Slicer_Outlet_Size" caption="Outlet Size" rowHeight="260350"/>
  <slicer name="Outlet Location Type" xr10:uid="{F97F62A0-F3FB-4CA7-B02F-DE1C2947928C}" cache="Slicer_Outlet_Location_Type" caption="Outlet Location Type" rowHeight="260350"/>
  <slicer name="Item Type" xr10:uid="{0BED2DF2-89B7-42B6-A2C8-90AB45ADFEC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0C92DE8-468F-41BB-982E-91972D86B4F8}" cache="Slicer_Outlet_Size" caption="Outlet Size" style="Blinkit" rowHeight="260350"/>
  <slicer name="Outlet Location Type 1" xr10:uid="{398E6774-A266-4E22-AE15-E5C906F3D05A}" cache="Slicer_Outlet_Location_Type" caption="Outlet Location" style="Blinkit" rowHeight="260350"/>
  <slicer name="Item Type 1" xr10:uid="{BDADF21A-8912-4FBC-AF38-78C34D5AD95D}" cache="Slicer_Item_Type" caption="Item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412ABE4-1504-4231-889A-0079B43F347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E6118-C74B-4921-BC5C-912AD25FC0D7}">
  <dimension ref="A1:E121"/>
  <sheetViews>
    <sheetView workbookViewId="0"/>
  </sheetViews>
  <sheetFormatPr defaultRowHeight="15.6" x14ac:dyDescent="0.3"/>
  <cols>
    <col min="1" max="1" width="17.296875" bestFit="1" customWidth="1"/>
    <col min="2" max="2" width="14.59765625" bestFit="1" customWidth="1"/>
    <col min="3" max="3" width="8.5" bestFit="1" customWidth="1"/>
    <col min="4" max="4" width="15.69921875" bestFit="1" customWidth="1"/>
    <col min="5" max="5" width="10.3984375" customWidth="1"/>
  </cols>
  <sheetData>
    <row r="1" spans="1:4" ht="16.2" thickBot="1" x14ac:dyDescent="0.35"/>
    <row r="2" spans="1:4" ht="16.2" thickBot="1" x14ac:dyDescent="0.35">
      <c r="A2" s="7" t="s">
        <v>1610</v>
      </c>
      <c r="B2" s="7" t="s">
        <v>1611</v>
      </c>
      <c r="C2" s="7" t="s">
        <v>1613</v>
      </c>
      <c r="D2" s="7" t="s">
        <v>1614</v>
      </c>
    </row>
    <row r="3" spans="1:4" ht="16.2" thickBot="1" x14ac:dyDescent="0.35">
      <c r="A3" s="7">
        <v>1201681.4928000034</v>
      </c>
      <c r="B3" s="7">
        <v>140.99278338613203</v>
      </c>
      <c r="C3" s="7">
        <v>8523</v>
      </c>
      <c r="D3" s="7">
        <v>3.9658570925731196</v>
      </c>
    </row>
    <row r="4" spans="1:4" x14ac:dyDescent="0.3">
      <c r="A4" s="1"/>
      <c r="D4" s="2"/>
    </row>
    <row r="5" spans="1:4" x14ac:dyDescent="0.3">
      <c r="A5" s="1"/>
      <c r="D5" s="2"/>
    </row>
    <row r="6" spans="1:4" x14ac:dyDescent="0.3">
      <c r="A6" s="1" t="s">
        <v>1610</v>
      </c>
      <c r="B6" t="s">
        <v>1611</v>
      </c>
      <c r="C6" t="s">
        <v>1610</v>
      </c>
      <c r="D6" s="2" t="s">
        <v>1615</v>
      </c>
    </row>
    <row r="7" spans="1:4" ht="16.2" thickBot="1" x14ac:dyDescent="0.35">
      <c r="A7" s="3">
        <f>GETPIVOTDATA("Sales",$A$2)</f>
        <v>1201681.4928000034</v>
      </c>
      <c r="B7" s="4">
        <f>GETPIVOTDATA("Sales",$B$2)</f>
        <v>140.99278338613203</v>
      </c>
      <c r="C7" s="5">
        <f>GETPIVOTDATA("Sr No.",$C$2)</f>
        <v>8523</v>
      </c>
      <c r="D7" s="6">
        <f>GETPIVOTDATA("Rating",$D$2)</f>
        <v>3.9658570925731196</v>
      </c>
    </row>
    <row r="10" spans="1:4" ht="16.2" thickBot="1" x14ac:dyDescent="0.35"/>
    <row r="11" spans="1:4" ht="16.2" thickBot="1" x14ac:dyDescent="0.35">
      <c r="A11" s="8" t="s">
        <v>1616</v>
      </c>
      <c r="B11" s="7" t="s">
        <v>1610</v>
      </c>
    </row>
    <row r="12" spans="1:4" x14ac:dyDescent="0.3">
      <c r="A12" s="9" t="s">
        <v>17</v>
      </c>
      <c r="B12" s="11">
        <v>776319.68840000057</v>
      </c>
    </row>
    <row r="13" spans="1:4" x14ac:dyDescent="0.3">
      <c r="A13" s="9" t="s">
        <v>10</v>
      </c>
      <c r="B13" s="12">
        <v>425361.8043999995</v>
      </c>
    </row>
    <row r="14" spans="1:4" ht="16.2" thickBot="1" x14ac:dyDescent="0.35">
      <c r="A14" s="10" t="s">
        <v>1617</v>
      </c>
      <c r="B14" s="20">
        <v>1201681.4928000001</v>
      </c>
    </row>
    <row r="21" spans="1:3" ht="16.2" thickBot="1" x14ac:dyDescent="0.35"/>
    <row r="22" spans="1:3" x14ac:dyDescent="0.3">
      <c r="A22" s="8" t="s">
        <v>1610</v>
      </c>
      <c r="B22" s="14" t="s">
        <v>1618</v>
      </c>
      <c r="C22" s="13"/>
    </row>
    <row r="23" spans="1:3" ht="16.2" thickBot="1" x14ac:dyDescent="0.35">
      <c r="A23" s="15" t="s">
        <v>1616</v>
      </c>
      <c r="B23" t="s">
        <v>10</v>
      </c>
      <c r="C23" s="2" t="s">
        <v>17</v>
      </c>
    </row>
    <row r="24" spans="1:3" x14ac:dyDescent="0.3">
      <c r="A24" s="9" t="s">
        <v>14</v>
      </c>
      <c r="B24" s="16">
        <v>121349.89940000001</v>
      </c>
      <c r="C24" s="17">
        <v>215047.9126000001</v>
      </c>
    </row>
    <row r="25" spans="1:3" x14ac:dyDescent="0.3">
      <c r="A25" s="9" t="s">
        <v>34</v>
      </c>
      <c r="B25" s="18">
        <v>138685.86819999994</v>
      </c>
      <c r="C25" s="19">
        <v>254464.77940000014</v>
      </c>
    </row>
    <row r="26" spans="1:3" x14ac:dyDescent="0.3">
      <c r="A26" s="9" t="s">
        <v>21</v>
      </c>
      <c r="B26" s="18">
        <v>165326.0368</v>
      </c>
      <c r="C26" s="19">
        <v>306806.99640000012</v>
      </c>
    </row>
    <row r="27" spans="1:3" ht="16.2" thickBot="1" x14ac:dyDescent="0.35">
      <c r="A27" s="10" t="s">
        <v>1617</v>
      </c>
      <c r="B27" s="21">
        <v>425361.80439999996</v>
      </c>
      <c r="C27" s="22">
        <v>776319.68840000033</v>
      </c>
    </row>
    <row r="32" spans="1:3" ht="16.2" thickBot="1" x14ac:dyDescent="0.35"/>
    <row r="33" spans="1:2" ht="16.2" thickBot="1" x14ac:dyDescent="0.35">
      <c r="A33" s="8" t="s">
        <v>1616</v>
      </c>
      <c r="B33" s="7" t="s">
        <v>1610</v>
      </c>
    </row>
    <row r="34" spans="1:2" x14ac:dyDescent="0.3">
      <c r="A34" s="9" t="s">
        <v>153</v>
      </c>
      <c r="B34" s="11">
        <v>9077.869999999999</v>
      </c>
    </row>
    <row r="35" spans="1:2" x14ac:dyDescent="0.3">
      <c r="A35" s="9" t="s">
        <v>74</v>
      </c>
      <c r="B35" s="12">
        <v>15596.696600000001</v>
      </c>
    </row>
    <row r="36" spans="1:2" x14ac:dyDescent="0.3">
      <c r="A36" s="9" t="s">
        <v>159</v>
      </c>
      <c r="B36" s="12">
        <v>21880.027399999992</v>
      </c>
    </row>
    <row r="37" spans="1:2" x14ac:dyDescent="0.3">
      <c r="A37" s="9" t="s">
        <v>64</v>
      </c>
      <c r="B37" s="12">
        <v>22451.891599999999</v>
      </c>
    </row>
    <row r="38" spans="1:2" x14ac:dyDescent="0.3">
      <c r="A38" s="9" t="s">
        <v>61</v>
      </c>
      <c r="B38" s="12">
        <v>29334.680599999996</v>
      </c>
    </row>
    <row r="39" spans="1:2" x14ac:dyDescent="0.3">
      <c r="A39" s="9" t="s">
        <v>57</v>
      </c>
      <c r="B39" s="12">
        <v>35379.119800000015</v>
      </c>
    </row>
    <row r="40" spans="1:2" x14ac:dyDescent="0.3">
      <c r="A40" s="9" t="s">
        <v>32</v>
      </c>
      <c r="B40" s="12">
        <v>58514.166999999987</v>
      </c>
    </row>
    <row r="41" spans="1:2" x14ac:dyDescent="0.3">
      <c r="A41" s="9" t="s">
        <v>54</v>
      </c>
      <c r="B41" s="12">
        <v>59449.863799999992</v>
      </c>
    </row>
    <row r="42" spans="1:2" x14ac:dyDescent="0.3">
      <c r="A42" s="9" t="s">
        <v>19</v>
      </c>
      <c r="B42" s="12">
        <v>68025.838800000012</v>
      </c>
    </row>
    <row r="43" spans="1:2" x14ac:dyDescent="0.3">
      <c r="A43" s="9" t="s">
        <v>95</v>
      </c>
      <c r="B43" s="12">
        <v>81894.736400000009</v>
      </c>
    </row>
    <row r="44" spans="1:2" x14ac:dyDescent="0.3">
      <c r="A44" s="9" t="s">
        <v>28</v>
      </c>
      <c r="B44" s="12">
        <v>90706.728999999992</v>
      </c>
    </row>
    <row r="45" spans="1:2" x14ac:dyDescent="0.3">
      <c r="A45" s="9" t="s">
        <v>67</v>
      </c>
      <c r="B45" s="12">
        <v>101276.46159999995</v>
      </c>
    </row>
    <row r="46" spans="1:2" x14ac:dyDescent="0.3">
      <c r="A46" s="9" t="s">
        <v>24</v>
      </c>
      <c r="B46" s="12">
        <v>118558.88140000009</v>
      </c>
    </row>
    <row r="47" spans="1:2" x14ac:dyDescent="0.3">
      <c r="A47" s="9" t="s">
        <v>42</v>
      </c>
      <c r="B47" s="12">
        <v>135976.52539999998</v>
      </c>
    </row>
    <row r="48" spans="1:2" x14ac:dyDescent="0.3">
      <c r="A48" s="9" t="s">
        <v>48</v>
      </c>
      <c r="B48" s="12">
        <v>175433.92240000021</v>
      </c>
    </row>
    <row r="49" spans="1:2" x14ac:dyDescent="0.3">
      <c r="A49" s="9" t="s">
        <v>12</v>
      </c>
      <c r="B49" s="12">
        <v>178124.08099999995</v>
      </c>
    </row>
    <row r="50" spans="1:2" ht="16.2" thickBot="1" x14ac:dyDescent="0.35">
      <c r="A50" s="10" t="s">
        <v>1617</v>
      </c>
      <c r="B50" s="20">
        <v>1201681.4927999999</v>
      </c>
    </row>
    <row r="55" spans="1:2" ht="16.2" thickBot="1" x14ac:dyDescent="0.35"/>
    <row r="56" spans="1:2" ht="16.2" thickBot="1" x14ac:dyDescent="0.35">
      <c r="A56" s="8" t="s">
        <v>1616</v>
      </c>
      <c r="B56" s="7" t="s">
        <v>1610</v>
      </c>
    </row>
    <row r="57" spans="1:2" x14ac:dyDescent="0.3">
      <c r="A57" s="9">
        <v>2011</v>
      </c>
      <c r="B57" s="11">
        <v>78131.566599999976</v>
      </c>
    </row>
    <row r="58" spans="1:2" x14ac:dyDescent="0.3">
      <c r="A58" s="9">
        <v>2012</v>
      </c>
      <c r="B58" s="12">
        <v>130476.85979999998</v>
      </c>
    </row>
    <row r="59" spans="1:2" x14ac:dyDescent="0.3">
      <c r="A59" s="9">
        <v>2014</v>
      </c>
      <c r="B59" s="12">
        <v>131809.01560000007</v>
      </c>
    </row>
    <row r="60" spans="1:2" x14ac:dyDescent="0.3">
      <c r="A60" s="9">
        <v>2015</v>
      </c>
      <c r="B60" s="12">
        <v>130942.78019999999</v>
      </c>
    </row>
    <row r="61" spans="1:2" x14ac:dyDescent="0.3">
      <c r="A61" s="9">
        <v>2016</v>
      </c>
      <c r="B61" s="12">
        <v>132113.36980000007</v>
      </c>
    </row>
    <row r="62" spans="1:2" x14ac:dyDescent="0.3">
      <c r="A62" s="9">
        <v>2017</v>
      </c>
      <c r="B62" s="12">
        <v>133103.90699999989</v>
      </c>
    </row>
    <row r="63" spans="1:2" x14ac:dyDescent="0.3">
      <c r="A63" s="9">
        <v>2018</v>
      </c>
      <c r="B63" s="12">
        <v>204522.25700000025</v>
      </c>
    </row>
    <row r="64" spans="1:2" x14ac:dyDescent="0.3">
      <c r="A64" s="9">
        <v>2020</v>
      </c>
      <c r="B64" s="12">
        <v>129103.96039999987</v>
      </c>
    </row>
    <row r="65" spans="1:2" x14ac:dyDescent="0.3">
      <c r="A65" s="9">
        <v>2022</v>
      </c>
      <c r="B65" s="12">
        <v>131477.77639999994</v>
      </c>
    </row>
    <row r="66" spans="1:2" ht="16.2" thickBot="1" x14ac:dyDescent="0.35">
      <c r="A66" s="10" t="s">
        <v>1617</v>
      </c>
      <c r="B66" s="20">
        <v>1201681.4927999999</v>
      </c>
    </row>
    <row r="71" spans="1:2" ht="16.2" thickBot="1" x14ac:dyDescent="0.35"/>
    <row r="72" spans="1:2" ht="16.2" thickBot="1" x14ac:dyDescent="0.35">
      <c r="A72" s="8" t="s">
        <v>1616</v>
      </c>
      <c r="B72" s="7" t="s">
        <v>1610</v>
      </c>
    </row>
    <row r="73" spans="1:2" x14ac:dyDescent="0.3">
      <c r="A73" s="9" t="s">
        <v>30</v>
      </c>
      <c r="B73" s="11">
        <v>248991.58600000024</v>
      </c>
    </row>
    <row r="74" spans="1:2" x14ac:dyDescent="0.3">
      <c r="A74" s="9" t="s">
        <v>15</v>
      </c>
      <c r="B74" s="12">
        <v>507895.7363999993</v>
      </c>
    </row>
    <row r="75" spans="1:2" x14ac:dyDescent="0.3">
      <c r="A75" s="9" t="s">
        <v>26</v>
      </c>
      <c r="B75" s="12">
        <v>444794.17039999936</v>
      </c>
    </row>
    <row r="76" spans="1:2" ht="16.2" thickBot="1" x14ac:dyDescent="0.35">
      <c r="A76" s="10" t="s">
        <v>1617</v>
      </c>
      <c r="B76" s="20">
        <v>1201681.4927999987</v>
      </c>
    </row>
    <row r="82" spans="1:5" ht="16.2" thickBot="1" x14ac:dyDescent="0.35"/>
    <row r="83" spans="1:5" ht="16.2" thickBot="1" x14ac:dyDescent="0.35">
      <c r="A83" s="8" t="s">
        <v>1616</v>
      </c>
      <c r="B83" s="7" t="s">
        <v>1610</v>
      </c>
      <c r="D83" t="s">
        <v>1619</v>
      </c>
      <c r="E83" t="s">
        <v>1608</v>
      </c>
    </row>
    <row r="84" spans="1:5" x14ac:dyDescent="0.3">
      <c r="A84" s="9" t="s">
        <v>21</v>
      </c>
      <c r="B84" s="11">
        <v>472133.03319999954</v>
      </c>
      <c r="D84" t="str">
        <f>A84</f>
        <v>Tier 3</v>
      </c>
      <c r="E84" s="23">
        <f>GETPIVOTDATA("Sales",$A$83,"Outlet Location Type",A84)</f>
        <v>472133.03319999954</v>
      </c>
    </row>
    <row r="85" spans="1:5" x14ac:dyDescent="0.3">
      <c r="A85" s="9" t="s">
        <v>34</v>
      </c>
      <c r="B85" s="12">
        <v>393150.64759999956</v>
      </c>
      <c r="D85" t="str">
        <f>A85</f>
        <v>Tier 2</v>
      </c>
      <c r="E85" s="23">
        <f t="shared" ref="E85:E86" si="0">GETPIVOTDATA("Sales",$A$83,"Outlet Location Type",A85)</f>
        <v>393150.64759999956</v>
      </c>
    </row>
    <row r="86" spans="1:5" x14ac:dyDescent="0.3">
      <c r="A86" s="9" t="s">
        <v>14</v>
      </c>
      <c r="B86" s="12">
        <v>336397.81199999945</v>
      </c>
      <c r="D86" t="str">
        <f>A86</f>
        <v>Tier 1</v>
      </c>
      <c r="E86" s="23">
        <f t="shared" si="0"/>
        <v>336397.81199999945</v>
      </c>
    </row>
    <row r="87" spans="1:5" ht="16.2" thickBot="1" x14ac:dyDescent="0.35">
      <c r="A87" s="10" t="s">
        <v>1617</v>
      </c>
      <c r="B87" s="20">
        <v>1201681.4927999985</v>
      </c>
    </row>
    <row r="95" spans="1:5" ht="16.2" thickBot="1" x14ac:dyDescent="0.35"/>
    <row r="96" spans="1:5" ht="16.2" thickBot="1" x14ac:dyDescent="0.35">
      <c r="A96" s="8" t="s">
        <v>1616</v>
      </c>
      <c r="B96" s="7" t="s">
        <v>1610</v>
      </c>
    </row>
    <row r="97" spans="1:2" x14ac:dyDescent="0.3">
      <c r="A97" s="9" t="s">
        <v>40</v>
      </c>
      <c r="B97" s="11">
        <v>151939.149</v>
      </c>
    </row>
    <row r="98" spans="1:2" x14ac:dyDescent="0.3">
      <c r="A98" s="9" t="s">
        <v>46</v>
      </c>
      <c r="B98" s="12">
        <v>130714.67460000006</v>
      </c>
    </row>
    <row r="99" spans="1:2" x14ac:dyDescent="0.3">
      <c r="A99" s="9" t="s">
        <v>22</v>
      </c>
      <c r="B99" s="12">
        <v>131477.77639999994</v>
      </c>
    </row>
    <row r="100" spans="1:2" x14ac:dyDescent="0.3">
      <c r="A100" s="9" t="s">
        <v>16</v>
      </c>
      <c r="B100" s="12">
        <v>787549.89280000131</v>
      </c>
    </row>
    <row r="101" spans="1:2" ht="16.2" thickBot="1" x14ac:dyDescent="0.35">
      <c r="A101" s="10" t="s">
        <v>1617</v>
      </c>
      <c r="B101" s="20">
        <v>1201681.4928000013</v>
      </c>
    </row>
    <row r="105" spans="1:2" ht="16.2" thickBot="1" x14ac:dyDescent="0.35"/>
    <row r="106" spans="1:2" ht="16.2" thickBot="1" x14ac:dyDescent="0.35">
      <c r="A106" s="8" t="s">
        <v>1616</v>
      </c>
      <c r="B106" s="7" t="s">
        <v>1620</v>
      </c>
    </row>
    <row r="107" spans="1:2" x14ac:dyDescent="0.3">
      <c r="A107" s="9" t="s">
        <v>40</v>
      </c>
      <c r="B107" s="24">
        <v>140.29468975069253</v>
      </c>
    </row>
    <row r="108" spans="1:2" x14ac:dyDescent="0.3">
      <c r="A108" s="9" t="s">
        <v>46</v>
      </c>
      <c r="B108" s="25">
        <v>139.80179101604284</v>
      </c>
    </row>
    <row r="109" spans="1:2" x14ac:dyDescent="0.3">
      <c r="A109" s="9" t="s">
        <v>22</v>
      </c>
      <c r="B109" s="25">
        <v>141.67863836206891</v>
      </c>
    </row>
    <row r="110" spans="1:2" x14ac:dyDescent="0.3">
      <c r="A110" s="9" t="s">
        <v>16</v>
      </c>
      <c r="B110" s="25">
        <v>141.21389506903375</v>
      </c>
    </row>
    <row r="111" spans="1:2" ht="16.2" thickBot="1" x14ac:dyDescent="0.35">
      <c r="A111" s="10" t="s">
        <v>1617</v>
      </c>
      <c r="B111" s="20">
        <v>140.99278338613175</v>
      </c>
    </row>
    <row r="115" spans="1:2" ht="16.2" thickBot="1" x14ac:dyDescent="0.35"/>
    <row r="116" spans="1:2" ht="16.2" thickBot="1" x14ac:dyDescent="0.35">
      <c r="A116" s="8" t="s">
        <v>1616</v>
      </c>
      <c r="B116" s="7" t="s">
        <v>1613</v>
      </c>
    </row>
    <row r="117" spans="1:2" x14ac:dyDescent="0.3">
      <c r="A117" s="9" t="s">
        <v>40</v>
      </c>
      <c r="B117" s="26">
        <v>1083</v>
      </c>
    </row>
    <row r="118" spans="1:2" x14ac:dyDescent="0.3">
      <c r="A118" s="9" t="s">
        <v>46</v>
      </c>
      <c r="B118" s="27">
        <v>935</v>
      </c>
    </row>
    <row r="119" spans="1:2" x14ac:dyDescent="0.3">
      <c r="A119" s="9" t="s">
        <v>22</v>
      </c>
      <c r="B119" s="27">
        <v>928</v>
      </c>
    </row>
    <row r="120" spans="1:2" x14ac:dyDescent="0.3">
      <c r="A120" s="9" t="s">
        <v>16</v>
      </c>
      <c r="B120" s="27">
        <v>5577</v>
      </c>
    </row>
    <row r="121" spans="1:2" ht="16.2" thickBot="1" x14ac:dyDescent="0.35">
      <c r="A121" s="10" t="s">
        <v>1617</v>
      </c>
      <c r="B121" s="28">
        <v>8523</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CAA86-3BBF-4C31-BD6E-88BC8D9080EC}">
  <dimension ref="A1"/>
  <sheetViews>
    <sheetView showGridLines="0" tabSelected="1" topLeftCell="A7" zoomScale="85" zoomScaleNormal="85" workbookViewId="0">
      <selection activeCell="A15" sqref="A1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Pruthviraj Kadam</cp:lastModifiedBy>
  <dcterms:created xsi:type="dcterms:W3CDTF">2024-06-23T13:11:17Z</dcterms:created>
  <dcterms:modified xsi:type="dcterms:W3CDTF">2025-04-06T16:10:38Z</dcterms:modified>
</cp:coreProperties>
</file>