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R\doktorat_v01\Latex\phd_kali\tables\"/>
    </mc:Choice>
  </mc:AlternateContent>
  <xr:revisionPtr revIDLastSave="0" documentId="13_ncr:1_{4F7EA3F3-74E9-4FC5-967F-3D0906F44A20}" xr6:coauthVersionLast="46" xr6:coauthVersionMax="46" xr10:uidLastSave="{00000000-0000-0000-0000-000000000000}"/>
  <bookViews>
    <workbookView xWindow="-120" yWindow="-120" windowWidth="29040" windowHeight="17790" activeTab="2" xr2:uid="{00000000-000D-0000-FFFF-FFFF00000000}"/>
  </bookViews>
  <sheets>
    <sheet name="Arkusz1" sheetId="1" r:id="rId1"/>
    <sheet name="wyniki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3" l="1"/>
  <c r="T7" i="3"/>
  <c r="T8" i="3"/>
  <c r="T9" i="3"/>
  <c r="T10" i="3"/>
  <c r="T11" i="3"/>
  <c r="T12" i="3"/>
  <c r="T13" i="3"/>
  <c r="T15" i="3"/>
  <c r="T16" i="3"/>
  <c r="T17" i="3"/>
  <c r="T18" i="3"/>
  <c r="T19" i="3"/>
  <c r="T20" i="3"/>
  <c r="T21" i="3"/>
  <c r="T22" i="3"/>
  <c r="T25" i="3"/>
  <c r="T26" i="3"/>
  <c r="T27" i="3"/>
  <c r="T28" i="3"/>
  <c r="T29" i="3"/>
  <c r="T6" i="3"/>
  <c r="S6" i="3"/>
  <c r="S7" i="3"/>
  <c r="S8" i="3"/>
  <c r="S9" i="3"/>
  <c r="S10" i="3"/>
  <c r="S11" i="3"/>
  <c r="S12" i="3"/>
  <c r="S13" i="3"/>
  <c r="S15" i="3"/>
  <c r="S16" i="3"/>
  <c r="S17" i="3"/>
  <c r="S18" i="3"/>
  <c r="S19" i="3"/>
  <c r="S20" i="3"/>
  <c r="S21" i="3"/>
  <c r="S22" i="3"/>
  <c r="S24" i="3"/>
  <c r="S25" i="3"/>
  <c r="S26" i="3"/>
  <c r="S28" i="3"/>
  <c r="S29" i="3"/>
  <c r="S27" i="3"/>
</calcChain>
</file>

<file path=xl/sharedStrings.xml><?xml version="1.0" encoding="utf-8"?>
<sst xmlns="http://schemas.openxmlformats.org/spreadsheetml/2006/main" count="247" uniqueCount="99">
  <si>
    <t>S1</t>
  </si>
  <si>
    <t>S2</t>
  </si>
  <si>
    <t>S3</t>
  </si>
  <si>
    <t>S4</t>
  </si>
  <si>
    <t>S5</t>
  </si>
  <si>
    <t>S6</t>
  </si>
  <si>
    <t>S7</t>
  </si>
  <si>
    <t>S8</t>
  </si>
  <si>
    <t>Oznaczenie</t>
  </si>
  <si>
    <t>Element</t>
  </si>
  <si>
    <t>Łuk</t>
  </si>
  <si>
    <t>Ściąg</t>
  </si>
  <si>
    <t>Poprzecznica</t>
  </si>
  <si>
    <t>Żebra</t>
  </si>
  <si>
    <t>Płyta</t>
  </si>
  <si>
    <t>Stężenia</t>
  </si>
  <si>
    <t>Wieszaki</t>
  </si>
  <si>
    <t>Wezgłowia</t>
  </si>
  <si>
    <t>Zakres</t>
  </si>
  <si>
    <t>0.85-1.15</t>
  </si>
  <si>
    <t>0.8-1.2</t>
  </si>
  <si>
    <t>0.7-1.3</t>
  </si>
  <si>
    <t>0.9-1.1</t>
  </si>
  <si>
    <t>1-6</t>
  </si>
  <si>
    <t>Podpora</t>
  </si>
  <si>
    <t>S21</t>
  </si>
  <si>
    <t>S22</t>
  </si>
  <si>
    <t>S23</t>
  </si>
  <si>
    <t>S24</t>
  </si>
  <si>
    <t>S25</t>
  </si>
  <si>
    <t>S26</t>
  </si>
  <si>
    <t>S27</t>
  </si>
  <si>
    <t>S28</t>
  </si>
  <si>
    <t>2AX</t>
  </si>
  <si>
    <t>1AY</t>
  </si>
  <si>
    <t>1BX</t>
  </si>
  <si>
    <t>2BX</t>
  </si>
  <si>
    <t>1AX</t>
  </si>
  <si>
    <t>2AY</t>
  </si>
  <si>
    <t>1BY</t>
  </si>
  <si>
    <t>2BY</t>
  </si>
  <si>
    <t>10^-8-10^3</t>
  </si>
  <si>
    <t>10^-8-10^4</t>
  </si>
  <si>
    <t>10^-8-10^5</t>
  </si>
  <si>
    <t>10^-8-10^6</t>
  </si>
  <si>
    <t>10^-8-10^7</t>
  </si>
  <si>
    <t>10^-8-10^8</t>
  </si>
  <si>
    <t>10^-8-10^9</t>
  </si>
  <si>
    <t>Tłuczeń 1</t>
  </si>
  <si>
    <t>Tłuczeń 2</t>
  </si>
  <si>
    <t>Pomost</t>
  </si>
  <si>
    <t>M1</t>
  </si>
  <si>
    <t>M2</t>
  </si>
  <si>
    <t>M3</t>
  </si>
  <si>
    <t>M4</t>
  </si>
  <si>
    <t>M5</t>
  </si>
  <si>
    <t>M6</t>
  </si>
  <si>
    <t>0.5-0.8</t>
  </si>
  <si>
    <t>0.3-0.8</t>
  </si>
  <si>
    <t>Zmienna</t>
  </si>
  <si>
    <t>$f_{freq}$</t>
  </si>
  <si>
    <t>$f_{c}$</t>
  </si>
  <si>
    <t>$f_{disp}$</t>
  </si>
  <si>
    <t>$f_{MAC}$</t>
  </si>
  <si>
    <t>Zestaw</t>
  </si>
  <si>
    <t>Zestaw 1</t>
  </si>
  <si>
    <t>Zestaw 0</t>
  </si>
  <si>
    <t>Zestaw 4</t>
  </si>
  <si>
    <t>1</t>
  </si>
  <si>
    <t>po poprawce</t>
  </si>
  <si>
    <t>1E-9</t>
  </si>
  <si>
    <t>var1:</t>
  </si>
  <si>
    <t>var2:</t>
  </si>
  <si>
    <t>var3:</t>
  </si>
  <si>
    <t>var4:</t>
  </si>
  <si>
    <t>var5:</t>
  </si>
  <si>
    <t>var6:</t>
  </si>
  <si>
    <t>var7:</t>
  </si>
  <si>
    <t>var8:</t>
  </si>
  <si>
    <t>var9:</t>
  </si>
  <si>
    <t>var10:</t>
  </si>
  <si>
    <t>var11:</t>
  </si>
  <si>
    <t>var12:</t>
  </si>
  <si>
    <t>var13:</t>
  </si>
  <si>
    <t>var14:</t>
  </si>
  <si>
    <t>var15:</t>
  </si>
  <si>
    <t>var16:</t>
  </si>
  <si>
    <t>var17:</t>
  </si>
  <si>
    <t>var18:</t>
  </si>
  <si>
    <t>var19:</t>
  </si>
  <si>
    <t>var20:</t>
  </si>
  <si>
    <t>var21:</t>
  </si>
  <si>
    <t>var22:</t>
  </si>
  <si>
    <t>MIN FREQ</t>
  </si>
  <si>
    <t>MIN MAC</t>
  </si>
  <si>
    <t>MIN DISP</t>
  </si>
  <si>
    <t>MIN FF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</si>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</sst>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25"/>
  <sheetViews>
    <sheetView workbookViewId="0">
      <selection activeCell="B22" sqref="B22:X25"/>
    </sheetView>
  </sheetViews>
  <sheetFormatPr defaultRowHeight="15" x14ac:dyDescent="0.25"/>
  <cols>
    <col min="2" max="2" width="11.140625" bestFit="1" customWidth="1"/>
  </cols>
  <sheetData>
    <row r="3" spans="2:10" x14ac:dyDescent="0.25">
      <c r="B3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</row>
    <row r="4" spans="2:10" x14ac:dyDescent="0.25">
      <c r="B4" t="s">
        <v>8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2:10" x14ac:dyDescent="0.25">
      <c r="B5" s="1" t="s">
        <v>18</v>
      </c>
      <c r="C5" s="2" t="s">
        <v>19</v>
      </c>
      <c r="D5" s="2" t="s">
        <v>19</v>
      </c>
      <c r="E5" s="2" t="s">
        <v>19</v>
      </c>
      <c r="F5" s="2" t="s">
        <v>20</v>
      </c>
      <c r="G5" s="2" t="s">
        <v>19</v>
      </c>
      <c r="H5" s="2" t="s">
        <v>21</v>
      </c>
      <c r="I5" s="2" t="s">
        <v>22</v>
      </c>
      <c r="J5" s="3" t="s">
        <v>23</v>
      </c>
    </row>
    <row r="8" spans="2:10" x14ac:dyDescent="0.25">
      <c r="B8" t="s">
        <v>24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39</v>
      </c>
      <c r="J8" s="2" t="s">
        <v>40</v>
      </c>
    </row>
    <row r="9" spans="2:10" x14ac:dyDescent="0.25">
      <c r="B9" t="s">
        <v>8</v>
      </c>
      <c r="C9" s="2" t="s">
        <v>25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32</v>
      </c>
    </row>
    <row r="10" spans="2:10" x14ac:dyDescent="0.25">
      <c r="B10" s="1" t="s">
        <v>18</v>
      </c>
      <c r="C10" s="2" t="s">
        <v>41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45</v>
      </c>
      <c r="I10" s="2" t="s">
        <v>46</v>
      </c>
      <c r="J10" s="2" t="s">
        <v>47</v>
      </c>
    </row>
    <row r="14" spans="2:10" x14ac:dyDescent="0.25">
      <c r="B14" t="s">
        <v>9</v>
      </c>
      <c r="C14" s="2" t="s">
        <v>10</v>
      </c>
      <c r="D14" s="2" t="s">
        <v>11</v>
      </c>
      <c r="E14" s="2" t="s">
        <v>48</v>
      </c>
      <c r="F14" s="2" t="s">
        <v>49</v>
      </c>
      <c r="G14" s="2" t="s">
        <v>50</v>
      </c>
      <c r="H14" s="2" t="s">
        <v>15</v>
      </c>
      <c r="I14" s="2"/>
      <c r="J14" s="2"/>
    </row>
    <row r="15" spans="2:10" x14ac:dyDescent="0.25">
      <c r="B15" t="s">
        <v>8</v>
      </c>
      <c r="C15" s="2" t="s">
        <v>51</v>
      </c>
      <c r="D15" s="2" t="s">
        <v>52</v>
      </c>
      <c r="E15" s="2" t="s">
        <v>53</v>
      </c>
      <c r="F15" s="2" t="s">
        <v>54</v>
      </c>
      <c r="G15" s="2" t="s">
        <v>55</v>
      </c>
      <c r="H15" s="2" t="s">
        <v>56</v>
      </c>
      <c r="I15" s="2"/>
      <c r="J15" s="2"/>
    </row>
    <row r="16" spans="2:10" x14ac:dyDescent="0.25">
      <c r="B16" s="1" t="s">
        <v>18</v>
      </c>
      <c r="C16" s="2" t="s">
        <v>22</v>
      </c>
      <c r="D16" s="2" t="s">
        <v>22</v>
      </c>
      <c r="E16" s="2" t="s">
        <v>57</v>
      </c>
      <c r="F16" s="2" t="s">
        <v>58</v>
      </c>
      <c r="G16" s="2" t="s">
        <v>21</v>
      </c>
      <c r="H16" s="2" t="s">
        <v>20</v>
      </c>
      <c r="I16" s="2"/>
      <c r="J16" s="2"/>
    </row>
    <row r="21" spans="2:24" x14ac:dyDescent="0.25">
      <c r="C21" s="2"/>
      <c r="D21" s="2"/>
      <c r="E21" s="2"/>
      <c r="F21" s="2"/>
      <c r="G21" s="2"/>
      <c r="H21" s="2"/>
      <c r="I21" s="2"/>
      <c r="J21" s="2"/>
    </row>
    <row r="22" spans="2:24" x14ac:dyDescent="0.25">
      <c r="B22" t="s">
        <v>59</v>
      </c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2" t="s">
        <v>25</v>
      </c>
      <c r="L22" s="2" t="s">
        <v>26</v>
      </c>
      <c r="M22" s="2" t="s">
        <v>27</v>
      </c>
      <c r="N22" s="2" t="s">
        <v>28</v>
      </c>
      <c r="O22" s="2" t="s">
        <v>29</v>
      </c>
      <c r="P22" s="2" t="s">
        <v>30</v>
      </c>
      <c r="Q22" s="2" t="s">
        <v>31</v>
      </c>
      <c r="R22" s="2" t="s">
        <v>32</v>
      </c>
      <c r="S22" s="2" t="s">
        <v>51</v>
      </c>
      <c r="T22" s="2" t="s">
        <v>52</v>
      </c>
      <c r="U22" s="2" t="s">
        <v>53</v>
      </c>
      <c r="V22" s="2" t="s">
        <v>54</v>
      </c>
      <c r="W22" s="2" t="s">
        <v>55</v>
      </c>
      <c r="X22" s="2" t="s">
        <v>56</v>
      </c>
    </row>
    <row r="23" spans="2:24" x14ac:dyDescent="0.25">
      <c r="B23" s="1" t="s">
        <v>66</v>
      </c>
      <c r="C23" s="2"/>
      <c r="D23" s="2"/>
      <c r="E23" s="2"/>
      <c r="F23" s="2"/>
      <c r="G23" s="2"/>
      <c r="H23" s="2"/>
      <c r="I23" s="2"/>
      <c r="J23" s="3"/>
    </row>
    <row r="24" spans="2:24" x14ac:dyDescent="0.25">
      <c r="B24" t="s">
        <v>65</v>
      </c>
    </row>
    <row r="25" spans="2:24" x14ac:dyDescent="0.25">
      <c r="B25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E52-B617-4C43-9185-546389251BF2}">
  <dimension ref="B5:AE21"/>
  <sheetViews>
    <sheetView workbookViewId="0">
      <selection activeCell="J12" sqref="J12:Q12"/>
    </sheetView>
  </sheetViews>
  <sheetFormatPr defaultRowHeight="15" x14ac:dyDescent="0.25"/>
  <cols>
    <col min="10" max="10" width="9.28515625" bestFit="1" customWidth="1"/>
    <col min="11" max="12" width="9.5703125" bestFit="1" customWidth="1"/>
    <col min="13" max="13" width="9.28515625" bestFit="1" customWidth="1"/>
    <col min="14" max="15" width="9.5703125" bestFit="1" customWidth="1"/>
    <col min="16" max="16" width="9.28515625" bestFit="1" customWidth="1"/>
    <col min="17" max="17" width="7" bestFit="1" customWidth="1"/>
  </cols>
  <sheetData>
    <row r="5" spans="2:31" x14ac:dyDescent="0.25">
      <c r="B5" t="s">
        <v>64</v>
      </c>
      <c r="C5" t="s">
        <v>60</v>
      </c>
      <c r="D5" t="s">
        <v>63</v>
      </c>
      <c r="E5" t="s">
        <v>62</v>
      </c>
      <c r="F5" t="s">
        <v>61</v>
      </c>
      <c r="I5" t="s">
        <v>59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 x14ac:dyDescent="0.25">
      <c r="B6">
        <v>1</v>
      </c>
      <c r="C6">
        <v>2.3999999999999998E-3</v>
      </c>
      <c r="D6">
        <v>2.3096000000000001</v>
      </c>
      <c r="E6">
        <v>7.6513999999999998</v>
      </c>
      <c r="F6">
        <v>9.9634</v>
      </c>
      <c r="I6" s="1" t="s">
        <v>66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3" t="s">
        <v>68</v>
      </c>
    </row>
    <row r="7" spans="2:31" x14ac:dyDescent="0.25">
      <c r="B7">
        <v>2</v>
      </c>
      <c r="C7">
        <v>0.58809999999999996</v>
      </c>
      <c r="D7">
        <v>1.0402</v>
      </c>
      <c r="E7">
        <v>7.7847</v>
      </c>
      <c r="F7">
        <v>9.4130000000000003</v>
      </c>
      <c r="I7" t="s">
        <v>65</v>
      </c>
      <c r="J7">
        <v>0.89739999999999998</v>
      </c>
      <c r="K7">
        <v>1.2169000000000001</v>
      </c>
      <c r="L7">
        <v>14.8649</v>
      </c>
      <c r="M7">
        <v>0.39150000000000001</v>
      </c>
      <c r="N7">
        <v>1.3704000000000001</v>
      </c>
      <c r="O7">
        <v>0.92159999999999997</v>
      </c>
      <c r="P7">
        <v>0.8619</v>
      </c>
      <c r="Q7">
        <v>13.7888</v>
      </c>
    </row>
    <row r="8" spans="2:31" x14ac:dyDescent="0.25">
      <c r="B8">
        <v>3</v>
      </c>
      <c r="C8">
        <v>0.43880000000000002</v>
      </c>
      <c r="D8">
        <v>2.851</v>
      </c>
      <c r="E8">
        <v>3.5478999999999998</v>
      </c>
      <c r="F8">
        <v>6.8376999999999999</v>
      </c>
      <c r="I8" t="s">
        <v>67</v>
      </c>
      <c r="J8">
        <v>0.9798</v>
      </c>
      <c r="K8">
        <v>1.0782</v>
      </c>
      <c r="L8">
        <v>8.6648999999999994</v>
      </c>
      <c r="M8">
        <v>0.73129999999999995</v>
      </c>
      <c r="N8">
        <v>0.99819999999999998</v>
      </c>
      <c r="O8">
        <v>0.91839999999999999</v>
      </c>
      <c r="P8">
        <v>1.1378999999999999</v>
      </c>
      <c r="Q8">
        <v>5.8569000000000004</v>
      </c>
    </row>
    <row r="9" spans="2:31" x14ac:dyDescent="0.25">
      <c r="B9">
        <v>4</v>
      </c>
      <c r="C9">
        <v>0.1075</v>
      </c>
      <c r="D9">
        <v>1.5567</v>
      </c>
      <c r="E9">
        <v>3.6274000000000002</v>
      </c>
      <c r="F9">
        <v>5.2915999999999999</v>
      </c>
    </row>
    <row r="11" spans="2:31" x14ac:dyDescent="0.25">
      <c r="B11" t="s">
        <v>69</v>
      </c>
      <c r="I11" t="s">
        <v>59</v>
      </c>
      <c r="J11" s="2" t="s">
        <v>25</v>
      </c>
      <c r="K11" s="2" t="s">
        <v>26</v>
      </c>
      <c r="L11" s="2" t="s">
        <v>27</v>
      </c>
      <c r="M11" s="2" t="s">
        <v>28</v>
      </c>
      <c r="N11" s="2" t="s">
        <v>29</v>
      </c>
      <c r="O11" s="2" t="s">
        <v>30</v>
      </c>
      <c r="P11" s="2" t="s">
        <v>31</v>
      </c>
      <c r="Q11" s="2" t="s">
        <v>32</v>
      </c>
    </row>
    <row r="12" spans="2:31" x14ac:dyDescent="0.25">
      <c r="C12" t="s">
        <v>60</v>
      </c>
      <c r="D12" t="s">
        <v>63</v>
      </c>
      <c r="E12" t="s">
        <v>62</v>
      </c>
      <c r="F12" t="s">
        <v>61</v>
      </c>
      <c r="I12" s="1" t="s">
        <v>66</v>
      </c>
      <c r="J12" s="4">
        <v>1.0000000000000001E-9</v>
      </c>
      <c r="K12" s="4">
        <v>1000000000</v>
      </c>
      <c r="L12" s="4">
        <v>1000000000</v>
      </c>
      <c r="M12" s="4">
        <v>1.0000000000000001E-9</v>
      </c>
      <c r="N12" s="4">
        <v>1000000000</v>
      </c>
      <c r="O12" s="4">
        <v>1000000000</v>
      </c>
      <c r="P12" s="4">
        <v>1.0000000000000001E-9</v>
      </c>
      <c r="Q12" s="4" t="s">
        <v>70</v>
      </c>
    </row>
    <row r="13" spans="2:31" x14ac:dyDescent="0.25">
      <c r="B13">
        <v>1</v>
      </c>
      <c r="C13">
        <v>8.8000000000000005E-3</v>
      </c>
      <c r="D13">
        <v>4.4673999999999996</v>
      </c>
      <c r="E13">
        <v>10.5679</v>
      </c>
      <c r="F13">
        <v>15.0441</v>
      </c>
      <c r="I13" t="s">
        <v>65</v>
      </c>
      <c r="J13">
        <v>1.2070000000000001</v>
      </c>
      <c r="K13">
        <v>-8.3091000000000008</v>
      </c>
      <c r="L13">
        <v>1.0586</v>
      </c>
      <c r="M13">
        <v>3.4718</v>
      </c>
      <c r="N13">
        <v>-3.1585999999999999</v>
      </c>
      <c r="O13">
        <v>-5.6452999999999998</v>
      </c>
      <c r="P13">
        <v>-2.2465000000000002</v>
      </c>
      <c r="Q13">
        <v>-2.3940999999999999</v>
      </c>
    </row>
    <row r="14" spans="2:31" x14ac:dyDescent="0.25">
      <c r="B14">
        <v>2</v>
      </c>
      <c r="C14">
        <v>7.5800000000000006E-2</v>
      </c>
      <c r="D14">
        <v>1.3532999999999999</v>
      </c>
      <c r="E14">
        <v>17.350200000000001</v>
      </c>
      <c r="F14">
        <v>18.779299999999999</v>
      </c>
      <c r="I14" t="s">
        <v>67</v>
      </c>
      <c r="J14">
        <v>8.1296999999999997</v>
      </c>
      <c r="K14">
        <v>3.6116000000000001</v>
      </c>
      <c r="L14">
        <v>0.40629999999999999</v>
      </c>
      <c r="M14">
        <v>8.7376000000000005</v>
      </c>
      <c r="N14">
        <v>-5.3842999999999996</v>
      </c>
      <c r="O14">
        <v>-41154</v>
      </c>
      <c r="P14">
        <v>0.4163</v>
      </c>
      <c r="Q14">
        <v>-1.2391000000000001</v>
      </c>
    </row>
    <row r="15" spans="2:31" x14ac:dyDescent="0.25">
      <c r="B15">
        <v>3</v>
      </c>
      <c r="C15">
        <v>1.2252000000000001</v>
      </c>
      <c r="D15">
        <v>3.4805000000000001</v>
      </c>
      <c r="E15">
        <v>3.7309999999999999</v>
      </c>
      <c r="F15">
        <v>8.4366000000000003</v>
      </c>
    </row>
    <row r="16" spans="2:31" x14ac:dyDescent="0.25">
      <c r="B16">
        <v>4</v>
      </c>
      <c r="C16">
        <v>0.2223</v>
      </c>
      <c r="D16">
        <v>2.4266999999999999</v>
      </c>
      <c r="E16">
        <v>3.895</v>
      </c>
      <c r="F16">
        <v>6.5439999999999996</v>
      </c>
    </row>
    <row r="18" spans="9:17" x14ac:dyDescent="0.25">
      <c r="I18" t="s">
        <v>59</v>
      </c>
      <c r="J18" s="2" t="s">
        <v>51</v>
      </c>
      <c r="K18" s="2" t="s">
        <v>52</v>
      </c>
      <c r="L18" s="2" t="s">
        <v>53</v>
      </c>
      <c r="M18" s="2" t="s">
        <v>54</v>
      </c>
      <c r="N18" s="2" t="s">
        <v>55</v>
      </c>
      <c r="O18" s="2" t="s">
        <v>56</v>
      </c>
      <c r="P18" s="2"/>
      <c r="Q18" s="2"/>
    </row>
    <row r="19" spans="9:17" x14ac:dyDescent="0.25">
      <c r="I19" s="1" t="s">
        <v>66</v>
      </c>
      <c r="J19" s="2">
        <v>100</v>
      </c>
      <c r="K19" s="2">
        <v>100</v>
      </c>
      <c r="L19" s="2">
        <v>60</v>
      </c>
      <c r="M19" s="2">
        <v>60</v>
      </c>
      <c r="N19" s="2">
        <v>100</v>
      </c>
      <c r="O19" s="2">
        <v>100</v>
      </c>
      <c r="P19" s="2"/>
      <c r="Q19" s="3"/>
    </row>
    <row r="20" spans="9:17" x14ac:dyDescent="0.25">
      <c r="I20" t="s">
        <v>65</v>
      </c>
      <c r="J20">
        <v>63.49</v>
      </c>
      <c r="K20">
        <v>70.656899999999993</v>
      </c>
      <c r="L20">
        <v>82.321100000000001</v>
      </c>
      <c r="M20">
        <v>47.821100000000001</v>
      </c>
      <c r="N20">
        <v>39.877800000000001</v>
      </c>
      <c r="O20">
        <v>120.07940000000001</v>
      </c>
    </row>
    <row r="21" spans="9:17" x14ac:dyDescent="0.25">
      <c r="I21" t="s">
        <v>67</v>
      </c>
      <c r="J21">
        <v>98.257999999999996</v>
      </c>
      <c r="K21">
        <v>64.273099999999999</v>
      </c>
      <c r="L21">
        <v>55.553199999999997</v>
      </c>
      <c r="M21">
        <v>46.047699999999999</v>
      </c>
      <c r="N21">
        <v>91.486900000000006</v>
      </c>
      <c r="O21">
        <v>206.6713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5345-BB91-4CBD-8FD0-31C4D6DFEA23}">
  <dimension ref="B5:V29"/>
  <sheetViews>
    <sheetView tabSelected="1" workbookViewId="0">
      <selection activeCell="H16" sqref="H16"/>
    </sheetView>
  </sheetViews>
  <sheetFormatPr defaultRowHeight="15" x14ac:dyDescent="0.25"/>
  <sheetData>
    <row r="5" spans="2:22" x14ac:dyDescent="0.25">
      <c r="G5" t="s">
        <v>96</v>
      </c>
      <c r="J5" t="s">
        <v>93</v>
      </c>
      <c r="M5" t="s">
        <v>94</v>
      </c>
      <c r="P5" t="s">
        <v>95</v>
      </c>
    </row>
    <row r="6" spans="2:22" x14ac:dyDescent="0.25">
      <c r="B6">
        <v>0.96491634100471901</v>
      </c>
      <c r="C6">
        <v>1.8797413043568599E-2</v>
      </c>
      <c r="G6" t="s">
        <v>71</v>
      </c>
      <c r="H6">
        <v>1.0244</v>
      </c>
      <c r="J6" t="s">
        <v>71</v>
      </c>
      <c r="K6">
        <v>0.83089999999999997</v>
      </c>
      <c r="M6" t="s">
        <v>71</v>
      </c>
      <c r="N6">
        <v>1.0399</v>
      </c>
      <c r="P6" t="s">
        <v>71</v>
      </c>
      <c r="Q6">
        <v>1.0298</v>
      </c>
      <c r="S6">
        <f t="shared" ref="S6:S26" si="0">AVERAGE(H6,K6,N6,Q6)</f>
        <v>0.98124999999999996</v>
      </c>
      <c r="T6">
        <f>_xlfn.STDEV.P(H6,K6,N6,S6)</f>
        <v>8.2640171640371143E-2</v>
      </c>
    </row>
    <row r="7" spans="2:22" x14ac:dyDescent="0.25">
      <c r="B7">
        <v>1.08804696993941</v>
      </c>
      <c r="C7">
        <v>1.16430449981506E-2</v>
      </c>
      <c r="G7" t="s">
        <v>72</v>
      </c>
      <c r="H7">
        <v>1.0632999999999999</v>
      </c>
      <c r="J7" t="s">
        <v>72</v>
      </c>
      <c r="K7">
        <v>1.3</v>
      </c>
      <c r="M7" t="s">
        <v>72</v>
      </c>
      <c r="N7">
        <v>1.2267999999999999</v>
      </c>
      <c r="P7" t="s">
        <v>72</v>
      </c>
      <c r="Q7">
        <v>1.069</v>
      </c>
      <c r="S7">
        <f t="shared" si="0"/>
        <v>1.1647749999999999</v>
      </c>
      <c r="T7">
        <f t="shared" ref="T7:T29" si="1">_xlfn.STDEV.P(H7,K7,N7,S7)</f>
        <v>8.6799862066062675E-2</v>
      </c>
    </row>
    <row r="8" spans="2:22" x14ac:dyDescent="0.25">
      <c r="B8">
        <v>11.6348142808886</v>
      </c>
      <c r="C8">
        <v>5.45478315765122</v>
      </c>
      <c r="G8" t="s">
        <v>73</v>
      </c>
      <c r="H8">
        <v>1.1719999999999999</v>
      </c>
      <c r="J8" t="s">
        <v>73</v>
      </c>
      <c r="K8">
        <v>1.2707999999999999</v>
      </c>
      <c r="M8" t="s">
        <v>73</v>
      </c>
      <c r="N8">
        <v>1.1352</v>
      </c>
      <c r="P8" t="s">
        <v>73</v>
      </c>
      <c r="Q8">
        <v>1.2044999999999999</v>
      </c>
      <c r="S8">
        <f t="shared" si="0"/>
        <v>1.1956250000000002</v>
      </c>
      <c r="T8">
        <f t="shared" si="1"/>
        <v>4.9600681620190448E-2</v>
      </c>
    </row>
    <row r="9" spans="2:22" x14ac:dyDescent="0.25">
      <c r="B9">
        <v>0.800094805777948</v>
      </c>
      <c r="C9">
        <v>0.129501698232797</v>
      </c>
      <c r="G9" t="s">
        <v>74</v>
      </c>
      <c r="H9">
        <v>0.71030000000000004</v>
      </c>
      <c r="J9" t="s">
        <v>74</v>
      </c>
      <c r="K9">
        <v>0.88680000000000003</v>
      </c>
      <c r="M9" t="s">
        <v>74</v>
      </c>
      <c r="N9">
        <v>0.91320000000000001</v>
      </c>
      <c r="P9" t="s">
        <v>74</v>
      </c>
      <c r="Q9">
        <v>0.7</v>
      </c>
      <c r="S9">
        <f t="shared" si="0"/>
        <v>0.80257500000000004</v>
      </c>
      <c r="T9">
        <f t="shared" si="1"/>
        <v>7.9397747478675354E-2</v>
      </c>
    </row>
    <row r="10" spans="2:22" x14ac:dyDescent="0.25">
      <c r="B10">
        <v>0.97409382828711299</v>
      </c>
      <c r="C10">
        <v>4.1146549018600799E-2</v>
      </c>
      <c r="G10" t="s">
        <v>75</v>
      </c>
      <c r="H10">
        <v>0.90920000000000001</v>
      </c>
      <c r="J10" t="s">
        <v>75</v>
      </c>
      <c r="K10">
        <v>1.1000000000000001</v>
      </c>
      <c r="M10" t="s">
        <v>75</v>
      </c>
      <c r="N10">
        <v>0.95320000000000005</v>
      </c>
      <c r="P10" t="s">
        <v>75</v>
      </c>
      <c r="Q10">
        <v>0.91690000000000005</v>
      </c>
      <c r="S10">
        <f t="shared" si="0"/>
        <v>0.96982499999999994</v>
      </c>
      <c r="T10">
        <f t="shared" si="1"/>
        <v>7.1058159223184952E-2</v>
      </c>
    </row>
    <row r="11" spans="2:22" x14ac:dyDescent="0.25">
      <c r="B11">
        <v>0.87522494240027404</v>
      </c>
      <c r="C11">
        <v>3.9987249250955301E-2</v>
      </c>
      <c r="G11" t="s">
        <v>76</v>
      </c>
      <c r="H11">
        <v>0.86429999999999996</v>
      </c>
      <c r="J11" t="s">
        <v>76</v>
      </c>
      <c r="K11">
        <v>1.0697000000000001</v>
      </c>
      <c r="M11" t="s">
        <v>76</v>
      </c>
      <c r="N11">
        <v>0.71840000000000004</v>
      </c>
      <c r="P11" t="s">
        <v>76</v>
      </c>
      <c r="Q11">
        <v>1.2990999999999999</v>
      </c>
      <c r="S11">
        <f t="shared" si="0"/>
        <v>0.98787500000000006</v>
      </c>
      <c r="T11">
        <f t="shared" si="1"/>
        <v>0.13263449468252092</v>
      </c>
    </row>
    <row r="12" spans="2:22" x14ac:dyDescent="0.25">
      <c r="B12">
        <v>1.00821111323279</v>
      </c>
      <c r="C12">
        <v>8.3087834186302806E-2</v>
      </c>
      <c r="G12" t="s">
        <v>77</v>
      </c>
      <c r="H12">
        <v>1.0538000000000001</v>
      </c>
      <c r="J12" t="s">
        <v>77</v>
      </c>
      <c r="K12">
        <v>1.0488</v>
      </c>
      <c r="M12" t="s">
        <v>77</v>
      </c>
      <c r="N12">
        <v>1.0636000000000001</v>
      </c>
      <c r="P12" t="s">
        <v>77</v>
      </c>
      <c r="Q12">
        <v>1.0390999999999999</v>
      </c>
      <c r="S12">
        <f t="shared" si="0"/>
        <v>1.0513249999999998</v>
      </c>
      <c r="T12">
        <f t="shared" si="1"/>
        <v>5.6083468765315159E-3</v>
      </c>
    </row>
    <row r="13" spans="2:22" x14ac:dyDescent="0.25">
      <c r="B13">
        <v>7.5950124768863301</v>
      </c>
      <c r="C13">
        <v>1.7999199497067</v>
      </c>
      <c r="G13" t="s">
        <v>78</v>
      </c>
      <c r="H13">
        <v>5.7808000000000002</v>
      </c>
      <c r="J13" t="s">
        <v>78</v>
      </c>
      <c r="K13">
        <v>10</v>
      </c>
      <c r="M13" t="s">
        <v>78</v>
      </c>
      <c r="N13">
        <v>7.6588000000000003</v>
      </c>
      <c r="P13" t="s">
        <v>78</v>
      </c>
      <c r="Q13">
        <v>4.1749000000000001</v>
      </c>
      <c r="S13">
        <f t="shared" si="0"/>
        <v>6.9036249999999999</v>
      </c>
      <c r="T13">
        <f t="shared" si="1"/>
        <v>1.5457262346926779</v>
      </c>
    </row>
    <row r="15" spans="2:22" x14ac:dyDescent="0.25">
      <c r="B15">
        <v>7.41633713998442</v>
      </c>
      <c r="C15">
        <v>1.5549654602437799</v>
      </c>
      <c r="E15" s="5" t="s">
        <v>97</v>
      </c>
      <c r="F15" s="5">
        <v>9</v>
      </c>
      <c r="G15" s="5" t="s">
        <v>79</v>
      </c>
      <c r="H15" s="5">
        <v>3.7235999999999998</v>
      </c>
      <c r="I15" s="5"/>
      <c r="J15" s="5" t="s">
        <v>79</v>
      </c>
      <c r="K15" s="5">
        <v>3.2465000000000002</v>
      </c>
      <c r="L15" s="5"/>
      <c r="M15" s="5" t="s">
        <v>79</v>
      </c>
      <c r="N15" s="5">
        <v>6.6285999999999996</v>
      </c>
      <c r="O15" s="5"/>
      <c r="P15" s="5" t="s">
        <v>79</v>
      </c>
      <c r="Q15" s="5">
        <v>4.4665999999999997</v>
      </c>
      <c r="R15" s="5"/>
      <c r="S15" s="5">
        <f t="shared" si="0"/>
        <v>4.5163250000000001</v>
      </c>
      <c r="T15" s="5">
        <f t="shared" si="1"/>
        <v>1.294406812788075</v>
      </c>
      <c r="V15" s="4"/>
    </row>
    <row r="16" spans="2:22" x14ac:dyDescent="0.25">
      <c r="B16">
        <v>1.01786247044685</v>
      </c>
      <c r="C16">
        <v>1.1856136340204999</v>
      </c>
      <c r="E16" t="s">
        <v>98</v>
      </c>
      <c r="F16">
        <v>-9</v>
      </c>
      <c r="G16" t="s">
        <v>80</v>
      </c>
      <c r="H16">
        <v>7.1791</v>
      </c>
      <c r="J16" t="s">
        <v>80</v>
      </c>
      <c r="K16">
        <v>4.7803000000000004</v>
      </c>
      <c r="M16" t="s">
        <v>80</v>
      </c>
      <c r="N16">
        <v>-4.1837999999999997</v>
      </c>
      <c r="P16" t="s">
        <v>80</v>
      </c>
      <c r="Q16">
        <v>6.2031000000000001</v>
      </c>
      <c r="S16">
        <f t="shared" si="0"/>
        <v>3.494675</v>
      </c>
      <c r="T16">
        <f t="shared" si="1"/>
        <v>4.2530255716289416</v>
      </c>
      <c r="V16" s="4"/>
    </row>
    <row r="17" spans="2:22" x14ac:dyDescent="0.25">
      <c r="B17">
        <v>0.31494079137959802</v>
      </c>
      <c r="C17">
        <v>0.114522590331656</v>
      </c>
      <c r="E17" s="5" t="s">
        <v>97</v>
      </c>
      <c r="F17" s="5">
        <v>-9</v>
      </c>
      <c r="G17" s="5" t="s">
        <v>81</v>
      </c>
      <c r="H17" s="5">
        <v>-1.6432</v>
      </c>
      <c r="I17" s="5"/>
      <c r="J17" s="5" t="s">
        <v>81</v>
      </c>
      <c r="K17" s="5">
        <v>-9</v>
      </c>
      <c r="L17" s="5"/>
      <c r="M17" s="5" t="s">
        <v>81</v>
      </c>
      <c r="N17" s="5">
        <v>-1.7899999999999999E-2</v>
      </c>
      <c r="O17" s="5"/>
      <c r="P17" s="5" t="s">
        <v>81</v>
      </c>
      <c r="Q17" s="5">
        <v>0.1258</v>
      </c>
      <c r="R17" s="5"/>
      <c r="S17" s="5">
        <f t="shared" si="0"/>
        <v>-2.6338249999999999</v>
      </c>
      <c r="T17" s="5">
        <f t="shared" si="1"/>
        <v>3.4076642693976891</v>
      </c>
      <c r="V17" s="4"/>
    </row>
    <row r="18" spans="2:22" x14ac:dyDescent="0.25">
      <c r="B18">
        <v>4.3536089260201498</v>
      </c>
      <c r="C18">
        <v>1.83943805703223</v>
      </c>
      <c r="E18" s="5" t="s">
        <v>97</v>
      </c>
      <c r="F18" s="5">
        <v>9</v>
      </c>
      <c r="G18" s="5" t="s">
        <v>82</v>
      </c>
      <c r="H18" s="5">
        <v>5.6349999999999998</v>
      </c>
      <c r="I18" s="5"/>
      <c r="J18" s="5" t="s">
        <v>82</v>
      </c>
      <c r="K18" s="5">
        <v>4.7469999999999999</v>
      </c>
      <c r="L18" s="5"/>
      <c r="M18" s="5" t="s">
        <v>82</v>
      </c>
      <c r="N18" s="5">
        <v>0.1734</v>
      </c>
      <c r="O18" s="5"/>
      <c r="P18" s="5" t="s">
        <v>82</v>
      </c>
      <c r="Q18" s="5">
        <v>3.6189</v>
      </c>
      <c r="R18" s="5"/>
      <c r="S18" s="5">
        <f t="shared" si="0"/>
        <v>3.5435749999999997</v>
      </c>
      <c r="T18" s="5">
        <f t="shared" si="1"/>
        <v>2.0723749255364456</v>
      </c>
      <c r="V18" s="4"/>
    </row>
    <row r="19" spans="2:22" x14ac:dyDescent="0.25">
      <c r="B19">
        <v>-5.4457591787633799</v>
      </c>
      <c r="C19">
        <v>1.6859361030028599</v>
      </c>
      <c r="E19" s="5" t="s">
        <v>97</v>
      </c>
      <c r="F19" s="5">
        <v>-9</v>
      </c>
      <c r="G19" s="5" t="s">
        <v>83</v>
      </c>
      <c r="H19" s="5">
        <v>0.41959999999999997</v>
      </c>
      <c r="I19" s="5"/>
      <c r="J19" s="5" t="s">
        <v>83</v>
      </c>
      <c r="K19" s="5">
        <v>2.4506000000000001</v>
      </c>
      <c r="L19" s="5"/>
      <c r="M19" s="5" t="s">
        <v>83</v>
      </c>
      <c r="N19" s="5">
        <v>-3.9940000000000002</v>
      </c>
      <c r="O19" s="5"/>
      <c r="P19" s="5" t="s">
        <v>83</v>
      </c>
      <c r="Q19" s="5">
        <v>0.25969999999999999</v>
      </c>
      <c r="R19" s="5"/>
      <c r="S19" s="5">
        <f t="shared" si="0"/>
        <v>-0.21602500000000002</v>
      </c>
      <c r="T19" s="5">
        <f t="shared" si="1"/>
        <v>2.3308488026343941</v>
      </c>
      <c r="V19" s="4"/>
    </row>
    <row r="20" spans="2:22" x14ac:dyDescent="0.25">
      <c r="B20">
        <v>-1.6131468057069001</v>
      </c>
      <c r="C20">
        <v>2.25979944255073</v>
      </c>
      <c r="E20" t="s">
        <v>98</v>
      </c>
      <c r="F20">
        <v>-9</v>
      </c>
      <c r="G20" t="s">
        <v>84</v>
      </c>
      <c r="H20">
        <v>-0.54920000000000002</v>
      </c>
      <c r="J20" t="s">
        <v>84</v>
      </c>
      <c r="K20">
        <v>-8.2074999999999996</v>
      </c>
      <c r="M20" t="s">
        <v>84</v>
      </c>
      <c r="N20">
        <v>-2.5792000000000002</v>
      </c>
      <c r="P20" t="s">
        <v>84</v>
      </c>
      <c r="Q20">
        <v>1.3269</v>
      </c>
      <c r="S20">
        <f t="shared" si="0"/>
        <v>-2.5022500000000001</v>
      </c>
      <c r="T20">
        <f t="shared" si="1"/>
        <v>2.8593970403248914</v>
      </c>
      <c r="V20" s="4"/>
    </row>
    <row r="21" spans="2:22" x14ac:dyDescent="0.25">
      <c r="B21">
        <v>2.9097820707154201</v>
      </c>
      <c r="C21">
        <v>2.6281999583607201</v>
      </c>
      <c r="E21" t="s">
        <v>98</v>
      </c>
      <c r="F21">
        <v>9</v>
      </c>
      <c r="G21" t="s">
        <v>85</v>
      </c>
      <c r="H21">
        <v>-8.9338999999999995</v>
      </c>
      <c r="J21" t="s">
        <v>85</v>
      </c>
      <c r="K21">
        <v>-4.2637999999999998</v>
      </c>
      <c r="M21" t="s">
        <v>85</v>
      </c>
      <c r="N21">
        <v>2.4601999999999999</v>
      </c>
      <c r="P21" t="s">
        <v>85</v>
      </c>
      <c r="Q21">
        <v>-5.7104999999999997</v>
      </c>
      <c r="S21">
        <f t="shared" si="0"/>
        <v>-4.1120000000000001</v>
      </c>
      <c r="T21">
        <f t="shared" si="1"/>
        <v>4.0567466992499046</v>
      </c>
      <c r="V21" s="4"/>
    </row>
    <row r="22" spans="2:22" x14ac:dyDescent="0.25">
      <c r="B22">
        <v>0.77360142459442405</v>
      </c>
      <c r="C22">
        <v>3.0693063057837602</v>
      </c>
      <c r="E22" t="s">
        <v>98</v>
      </c>
      <c r="F22">
        <v>9</v>
      </c>
      <c r="G22" t="s">
        <v>86</v>
      </c>
      <c r="H22">
        <v>-6.6990999999999996</v>
      </c>
      <c r="J22" t="s">
        <v>86</v>
      </c>
      <c r="K22">
        <v>7.4143999999999997</v>
      </c>
      <c r="M22" t="s">
        <v>86</v>
      </c>
      <c r="N22">
        <v>4.9461000000000004</v>
      </c>
      <c r="P22" t="s">
        <v>86</v>
      </c>
      <c r="Q22">
        <v>-3.7397</v>
      </c>
      <c r="S22">
        <f t="shared" si="0"/>
        <v>0.4804250000000001</v>
      </c>
      <c r="T22">
        <f t="shared" si="1"/>
        <v>5.3645940661425806</v>
      </c>
      <c r="V22" s="4"/>
    </row>
    <row r="24" spans="2:22" x14ac:dyDescent="0.25">
      <c r="B24">
        <v>104.82924122413201</v>
      </c>
      <c r="C24">
        <v>9.3378173259074906</v>
      </c>
      <c r="G24" t="s">
        <v>87</v>
      </c>
      <c r="H24">
        <v>69.539100000000005</v>
      </c>
      <c r="J24" t="s">
        <v>87</v>
      </c>
      <c r="K24">
        <v>63.087299999999999</v>
      </c>
      <c r="M24" t="s">
        <v>87</v>
      </c>
      <c r="N24">
        <v>87.433999999999997</v>
      </c>
      <c r="P24" t="s">
        <v>87</v>
      </c>
      <c r="Q24">
        <v>82.710400000000007</v>
      </c>
      <c r="S24">
        <f t="shared" si="0"/>
        <v>75.692700000000002</v>
      </c>
      <c r="T24">
        <f t="shared" si="1"/>
        <v>8.9764831572211126</v>
      </c>
    </row>
    <row r="25" spans="2:22" x14ac:dyDescent="0.25">
      <c r="B25">
        <v>92.841564016217603</v>
      </c>
      <c r="C25">
        <v>17.470156613709801</v>
      </c>
      <c r="G25" t="s">
        <v>88</v>
      </c>
      <c r="H25">
        <v>67.974599999999995</v>
      </c>
      <c r="J25" t="s">
        <v>88</v>
      </c>
      <c r="K25">
        <v>60.216799999999999</v>
      </c>
      <c r="M25" t="s">
        <v>88</v>
      </c>
      <c r="N25">
        <v>88.195899999999995</v>
      </c>
      <c r="P25" t="s">
        <v>88</v>
      </c>
      <c r="Q25">
        <v>77.124499999999998</v>
      </c>
      <c r="S25">
        <f t="shared" si="0"/>
        <v>73.377949999999998</v>
      </c>
      <c r="T25">
        <f t="shared" si="1"/>
        <v>10.228325174752209</v>
      </c>
    </row>
    <row r="26" spans="2:22" x14ac:dyDescent="0.25">
      <c r="B26">
        <v>58.648716025640098</v>
      </c>
      <c r="C26">
        <v>2.95604226461084</v>
      </c>
      <c r="G26" t="s">
        <v>89</v>
      </c>
      <c r="H26">
        <v>65.4392</v>
      </c>
      <c r="J26" t="s">
        <v>89</v>
      </c>
      <c r="K26">
        <v>64.797700000000006</v>
      </c>
      <c r="M26" t="s">
        <v>89</v>
      </c>
      <c r="N26">
        <v>84.538899999999998</v>
      </c>
      <c r="P26" t="s">
        <v>89</v>
      </c>
      <c r="Q26">
        <v>50.009</v>
      </c>
      <c r="S26">
        <f t="shared" si="0"/>
        <v>66.196200000000005</v>
      </c>
      <c r="T26">
        <f t="shared" si="1"/>
        <v>8.2685720287726117</v>
      </c>
    </row>
    <row r="27" spans="2:22" x14ac:dyDescent="0.25">
      <c r="B27">
        <v>43.806764624372803</v>
      </c>
      <c r="C27">
        <v>5.8245968425572601</v>
      </c>
      <c r="G27" t="s">
        <v>90</v>
      </c>
      <c r="H27">
        <v>87.7881</v>
      </c>
      <c r="J27" t="s">
        <v>90</v>
      </c>
      <c r="K27">
        <v>89.643900000000002</v>
      </c>
      <c r="M27" t="s">
        <v>90</v>
      </c>
      <c r="N27">
        <v>86.453299999999999</v>
      </c>
      <c r="P27" t="s">
        <v>90</v>
      </c>
      <c r="Q27">
        <v>89.719700000000003</v>
      </c>
      <c r="S27">
        <f>AVERAGE(H27,K27,N27,Q27)</f>
        <v>88.401250000000005</v>
      </c>
      <c r="T27">
        <f t="shared" si="1"/>
        <v>1.1489194430937069</v>
      </c>
    </row>
    <row r="28" spans="2:22" x14ac:dyDescent="0.25">
      <c r="B28">
        <v>92.982299225836002</v>
      </c>
      <c r="C28">
        <v>20.388521385740901</v>
      </c>
      <c r="G28" t="s">
        <v>91</v>
      </c>
      <c r="H28">
        <v>42.846200000000003</v>
      </c>
      <c r="J28" t="s">
        <v>91</v>
      </c>
      <c r="K28">
        <v>31.323599999999999</v>
      </c>
      <c r="M28" t="s">
        <v>91</v>
      </c>
      <c r="N28">
        <v>57.150300000000001</v>
      </c>
      <c r="P28" t="s">
        <v>91</v>
      </c>
      <c r="Q28">
        <v>85.956800000000001</v>
      </c>
      <c r="S28">
        <f t="shared" ref="S28:S29" si="2">AVERAGE(H28,K28,N28,Q28)</f>
        <v>54.319225000000003</v>
      </c>
      <c r="T28">
        <f t="shared" si="1"/>
        <v>10.225091924730009</v>
      </c>
    </row>
    <row r="29" spans="2:22" x14ac:dyDescent="0.25">
      <c r="B29">
        <v>176.89403527562499</v>
      </c>
      <c r="C29">
        <v>64.1284281134933</v>
      </c>
      <c r="G29" t="s">
        <v>92</v>
      </c>
      <c r="H29">
        <v>193.6026</v>
      </c>
      <c r="J29" t="s">
        <v>92</v>
      </c>
      <c r="K29">
        <v>59.2759</v>
      </c>
      <c r="M29" t="s">
        <v>92</v>
      </c>
      <c r="N29">
        <v>138.01169999999999</v>
      </c>
      <c r="P29" t="s">
        <v>92</v>
      </c>
      <c r="Q29">
        <v>268.78129999999999</v>
      </c>
      <c r="S29">
        <f t="shared" si="2"/>
        <v>164.91787499999998</v>
      </c>
      <c r="T29">
        <f t="shared" si="1"/>
        <v>50.025193203460567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wyniki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Kalitowski</dc:creator>
  <cp:lastModifiedBy>Przemek</cp:lastModifiedBy>
  <dcterms:created xsi:type="dcterms:W3CDTF">2015-06-05T18:19:34Z</dcterms:created>
  <dcterms:modified xsi:type="dcterms:W3CDTF">2021-03-31T17:58:52Z</dcterms:modified>
</cp:coreProperties>
</file>