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\latex_text\phd_kali\tables\"/>
    </mc:Choice>
  </mc:AlternateContent>
  <xr:revisionPtr revIDLastSave="0" documentId="13_ncr:1_{F53020E3-0A98-4CC5-AC17-7D022FF6E6F7}" xr6:coauthVersionLast="46" xr6:coauthVersionMax="46" xr10:uidLastSave="{00000000-0000-0000-0000-000000000000}"/>
  <bookViews>
    <workbookView xWindow="28680" yWindow="-120" windowWidth="29040" windowHeight="17640" xr2:uid="{92C30E72-EDA7-4D5D-B8C7-443C242495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N11" i="1"/>
  <c r="C157" i="1"/>
  <c r="N9" i="1"/>
  <c r="N8" i="1"/>
  <c r="N7" i="1"/>
  <c r="N5" i="1"/>
  <c r="N4" i="1"/>
</calcChain>
</file>

<file path=xl/sharedStrings.xml><?xml version="1.0" encoding="utf-8"?>
<sst xmlns="http://schemas.openxmlformats.org/spreadsheetml/2006/main" count="467" uniqueCount="270">
  <si>
    <t>closed 2012</t>
  </si>
  <si>
    <t>[12]</t>
  </si>
  <si>
    <t>(x2)</t>
  </si>
  <si>
    <r>
      <t>Ping'nan Third Bridge</t>
    </r>
    <r>
      <rPr>
        <sz val="9.35"/>
        <color theme="1"/>
        <rFont val="Calibri"/>
        <family val="2"/>
        <charset val="238"/>
        <scheme val="minor"/>
      </rPr>
      <t> [zh]</t>
    </r>
  </si>
  <si>
    <t>575 m</t>
  </si>
  <si>
    <t>1886 ft</t>
  </si>
  <si>
    <t>CFST</t>
  </si>
  <si>
    <t>[1]</t>
  </si>
  <si>
    <t>Chaotianmen Bridge</t>
  </si>
  <si>
    <t>552 m</t>
  </si>
  <si>
    <t>1811 ft</t>
  </si>
  <si>
    <t>steel</t>
  </si>
  <si>
    <t>[S 1]</t>
  </si>
  <si>
    <t>Lupu Bridge</t>
  </si>
  <si>
    <t>550 m</t>
  </si>
  <si>
    <t>1804 ft</t>
  </si>
  <si>
    <t>[S 2]</t>
  </si>
  <si>
    <t>Bosideng Bridge</t>
  </si>
  <si>
    <t>530 m</t>
  </si>
  <si>
    <t>1740 ft</t>
  </si>
  <si>
    <t>[2]</t>
  </si>
  <si>
    <t>New River Gorge Bridge</t>
  </si>
  <si>
    <t>518 m</t>
  </si>
  <si>
    <t>1699 ft</t>
  </si>
  <si>
    <t>[S 3]</t>
  </si>
  <si>
    <t>Bayonne Bridge</t>
  </si>
  <si>
    <t>510 m</t>
  </si>
  <si>
    <t>1673 ft</t>
  </si>
  <si>
    <t>[S 4]</t>
  </si>
  <si>
    <r>
      <t>Zigui Yangtze River Bridge</t>
    </r>
    <r>
      <rPr>
        <sz val="9.35"/>
        <color theme="1"/>
        <rFont val="Calibri"/>
        <family val="2"/>
        <charset val="238"/>
        <scheme val="minor"/>
      </rPr>
      <t> [zh]</t>
    </r>
  </si>
  <si>
    <t>508 m</t>
  </si>
  <si>
    <t>1667 ft</t>
  </si>
  <si>
    <t>[H 1]</t>
  </si>
  <si>
    <t>Sydney Harbour Bridge</t>
  </si>
  <si>
    <t>503 m</t>
  </si>
  <si>
    <t>1650 ft</t>
  </si>
  <si>
    <t>[S 5]</t>
  </si>
  <si>
    <t>Wushan Bridge</t>
  </si>
  <si>
    <t>460 m</t>
  </si>
  <si>
    <t>1509 ft</t>
  </si>
  <si>
    <t>[S 6]</t>
  </si>
  <si>
    <t>Guantang Bridge</t>
  </si>
  <si>
    <t>457 m</t>
  </si>
  <si>
    <t>1499 ft</t>
  </si>
  <si>
    <t>[3]</t>
  </si>
  <si>
    <r>
      <t>Mingzhou Bridge</t>
    </r>
    <r>
      <rPr>
        <sz val="9.35"/>
        <color theme="1"/>
        <rFont val="Calibri"/>
        <family val="2"/>
        <charset val="238"/>
        <scheme val="minor"/>
      </rPr>
      <t> [zh]</t>
    </r>
  </si>
  <si>
    <t>450 m</t>
  </si>
  <si>
    <t>1476 ft</t>
  </si>
  <si>
    <t>[S 7]</t>
  </si>
  <si>
    <t>Xijiang Railway Bridge</t>
  </si>
  <si>
    <t>[4]</t>
  </si>
  <si>
    <r>
      <t>Daxiaojing Bridge</t>
    </r>
    <r>
      <rPr>
        <sz val="9.35"/>
        <color theme="1"/>
        <rFont val="Calibri"/>
        <family val="2"/>
        <charset val="238"/>
        <scheme val="minor"/>
      </rPr>
      <t> [zh]</t>
    </r>
  </si>
  <si>
    <t>[H 2][5]</t>
  </si>
  <si>
    <t>Qinglong Railway Bridge</t>
  </si>
  <si>
    <t>445 m</t>
  </si>
  <si>
    <t>1460 ft</t>
  </si>
  <si>
    <t>concrete</t>
  </si>
  <si>
    <t>[H 3]</t>
  </si>
  <si>
    <t>Yachi Railway Bridge</t>
  </si>
  <si>
    <t>436 m</t>
  </si>
  <si>
    <t>1430 ft</t>
  </si>
  <si>
    <t>[H 4]</t>
  </si>
  <si>
    <t>Zhijinghe River Bridge</t>
  </si>
  <si>
    <t>430 m</t>
  </si>
  <si>
    <t>1411 ft</t>
  </si>
  <si>
    <t>[S 8]</t>
  </si>
  <si>
    <t>Xinguang Bridge</t>
  </si>
  <si>
    <t>428 m</t>
  </si>
  <si>
    <t>1404 ft</t>
  </si>
  <si>
    <t>[S 9]</t>
  </si>
  <si>
    <t>Wanxian Bridge</t>
  </si>
  <si>
    <t>420 m</t>
  </si>
  <si>
    <t>1378 ft</t>
  </si>
  <si>
    <t>[S 10]</t>
  </si>
  <si>
    <t>Caiyuanba Bridge</t>
  </si>
  <si>
    <t>[S 11]</t>
  </si>
  <si>
    <t>Krk Bridge</t>
  </si>
  <si>
    <t>416 m</t>
  </si>
  <si>
    <t>1365 ft</t>
  </si>
  <si>
    <t>[S 12]</t>
  </si>
  <si>
    <t>Nanpan River Qiubei Bridge</t>
  </si>
  <si>
    <t>[H 5]</t>
  </si>
  <si>
    <t>Wuhan Hanjiangwan Bridge</t>
  </si>
  <si>
    <t>408 m</t>
  </si>
  <si>
    <t>1339 ft</t>
  </si>
  <si>
    <t>[6]</t>
  </si>
  <si>
    <t>Lianxiang Bridge</t>
  </si>
  <si>
    <t>400 m</t>
  </si>
  <si>
    <t>1312 ft</t>
  </si>
  <si>
    <t>[S 13]</t>
  </si>
  <si>
    <t>Daninghe Bridge</t>
  </si>
  <si>
    <t>[S 14]</t>
  </si>
  <si>
    <t>Second Hengqin Bridge</t>
  </si>
  <si>
    <t>[7]</t>
  </si>
  <si>
    <t>Qianwei Minjiang Bridge</t>
  </si>
  <si>
    <t>[8]</t>
  </si>
  <si>
    <t>Almonte River Railway Viaduct</t>
  </si>
  <si>
    <t>384 m</t>
  </si>
  <si>
    <t>1260 ft</t>
  </si>
  <si>
    <t>[S 15][9]</t>
  </si>
  <si>
    <t>Fremont Bridge (Portland)</t>
  </si>
  <si>
    <t>382 m</t>
  </si>
  <si>
    <t>1253 ft</t>
  </si>
  <si>
    <t>[S 16]</t>
  </si>
  <si>
    <r>
      <t>Hiroshima Airport Bridge</t>
    </r>
    <r>
      <rPr>
        <sz val="9.35"/>
        <color theme="1"/>
        <rFont val="Calibri"/>
        <family val="2"/>
        <charset val="238"/>
        <scheme val="minor"/>
      </rPr>
      <t> [ja]</t>
    </r>
  </si>
  <si>
    <t>380 m</t>
  </si>
  <si>
    <t>1247 ft</t>
  </si>
  <si>
    <t>[S 17]</t>
  </si>
  <si>
    <t>Bugrinsky Bridge</t>
  </si>
  <si>
    <t>[S 18]</t>
  </si>
  <si>
    <t>Yelanghe Bridge</t>
  </si>
  <si>
    <t>370 m</t>
  </si>
  <si>
    <t>1214 ft</t>
  </si>
  <si>
    <t>[10]</t>
  </si>
  <si>
    <t>Maocaojie Bridge</t>
  </si>
  <si>
    <t>368 m</t>
  </si>
  <si>
    <t>1207 ft</t>
  </si>
  <si>
    <t>[S 19]</t>
  </si>
  <si>
    <t>Old Port Mann Bridge</t>
  </si>
  <si>
    <t>366 m</t>
  </si>
  <si>
    <t>1201 ft</t>
  </si>
  <si>
    <t>[S 20]</t>
  </si>
  <si>
    <t>Zhaohua Jialing River Bridge</t>
  </si>
  <si>
    <t>364 m</t>
  </si>
  <si>
    <t>1194 ft</t>
  </si>
  <si>
    <t>[H 6]</t>
  </si>
  <si>
    <t>Žďákov Bridge</t>
  </si>
  <si>
    <t>362 m</t>
  </si>
  <si>
    <t>1188 ft</t>
  </si>
  <si>
    <t>[S 21]</t>
  </si>
  <si>
    <t>[11]</t>
  </si>
  <si>
    <t>Yajisha Bridge</t>
  </si>
  <si>
    <t>360 m</t>
  </si>
  <si>
    <t>1181 ft</t>
  </si>
  <si>
    <t>[S 22]</t>
  </si>
  <si>
    <t>Wanzhou Railway Bridge</t>
  </si>
  <si>
    <t>[H 7]</t>
  </si>
  <si>
    <t>Zongxihe Bridge</t>
  </si>
  <si>
    <t>[H 8]</t>
  </si>
  <si>
    <t>Zhunshuo Railway Yellow River Bridge</t>
  </si>
  <si>
    <t>357 m</t>
  </si>
  <si>
    <t>1171 ft</t>
  </si>
  <si>
    <t>Najiehe Railway Bridge</t>
  </si>
  <si>
    <t>352 m</t>
  </si>
  <si>
    <t>1155 ft</t>
  </si>
  <si>
    <t>[H 9]</t>
  </si>
  <si>
    <t>Shintenmon Bridge</t>
  </si>
  <si>
    <t>348 m</t>
  </si>
  <si>
    <t>1142 ft</t>
  </si>
  <si>
    <t>[13]</t>
  </si>
  <si>
    <t>Bridge of the Americas</t>
  </si>
  <si>
    <t>344 m</t>
  </si>
  <si>
    <t>1129 ft</t>
  </si>
  <si>
    <t>[S 23]</t>
  </si>
  <si>
    <t>Margaret McDermott Bridge</t>
  </si>
  <si>
    <t>343 m</t>
  </si>
  <si>
    <t>1125 ft</t>
  </si>
  <si>
    <t>[14]</t>
  </si>
  <si>
    <t>Xiaohe River Bridge</t>
  </si>
  <si>
    <t>338 m</t>
  </si>
  <si>
    <t>1109 ft</t>
  </si>
  <si>
    <t>[S 24]</t>
  </si>
  <si>
    <t>Yonghe Bridge</t>
  </si>
  <si>
    <t>[15]</t>
  </si>
  <si>
    <t>Taipinghu Bridge</t>
  </si>
  <si>
    <t>336 m</t>
  </si>
  <si>
    <t>1102 ft</t>
  </si>
  <si>
    <t>[S 25]</t>
  </si>
  <si>
    <t>Dashengguan Bridge</t>
  </si>
  <si>
    <t>[S 26]</t>
  </si>
  <si>
    <r>
      <t>Meishan Chunxiao Bridge</t>
    </r>
    <r>
      <rPr>
        <sz val="9.35"/>
        <color theme="1"/>
        <rFont val="Calibri"/>
        <family val="2"/>
        <charset val="238"/>
        <scheme val="minor"/>
      </rPr>
      <t> [zh]</t>
    </r>
  </si>
  <si>
    <t>[16]</t>
  </si>
  <si>
    <t>Matan Hongshuihe Bridge</t>
  </si>
  <si>
    <t>[17]</t>
  </si>
  <si>
    <t>Yibin Jinsha River Road Rail Bridge</t>
  </si>
  <si>
    <t>[H 10]</t>
  </si>
  <si>
    <t>Tianshenggang Channel Bridge</t>
  </si>
  <si>
    <t>[S 27]</t>
  </si>
  <si>
    <t>Laviolette Bridge</t>
  </si>
  <si>
    <t>335 m</t>
  </si>
  <si>
    <t>1099 ft</t>
  </si>
  <si>
    <t>[S 28]</t>
  </si>
  <si>
    <t>Silver Jubilee Bridge</t>
  </si>
  <si>
    <t>330 m</t>
  </si>
  <si>
    <t>1083 ft</t>
  </si>
  <si>
    <t>[S 29]</t>
  </si>
  <si>
    <t>Jiangjiehe Bridge</t>
  </si>
  <si>
    <t>[S 30]</t>
  </si>
  <si>
    <t>Birchenough Bridge</t>
  </si>
  <si>
    <t>329 m</t>
  </si>
  <si>
    <t>1079 ft</t>
  </si>
  <si>
    <t>[S 31]</t>
  </si>
  <si>
    <t>Theodore Roosevelt Lake Bridge</t>
  </si>
  <si>
    <t>[S 32]</t>
  </si>
  <si>
    <t>Tajo Railway Bridge</t>
  </si>
  <si>
    <t>324 m</t>
  </si>
  <si>
    <t>1063 ft</t>
  </si>
  <si>
    <t>[18]</t>
  </si>
  <si>
    <t>Mike O'Callaghan-Pat Tillman Memorial Bridge</t>
  </si>
  <si>
    <t>323 m</t>
  </si>
  <si>
    <t>1060 ft</t>
  </si>
  <si>
    <t>[S 33]</t>
  </si>
  <si>
    <t>Glen Canyon Dam Bridge</t>
  </si>
  <si>
    <t>313 m</t>
  </si>
  <si>
    <t>1027 ft</t>
  </si>
  <si>
    <t>[S 34]</t>
  </si>
  <si>
    <t>Yongjiang Bridge</t>
  </si>
  <si>
    <t>312 m</t>
  </si>
  <si>
    <t>1024 ft</t>
  </si>
  <si>
    <t>[S 35]</t>
  </si>
  <si>
    <t>Chunan Nanpu Bridge</t>
  </si>
  <si>
    <t>308 m</t>
  </si>
  <si>
    <t>1010 ft</t>
  </si>
  <si>
    <t>[19]</t>
  </si>
  <si>
    <t>Pentele Bridge</t>
  </si>
  <si>
    <t>[S 36]</t>
  </si>
  <si>
    <t>Fenghuang Third Bridge</t>
  </si>
  <si>
    <t>[20]</t>
  </si>
  <si>
    <t>Lewiston-Queenston Bridge</t>
  </si>
  <si>
    <t>305 m</t>
  </si>
  <si>
    <t>1001 ft</t>
  </si>
  <si>
    <t>[S 37]</t>
  </si>
  <si>
    <t>Gladesville Bridge</t>
  </si>
  <si>
    <t>[S 38]</t>
  </si>
  <si>
    <r>
      <t>Shin Kizugawa Bridge</t>
    </r>
    <r>
      <rPr>
        <sz val="9.35"/>
        <color theme="1"/>
        <rFont val="Calibri"/>
        <family val="2"/>
        <charset val="238"/>
        <scheme val="minor"/>
      </rPr>
      <t> [ja]</t>
    </r>
  </si>
  <si>
    <t>[S 39]</t>
  </si>
  <si>
    <t>Perrine Bridge</t>
  </si>
  <si>
    <t>303 m</t>
  </si>
  <si>
    <t>994 ft</t>
  </si>
  <si>
    <t>[S 40]</t>
  </si>
  <si>
    <t>Van Brienenoordbrug (westbound)</t>
  </si>
  <si>
    <t>300 m</t>
  </si>
  <si>
    <t>984 ft</t>
  </si>
  <si>
    <t>[S 41]</t>
  </si>
  <si>
    <t>Seri Saujana Bridge</t>
  </si>
  <si>
    <t>[S 42]</t>
  </si>
  <si>
    <r>
      <t>Chancheng Dongping Bridge</t>
    </r>
    <r>
      <rPr>
        <sz val="9.35"/>
        <color theme="1"/>
        <rFont val="Calibri"/>
        <family val="2"/>
        <charset val="238"/>
        <scheme val="minor"/>
      </rPr>
      <t> [zh]</t>
    </r>
  </si>
  <si>
    <t>[21]</t>
  </si>
  <si>
    <t>Nanning Bridge</t>
  </si>
  <si>
    <t>[S 43]</t>
  </si>
  <si>
    <t>Karun 4 Arch Bridge</t>
  </si>
  <si>
    <t>[H 11]</t>
  </si>
  <si>
    <t>Tsakona Arch Bridge</t>
  </si>
  <si>
    <t>[S 44]</t>
  </si>
  <si>
    <t>Xianghuoyan Bridge</t>
  </si>
  <si>
    <t>[H 12]</t>
  </si>
  <si>
    <t>Guansheng Qujiang Bridge</t>
  </si>
  <si>
    <t>[22]</t>
  </si>
  <si>
    <t>Cuijiaying Hanjiang Bridge</t>
  </si>
  <si>
    <t>[23]</t>
  </si>
  <si>
    <t>China</t>
  </si>
  <si>
    <t>UnitedStates</t>
  </si>
  <si>
    <t>Australia</t>
  </si>
  <si>
    <t>Croatia</t>
  </si>
  <si>
    <t>Spain</t>
  </si>
  <si>
    <t>Japan</t>
  </si>
  <si>
    <t>Russia</t>
  </si>
  <si>
    <t>Canada</t>
  </si>
  <si>
    <t>CzechRepublic</t>
  </si>
  <si>
    <t>Panama</t>
  </si>
  <si>
    <t>UnitedKingdom</t>
  </si>
  <si>
    <t>Zimbabwe</t>
  </si>
  <si>
    <t>Hungary</t>
  </si>
  <si>
    <t>Netherlands</t>
  </si>
  <si>
    <t>Malaysia</t>
  </si>
  <si>
    <t>Iran</t>
  </si>
  <si>
    <t>Greece</t>
  </si>
  <si>
    <t>STEEL</t>
  </si>
  <si>
    <t>CONCRETE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</si>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</sst>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.35"/>
      <color theme="1"/>
      <name val="Calibri"/>
      <family val="2"/>
      <charset val="238"/>
      <scheme val="minor"/>
    </font>
    <font>
      <sz val="7.5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219075</xdr:colOff>
      <xdr:row>2</xdr:row>
      <xdr:rowOff>142875</xdr:rowOff>
    </xdr:to>
    <xdr:pic>
      <xdr:nvPicPr>
        <xdr:cNvPr id="213" name="Obraz 212">
          <a:extLst>
            <a:ext uri="{FF2B5EF4-FFF2-40B4-BE49-F238E27FC236}">
              <a16:creationId xmlns:a16="http://schemas.microsoft.com/office/drawing/2014/main" id="{B3EB326A-DA3F-4157-81F9-5C9587184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219075</xdr:colOff>
      <xdr:row>4</xdr:row>
      <xdr:rowOff>142875</xdr:rowOff>
    </xdr:to>
    <xdr:pic>
      <xdr:nvPicPr>
        <xdr:cNvPr id="214" name="Obraz 213">
          <a:extLst>
            <a:ext uri="{FF2B5EF4-FFF2-40B4-BE49-F238E27FC236}">
              <a16:creationId xmlns:a16="http://schemas.microsoft.com/office/drawing/2014/main" id="{6A2201C6-7EEE-4608-A898-4F2F3621F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219075</xdr:colOff>
      <xdr:row>6</xdr:row>
      <xdr:rowOff>142875</xdr:rowOff>
    </xdr:to>
    <xdr:pic>
      <xdr:nvPicPr>
        <xdr:cNvPr id="215" name="Obraz 214">
          <a:extLst>
            <a:ext uri="{FF2B5EF4-FFF2-40B4-BE49-F238E27FC236}">
              <a16:creationId xmlns:a16="http://schemas.microsoft.com/office/drawing/2014/main" id="{AC8DD339-E7DD-44B2-A0F5-587146D7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5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219075</xdr:colOff>
      <xdr:row>8</xdr:row>
      <xdr:rowOff>142875</xdr:rowOff>
    </xdr:to>
    <xdr:pic>
      <xdr:nvPicPr>
        <xdr:cNvPr id="216" name="Obraz 215">
          <a:extLst>
            <a:ext uri="{FF2B5EF4-FFF2-40B4-BE49-F238E27FC236}">
              <a16:creationId xmlns:a16="http://schemas.microsoft.com/office/drawing/2014/main" id="{60260585-D3F3-4C1F-A908-5F9537D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2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219075</xdr:colOff>
      <xdr:row>10</xdr:row>
      <xdr:rowOff>114300</xdr:rowOff>
    </xdr:to>
    <xdr:pic>
      <xdr:nvPicPr>
        <xdr:cNvPr id="217" name="Obraz 216">
          <a:extLst>
            <a:ext uri="{FF2B5EF4-FFF2-40B4-BE49-F238E27FC236}">
              <a16:creationId xmlns:a16="http://schemas.microsoft.com/office/drawing/2014/main" id="{66388D2C-26B6-4EE5-9750-5413F0D0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76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219075</xdr:colOff>
      <xdr:row>12</xdr:row>
      <xdr:rowOff>114300</xdr:rowOff>
    </xdr:to>
    <xdr:pic>
      <xdr:nvPicPr>
        <xdr:cNvPr id="218" name="Obraz 217">
          <a:extLst>
            <a:ext uri="{FF2B5EF4-FFF2-40B4-BE49-F238E27FC236}">
              <a16:creationId xmlns:a16="http://schemas.microsoft.com/office/drawing/2014/main" id="{D788C33F-4255-4982-89A2-7067D66AA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38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219075</xdr:colOff>
      <xdr:row>14</xdr:row>
      <xdr:rowOff>142875</xdr:rowOff>
    </xdr:to>
    <xdr:pic>
      <xdr:nvPicPr>
        <xdr:cNvPr id="219" name="Obraz 218">
          <a:extLst>
            <a:ext uri="{FF2B5EF4-FFF2-40B4-BE49-F238E27FC236}">
              <a16:creationId xmlns:a16="http://schemas.microsoft.com/office/drawing/2014/main" id="{D8E8E860-6E43-4585-831A-C923F3A3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3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219075</xdr:colOff>
      <xdr:row>16</xdr:row>
      <xdr:rowOff>114300</xdr:rowOff>
    </xdr:to>
    <xdr:pic>
      <xdr:nvPicPr>
        <xdr:cNvPr id="220" name="Obraz 219">
          <a:extLst>
            <a:ext uri="{FF2B5EF4-FFF2-40B4-BE49-F238E27FC236}">
              <a16:creationId xmlns:a16="http://schemas.microsoft.com/office/drawing/2014/main" id="{20AD3198-9F85-4C36-BC72-5F2BEA0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00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219075</xdr:colOff>
      <xdr:row>18</xdr:row>
      <xdr:rowOff>142875</xdr:rowOff>
    </xdr:to>
    <xdr:pic>
      <xdr:nvPicPr>
        <xdr:cNvPr id="221" name="Obraz 220">
          <a:extLst>
            <a:ext uri="{FF2B5EF4-FFF2-40B4-BE49-F238E27FC236}">
              <a16:creationId xmlns:a16="http://schemas.microsoft.com/office/drawing/2014/main" id="{9CAE49AE-21CD-47DB-BB6A-8F61A848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705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219075</xdr:colOff>
      <xdr:row>20</xdr:row>
      <xdr:rowOff>142875</xdr:rowOff>
    </xdr:to>
    <xdr:pic>
      <xdr:nvPicPr>
        <xdr:cNvPr id="222" name="Obraz 221">
          <a:extLst>
            <a:ext uri="{FF2B5EF4-FFF2-40B4-BE49-F238E27FC236}">
              <a16:creationId xmlns:a16="http://schemas.microsoft.com/office/drawing/2014/main" id="{463A2BF9-62C5-479B-B0CF-624DCADC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009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219075</xdr:colOff>
      <xdr:row>22</xdr:row>
      <xdr:rowOff>142875</xdr:rowOff>
    </xdr:to>
    <xdr:pic>
      <xdr:nvPicPr>
        <xdr:cNvPr id="223" name="Obraz 222">
          <a:extLst>
            <a:ext uri="{FF2B5EF4-FFF2-40B4-BE49-F238E27FC236}">
              <a16:creationId xmlns:a16="http://schemas.microsoft.com/office/drawing/2014/main" id="{E605AAD0-C410-4C8D-ACEB-F441F8E8C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95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219075</xdr:colOff>
      <xdr:row>24</xdr:row>
      <xdr:rowOff>142875</xdr:rowOff>
    </xdr:to>
    <xdr:pic>
      <xdr:nvPicPr>
        <xdr:cNvPr id="224" name="Obraz 223">
          <a:extLst>
            <a:ext uri="{FF2B5EF4-FFF2-40B4-BE49-F238E27FC236}">
              <a16:creationId xmlns:a16="http://schemas.microsoft.com/office/drawing/2014/main" id="{6F0D58EB-5EBA-45EA-8524-6B19FC6A7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19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219075</xdr:colOff>
      <xdr:row>26</xdr:row>
      <xdr:rowOff>142875</xdr:rowOff>
    </xdr:to>
    <xdr:pic>
      <xdr:nvPicPr>
        <xdr:cNvPr id="225" name="Obraz 224">
          <a:extLst>
            <a:ext uri="{FF2B5EF4-FFF2-40B4-BE49-F238E27FC236}">
              <a16:creationId xmlns:a16="http://schemas.microsoft.com/office/drawing/2014/main" id="{146B2F90-9288-4976-BEAE-910B74942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81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219075</xdr:colOff>
      <xdr:row>28</xdr:row>
      <xdr:rowOff>142875</xdr:rowOff>
    </xdr:to>
    <xdr:pic>
      <xdr:nvPicPr>
        <xdr:cNvPr id="226" name="Obraz 225">
          <a:extLst>
            <a:ext uri="{FF2B5EF4-FFF2-40B4-BE49-F238E27FC236}">
              <a16:creationId xmlns:a16="http://schemas.microsoft.com/office/drawing/2014/main" id="{A825DF2C-50EA-48A0-B648-9483A99AA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24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219075</xdr:colOff>
      <xdr:row>30</xdr:row>
      <xdr:rowOff>142875</xdr:rowOff>
    </xdr:to>
    <xdr:pic>
      <xdr:nvPicPr>
        <xdr:cNvPr id="227" name="Obraz 226">
          <a:extLst>
            <a:ext uri="{FF2B5EF4-FFF2-40B4-BE49-F238E27FC236}">
              <a16:creationId xmlns:a16="http://schemas.microsoft.com/office/drawing/2014/main" id="{7A2C309E-9612-4808-B3B0-8DAE36E7C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86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219075</xdr:colOff>
      <xdr:row>32</xdr:row>
      <xdr:rowOff>142875</xdr:rowOff>
    </xdr:to>
    <xdr:pic>
      <xdr:nvPicPr>
        <xdr:cNvPr id="228" name="Obraz 227">
          <a:extLst>
            <a:ext uri="{FF2B5EF4-FFF2-40B4-BE49-F238E27FC236}">
              <a16:creationId xmlns:a16="http://schemas.microsoft.com/office/drawing/2014/main" id="{4069A40D-2B28-4380-8ED0-A55897AD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1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219075</xdr:colOff>
      <xdr:row>34</xdr:row>
      <xdr:rowOff>142875</xdr:rowOff>
    </xdr:to>
    <xdr:pic>
      <xdr:nvPicPr>
        <xdr:cNvPr id="229" name="Obraz 228">
          <a:extLst>
            <a:ext uri="{FF2B5EF4-FFF2-40B4-BE49-F238E27FC236}">
              <a16:creationId xmlns:a16="http://schemas.microsoft.com/office/drawing/2014/main" id="{540307E3-D675-4957-863B-F958CF6F5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53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219075</xdr:colOff>
      <xdr:row>36</xdr:row>
      <xdr:rowOff>142875</xdr:rowOff>
    </xdr:to>
    <xdr:pic>
      <xdr:nvPicPr>
        <xdr:cNvPr id="230" name="Obraz 229">
          <a:extLst>
            <a:ext uri="{FF2B5EF4-FFF2-40B4-BE49-F238E27FC236}">
              <a16:creationId xmlns:a16="http://schemas.microsoft.com/office/drawing/2014/main" id="{2A0C0478-F7B4-4AB4-B436-AF3FF2AB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76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219075</xdr:colOff>
      <xdr:row>38</xdr:row>
      <xdr:rowOff>142875</xdr:rowOff>
    </xdr:to>
    <xdr:pic>
      <xdr:nvPicPr>
        <xdr:cNvPr id="231" name="Obraz 230">
          <a:extLst>
            <a:ext uri="{FF2B5EF4-FFF2-40B4-BE49-F238E27FC236}">
              <a16:creationId xmlns:a16="http://schemas.microsoft.com/office/drawing/2014/main" id="{82B9FA8A-01F1-4E2B-A7F1-6D4906CA5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38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219075</xdr:colOff>
      <xdr:row>40</xdr:row>
      <xdr:rowOff>114300</xdr:rowOff>
    </xdr:to>
    <xdr:pic>
      <xdr:nvPicPr>
        <xdr:cNvPr id="232" name="Obraz 231">
          <a:extLst>
            <a:ext uri="{FF2B5EF4-FFF2-40B4-BE49-F238E27FC236}">
              <a16:creationId xmlns:a16="http://schemas.microsoft.com/office/drawing/2014/main" id="{0BD74F06-068B-46F7-8E9D-54C7C01A1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62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219075</xdr:colOff>
      <xdr:row>42</xdr:row>
      <xdr:rowOff>142875</xdr:rowOff>
    </xdr:to>
    <xdr:pic>
      <xdr:nvPicPr>
        <xdr:cNvPr id="233" name="Obraz 232">
          <a:extLst>
            <a:ext uri="{FF2B5EF4-FFF2-40B4-BE49-F238E27FC236}">
              <a16:creationId xmlns:a16="http://schemas.microsoft.com/office/drawing/2014/main" id="{EAAD4707-11DA-4B6C-8461-AB9423269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29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219075</xdr:colOff>
      <xdr:row>44</xdr:row>
      <xdr:rowOff>142875</xdr:rowOff>
    </xdr:to>
    <xdr:pic>
      <xdr:nvPicPr>
        <xdr:cNvPr id="234" name="Obraz 233">
          <a:extLst>
            <a:ext uri="{FF2B5EF4-FFF2-40B4-BE49-F238E27FC236}">
              <a16:creationId xmlns:a16="http://schemas.microsoft.com/office/drawing/2014/main" id="{310D6850-2917-4FB1-9C5F-2905BCD7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991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219075</xdr:colOff>
      <xdr:row>46</xdr:row>
      <xdr:rowOff>142875</xdr:rowOff>
    </xdr:to>
    <xdr:pic>
      <xdr:nvPicPr>
        <xdr:cNvPr id="235" name="Obraz 234">
          <a:extLst>
            <a:ext uri="{FF2B5EF4-FFF2-40B4-BE49-F238E27FC236}">
              <a16:creationId xmlns:a16="http://schemas.microsoft.com/office/drawing/2014/main" id="{D2FE9B57-F9AC-490C-9F70-725C7B05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34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219075</xdr:colOff>
      <xdr:row>48</xdr:row>
      <xdr:rowOff>142875</xdr:rowOff>
    </xdr:to>
    <xdr:pic>
      <xdr:nvPicPr>
        <xdr:cNvPr id="236" name="Obraz 235">
          <a:extLst>
            <a:ext uri="{FF2B5EF4-FFF2-40B4-BE49-F238E27FC236}">
              <a16:creationId xmlns:a16="http://schemas.microsoft.com/office/drawing/2014/main" id="{34DB70F0-B0DA-4C07-A0DF-41387ADD9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219075</xdr:colOff>
      <xdr:row>50</xdr:row>
      <xdr:rowOff>142875</xdr:rowOff>
    </xdr:to>
    <xdr:pic>
      <xdr:nvPicPr>
        <xdr:cNvPr id="237" name="Obraz 236">
          <a:extLst>
            <a:ext uri="{FF2B5EF4-FFF2-40B4-BE49-F238E27FC236}">
              <a16:creationId xmlns:a16="http://schemas.microsoft.com/office/drawing/2014/main" id="{897AC56A-480F-4EA0-9F9C-953F3E187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43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219075</xdr:colOff>
      <xdr:row>52</xdr:row>
      <xdr:rowOff>142875</xdr:rowOff>
    </xdr:to>
    <xdr:pic>
      <xdr:nvPicPr>
        <xdr:cNvPr id="238" name="Obraz 237">
          <a:extLst>
            <a:ext uri="{FF2B5EF4-FFF2-40B4-BE49-F238E27FC236}">
              <a16:creationId xmlns:a16="http://schemas.microsoft.com/office/drawing/2014/main" id="{164330A9-5997-48AA-8CCD-58113BCBB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286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219075</xdr:colOff>
      <xdr:row>54</xdr:row>
      <xdr:rowOff>142875</xdr:rowOff>
    </xdr:to>
    <xdr:pic>
      <xdr:nvPicPr>
        <xdr:cNvPr id="239" name="Obraz 238">
          <a:extLst>
            <a:ext uri="{FF2B5EF4-FFF2-40B4-BE49-F238E27FC236}">
              <a16:creationId xmlns:a16="http://schemas.microsoft.com/office/drawing/2014/main" id="{B77688DE-AD9A-412E-8B40-3E7E4AFA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29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219075</xdr:colOff>
      <xdr:row>56</xdr:row>
      <xdr:rowOff>114300</xdr:rowOff>
    </xdr:to>
    <xdr:pic>
      <xdr:nvPicPr>
        <xdr:cNvPr id="240" name="Obraz 239">
          <a:extLst>
            <a:ext uri="{FF2B5EF4-FFF2-40B4-BE49-F238E27FC236}">
              <a16:creationId xmlns:a16="http://schemas.microsoft.com/office/drawing/2014/main" id="{79FEB4EB-4622-4BF7-B380-4C35EA26E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991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219075</xdr:colOff>
      <xdr:row>58</xdr:row>
      <xdr:rowOff>142875</xdr:rowOff>
    </xdr:to>
    <xdr:pic>
      <xdr:nvPicPr>
        <xdr:cNvPr id="241" name="Obraz 240">
          <a:extLst>
            <a:ext uri="{FF2B5EF4-FFF2-40B4-BE49-F238E27FC236}">
              <a16:creationId xmlns:a16="http://schemas.microsoft.com/office/drawing/2014/main" id="{4EA40246-BFAE-4D05-92D8-CBE40E0D4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334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219075</xdr:colOff>
      <xdr:row>60</xdr:row>
      <xdr:rowOff>142875</xdr:rowOff>
    </xdr:to>
    <xdr:pic>
      <xdr:nvPicPr>
        <xdr:cNvPr id="242" name="Obraz 241">
          <a:extLst>
            <a:ext uri="{FF2B5EF4-FFF2-40B4-BE49-F238E27FC236}">
              <a16:creationId xmlns:a16="http://schemas.microsoft.com/office/drawing/2014/main" id="{B618AF5C-0B6C-49D0-9865-829667F71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677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219075</xdr:colOff>
      <xdr:row>62</xdr:row>
      <xdr:rowOff>142875</xdr:rowOff>
    </xdr:to>
    <xdr:pic>
      <xdr:nvPicPr>
        <xdr:cNvPr id="243" name="Obraz 242">
          <a:extLst>
            <a:ext uri="{FF2B5EF4-FFF2-40B4-BE49-F238E27FC236}">
              <a16:creationId xmlns:a16="http://schemas.microsoft.com/office/drawing/2014/main" id="{9CA44B17-65CA-4265-896E-C8877F74E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058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219075</xdr:colOff>
      <xdr:row>64</xdr:row>
      <xdr:rowOff>142875</xdr:rowOff>
    </xdr:to>
    <xdr:pic>
      <xdr:nvPicPr>
        <xdr:cNvPr id="244" name="Obraz 243">
          <a:extLst>
            <a:ext uri="{FF2B5EF4-FFF2-40B4-BE49-F238E27FC236}">
              <a16:creationId xmlns:a16="http://schemas.microsoft.com/office/drawing/2014/main" id="{F1CCD607-4809-4D71-BB36-4219A7AC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344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219075</xdr:colOff>
      <xdr:row>66</xdr:row>
      <xdr:rowOff>114300</xdr:rowOff>
    </xdr:to>
    <xdr:pic>
      <xdr:nvPicPr>
        <xdr:cNvPr id="245" name="Obraz 244">
          <a:extLst>
            <a:ext uri="{FF2B5EF4-FFF2-40B4-BE49-F238E27FC236}">
              <a16:creationId xmlns:a16="http://schemas.microsoft.com/office/drawing/2014/main" id="{1857FAC9-A428-4724-B13E-9F184D56F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648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219075</xdr:colOff>
      <xdr:row>68</xdr:row>
      <xdr:rowOff>142875</xdr:rowOff>
    </xdr:to>
    <xdr:pic>
      <xdr:nvPicPr>
        <xdr:cNvPr id="246" name="Obraz 245">
          <a:extLst>
            <a:ext uri="{FF2B5EF4-FFF2-40B4-BE49-F238E27FC236}">
              <a16:creationId xmlns:a16="http://schemas.microsoft.com/office/drawing/2014/main" id="{0C5045F0-68E6-464E-AFBF-E0CE9373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010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219075</xdr:colOff>
      <xdr:row>70</xdr:row>
      <xdr:rowOff>142875</xdr:rowOff>
    </xdr:to>
    <xdr:pic>
      <xdr:nvPicPr>
        <xdr:cNvPr id="247" name="Obraz 246">
          <a:extLst>
            <a:ext uri="{FF2B5EF4-FFF2-40B4-BE49-F238E27FC236}">
              <a16:creationId xmlns:a16="http://schemas.microsoft.com/office/drawing/2014/main" id="{B011071E-28AD-4B95-8456-0D494F84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72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219075</xdr:colOff>
      <xdr:row>72</xdr:row>
      <xdr:rowOff>142875</xdr:rowOff>
    </xdr:to>
    <xdr:pic>
      <xdr:nvPicPr>
        <xdr:cNvPr id="248" name="Obraz 247">
          <a:extLst>
            <a:ext uri="{FF2B5EF4-FFF2-40B4-BE49-F238E27FC236}">
              <a16:creationId xmlns:a16="http://schemas.microsoft.com/office/drawing/2014/main" id="{B11DC354-D9D0-4441-96F3-4709E88F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734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219075</xdr:colOff>
      <xdr:row>74</xdr:row>
      <xdr:rowOff>142875</xdr:rowOff>
    </xdr:to>
    <xdr:pic>
      <xdr:nvPicPr>
        <xdr:cNvPr id="249" name="Obraz 248">
          <a:extLst>
            <a:ext uri="{FF2B5EF4-FFF2-40B4-BE49-F238E27FC236}">
              <a16:creationId xmlns:a16="http://schemas.microsoft.com/office/drawing/2014/main" id="{4618F8A7-3F18-412D-8613-B2205292E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077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219075</xdr:colOff>
      <xdr:row>76</xdr:row>
      <xdr:rowOff>142875</xdr:rowOff>
    </xdr:to>
    <xdr:pic>
      <xdr:nvPicPr>
        <xdr:cNvPr id="250" name="Obraz 249">
          <a:extLst>
            <a:ext uri="{FF2B5EF4-FFF2-40B4-BE49-F238E27FC236}">
              <a16:creationId xmlns:a16="http://schemas.microsoft.com/office/drawing/2014/main" id="{8AC2FA12-4677-4B23-ADB4-CC8EA49C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477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219075</xdr:colOff>
      <xdr:row>78</xdr:row>
      <xdr:rowOff>142875</xdr:rowOff>
    </xdr:to>
    <xdr:pic>
      <xdr:nvPicPr>
        <xdr:cNvPr id="251" name="Obraz 250">
          <a:extLst>
            <a:ext uri="{FF2B5EF4-FFF2-40B4-BE49-F238E27FC236}">
              <a16:creationId xmlns:a16="http://schemas.microsoft.com/office/drawing/2014/main" id="{C1A203A0-D320-49A9-AE2D-4AF2349C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801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219075</xdr:colOff>
      <xdr:row>80</xdr:row>
      <xdr:rowOff>142875</xdr:rowOff>
    </xdr:to>
    <xdr:pic>
      <xdr:nvPicPr>
        <xdr:cNvPr id="252" name="Obraz 251">
          <a:extLst>
            <a:ext uri="{FF2B5EF4-FFF2-40B4-BE49-F238E27FC236}">
              <a16:creationId xmlns:a16="http://schemas.microsoft.com/office/drawing/2014/main" id="{CF689282-5010-4BB4-AD8B-2E896D19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77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219075</xdr:colOff>
      <xdr:row>82</xdr:row>
      <xdr:rowOff>142875</xdr:rowOff>
    </xdr:to>
    <xdr:pic>
      <xdr:nvPicPr>
        <xdr:cNvPr id="253" name="Obraz 252">
          <a:extLst>
            <a:ext uri="{FF2B5EF4-FFF2-40B4-BE49-F238E27FC236}">
              <a16:creationId xmlns:a16="http://schemas.microsoft.com/office/drawing/2014/main" id="{C7B2DA29-5E87-452F-A8FF-AD705729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620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219075</xdr:colOff>
      <xdr:row>84</xdr:row>
      <xdr:rowOff>142875</xdr:rowOff>
    </xdr:to>
    <xdr:pic>
      <xdr:nvPicPr>
        <xdr:cNvPr id="254" name="Obraz 253">
          <a:extLst>
            <a:ext uri="{FF2B5EF4-FFF2-40B4-BE49-F238E27FC236}">
              <a16:creationId xmlns:a16="http://schemas.microsoft.com/office/drawing/2014/main" id="{BAD2F509-E077-4EF5-95A1-9A46CE62C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963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219075</xdr:colOff>
      <xdr:row>86</xdr:row>
      <xdr:rowOff>114300</xdr:rowOff>
    </xdr:to>
    <xdr:pic>
      <xdr:nvPicPr>
        <xdr:cNvPr id="255" name="Obraz 254">
          <a:extLst>
            <a:ext uri="{FF2B5EF4-FFF2-40B4-BE49-F238E27FC236}">
              <a16:creationId xmlns:a16="http://schemas.microsoft.com/office/drawing/2014/main" id="{7EE96D3B-A752-4C7C-A96F-1BCECEEB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287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219075</xdr:colOff>
      <xdr:row>88</xdr:row>
      <xdr:rowOff>142875</xdr:rowOff>
    </xdr:to>
    <xdr:pic>
      <xdr:nvPicPr>
        <xdr:cNvPr id="256" name="Obraz 255">
          <a:extLst>
            <a:ext uri="{FF2B5EF4-FFF2-40B4-BE49-F238E27FC236}">
              <a16:creationId xmlns:a16="http://schemas.microsoft.com/office/drawing/2014/main" id="{7D7A1F35-D1A1-4609-AC58-EC85E05EE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630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219075</xdr:colOff>
      <xdr:row>90</xdr:row>
      <xdr:rowOff>142875</xdr:rowOff>
    </xdr:to>
    <xdr:pic>
      <xdr:nvPicPr>
        <xdr:cNvPr id="257" name="Obraz 256">
          <a:extLst>
            <a:ext uri="{FF2B5EF4-FFF2-40B4-BE49-F238E27FC236}">
              <a16:creationId xmlns:a16="http://schemas.microsoft.com/office/drawing/2014/main" id="{D9FB2E49-B904-4244-BBC8-7C73FD10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973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219075</xdr:colOff>
      <xdr:row>92</xdr:row>
      <xdr:rowOff>142875</xdr:rowOff>
    </xdr:to>
    <xdr:pic>
      <xdr:nvPicPr>
        <xdr:cNvPr id="258" name="Obraz 257">
          <a:extLst>
            <a:ext uri="{FF2B5EF4-FFF2-40B4-BE49-F238E27FC236}">
              <a16:creationId xmlns:a16="http://schemas.microsoft.com/office/drawing/2014/main" id="{C9F34D54-E125-4DF6-80AB-2C2E5D23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78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219075</xdr:colOff>
      <xdr:row>94</xdr:row>
      <xdr:rowOff>142875</xdr:rowOff>
    </xdr:to>
    <xdr:pic>
      <xdr:nvPicPr>
        <xdr:cNvPr id="259" name="Obraz 258">
          <a:extLst>
            <a:ext uri="{FF2B5EF4-FFF2-40B4-BE49-F238E27FC236}">
              <a16:creationId xmlns:a16="http://schemas.microsoft.com/office/drawing/2014/main" id="{76600934-818F-4EDF-85EA-CEF3E29D3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621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219075</xdr:colOff>
      <xdr:row>96</xdr:row>
      <xdr:rowOff>142875</xdr:rowOff>
    </xdr:to>
    <xdr:pic>
      <xdr:nvPicPr>
        <xdr:cNvPr id="260" name="Obraz 259">
          <a:extLst>
            <a:ext uri="{FF2B5EF4-FFF2-40B4-BE49-F238E27FC236}">
              <a16:creationId xmlns:a16="http://schemas.microsoft.com/office/drawing/2014/main" id="{D3967351-41E2-4CB7-B0B2-69ED2D8B4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944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219075</xdr:colOff>
      <xdr:row>98</xdr:row>
      <xdr:rowOff>142875</xdr:rowOff>
    </xdr:to>
    <xdr:pic>
      <xdr:nvPicPr>
        <xdr:cNvPr id="261" name="Obraz 260">
          <a:extLst>
            <a:ext uri="{FF2B5EF4-FFF2-40B4-BE49-F238E27FC236}">
              <a16:creationId xmlns:a16="http://schemas.microsoft.com/office/drawing/2014/main" id="{5289F395-429C-4654-9DE6-8B0697D8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287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219075</xdr:colOff>
      <xdr:row>100</xdr:row>
      <xdr:rowOff>142875</xdr:rowOff>
    </xdr:to>
    <xdr:pic>
      <xdr:nvPicPr>
        <xdr:cNvPr id="262" name="Obraz 261">
          <a:extLst>
            <a:ext uri="{FF2B5EF4-FFF2-40B4-BE49-F238E27FC236}">
              <a16:creationId xmlns:a16="http://schemas.microsoft.com/office/drawing/2014/main" id="{6238C7E0-7D4C-4375-BFC6-5785A772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592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219075</xdr:colOff>
      <xdr:row>102</xdr:row>
      <xdr:rowOff>142875</xdr:rowOff>
    </xdr:to>
    <xdr:pic>
      <xdr:nvPicPr>
        <xdr:cNvPr id="263" name="Obraz 262">
          <a:extLst>
            <a:ext uri="{FF2B5EF4-FFF2-40B4-BE49-F238E27FC236}">
              <a16:creationId xmlns:a16="http://schemas.microsoft.com/office/drawing/2014/main" id="{C45AEE6A-ECF8-4302-96D2-B81024726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93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104</xdr:row>
      <xdr:rowOff>0</xdr:rowOff>
    </xdr:from>
    <xdr:to>
      <xdr:col>8</xdr:col>
      <xdr:colOff>219075</xdr:colOff>
      <xdr:row>104</xdr:row>
      <xdr:rowOff>114300</xdr:rowOff>
    </xdr:to>
    <xdr:pic>
      <xdr:nvPicPr>
        <xdr:cNvPr id="264" name="Obraz 263">
          <a:extLst>
            <a:ext uri="{FF2B5EF4-FFF2-40B4-BE49-F238E27FC236}">
              <a16:creationId xmlns:a16="http://schemas.microsoft.com/office/drawing/2014/main" id="{847D2A76-BC80-41CF-8F1E-338F5F13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278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106</xdr:row>
      <xdr:rowOff>0</xdr:rowOff>
    </xdr:from>
    <xdr:to>
      <xdr:col>8</xdr:col>
      <xdr:colOff>219075</xdr:colOff>
      <xdr:row>106</xdr:row>
      <xdr:rowOff>114300</xdr:rowOff>
    </xdr:to>
    <xdr:pic>
      <xdr:nvPicPr>
        <xdr:cNvPr id="265" name="Obraz 264">
          <a:extLst>
            <a:ext uri="{FF2B5EF4-FFF2-40B4-BE49-F238E27FC236}">
              <a16:creationId xmlns:a16="http://schemas.microsoft.com/office/drawing/2014/main" id="{2F958C7E-7513-4C99-9370-1DE9F1C9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621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219075</xdr:colOff>
      <xdr:row>108</xdr:row>
      <xdr:rowOff>142875</xdr:rowOff>
    </xdr:to>
    <xdr:pic>
      <xdr:nvPicPr>
        <xdr:cNvPr id="266" name="Obraz 265">
          <a:extLst>
            <a:ext uri="{FF2B5EF4-FFF2-40B4-BE49-F238E27FC236}">
              <a16:creationId xmlns:a16="http://schemas.microsoft.com/office/drawing/2014/main" id="{CF957EA6-5335-46C5-B3C7-3CB82B2C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945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8</xdr:col>
      <xdr:colOff>219075</xdr:colOff>
      <xdr:row>110</xdr:row>
      <xdr:rowOff>114300</xdr:rowOff>
    </xdr:to>
    <xdr:pic>
      <xdr:nvPicPr>
        <xdr:cNvPr id="267" name="Obraz 266">
          <a:extLst>
            <a:ext uri="{FF2B5EF4-FFF2-40B4-BE49-F238E27FC236}">
              <a16:creationId xmlns:a16="http://schemas.microsoft.com/office/drawing/2014/main" id="{EF36E9A1-EB70-46D7-87EB-B2BD580C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288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8</xdr:col>
      <xdr:colOff>219075</xdr:colOff>
      <xdr:row>112</xdr:row>
      <xdr:rowOff>114300</xdr:rowOff>
    </xdr:to>
    <xdr:pic>
      <xdr:nvPicPr>
        <xdr:cNvPr id="268" name="Obraz 267">
          <a:extLst>
            <a:ext uri="{FF2B5EF4-FFF2-40B4-BE49-F238E27FC236}">
              <a16:creationId xmlns:a16="http://schemas.microsoft.com/office/drawing/2014/main" id="{4733066A-56B0-43AE-A092-5DEE0EBC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669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219075</xdr:colOff>
      <xdr:row>114</xdr:row>
      <xdr:rowOff>142875</xdr:rowOff>
    </xdr:to>
    <xdr:pic>
      <xdr:nvPicPr>
        <xdr:cNvPr id="269" name="Obraz 268">
          <a:extLst>
            <a:ext uri="{FF2B5EF4-FFF2-40B4-BE49-F238E27FC236}">
              <a16:creationId xmlns:a16="http://schemas.microsoft.com/office/drawing/2014/main" id="{BF38BEF5-BC46-490B-B5FC-0315065D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8</xdr:col>
      <xdr:colOff>219075</xdr:colOff>
      <xdr:row>116</xdr:row>
      <xdr:rowOff>114300</xdr:rowOff>
    </xdr:to>
    <xdr:pic>
      <xdr:nvPicPr>
        <xdr:cNvPr id="270" name="Obraz 269">
          <a:extLst>
            <a:ext uri="{FF2B5EF4-FFF2-40B4-BE49-F238E27FC236}">
              <a16:creationId xmlns:a16="http://schemas.microsoft.com/office/drawing/2014/main" id="{AA795475-4D4D-42D4-B269-9C1F1C11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37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118</xdr:row>
      <xdr:rowOff>0</xdr:rowOff>
    </xdr:from>
    <xdr:to>
      <xdr:col>8</xdr:col>
      <xdr:colOff>219075</xdr:colOff>
      <xdr:row>118</xdr:row>
      <xdr:rowOff>114300</xdr:rowOff>
    </xdr:to>
    <xdr:pic>
      <xdr:nvPicPr>
        <xdr:cNvPr id="271" name="Obraz 270">
          <a:extLst>
            <a:ext uri="{FF2B5EF4-FFF2-40B4-BE49-F238E27FC236}">
              <a16:creationId xmlns:a16="http://schemas.microsoft.com/office/drawing/2014/main" id="{DEA5C829-3BBB-46C9-A9EC-03DF097D2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773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219075</xdr:colOff>
      <xdr:row>120</xdr:row>
      <xdr:rowOff>142875</xdr:rowOff>
    </xdr:to>
    <xdr:pic>
      <xdr:nvPicPr>
        <xdr:cNvPr id="272" name="Obraz 271">
          <a:extLst>
            <a:ext uri="{FF2B5EF4-FFF2-40B4-BE49-F238E27FC236}">
              <a16:creationId xmlns:a16="http://schemas.microsoft.com/office/drawing/2014/main" id="{49C3CAC4-978C-4F4B-B235-6CE3AAB0E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97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122</xdr:row>
      <xdr:rowOff>0</xdr:rowOff>
    </xdr:from>
    <xdr:to>
      <xdr:col>8</xdr:col>
      <xdr:colOff>219075</xdr:colOff>
      <xdr:row>122</xdr:row>
      <xdr:rowOff>142875</xdr:rowOff>
    </xdr:to>
    <xdr:pic>
      <xdr:nvPicPr>
        <xdr:cNvPr id="273" name="Obraz 272">
          <a:extLst>
            <a:ext uri="{FF2B5EF4-FFF2-40B4-BE49-F238E27FC236}">
              <a16:creationId xmlns:a16="http://schemas.microsoft.com/office/drawing/2014/main" id="{62A7A9E9-0B37-4A4B-B2E0-E5A496BF5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440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124</xdr:row>
      <xdr:rowOff>0</xdr:rowOff>
    </xdr:from>
    <xdr:to>
      <xdr:col>8</xdr:col>
      <xdr:colOff>219075</xdr:colOff>
      <xdr:row>124</xdr:row>
      <xdr:rowOff>114300</xdr:rowOff>
    </xdr:to>
    <xdr:pic>
      <xdr:nvPicPr>
        <xdr:cNvPr id="274" name="Obraz 273">
          <a:extLst>
            <a:ext uri="{FF2B5EF4-FFF2-40B4-BE49-F238E27FC236}">
              <a16:creationId xmlns:a16="http://schemas.microsoft.com/office/drawing/2014/main" id="{C0E33C03-8CC8-420D-8F9A-93D18B136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783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219075</xdr:colOff>
      <xdr:row>126</xdr:row>
      <xdr:rowOff>142875</xdr:rowOff>
    </xdr:to>
    <xdr:pic>
      <xdr:nvPicPr>
        <xdr:cNvPr id="275" name="Obraz 274">
          <a:extLst>
            <a:ext uri="{FF2B5EF4-FFF2-40B4-BE49-F238E27FC236}">
              <a16:creationId xmlns:a16="http://schemas.microsoft.com/office/drawing/2014/main" id="{65F02D99-105F-47CE-B709-DD8CE7A5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107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8</xdr:col>
      <xdr:colOff>219075</xdr:colOff>
      <xdr:row>128</xdr:row>
      <xdr:rowOff>114300</xdr:rowOff>
    </xdr:to>
    <xdr:pic>
      <xdr:nvPicPr>
        <xdr:cNvPr id="276" name="Obraz 275">
          <a:extLst>
            <a:ext uri="{FF2B5EF4-FFF2-40B4-BE49-F238E27FC236}">
              <a16:creationId xmlns:a16="http://schemas.microsoft.com/office/drawing/2014/main" id="{DF6C40E3-086D-47ED-8D60-E79318D9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46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129</xdr:row>
      <xdr:rowOff>0</xdr:rowOff>
    </xdr:from>
    <xdr:to>
      <xdr:col>8</xdr:col>
      <xdr:colOff>219075</xdr:colOff>
      <xdr:row>129</xdr:row>
      <xdr:rowOff>114300</xdr:rowOff>
    </xdr:to>
    <xdr:pic>
      <xdr:nvPicPr>
        <xdr:cNvPr id="277" name="Obraz 276">
          <a:extLst>
            <a:ext uri="{FF2B5EF4-FFF2-40B4-BE49-F238E27FC236}">
              <a16:creationId xmlns:a16="http://schemas.microsoft.com/office/drawing/2014/main" id="{7B1BE01D-01CB-49BC-8D6B-DB26C193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583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219075</xdr:colOff>
      <xdr:row>130</xdr:row>
      <xdr:rowOff>114300</xdr:rowOff>
    </xdr:to>
    <xdr:pic>
      <xdr:nvPicPr>
        <xdr:cNvPr id="278" name="Obraz 277">
          <a:extLst>
            <a:ext uri="{FF2B5EF4-FFF2-40B4-BE49-F238E27FC236}">
              <a16:creationId xmlns:a16="http://schemas.microsoft.com/office/drawing/2014/main" id="{F7EBC05E-6BD3-4D2D-81D9-3CD5A1DEA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907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132</xdr:row>
      <xdr:rowOff>0</xdr:rowOff>
    </xdr:from>
    <xdr:to>
      <xdr:col>8</xdr:col>
      <xdr:colOff>219075</xdr:colOff>
      <xdr:row>132</xdr:row>
      <xdr:rowOff>142875</xdr:rowOff>
    </xdr:to>
    <xdr:pic>
      <xdr:nvPicPr>
        <xdr:cNvPr id="279" name="Obraz 278">
          <a:extLst>
            <a:ext uri="{FF2B5EF4-FFF2-40B4-BE49-F238E27FC236}">
              <a16:creationId xmlns:a16="http://schemas.microsoft.com/office/drawing/2014/main" id="{562F2B49-EB6E-4C61-8269-54FD5B6DC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212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134</xdr:row>
      <xdr:rowOff>0</xdr:rowOff>
    </xdr:from>
    <xdr:to>
      <xdr:col>8</xdr:col>
      <xdr:colOff>219075</xdr:colOff>
      <xdr:row>134</xdr:row>
      <xdr:rowOff>114300</xdr:rowOff>
    </xdr:to>
    <xdr:pic>
      <xdr:nvPicPr>
        <xdr:cNvPr id="280" name="Obraz 279">
          <a:extLst>
            <a:ext uri="{FF2B5EF4-FFF2-40B4-BE49-F238E27FC236}">
              <a16:creationId xmlns:a16="http://schemas.microsoft.com/office/drawing/2014/main" id="{A4FA3295-C0D2-4141-AE7B-E65AAB378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536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136</xdr:row>
      <xdr:rowOff>0</xdr:rowOff>
    </xdr:from>
    <xdr:to>
      <xdr:col>8</xdr:col>
      <xdr:colOff>219075</xdr:colOff>
      <xdr:row>136</xdr:row>
      <xdr:rowOff>142875</xdr:rowOff>
    </xdr:to>
    <xdr:pic>
      <xdr:nvPicPr>
        <xdr:cNvPr id="281" name="Obraz 280">
          <a:extLst>
            <a:ext uri="{FF2B5EF4-FFF2-40B4-BE49-F238E27FC236}">
              <a16:creationId xmlns:a16="http://schemas.microsoft.com/office/drawing/2014/main" id="{F64B8695-9EBE-4217-8A3C-45A06349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860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8</xdr:col>
      <xdr:colOff>219075</xdr:colOff>
      <xdr:row>138</xdr:row>
      <xdr:rowOff>114300</xdr:rowOff>
    </xdr:to>
    <xdr:pic>
      <xdr:nvPicPr>
        <xdr:cNvPr id="282" name="Obraz 281">
          <a:extLst>
            <a:ext uri="{FF2B5EF4-FFF2-40B4-BE49-F238E27FC236}">
              <a16:creationId xmlns:a16="http://schemas.microsoft.com/office/drawing/2014/main" id="{F04E3EEF-F463-4B18-94EA-B9E19C45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20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140</xdr:row>
      <xdr:rowOff>0</xdr:rowOff>
    </xdr:from>
    <xdr:to>
      <xdr:col>8</xdr:col>
      <xdr:colOff>219075</xdr:colOff>
      <xdr:row>140</xdr:row>
      <xdr:rowOff>142875</xdr:rowOff>
    </xdr:to>
    <xdr:pic>
      <xdr:nvPicPr>
        <xdr:cNvPr id="283" name="Obraz 282">
          <a:extLst>
            <a:ext uri="{FF2B5EF4-FFF2-40B4-BE49-F238E27FC236}">
              <a16:creationId xmlns:a16="http://schemas.microsoft.com/office/drawing/2014/main" id="{98129319-EAC6-4A8F-818F-6D16BABE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488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142</xdr:row>
      <xdr:rowOff>0</xdr:rowOff>
    </xdr:from>
    <xdr:to>
      <xdr:col>8</xdr:col>
      <xdr:colOff>219075</xdr:colOff>
      <xdr:row>142</xdr:row>
      <xdr:rowOff>142875</xdr:rowOff>
    </xdr:to>
    <xdr:pic>
      <xdr:nvPicPr>
        <xdr:cNvPr id="284" name="Obraz 283">
          <a:extLst>
            <a:ext uri="{FF2B5EF4-FFF2-40B4-BE49-F238E27FC236}">
              <a16:creationId xmlns:a16="http://schemas.microsoft.com/office/drawing/2014/main" id="{ACFBA46B-5FA4-471C-AAA5-17BFF88B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850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8</xdr:col>
      <xdr:colOff>219075</xdr:colOff>
      <xdr:row>144</xdr:row>
      <xdr:rowOff>123825</xdr:rowOff>
    </xdr:to>
    <xdr:pic>
      <xdr:nvPicPr>
        <xdr:cNvPr id="285" name="Obraz 284">
          <a:extLst>
            <a:ext uri="{FF2B5EF4-FFF2-40B4-BE49-F238E27FC236}">
              <a16:creationId xmlns:a16="http://schemas.microsoft.com/office/drawing/2014/main" id="{E09CEC21-97B5-4891-A30F-821E430BC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1363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146</xdr:row>
      <xdr:rowOff>0</xdr:rowOff>
    </xdr:from>
    <xdr:to>
      <xdr:col>8</xdr:col>
      <xdr:colOff>219075</xdr:colOff>
      <xdr:row>146</xdr:row>
      <xdr:rowOff>142875</xdr:rowOff>
    </xdr:to>
    <xdr:pic>
      <xdr:nvPicPr>
        <xdr:cNvPr id="286" name="Obraz 285">
          <a:extLst>
            <a:ext uri="{FF2B5EF4-FFF2-40B4-BE49-F238E27FC236}">
              <a16:creationId xmlns:a16="http://schemas.microsoft.com/office/drawing/2014/main" id="{530F675D-A821-4DB6-88EC-9B5B448BE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498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148</xdr:row>
      <xdr:rowOff>0</xdr:rowOff>
    </xdr:from>
    <xdr:to>
      <xdr:col>8</xdr:col>
      <xdr:colOff>219075</xdr:colOff>
      <xdr:row>148</xdr:row>
      <xdr:rowOff>142875</xdr:rowOff>
    </xdr:to>
    <xdr:pic>
      <xdr:nvPicPr>
        <xdr:cNvPr id="287" name="Obraz 286">
          <a:extLst>
            <a:ext uri="{FF2B5EF4-FFF2-40B4-BE49-F238E27FC236}">
              <a16:creationId xmlns:a16="http://schemas.microsoft.com/office/drawing/2014/main" id="{788C40F8-0860-45BC-8792-4F0DE9D56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89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219075</xdr:colOff>
      <xdr:row>150</xdr:row>
      <xdr:rowOff>142875</xdr:rowOff>
    </xdr:to>
    <xdr:pic>
      <xdr:nvPicPr>
        <xdr:cNvPr id="288" name="Obraz 287">
          <a:extLst>
            <a:ext uri="{FF2B5EF4-FFF2-40B4-BE49-F238E27FC236}">
              <a16:creationId xmlns:a16="http://schemas.microsoft.com/office/drawing/2014/main" id="{0EEF3B6B-E272-4EF8-93C4-949084CE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222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8</xdr:col>
      <xdr:colOff>219075</xdr:colOff>
      <xdr:row>152</xdr:row>
      <xdr:rowOff>142875</xdr:rowOff>
    </xdr:to>
    <xdr:pic>
      <xdr:nvPicPr>
        <xdr:cNvPr id="289" name="Obraz 288">
          <a:extLst>
            <a:ext uri="{FF2B5EF4-FFF2-40B4-BE49-F238E27FC236}">
              <a16:creationId xmlns:a16="http://schemas.microsoft.com/office/drawing/2014/main" id="{ACB34753-0599-4452-A79A-AF1DEC76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546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Zhijinghe_River_Bridge" TargetMode="External"/><Relationship Id="rId117" Type="http://schemas.openxmlformats.org/officeDocument/2006/relationships/hyperlink" Target="https://en.wikipedia.org/wiki/List_of_longest_arch_bridge_spans" TargetMode="External"/><Relationship Id="rId21" Type="http://schemas.openxmlformats.org/officeDocument/2006/relationships/hyperlink" Target="https://en.wikipedia.org/wiki/List_of_longest_arch_bridge_spans" TargetMode="External"/><Relationship Id="rId42" Type="http://schemas.openxmlformats.org/officeDocument/2006/relationships/hyperlink" Target="https://en.wikipedia.org/wiki/List_of_longest_arch_bridge_spans" TargetMode="External"/><Relationship Id="rId47" Type="http://schemas.openxmlformats.org/officeDocument/2006/relationships/hyperlink" Target="https://en.wikipedia.org/wiki/Fremont_Bridge_(Portland)" TargetMode="External"/><Relationship Id="rId63" Type="http://schemas.openxmlformats.org/officeDocument/2006/relationships/hyperlink" Target="https://en.wikipedia.org/wiki/Yajisha_Bridge" TargetMode="External"/><Relationship Id="rId68" Type="http://schemas.openxmlformats.org/officeDocument/2006/relationships/hyperlink" Target="https://en.wikipedia.org/wiki/List_of_longest_arch_bridge_spans" TargetMode="External"/><Relationship Id="rId84" Type="http://schemas.openxmlformats.org/officeDocument/2006/relationships/hyperlink" Target="https://en.wikipedia.org/wiki/List_of_longest_arch_bridge_spans" TargetMode="External"/><Relationship Id="rId89" Type="http://schemas.openxmlformats.org/officeDocument/2006/relationships/hyperlink" Target="https://en.wikipedia.org/wiki/List_of_longest_arch_bridge_spans" TargetMode="External"/><Relationship Id="rId112" Type="http://schemas.openxmlformats.org/officeDocument/2006/relationships/hyperlink" Target="https://en.wikipedia.org/wiki/Chunan_Nanpu_Bridge" TargetMode="External"/><Relationship Id="rId133" Type="http://schemas.openxmlformats.org/officeDocument/2006/relationships/hyperlink" Target="https://en.wikipedia.org/wiki/Iran" TargetMode="External"/><Relationship Id="rId138" Type="http://schemas.openxmlformats.org/officeDocument/2006/relationships/hyperlink" Target="https://en.wikipedia.org/wiki/List_of_longest_arch_bridge_spans" TargetMode="External"/><Relationship Id="rId16" Type="http://schemas.openxmlformats.org/officeDocument/2006/relationships/hyperlink" Target="https://en.wikipedia.org/wiki/List_of_longest_arch_bridge_spans" TargetMode="External"/><Relationship Id="rId107" Type="http://schemas.openxmlformats.org/officeDocument/2006/relationships/hyperlink" Target="https://en.wikipedia.org/wiki/List_of_longest_arch_bridge_spans" TargetMode="External"/><Relationship Id="rId11" Type="http://schemas.openxmlformats.org/officeDocument/2006/relationships/hyperlink" Target="https://en.wikipedia.org/wiki/List_of_longest_arch_bridge_spans" TargetMode="External"/><Relationship Id="rId32" Type="http://schemas.openxmlformats.org/officeDocument/2006/relationships/hyperlink" Target="https://en.wikipedia.org/wiki/Caiyuanba_Bridge" TargetMode="External"/><Relationship Id="rId37" Type="http://schemas.openxmlformats.org/officeDocument/2006/relationships/hyperlink" Target="https://en.wikipedia.org/wiki/List_of_longest_arch_bridge_spans" TargetMode="External"/><Relationship Id="rId53" Type="http://schemas.openxmlformats.org/officeDocument/2006/relationships/hyperlink" Target="https://en.wikipedia.org/wiki/List_of_longest_arch_bridge_spans" TargetMode="External"/><Relationship Id="rId58" Type="http://schemas.openxmlformats.org/officeDocument/2006/relationships/hyperlink" Target="https://en.wikipedia.org/wiki/Zhaohua_Jialing_River_Bridge" TargetMode="External"/><Relationship Id="rId74" Type="http://schemas.openxmlformats.org/officeDocument/2006/relationships/hyperlink" Target="https://en.wikipedia.org/wiki/List_of_longest_arch_bridge_spans" TargetMode="External"/><Relationship Id="rId79" Type="http://schemas.openxmlformats.org/officeDocument/2006/relationships/hyperlink" Target="https://en.wikipedia.org/wiki/Xiaohe_River_Bridge" TargetMode="External"/><Relationship Id="rId102" Type="http://schemas.openxmlformats.org/officeDocument/2006/relationships/hyperlink" Target="https://en.wikipedia.org/wiki/Theodore_Roosevelt_Lake_Bridge" TargetMode="External"/><Relationship Id="rId123" Type="http://schemas.openxmlformats.org/officeDocument/2006/relationships/hyperlink" Target="https://en.wikipedia.org/wiki/Perrine_Bridge" TargetMode="External"/><Relationship Id="rId128" Type="http://schemas.openxmlformats.org/officeDocument/2006/relationships/hyperlink" Target="https://en.wikipedia.org/wiki/List_of_longest_arch_bridge_spans" TargetMode="External"/><Relationship Id="rId5" Type="http://schemas.openxmlformats.org/officeDocument/2006/relationships/hyperlink" Target="https://en.wikipedia.org/wiki/List_of_longest_arch_bridge_spans" TargetMode="External"/><Relationship Id="rId90" Type="http://schemas.openxmlformats.org/officeDocument/2006/relationships/hyperlink" Target="https://en.wikipedia.org/wiki/Yibin_Jinsha_River_Road_Rail_Bridge" TargetMode="External"/><Relationship Id="rId95" Type="http://schemas.openxmlformats.org/officeDocument/2006/relationships/hyperlink" Target="https://en.wikipedia.org/wiki/List_of_longest_arch_bridge_spans" TargetMode="External"/><Relationship Id="rId22" Type="http://schemas.openxmlformats.org/officeDocument/2006/relationships/hyperlink" Target="https://en.wikipedia.org/wiki/Qinglong_Railway_Bridge" TargetMode="External"/><Relationship Id="rId27" Type="http://schemas.openxmlformats.org/officeDocument/2006/relationships/hyperlink" Target="https://en.wikipedia.org/wiki/List_of_longest_arch_bridge_spans" TargetMode="External"/><Relationship Id="rId43" Type="http://schemas.openxmlformats.org/officeDocument/2006/relationships/hyperlink" Target="https://en.wikipedia.org/wiki/Second_Hengqin_Bridge" TargetMode="External"/><Relationship Id="rId48" Type="http://schemas.openxmlformats.org/officeDocument/2006/relationships/hyperlink" Target="https://en.wikipedia.org/wiki/List_of_longest_arch_bridge_spans" TargetMode="External"/><Relationship Id="rId64" Type="http://schemas.openxmlformats.org/officeDocument/2006/relationships/hyperlink" Target="https://en.wikipedia.org/wiki/List_of_longest_arch_bridge_spans" TargetMode="External"/><Relationship Id="rId69" Type="http://schemas.openxmlformats.org/officeDocument/2006/relationships/hyperlink" Target="https://en.wikipedia.org/wiki/Zhunshuo_Railway_Yellow_River_Bridge" TargetMode="External"/><Relationship Id="rId113" Type="http://schemas.openxmlformats.org/officeDocument/2006/relationships/hyperlink" Target="https://en.wikipedia.org/wiki/List_of_longest_arch_bridge_spans" TargetMode="External"/><Relationship Id="rId118" Type="http://schemas.openxmlformats.org/officeDocument/2006/relationships/hyperlink" Target="https://en.wikipedia.org/wiki/Lewiston-Queenston_Bridge" TargetMode="External"/><Relationship Id="rId134" Type="http://schemas.openxmlformats.org/officeDocument/2006/relationships/hyperlink" Target="https://en.wikipedia.org/wiki/List_of_longest_arch_bridge_spans" TargetMode="External"/><Relationship Id="rId139" Type="http://schemas.openxmlformats.org/officeDocument/2006/relationships/hyperlink" Target="https://en.wikipedia.org/wiki/Guansheng_Qujiang_Bridge" TargetMode="External"/><Relationship Id="rId8" Type="http://schemas.openxmlformats.org/officeDocument/2006/relationships/hyperlink" Target="https://en.wikipedia.org/wiki/New_River_Gorge_Bridge" TargetMode="External"/><Relationship Id="rId51" Type="http://schemas.openxmlformats.org/officeDocument/2006/relationships/hyperlink" Target="https://en.wikipedia.org/wiki/List_of_longest_arch_bridge_spans" TargetMode="External"/><Relationship Id="rId72" Type="http://schemas.openxmlformats.org/officeDocument/2006/relationships/hyperlink" Target="https://en.wikipedia.org/wiki/List_of_longest_arch_bridge_spans" TargetMode="External"/><Relationship Id="rId80" Type="http://schemas.openxmlformats.org/officeDocument/2006/relationships/hyperlink" Target="https://en.wikipedia.org/wiki/List_of_longest_arch_bridge_spans" TargetMode="External"/><Relationship Id="rId85" Type="http://schemas.openxmlformats.org/officeDocument/2006/relationships/hyperlink" Target="https://en.wikipedia.org/wiki/Dashengguan_Bridge" TargetMode="External"/><Relationship Id="rId93" Type="http://schemas.openxmlformats.org/officeDocument/2006/relationships/hyperlink" Target="https://en.wikipedia.org/wiki/List_of_longest_arch_bridge_spans" TargetMode="External"/><Relationship Id="rId98" Type="http://schemas.openxmlformats.org/officeDocument/2006/relationships/hyperlink" Target="https://en.wikipedia.org/wiki/Jiangjiehe_Bridge" TargetMode="External"/><Relationship Id="rId121" Type="http://schemas.openxmlformats.org/officeDocument/2006/relationships/hyperlink" Target="https://en.wikipedia.org/wiki/List_of_longest_arch_bridge_spans" TargetMode="External"/><Relationship Id="rId142" Type="http://schemas.openxmlformats.org/officeDocument/2006/relationships/hyperlink" Target="https://en.wikipedia.org/wiki/List_of_longest_arch_bridge_spans" TargetMode="External"/><Relationship Id="rId3" Type="http://schemas.openxmlformats.org/officeDocument/2006/relationships/hyperlink" Target="https://en.wikipedia.org/wiki/List_of_longest_arch_bridge_spans" TargetMode="External"/><Relationship Id="rId12" Type="http://schemas.openxmlformats.org/officeDocument/2006/relationships/hyperlink" Target="https://en.wikipedia.org/wiki/List_of_longest_arch_bridge_spans" TargetMode="External"/><Relationship Id="rId17" Type="http://schemas.openxmlformats.org/officeDocument/2006/relationships/hyperlink" Target="https://en.wikipedia.org/wiki/Guantang_Bridge" TargetMode="External"/><Relationship Id="rId25" Type="http://schemas.openxmlformats.org/officeDocument/2006/relationships/hyperlink" Target="https://en.wikipedia.org/wiki/List_of_longest_arch_bridge_spans" TargetMode="External"/><Relationship Id="rId33" Type="http://schemas.openxmlformats.org/officeDocument/2006/relationships/hyperlink" Target="https://en.wikipedia.org/wiki/List_of_longest_arch_bridge_spans" TargetMode="External"/><Relationship Id="rId38" Type="http://schemas.openxmlformats.org/officeDocument/2006/relationships/hyperlink" Target="https://en.wikipedia.org/wiki/List_of_longest_arch_bridge_spans" TargetMode="External"/><Relationship Id="rId46" Type="http://schemas.openxmlformats.org/officeDocument/2006/relationships/hyperlink" Target="https://en.wikipedia.org/wiki/Almonte_River_Railway_Viaduct" TargetMode="External"/><Relationship Id="rId59" Type="http://schemas.openxmlformats.org/officeDocument/2006/relationships/hyperlink" Target="https://en.wikipedia.org/wiki/List_of_longest_arch_bridge_spans" TargetMode="External"/><Relationship Id="rId67" Type="http://schemas.openxmlformats.org/officeDocument/2006/relationships/hyperlink" Target="https://en.wikipedia.org/wiki/Zongxihe_Bridge" TargetMode="External"/><Relationship Id="rId103" Type="http://schemas.openxmlformats.org/officeDocument/2006/relationships/hyperlink" Target="https://en.wikipedia.org/wiki/List_of_longest_arch_bridge_spans" TargetMode="External"/><Relationship Id="rId108" Type="http://schemas.openxmlformats.org/officeDocument/2006/relationships/hyperlink" Target="https://en.wikipedia.org/wiki/Glen_Canyon_Dam_Bridge" TargetMode="External"/><Relationship Id="rId116" Type="http://schemas.openxmlformats.org/officeDocument/2006/relationships/hyperlink" Target="https://en.wikipedia.org/wiki/Fenghuang_Third_Bridge" TargetMode="External"/><Relationship Id="rId124" Type="http://schemas.openxmlformats.org/officeDocument/2006/relationships/hyperlink" Target="https://en.wikipedia.org/wiki/List_of_longest_arch_bridge_spans" TargetMode="External"/><Relationship Id="rId129" Type="http://schemas.openxmlformats.org/officeDocument/2006/relationships/hyperlink" Target="https://en.wikipedia.org/wiki/List_of_longest_arch_bridge_spans" TargetMode="External"/><Relationship Id="rId137" Type="http://schemas.openxmlformats.org/officeDocument/2006/relationships/hyperlink" Target="https://en.wikipedia.org/wiki/Xianghuoyan_Bridge" TargetMode="External"/><Relationship Id="rId20" Type="http://schemas.openxmlformats.org/officeDocument/2006/relationships/hyperlink" Target="https://en.wikipedia.org/wiki/Xijiang_Railway_Bridge" TargetMode="External"/><Relationship Id="rId41" Type="http://schemas.openxmlformats.org/officeDocument/2006/relationships/hyperlink" Target="https://en.wikipedia.org/wiki/Daninghe_Bridge" TargetMode="External"/><Relationship Id="rId54" Type="http://schemas.openxmlformats.org/officeDocument/2006/relationships/hyperlink" Target="https://en.wikipedia.org/wiki/Maocaojie_Bridge" TargetMode="External"/><Relationship Id="rId62" Type="http://schemas.openxmlformats.org/officeDocument/2006/relationships/hyperlink" Target="https://en.wikipedia.org/wiki/List_of_longest_arch_bridge_spans" TargetMode="External"/><Relationship Id="rId70" Type="http://schemas.openxmlformats.org/officeDocument/2006/relationships/hyperlink" Target="https://en.wikipedia.org/wiki/List_of_longest_arch_bridge_spans" TargetMode="External"/><Relationship Id="rId75" Type="http://schemas.openxmlformats.org/officeDocument/2006/relationships/hyperlink" Target="https://en.wikipedia.org/wiki/Bridge_of_the_Americas" TargetMode="External"/><Relationship Id="rId83" Type="http://schemas.openxmlformats.org/officeDocument/2006/relationships/hyperlink" Target="https://en.wikipedia.org/wiki/Taipinghu_Bridge" TargetMode="External"/><Relationship Id="rId88" Type="http://schemas.openxmlformats.org/officeDocument/2006/relationships/hyperlink" Target="https://en.wikipedia.org/wiki/Matan_Hongshuihe_Bridge" TargetMode="External"/><Relationship Id="rId91" Type="http://schemas.openxmlformats.org/officeDocument/2006/relationships/hyperlink" Target="https://en.wikipedia.org/wiki/List_of_longest_arch_bridge_spans" TargetMode="External"/><Relationship Id="rId96" Type="http://schemas.openxmlformats.org/officeDocument/2006/relationships/hyperlink" Target="https://en.wikipedia.org/wiki/Silver_Jubilee_Bridge" TargetMode="External"/><Relationship Id="rId111" Type="http://schemas.openxmlformats.org/officeDocument/2006/relationships/hyperlink" Target="https://en.wikipedia.org/wiki/List_of_longest_arch_bridge_spans" TargetMode="External"/><Relationship Id="rId132" Type="http://schemas.openxmlformats.org/officeDocument/2006/relationships/hyperlink" Target="https://en.wikipedia.org/wiki/Karun_4_Arch_Bridge" TargetMode="External"/><Relationship Id="rId140" Type="http://schemas.openxmlformats.org/officeDocument/2006/relationships/hyperlink" Target="https://en.wikipedia.org/wiki/List_of_longest_arch_bridge_spans" TargetMode="External"/><Relationship Id="rId1" Type="http://schemas.openxmlformats.org/officeDocument/2006/relationships/hyperlink" Target="https://en.wikipedia.org/wiki/List_of_longest_arch_bridge_spans" TargetMode="External"/><Relationship Id="rId6" Type="http://schemas.openxmlformats.org/officeDocument/2006/relationships/hyperlink" Target="https://en.wikipedia.org/wiki/Bosideng_Bridge" TargetMode="External"/><Relationship Id="rId15" Type="http://schemas.openxmlformats.org/officeDocument/2006/relationships/hyperlink" Target="https://en.wikipedia.org/wiki/Wushan_Bridge" TargetMode="External"/><Relationship Id="rId23" Type="http://schemas.openxmlformats.org/officeDocument/2006/relationships/hyperlink" Target="https://en.wikipedia.org/wiki/List_of_longest_arch_bridge_spans" TargetMode="External"/><Relationship Id="rId28" Type="http://schemas.openxmlformats.org/officeDocument/2006/relationships/hyperlink" Target="https://en.wikipedia.org/wiki/Xinguang_Bridge" TargetMode="External"/><Relationship Id="rId36" Type="http://schemas.openxmlformats.org/officeDocument/2006/relationships/hyperlink" Target="https://en.wikipedia.org/wiki/Nanpan_River_Qiubei_Bridge" TargetMode="External"/><Relationship Id="rId49" Type="http://schemas.openxmlformats.org/officeDocument/2006/relationships/hyperlink" Target="https://en.wikipedia.org/wiki/List_of_longest_arch_bridge_spans" TargetMode="External"/><Relationship Id="rId57" Type="http://schemas.openxmlformats.org/officeDocument/2006/relationships/hyperlink" Target="https://en.wikipedia.org/wiki/List_of_longest_arch_bridge_spans" TargetMode="External"/><Relationship Id="rId106" Type="http://schemas.openxmlformats.org/officeDocument/2006/relationships/hyperlink" Target="https://en.wikipedia.org/wiki/Mike_O'Callaghan-Pat_Tillman_Memorial_Bridge" TargetMode="External"/><Relationship Id="rId114" Type="http://schemas.openxmlformats.org/officeDocument/2006/relationships/hyperlink" Target="https://en.wikipedia.org/wiki/Pentele_Bridge" TargetMode="External"/><Relationship Id="rId119" Type="http://schemas.openxmlformats.org/officeDocument/2006/relationships/hyperlink" Target="https://en.wikipedia.org/wiki/List_of_longest_arch_bridge_spans" TargetMode="External"/><Relationship Id="rId127" Type="http://schemas.openxmlformats.org/officeDocument/2006/relationships/hyperlink" Target="https://en.wikipedia.org/wiki/Seri_Saujana_Bridge" TargetMode="External"/><Relationship Id="rId10" Type="http://schemas.openxmlformats.org/officeDocument/2006/relationships/hyperlink" Target="https://en.wikipedia.org/wiki/Bayonne_Bridge" TargetMode="External"/><Relationship Id="rId31" Type="http://schemas.openxmlformats.org/officeDocument/2006/relationships/hyperlink" Target="https://en.wikipedia.org/wiki/List_of_longest_arch_bridge_spans" TargetMode="External"/><Relationship Id="rId44" Type="http://schemas.openxmlformats.org/officeDocument/2006/relationships/hyperlink" Target="https://en.wikipedia.org/wiki/List_of_longest_arch_bridge_spans" TargetMode="External"/><Relationship Id="rId52" Type="http://schemas.openxmlformats.org/officeDocument/2006/relationships/hyperlink" Target="https://en.wikipedia.org/wiki/Yelanghe_Bridge" TargetMode="External"/><Relationship Id="rId60" Type="http://schemas.openxmlformats.org/officeDocument/2006/relationships/hyperlink" Target="https://en.wikipedia.org/wiki/%C5%BD%C4%8F%C3%A1kov_Bridge" TargetMode="External"/><Relationship Id="rId65" Type="http://schemas.openxmlformats.org/officeDocument/2006/relationships/hyperlink" Target="https://en.wikipedia.org/wiki/Wanzhou_Railway_Bridge" TargetMode="External"/><Relationship Id="rId73" Type="http://schemas.openxmlformats.org/officeDocument/2006/relationships/hyperlink" Target="https://en.wikipedia.org/wiki/Shintenmon_Bridge" TargetMode="External"/><Relationship Id="rId78" Type="http://schemas.openxmlformats.org/officeDocument/2006/relationships/hyperlink" Target="https://en.wikipedia.org/wiki/List_of_longest_arch_bridge_spans" TargetMode="External"/><Relationship Id="rId81" Type="http://schemas.openxmlformats.org/officeDocument/2006/relationships/hyperlink" Target="https://en.wikipedia.org/wiki/Yonghe_Bridge" TargetMode="External"/><Relationship Id="rId86" Type="http://schemas.openxmlformats.org/officeDocument/2006/relationships/hyperlink" Target="https://en.wikipedia.org/wiki/List_of_longest_arch_bridge_spans" TargetMode="External"/><Relationship Id="rId94" Type="http://schemas.openxmlformats.org/officeDocument/2006/relationships/hyperlink" Target="https://en.wikipedia.org/wiki/Laviolette_Bridge" TargetMode="External"/><Relationship Id="rId99" Type="http://schemas.openxmlformats.org/officeDocument/2006/relationships/hyperlink" Target="https://en.wikipedia.org/wiki/List_of_longest_arch_bridge_spans" TargetMode="External"/><Relationship Id="rId101" Type="http://schemas.openxmlformats.org/officeDocument/2006/relationships/hyperlink" Target="https://en.wikipedia.org/wiki/List_of_longest_arch_bridge_spans" TargetMode="External"/><Relationship Id="rId122" Type="http://schemas.openxmlformats.org/officeDocument/2006/relationships/hyperlink" Target="https://en.wikipedia.org/wiki/List_of_longest_arch_bridge_spans" TargetMode="External"/><Relationship Id="rId130" Type="http://schemas.openxmlformats.org/officeDocument/2006/relationships/hyperlink" Target="https://en.wikipedia.org/wiki/Nanning_Bridge" TargetMode="External"/><Relationship Id="rId135" Type="http://schemas.openxmlformats.org/officeDocument/2006/relationships/hyperlink" Target="https://en.wikipedia.org/wiki/Tsakona_Arch_Bridge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s://en.wikipedia.org/wiki/Lupu_Bridge" TargetMode="External"/><Relationship Id="rId9" Type="http://schemas.openxmlformats.org/officeDocument/2006/relationships/hyperlink" Target="https://en.wikipedia.org/wiki/List_of_longest_arch_bridge_spans" TargetMode="External"/><Relationship Id="rId13" Type="http://schemas.openxmlformats.org/officeDocument/2006/relationships/hyperlink" Target="https://en.wikipedia.org/wiki/Sydney_Harbour_Bridge" TargetMode="External"/><Relationship Id="rId18" Type="http://schemas.openxmlformats.org/officeDocument/2006/relationships/hyperlink" Target="https://en.wikipedia.org/wiki/List_of_longest_arch_bridge_spans" TargetMode="External"/><Relationship Id="rId39" Type="http://schemas.openxmlformats.org/officeDocument/2006/relationships/hyperlink" Target="https://en.wikipedia.org/wiki/Lianxiang_Bridge" TargetMode="External"/><Relationship Id="rId109" Type="http://schemas.openxmlformats.org/officeDocument/2006/relationships/hyperlink" Target="https://en.wikipedia.org/wiki/List_of_longest_arch_bridge_spans" TargetMode="External"/><Relationship Id="rId34" Type="http://schemas.openxmlformats.org/officeDocument/2006/relationships/hyperlink" Target="https://en.wikipedia.org/wiki/Krk_Bridge" TargetMode="External"/><Relationship Id="rId50" Type="http://schemas.openxmlformats.org/officeDocument/2006/relationships/hyperlink" Target="https://en.wikipedia.org/wiki/Bugrinsky_Bridge" TargetMode="External"/><Relationship Id="rId55" Type="http://schemas.openxmlformats.org/officeDocument/2006/relationships/hyperlink" Target="https://en.wikipedia.org/wiki/List_of_longest_arch_bridge_spans" TargetMode="External"/><Relationship Id="rId76" Type="http://schemas.openxmlformats.org/officeDocument/2006/relationships/hyperlink" Target="https://en.wikipedia.org/wiki/List_of_longest_arch_bridge_spans" TargetMode="External"/><Relationship Id="rId97" Type="http://schemas.openxmlformats.org/officeDocument/2006/relationships/hyperlink" Target="https://en.wikipedia.org/wiki/List_of_longest_arch_bridge_spans" TargetMode="External"/><Relationship Id="rId104" Type="http://schemas.openxmlformats.org/officeDocument/2006/relationships/hyperlink" Target="https://en.wikipedia.org/wiki/Interlanguage_link_multi" TargetMode="External"/><Relationship Id="rId120" Type="http://schemas.openxmlformats.org/officeDocument/2006/relationships/hyperlink" Target="https://en.wikipedia.org/wiki/Gladesville_Bridge" TargetMode="External"/><Relationship Id="rId125" Type="http://schemas.openxmlformats.org/officeDocument/2006/relationships/hyperlink" Target="https://en.wikipedia.org/wiki/Van_Brienenoordbrug" TargetMode="External"/><Relationship Id="rId141" Type="http://schemas.openxmlformats.org/officeDocument/2006/relationships/hyperlink" Target="https://en.wikipedia.org/wiki/Cuijiaying_Hanjiang_Bridge" TargetMode="External"/><Relationship Id="rId7" Type="http://schemas.openxmlformats.org/officeDocument/2006/relationships/hyperlink" Target="https://en.wikipedia.org/wiki/List_of_longest_arch_bridge_spans" TargetMode="External"/><Relationship Id="rId71" Type="http://schemas.openxmlformats.org/officeDocument/2006/relationships/hyperlink" Target="https://en.wikipedia.org/wiki/Najiehe_Railway_Bridge" TargetMode="External"/><Relationship Id="rId92" Type="http://schemas.openxmlformats.org/officeDocument/2006/relationships/hyperlink" Target="https://en.wikipedia.org/wiki/Tianshenggang_Channel_Bridge" TargetMode="External"/><Relationship Id="rId2" Type="http://schemas.openxmlformats.org/officeDocument/2006/relationships/hyperlink" Target="https://en.wikipedia.org/wiki/Chaotianmen_Bridge" TargetMode="External"/><Relationship Id="rId29" Type="http://schemas.openxmlformats.org/officeDocument/2006/relationships/hyperlink" Target="https://en.wikipedia.org/wiki/List_of_longest_arch_bridge_spans" TargetMode="External"/><Relationship Id="rId24" Type="http://schemas.openxmlformats.org/officeDocument/2006/relationships/hyperlink" Target="https://en.wikipedia.org/wiki/Yachi_Railway_Bridge" TargetMode="External"/><Relationship Id="rId40" Type="http://schemas.openxmlformats.org/officeDocument/2006/relationships/hyperlink" Target="https://en.wikipedia.org/wiki/List_of_longest_arch_bridge_spans" TargetMode="External"/><Relationship Id="rId45" Type="http://schemas.openxmlformats.org/officeDocument/2006/relationships/hyperlink" Target="https://en.wikipedia.org/wiki/List_of_longest_arch_bridge_spans" TargetMode="External"/><Relationship Id="rId66" Type="http://schemas.openxmlformats.org/officeDocument/2006/relationships/hyperlink" Target="https://en.wikipedia.org/wiki/List_of_longest_arch_bridge_spans" TargetMode="External"/><Relationship Id="rId87" Type="http://schemas.openxmlformats.org/officeDocument/2006/relationships/hyperlink" Target="https://en.wikipedia.org/wiki/List_of_longest_arch_bridge_spans" TargetMode="External"/><Relationship Id="rId110" Type="http://schemas.openxmlformats.org/officeDocument/2006/relationships/hyperlink" Target="https://en.wikipedia.org/wiki/Yongjiang_Bridge" TargetMode="External"/><Relationship Id="rId115" Type="http://schemas.openxmlformats.org/officeDocument/2006/relationships/hyperlink" Target="https://en.wikipedia.org/wiki/List_of_longest_arch_bridge_spans" TargetMode="External"/><Relationship Id="rId131" Type="http://schemas.openxmlformats.org/officeDocument/2006/relationships/hyperlink" Target="https://en.wikipedia.org/wiki/List_of_longest_arch_bridge_spans" TargetMode="External"/><Relationship Id="rId136" Type="http://schemas.openxmlformats.org/officeDocument/2006/relationships/hyperlink" Target="https://en.wikipedia.org/wiki/List_of_longest_arch_bridge_spans" TargetMode="External"/><Relationship Id="rId61" Type="http://schemas.openxmlformats.org/officeDocument/2006/relationships/hyperlink" Target="https://en.wikipedia.org/wiki/List_of_longest_arch_bridge_spans" TargetMode="External"/><Relationship Id="rId82" Type="http://schemas.openxmlformats.org/officeDocument/2006/relationships/hyperlink" Target="https://en.wikipedia.org/wiki/List_of_longest_arch_bridge_spans" TargetMode="External"/><Relationship Id="rId19" Type="http://schemas.openxmlformats.org/officeDocument/2006/relationships/hyperlink" Target="https://en.wikipedia.org/wiki/List_of_longest_arch_bridge_spans" TargetMode="External"/><Relationship Id="rId14" Type="http://schemas.openxmlformats.org/officeDocument/2006/relationships/hyperlink" Target="https://en.wikipedia.org/wiki/List_of_longest_arch_bridge_spans" TargetMode="External"/><Relationship Id="rId30" Type="http://schemas.openxmlformats.org/officeDocument/2006/relationships/hyperlink" Target="https://en.wikipedia.org/wiki/Wanxian_Bridge" TargetMode="External"/><Relationship Id="rId35" Type="http://schemas.openxmlformats.org/officeDocument/2006/relationships/hyperlink" Target="https://en.wikipedia.org/wiki/List_of_longest_arch_bridge_spans" TargetMode="External"/><Relationship Id="rId56" Type="http://schemas.openxmlformats.org/officeDocument/2006/relationships/hyperlink" Target="https://en.wikipedia.org/wiki/Port_Mann_Bridge" TargetMode="External"/><Relationship Id="rId77" Type="http://schemas.openxmlformats.org/officeDocument/2006/relationships/hyperlink" Target="https://en.wikipedia.org/wiki/Margaret_McDermott_Bridge" TargetMode="External"/><Relationship Id="rId100" Type="http://schemas.openxmlformats.org/officeDocument/2006/relationships/hyperlink" Target="https://en.wikipedia.org/wiki/Birchenough_Bridge" TargetMode="External"/><Relationship Id="rId105" Type="http://schemas.openxmlformats.org/officeDocument/2006/relationships/hyperlink" Target="https://en.wikipedia.org/wiki/List_of_longest_arch_bridge_spans" TargetMode="External"/><Relationship Id="rId126" Type="http://schemas.openxmlformats.org/officeDocument/2006/relationships/hyperlink" Target="https://en.wikipedia.org/wiki/List_of_longest_arch_bridge_sp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AE08-EB68-4EBF-A184-BB6857C035F1}">
  <dimension ref="C3:N157"/>
  <sheetViews>
    <sheetView tabSelected="1" workbookViewId="0">
      <selection activeCell="D13" sqref="D13:D14"/>
    </sheetView>
  </sheetViews>
  <sheetFormatPr defaultRowHeight="15" x14ac:dyDescent="0.25"/>
  <cols>
    <col min="3" max="3" width="9.85546875" bestFit="1" customWidth="1"/>
    <col min="14" max="14" width="9.85546875" bestFit="1" customWidth="1"/>
  </cols>
  <sheetData>
    <row r="3" spans="3:14" x14ac:dyDescent="0.25">
      <c r="C3" s="6">
        <v>1</v>
      </c>
      <c r="D3" s="6" t="s">
        <v>3</v>
      </c>
      <c r="E3" s="6" t="s">
        <v>4</v>
      </c>
      <c r="F3" s="6" t="s">
        <v>5</v>
      </c>
      <c r="G3" s="6" t="s">
        <v>6</v>
      </c>
      <c r="H3" s="7">
        <v>2020</v>
      </c>
      <c r="I3" s="6" t="s">
        <v>250</v>
      </c>
      <c r="J3" s="8" t="s">
        <v>7</v>
      </c>
    </row>
    <row r="4" spans="3:14" x14ac:dyDescent="0.25">
      <c r="C4" s="6"/>
      <c r="D4" s="6"/>
      <c r="E4" s="6"/>
      <c r="F4" s="6"/>
      <c r="G4" s="6"/>
      <c r="H4" s="7"/>
      <c r="I4" s="6"/>
      <c r="J4" s="8"/>
      <c r="M4" t="s">
        <v>250</v>
      </c>
      <c r="N4">
        <f>COUNTIF(I3:I154,"China")</f>
        <v>47</v>
      </c>
    </row>
    <row r="5" spans="3:14" x14ac:dyDescent="0.25">
      <c r="C5" s="6">
        <v>2</v>
      </c>
      <c r="D5" s="8" t="s">
        <v>8</v>
      </c>
      <c r="E5" s="6" t="s">
        <v>9</v>
      </c>
      <c r="F5" s="6" t="s">
        <v>10</v>
      </c>
      <c r="G5" s="6" t="s">
        <v>11</v>
      </c>
      <c r="H5" s="7">
        <v>2009</v>
      </c>
      <c r="I5" s="6" t="s">
        <v>250</v>
      </c>
      <c r="J5" s="8" t="s">
        <v>12</v>
      </c>
      <c r="M5" t="s">
        <v>269</v>
      </c>
      <c r="N5">
        <f>COUNTIF(I3:I154,"UnitedStates")</f>
        <v>9</v>
      </c>
    </row>
    <row r="6" spans="3:14" x14ac:dyDescent="0.25">
      <c r="C6" s="6"/>
      <c r="D6" s="8"/>
      <c r="E6" s="6"/>
      <c r="F6" s="6"/>
      <c r="G6" s="6"/>
      <c r="H6" s="7"/>
      <c r="I6" s="6"/>
      <c r="J6" s="8"/>
    </row>
    <row r="7" spans="3:14" x14ac:dyDescent="0.25">
      <c r="C7" s="6">
        <v>3</v>
      </c>
      <c r="D7" s="8" t="s">
        <v>13</v>
      </c>
      <c r="E7" s="6" t="s">
        <v>14</v>
      </c>
      <c r="F7" s="6" t="s">
        <v>15</v>
      </c>
      <c r="G7" s="6" t="s">
        <v>11</v>
      </c>
      <c r="H7" s="7">
        <v>2003</v>
      </c>
      <c r="I7" s="6" t="s">
        <v>250</v>
      </c>
      <c r="J7" s="8" t="s">
        <v>16</v>
      </c>
      <c r="M7" t="s">
        <v>6</v>
      </c>
      <c r="N7">
        <f>COUNTIF(G3:G154,"CFST")</f>
        <v>19</v>
      </c>
    </row>
    <row r="8" spans="3:14" x14ac:dyDescent="0.25">
      <c r="C8" s="6"/>
      <c r="D8" s="8"/>
      <c r="E8" s="6"/>
      <c r="F8" s="6"/>
      <c r="G8" s="6"/>
      <c r="H8" s="7"/>
      <c r="I8" s="6"/>
      <c r="J8" s="8"/>
      <c r="M8" t="s">
        <v>267</v>
      </c>
      <c r="N8">
        <f>COUNTIF(G3:G154,"steel")</f>
        <v>43</v>
      </c>
    </row>
    <row r="9" spans="3:14" x14ac:dyDescent="0.25">
      <c r="C9" s="6">
        <v>4</v>
      </c>
      <c r="D9" s="8" t="s">
        <v>17</v>
      </c>
      <c r="E9" s="6" t="s">
        <v>18</v>
      </c>
      <c r="F9" s="6" t="s">
        <v>19</v>
      </c>
      <c r="G9" s="6" t="s">
        <v>6</v>
      </c>
      <c r="H9" s="7">
        <v>2012</v>
      </c>
      <c r="I9" s="6" t="s">
        <v>250</v>
      </c>
      <c r="J9" s="8" t="s">
        <v>20</v>
      </c>
      <c r="M9" t="s">
        <v>268</v>
      </c>
      <c r="N9">
        <f>COUNTIF(G3:G154,"concrete")</f>
        <v>13</v>
      </c>
    </row>
    <row r="10" spans="3:14" x14ac:dyDescent="0.25">
      <c r="C10" s="6"/>
      <c r="D10" s="8"/>
      <c r="E10" s="6"/>
      <c r="F10" s="6"/>
      <c r="G10" s="6"/>
      <c r="H10" s="7"/>
      <c r="I10" s="6"/>
      <c r="J10" s="8"/>
    </row>
    <row r="11" spans="3:14" x14ac:dyDescent="0.25">
      <c r="C11" s="6">
        <v>5</v>
      </c>
      <c r="D11" s="8" t="s">
        <v>21</v>
      </c>
      <c r="E11" s="6" t="s">
        <v>22</v>
      </c>
      <c r="F11" s="6" t="s">
        <v>23</v>
      </c>
      <c r="G11" s="6" t="s">
        <v>11</v>
      </c>
      <c r="H11" s="7">
        <v>1977</v>
      </c>
      <c r="I11" s="6" t="s">
        <v>251</v>
      </c>
      <c r="J11" s="8" t="s">
        <v>24</v>
      </c>
      <c r="N11">
        <f>N9+N8+N7</f>
        <v>75</v>
      </c>
    </row>
    <row r="12" spans="3:14" x14ac:dyDescent="0.25">
      <c r="C12" s="6"/>
      <c r="D12" s="8"/>
      <c r="E12" s="6"/>
      <c r="F12" s="6"/>
      <c r="G12" s="6"/>
      <c r="H12" s="7"/>
      <c r="I12" s="6"/>
      <c r="J12" s="8"/>
    </row>
    <row r="13" spans="3:14" x14ac:dyDescent="0.25">
      <c r="C13" s="6">
        <v>6</v>
      </c>
      <c r="D13" s="8" t="s">
        <v>25</v>
      </c>
      <c r="E13" s="6" t="s">
        <v>26</v>
      </c>
      <c r="F13" s="6" t="s">
        <v>27</v>
      </c>
      <c r="G13" s="6" t="s">
        <v>11</v>
      </c>
      <c r="H13" s="7">
        <v>1931</v>
      </c>
      <c r="I13" s="6" t="s">
        <v>251</v>
      </c>
      <c r="J13" s="8" t="s">
        <v>28</v>
      </c>
    </row>
    <row r="14" spans="3:14" x14ac:dyDescent="0.25">
      <c r="C14" s="6"/>
      <c r="D14" s="8"/>
      <c r="E14" s="6"/>
      <c r="F14" s="6"/>
      <c r="G14" s="6"/>
      <c r="H14" s="7"/>
      <c r="I14" s="6"/>
      <c r="J14" s="8"/>
    </row>
    <row r="15" spans="3:14" x14ac:dyDescent="0.25">
      <c r="C15" s="6">
        <v>7</v>
      </c>
      <c r="D15" s="6" t="s">
        <v>29</v>
      </c>
      <c r="E15" s="6" t="s">
        <v>30</v>
      </c>
      <c r="F15" s="6" t="s">
        <v>31</v>
      </c>
      <c r="G15" s="6" t="s">
        <v>6</v>
      </c>
      <c r="H15" s="7">
        <v>2019</v>
      </c>
      <c r="I15" s="6" t="s">
        <v>250</v>
      </c>
      <c r="J15" s="8" t="s">
        <v>32</v>
      </c>
    </row>
    <row r="16" spans="3:14" x14ac:dyDescent="0.25">
      <c r="C16" s="6"/>
      <c r="D16" s="6"/>
      <c r="E16" s="6"/>
      <c r="F16" s="6"/>
      <c r="G16" s="6"/>
      <c r="H16" s="7"/>
      <c r="I16" s="6"/>
      <c r="J16" s="8"/>
    </row>
    <row r="17" spans="3:10" x14ac:dyDescent="0.25">
      <c r="C17" s="6">
        <v>8</v>
      </c>
      <c r="D17" s="8" t="s">
        <v>33</v>
      </c>
      <c r="E17" s="6" t="s">
        <v>34</v>
      </c>
      <c r="F17" s="6" t="s">
        <v>35</v>
      </c>
      <c r="G17" s="6" t="s">
        <v>11</v>
      </c>
      <c r="H17" s="7">
        <v>1932</v>
      </c>
      <c r="I17" s="6" t="s">
        <v>252</v>
      </c>
      <c r="J17" s="8" t="s">
        <v>36</v>
      </c>
    </row>
    <row r="18" spans="3:10" x14ac:dyDescent="0.25">
      <c r="C18" s="6"/>
      <c r="D18" s="8"/>
      <c r="E18" s="6"/>
      <c r="F18" s="6"/>
      <c r="G18" s="6"/>
      <c r="H18" s="7"/>
      <c r="I18" s="6"/>
      <c r="J18" s="8"/>
    </row>
    <row r="19" spans="3:10" x14ac:dyDescent="0.25">
      <c r="C19" s="6">
        <v>9</v>
      </c>
      <c r="D19" s="8" t="s">
        <v>37</v>
      </c>
      <c r="E19" s="6" t="s">
        <v>38</v>
      </c>
      <c r="F19" s="6" t="s">
        <v>39</v>
      </c>
      <c r="G19" s="6" t="s">
        <v>6</v>
      </c>
      <c r="H19" s="7">
        <v>2005</v>
      </c>
      <c r="I19" s="6" t="s">
        <v>250</v>
      </c>
      <c r="J19" s="8" t="s">
        <v>40</v>
      </c>
    </row>
    <row r="20" spans="3:10" x14ac:dyDescent="0.25">
      <c r="C20" s="6"/>
      <c r="D20" s="8"/>
      <c r="E20" s="6"/>
      <c r="F20" s="6"/>
      <c r="G20" s="6"/>
      <c r="H20" s="7"/>
      <c r="I20" s="6"/>
      <c r="J20" s="8"/>
    </row>
    <row r="21" spans="3:10" x14ac:dyDescent="0.25">
      <c r="C21" s="6">
        <v>10</v>
      </c>
      <c r="D21" s="8" t="s">
        <v>41</v>
      </c>
      <c r="E21" s="6" t="s">
        <v>42</v>
      </c>
      <c r="F21" s="6" t="s">
        <v>43</v>
      </c>
      <c r="G21" s="6" t="s">
        <v>11</v>
      </c>
      <c r="H21" s="7">
        <v>2018</v>
      </c>
      <c r="I21" s="6" t="s">
        <v>250</v>
      </c>
      <c r="J21" s="8" t="s">
        <v>44</v>
      </c>
    </row>
    <row r="22" spans="3:10" x14ac:dyDescent="0.25">
      <c r="C22" s="6"/>
      <c r="D22" s="8"/>
      <c r="E22" s="6"/>
      <c r="F22" s="6"/>
      <c r="G22" s="6"/>
      <c r="H22" s="7"/>
      <c r="I22" s="6"/>
      <c r="J22" s="8"/>
    </row>
    <row r="23" spans="3:10" x14ac:dyDescent="0.25">
      <c r="C23" s="6">
        <v>11</v>
      </c>
      <c r="D23" s="6" t="s">
        <v>45</v>
      </c>
      <c r="E23" s="6" t="s">
        <v>46</v>
      </c>
      <c r="F23" s="6" t="s">
        <v>47</v>
      </c>
      <c r="G23" s="6" t="s">
        <v>11</v>
      </c>
      <c r="H23" s="7">
        <v>2011</v>
      </c>
      <c r="I23" s="6" t="s">
        <v>250</v>
      </c>
      <c r="J23" s="8" t="s">
        <v>48</v>
      </c>
    </row>
    <row r="24" spans="3:10" x14ac:dyDescent="0.25">
      <c r="C24" s="6"/>
      <c r="D24" s="6"/>
      <c r="E24" s="6"/>
      <c r="F24" s="6"/>
      <c r="G24" s="6"/>
      <c r="H24" s="7"/>
      <c r="I24" s="6"/>
      <c r="J24" s="8"/>
    </row>
    <row r="25" spans="3:10" x14ac:dyDescent="0.25">
      <c r="C25" s="6">
        <v>11</v>
      </c>
      <c r="D25" s="8" t="s">
        <v>49</v>
      </c>
      <c r="E25" s="6" t="s">
        <v>46</v>
      </c>
      <c r="F25" s="6" t="s">
        <v>47</v>
      </c>
      <c r="G25" s="6" t="s">
        <v>11</v>
      </c>
      <c r="H25" s="7">
        <v>2014</v>
      </c>
      <c r="I25" s="6" t="s">
        <v>250</v>
      </c>
      <c r="J25" s="8" t="s">
        <v>50</v>
      </c>
    </row>
    <row r="26" spans="3:10" x14ac:dyDescent="0.25">
      <c r="C26" s="6"/>
      <c r="D26" s="8"/>
      <c r="E26" s="6"/>
      <c r="F26" s="6"/>
      <c r="G26" s="6"/>
      <c r="H26" s="7"/>
      <c r="I26" s="6"/>
      <c r="J26" s="8"/>
    </row>
    <row r="27" spans="3:10" x14ac:dyDescent="0.25">
      <c r="C27" s="6">
        <v>11</v>
      </c>
      <c r="D27" s="6" t="s">
        <v>51</v>
      </c>
      <c r="E27" s="6" t="s">
        <v>46</v>
      </c>
      <c r="F27" s="6" t="s">
        <v>47</v>
      </c>
      <c r="G27" s="6" t="s">
        <v>6</v>
      </c>
      <c r="H27" s="7">
        <v>2019</v>
      </c>
      <c r="I27" s="6" t="s">
        <v>250</v>
      </c>
      <c r="J27" s="9" t="s">
        <v>52</v>
      </c>
    </row>
    <row r="28" spans="3:10" x14ac:dyDescent="0.25">
      <c r="C28" s="6"/>
      <c r="D28" s="6"/>
      <c r="E28" s="6"/>
      <c r="F28" s="6"/>
      <c r="G28" s="6"/>
      <c r="H28" s="7"/>
      <c r="I28" s="6"/>
      <c r="J28" s="9"/>
    </row>
    <row r="29" spans="3:10" x14ac:dyDescent="0.25">
      <c r="C29" s="6">
        <v>14</v>
      </c>
      <c r="D29" s="8" t="s">
        <v>53</v>
      </c>
      <c r="E29" s="6" t="s">
        <v>54</v>
      </c>
      <c r="F29" s="6" t="s">
        <v>55</v>
      </c>
      <c r="G29" s="6" t="s">
        <v>56</v>
      </c>
      <c r="H29" s="7">
        <v>2016</v>
      </c>
      <c r="I29" s="6" t="s">
        <v>250</v>
      </c>
      <c r="J29" s="8" t="s">
        <v>57</v>
      </c>
    </row>
    <row r="30" spans="3:10" x14ac:dyDescent="0.25">
      <c r="C30" s="6"/>
      <c r="D30" s="8"/>
      <c r="E30" s="6"/>
      <c r="F30" s="6"/>
      <c r="G30" s="6"/>
      <c r="H30" s="7"/>
      <c r="I30" s="6"/>
      <c r="J30" s="8"/>
    </row>
    <row r="31" spans="3:10" x14ac:dyDescent="0.25">
      <c r="C31" s="6">
        <v>15</v>
      </c>
      <c r="D31" s="8" t="s">
        <v>58</v>
      </c>
      <c r="E31" s="6" t="s">
        <v>59</v>
      </c>
      <c r="F31" s="6" t="s">
        <v>60</v>
      </c>
      <c r="G31" s="6" t="s">
        <v>6</v>
      </c>
      <c r="H31" s="7">
        <v>2019</v>
      </c>
      <c r="I31" s="6" t="s">
        <v>250</v>
      </c>
      <c r="J31" s="8" t="s">
        <v>61</v>
      </c>
    </row>
    <row r="32" spans="3:10" x14ac:dyDescent="0.25">
      <c r="C32" s="6"/>
      <c r="D32" s="8"/>
      <c r="E32" s="6"/>
      <c r="F32" s="6"/>
      <c r="G32" s="6"/>
      <c r="H32" s="7"/>
      <c r="I32" s="6"/>
      <c r="J32" s="8"/>
    </row>
    <row r="33" spans="3:10" x14ac:dyDescent="0.25">
      <c r="C33" s="6">
        <v>16</v>
      </c>
      <c r="D33" s="8" t="s">
        <v>62</v>
      </c>
      <c r="E33" s="6" t="s">
        <v>63</v>
      </c>
      <c r="F33" s="6" t="s">
        <v>64</v>
      </c>
      <c r="G33" s="6" t="s">
        <v>6</v>
      </c>
      <c r="H33" s="7">
        <v>2009</v>
      </c>
      <c r="I33" s="6" t="s">
        <v>250</v>
      </c>
      <c r="J33" s="8" t="s">
        <v>65</v>
      </c>
    </row>
    <row r="34" spans="3:10" x14ac:dyDescent="0.25">
      <c r="C34" s="6"/>
      <c r="D34" s="8"/>
      <c r="E34" s="6"/>
      <c r="F34" s="6"/>
      <c r="G34" s="6"/>
      <c r="H34" s="7"/>
      <c r="I34" s="6"/>
      <c r="J34" s="8"/>
    </row>
    <row r="35" spans="3:10" x14ac:dyDescent="0.25">
      <c r="C35" s="6">
        <v>17</v>
      </c>
      <c r="D35" s="8" t="s">
        <v>66</v>
      </c>
      <c r="E35" s="6" t="s">
        <v>67</v>
      </c>
      <c r="F35" s="6" t="s">
        <v>68</v>
      </c>
      <c r="G35" s="6" t="s">
        <v>11</v>
      </c>
      <c r="H35" s="7">
        <v>2008</v>
      </c>
      <c r="I35" s="6" t="s">
        <v>250</v>
      </c>
      <c r="J35" s="8" t="s">
        <v>69</v>
      </c>
    </row>
    <row r="36" spans="3:10" x14ac:dyDescent="0.25">
      <c r="C36" s="6"/>
      <c r="D36" s="8"/>
      <c r="E36" s="6"/>
      <c r="F36" s="6"/>
      <c r="G36" s="6"/>
      <c r="H36" s="7"/>
      <c r="I36" s="6"/>
      <c r="J36" s="8"/>
    </row>
    <row r="37" spans="3:10" x14ac:dyDescent="0.25">
      <c r="C37" s="6">
        <v>18</v>
      </c>
      <c r="D37" s="8" t="s">
        <v>70</v>
      </c>
      <c r="E37" s="6" t="s">
        <v>71</v>
      </c>
      <c r="F37" s="6" t="s">
        <v>72</v>
      </c>
      <c r="G37" s="6" t="s">
        <v>56</v>
      </c>
      <c r="H37" s="7">
        <v>1997</v>
      </c>
      <c r="I37" s="6" t="s">
        <v>250</v>
      </c>
      <c r="J37" s="8" t="s">
        <v>73</v>
      </c>
    </row>
    <row r="38" spans="3:10" x14ac:dyDescent="0.25">
      <c r="C38" s="6"/>
      <c r="D38" s="8"/>
      <c r="E38" s="6"/>
      <c r="F38" s="6"/>
      <c r="G38" s="6"/>
      <c r="H38" s="7"/>
      <c r="I38" s="6"/>
      <c r="J38" s="8"/>
    </row>
    <row r="39" spans="3:10" x14ac:dyDescent="0.25">
      <c r="C39" s="6">
        <v>18</v>
      </c>
      <c r="D39" s="8" t="s">
        <v>74</v>
      </c>
      <c r="E39" s="6" t="s">
        <v>71</v>
      </c>
      <c r="F39" s="6" t="s">
        <v>72</v>
      </c>
      <c r="G39" s="6" t="s">
        <v>11</v>
      </c>
      <c r="H39" s="7">
        <v>2007</v>
      </c>
      <c r="I39" s="6" t="s">
        <v>250</v>
      </c>
      <c r="J39" s="8" t="s">
        <v>75</v>
      </c>
    </row>
    <row r="40" spans="3:10" x14ac:dyDescent="0.25">
      <c r="C40" s="6"/>
      <c r="D40" s="8"/>
      <c r="E40" s="6"/>
      <c r="F40" s="6"/>
      <c r="G40" s="6"/>
      <c r="H40" s="7"/>
      <c r="I40" s="6"/>
      <c r="J40" s="8"/>
    </row>
    <row r="41" spans="3:10" x14ac:dyDescent="0.25">
      <c r="C41" s="6">
        <v>20</v>
      </c>
      <c r="D41" s="8" t="s">
        <v>76</v>
      </c>
      <c r="E41" s="6" t="s">
        <v>77</v>
      </c>
      <c r="F41" s="6" t="s">
        <v>78</v>
      </c>
      <c r="G41" s="6" t="s">
        <v>56</v>
      </c>
      <c r="H41" s="7">
        <v>1980</v>
      </c>
      <c r="I41" s="6" t="s">
        <v>253</v>
      </c>
      <c r="J41" s="8" t="s">
        <v>79</v>
      </c>
    </row>
    <row r="42" spans="3:10" x14ac:dyDescent="0.25">
      <c r="C42" s="6"/>
      <c r="D42" s="8"/>
      <c r="E42" s="6"/>
      <c r="F42" s="6"/>
      <c r="G42" s="6"/>
      <c r="H42" s="7"/>
      <c r="I42" s="6"/>
      <c r="J42" s="8"/>
    </row>
    <row r="43" spans="3:10" x14ac:dyDescent="0.25">
      <c r="C43" s="6">
        <v>20</v>
      </c>
      <c r="D43" s="8" t="s">
        <v>80</v>
      </c>
      <c r="E43" s="6" t="s">
        <v>77</v>
      </c>
      <c r="F43" s="6" t="s">
        <v>78</v>
      </c>
      <c r="G43" s="6" t="s">
        <v>56</v>
      </c>
      <c r="H43" s="7">
        <v>2016</v>
      </c>
      <c r="I43" s="6" t="s">
        <v>250</v>
      </c>
      <c r="J43" s="8" t="s">
        <v>81</v>
      </c>
    </row>
    <row r="44" spans="3:10" x14ac:dyDescent="0.25">
      <c r="C44" s="6"/>
      <c r="D44" s="8"/>
      <c r="E44" s="6"/>
      <c r="F44" s="6"/>
      <c r="G44" s="6"/>
      <c r="H44" s="7"/>
      <c r="I44" s="6"/>
      <c r="J44" s="8"/>
    </row>
    <row r="45" spans="3:10" x14ac:dyDescent="0.25">
      <c r="C45" s="6">
        <v>22</v>
      </c>
      <c r="D45" s="6" t="s">
        <v>82</v>
      </c>
      <c r="E45" s="6" t="s">
        <v>83</v>
      </c>
      <c r="F45" s="6" t="s">
        <v>84</v>
      </c>
      <c r="G45" s="6" t="s">
        <v>11</v>
      </c>
      <c r="H45" s="7">
        <v>2021</v>
      </c>
      <c r="I45" s="6" t="s">
        <v>250</v>
      </c>
      <c r="J45" s="8" t="s">
        <v>85</v>
      </c>
    </row>
    <row r="46" spans="3:10" x14ac:dyDescent="0.25">
      <c r="C46" s="6"/>
      <c r="D46" s="6"/>
      <c r="E46" s="6"/>
      <c r="F46" s="6"/>
      <c r="G46" s="6"/>
      <c r="H46" s="7"/>
      <c r="I46" s="6"/>
      <c r="J46" s="8"/>
    </row>
    <row r="47" spans="3:10" x14ac:dyDescent="0.25">
      <c r="C47" s="6">
        <v>23</v>
      </c>
      <c r="D47" s="8" t="s">
        <v>86</v>
      </c>
      <c r="E47" s="6" t="s">
        <v>87</v>
      </c>
      <c r="F47" s="6" t="s">
        <v>88</v>
      </c>
      <c r="G47" s="6" t="s">
        <v>6</v>
      </c>
      <c r="H47" s="7">
        <v>2007</v>
      </c>
      <c r="I47" s="6" t="s">
        <v>250</v>
      </c>
      <c r="J47" s="8" t="s">
        <v>89</v>
      </c>
    </row>
    <row r="48" spans="3:10" x14ac:dyDescent="0.25">
      <c r="C48" s="6"/>
      <c r="D48" s="8"/>
      <c r="E48" s="6"/>
      <c r="F48" s="6"/>
      <c r="G48" s="6"/>
      <c r="H48" s="7"/>
      <c r="I48" s="6"/>
      <c r="J48" s="8"/>
    </row>
    <row r="49" spans="3:10" x14ac:dyDescent="0.25">
      <c r="C49" s="6">
        <v>24</v>
      </c>
      <c r="D49" s="8" t="s">
        <v>90</v>
      </c>
      <c r="E49" s="6" t="s">
        <v>87</v>
      </c>
      <c r="F49" s="6" t="s">
        <v>88</v>
      </c>
      <c r="G49" s="6" t="s">
        <v>11</v>
      </c>
      <c r="H49" s="7">
        <v>2010</v>
      </c>
      <c r="I49" s="6" t="s">
        <v>250</v>
      </c>
      <c r="J49" s="8" t="s">
        <v>91</v>
      </c>
    </row>
    <row r="50" spans="3:10" x14ac:dyDescent="0.25">
      <c r="C50" s="6"/>
      <c r="D50" s="8"/>
      <c r="E50" s="6"/>
      <c r="F50" s="6"/>
      <c r="G50" s="6"/>
      <c r="H50" s="7"/>
      <c r="I50" s="6"/>
      <c r="J50" s="8"/>
    </row>
    <row r="51" spans="3:10" x14ac:dyDescent="0.25">
      <c r="C51" s="6">
        <v>24</v>
      </c>
      <c r="D51" s="8" t="s">
        <v>92</v>
      </c>
      <c r="E51" s="6" t="s">
        <v>87</v>
      </c>
      <c r="F51" s="6" t="s">
        <v>88</v>
      </c>
      <c r="G51" s="6" t="s">
        <v>11</v>
      </c>
      <c r="H51" s="7">
        <v>2015</v>
      </c>
      <c r="I51" s="6" t="s">
        <v>250</v>
      </c>
      <c r="J51" s="8" t="s">
        <v>93</v>
      </c>
    </row>
    <row r="52" spans="3:10" x14ac:dyDescent="0.25">
      <c r="C52" s="6"/>
      <c r="D52" s="8"/>
      <c r="E52" s="6"/>
      <c r="F52" s="6"/>
      <c r="G52" s="6"/>
      <c r="H52" s="7"/>
      <c r="I52" s="6"/>
      <c r="J52" s="8"/>
    </row>
    <row r="53" spans="3:10" x14ac:dyDescent="0.25">
      <c r="C53" s="6">
        <v>24</v>
      </c>
      <c r="D53" s="6" t="s">
        <v>94</v>
      </c>
      <c r="E53" s="6" t="s">
        <v>87</v>
      </c>
      <c r="F53" s="6" t="s">
        <v>88</v>
      </c>
      <c r="G53" s="6" t="s">
        <v>11</v>
      </c>
      <c r="H53" s="7">
        <v>2020</v>
      </c>
      <c r="I53" s="6" t="s">
        <v>250</v>
      </c>
      <c r="J53" s="8" t="s">
        <v>95</v>
      </c>
    </row>
    <row r="54" spans="3:10" x14ac:dyDescent="0.25">
      <c r="C54" s="6"/>
      <c r="D54" s="6"/>
      <c r="E54" s="6"/>
      <c r="F54" s="6"/>
      <c r="G54" s="6"/>
      <c r="H54" s="7"/>
      <c r="I54" s="6"/>
      <c r="J54" s="8"/>
    </row>
    <row r="55" spans="3:10" x14ac:dyDescent="0.25">
      <c r="C55" s="6">
        <v>27</v>
      </c>
      <c r="D55" s="8" t="s">
        <v>96</v>
      </c>
      <c r="E55" s="6" t="s">
        <v>97</v>
      </c>
      <c r="F55" s="6" t="s">
        <v>98</v>
      </c>
      <c r="G55" s="6" t="s">
        <v>56</v>
      </c>
      <c r="H55" s="7">
        <v>2016</v>
      </c>
      <c r="I55" s="6" t="s">
        <v>254</v>
      </c>
      <c r="J55" s="9" t="s">
        <v>99</v>
      </c>
    </row>
    <row r="56" spans="3:10" x14ac:dyDescent="0.25">
      <c r="C56" s="6"/>
      <c r="D56" s="8"/>
      <c r="E56" s="6"/>
      <c r="F56" s="6"/>
      <c r="G56" s="6"/>
      <c r="H56" s="7"/>
      <c r="I56" s="6"/>
      <c r="J56" s="9"/>
    </row>
    <row r="57" spans="3:10" x14ac:dyDescent="0.25">
      <c r="C57" s="6">
        <v>28</v>
      </c>
      <c r="D57" s="8" t="s">
        <v>100</v>
      </c>
      <c r="E57" s="6" t="s">
        <v>101</v>
      </c>
      <c r="F57" s="6" t="s">
        <v>102</v>
      </c>
      <c r="G57" s="6" t="s">
        <v>11</v>
      </c>
      <c r="H57" s="7">
        <v>1973</v>
      </c>
      <c r="I57" s="6" t="s">
        <v>251</v>
      </c>
      <c r="J57" s="8" t="s">
        <v>103</v>
      </c>
    </row>
    <row r="58" spans="3:10" x14ac:dyDescent="0.25">
      <c r="C58" s="6"/>
      <c r="D58" s="8"/>
      <c r="E58" s="6"/>
      <c r="F58" s="6"/>
      <c r="G58" s="6"/>
      <c r="H58" s="7"/>
      <c r="I58" s="6"/>
      <c r="J58" s="8"/>
    </row>
    <row r="59" spans="3:10" x14ac:dyDescent="0.25">
      <c r="C59" s="6">
        <v>29</v>
      </c>
      <c r="D59" s="6" t="s">
        <v>104</v>
      </c>
      <c r="E59" s="6" t="s">
        <v>105</v>
      </c>
      <c r="F59" s="6" t="s">
        <v>106</v>
      </c>
      <c r="G59" s="6" t="s">
        <v>11</v>
      </c>
      <c r="H59" s="7">
        <v>2010</v>
      </c>
      <c r="I59" s="6" t="s">
        <v>255</v>
      </c>
      <c r="J59" s="8" t="s">
        <v>107</v>
      </c>
    </row>
    <row r="60" spans="3:10" x14ac:dyDescent="0.25">
      <c r="C60" s="6"/>
      <c r="D60" s="6"/>
      <c r="E60" s="6"/>
      <c r="F60" s="6"/>
      <c r="G60" s="6"/>
      <c r="H60" s="7"/>
      <c r="I60" s="6"/>
      <c r="J60" s="8"/>
    </row>
    <row r="61" spans="3:10" x14ac:dyDescent="0.25">
      <c r="C61" s="6">
        <v>30</v>
      </c>
      <c r="D61" s="8" t="s">
        <v>108</v>
      </c>
      <c r="E61" s="6" t="s">
        <v>105</v>
      </c>
      <c r="F61" s="6" t="s">
        <v>106</v>
      </c>
      <c r="G61" s="6" t="s">
        <v>11</v>
      </c>
      <c r="H61" s="7">
        <v>2014</v>
      </c>
      <c r="I61" s="6" t="s">
        <v>256</v>
      </c>
      <c r="J61" s="8" t="s">
        <v>109</v>
      </c>
    </row>
    <row r="62" spans="3:10" x14ac:dyDescent="0.25">
      <c r="C62" s="6"/>
      <c r="D62" s="8"/>
      <c r="E62" s="6"/>
      <c r="F62" s="6"/>
      <c r="G62" s="6"/>
      <c r="H62" s="7"/>
      <c r="I62" s="6"/>
      <c r="J62" s="8"/>
    </row>
    <row r="63" spans="3:10" x14ac:dyDescent="0.25">
      <c r="C63" s="6">
        <v>31</v>
      </c>
      <c r="D63" s="8" t="s">
        <v>110</v>
      </c>
      <c r="E63" s="6" t="s">
        <v>111</v>
      </c>
      <c r="F63" s="6" t="s">
        <v>112</v>
      </c>
      <c r="G63" s="6" t="s">
        <v>56</v>
      </c>
      <c r="H63" s="7">
        <v>2018</v>
      </c>
      <c r="I63" s="6" t="s">
        <v>250</v>
      </c>
      <c r="J63" s="8" t="s">
        <v>113</v>
      </c>
    </row>
    <row r="64" spans="3:10" x14ac:dyDescent="0.25">
      <c r="C64" s="6"/>
      <c r="D64" s="8"/>
      <c r="E64" s="6"/>
      <c r="F64" s="6"/>
      <c r="G64" s="6"/>
      <c r="H64" s="7"/>
      <c r="I64" s="6"/>
      <c r="J64" s="8"/>
    </row>
    <row r="65" spans="3:10" x14ac:dyDescent="0.25">
      <c r="C65" s="6">
        <v>32</v>
      </c>
      <c r="D65" s="8" t="s">
        <v>114</v>
      </c>
      <c r="E65" s="6" t="s">
        <v>115</v>
      </c>
      <c r="F65" s="6" t="s">
        <v>116</v>
      </c>
      <c r="G65" s="6" t="s">
        <v>6</v>
      </c>
      <c r="H65" s="7">
        <v>2006</v>
      </c>
      <c r="I65" s="6" t="s">
        <v>250</v>
      </c>
      <c r="J65" s="8" t="s">
        <v>117</v>
      </c>
    </row>
    <row r="66" spans="3:10" x14ac:dyDescent="0.25">
      <c r="C66" s="6"/>
      <c r="D66" s="8"/>
      <c r="E66" s="6"/>
      <c r="F66" s="6"/>
      <c r="G66" s="6"/>
      <c r="H66" s="7"/>
      <c r="I66" s="6"/>
      <c r="J66" s="8"/>
    </row>
    <row r="67" spans="3:10" x14ac:dyDescent="0.25">
      <c r="C67" s="6">
        <v>33</v>
      </c>
      <c r="D67" s="8" t="s">
        <v>118</v>
      </c>
      <c r="E67" s="6" t="s">
        <v>119</v>
      </c>
      <c r="F67" s="6" t="s">
        <v>120</v>
      </c>
      <c r="G67" s="6" t="s">
        <v>11</v>
      </c>
      <c r="H67" s="2">
        <v>1964</v>
      </c>
      <c r="I67" s="6" t="s">
        <v>257</v>
      </c>
      <c r="J67" s="8" t="s">
        <v>121</v>
      </c>
    </row>
    <row r="68" spans="3:10" ht="30" x14ac:dyDescent="0.25">
      <c r="C68" s="6"/>
      <c r="D68" s="8"/>
      <c r="E68" s="6"/>
      <c r="F68" s="6"/>
      <c r="G68" s="6"/>
      <c r="H68" s="5" t="s">
        <v>0</v>
      </c>
      <c r="I68" s="6"/>
      <c r="J68" s="8"/>
    </row>
    <row r="69" spans="3:10" x14ac:dyDescent="0.25">
      <c r="C69" s="6">
        <v>34</v>
      </c>
      <c r="D69" s="8" t="s">
        <v>122</v>
      </c>
      <c r="E69" s="6" t="s">
        <v>123</v>
      </c>
      <c r="F69" s="6" t="s">
        <v>124</v>
      </c>
      <c r="G69" s="6" t="s">
        <v>56</v>
      </c>
      <c r="H69" s="7">
        <v>2012</v>
      </c>
      <c r="I69" s="6" t="s">
        <v>250</v>
      </c>
      <c r="J69" s="8" t="s">
        <v>125</v>
      </c>
    </row>
    <row r="70" spans="3:10" x14ac:dyDescent="0.25">
      <c r="C70" s="6"/>
      <c r="D70" s="8"/>
      <c r="E70" s="6"/>
      <c r="F70" s="6"/>
      <c r="G70" s="6"/>
      <c r="H70" s="7"/>
      <c r="I70" s="6"/>
      <c r="J70" s="8"/>
    </row>
    <row r="71" spans="3:10" x14ac:dyDescent="0.25">
      <c r="C71" s="6">
        <v>35</v>
      </c>
      <c r="D71" s="8" t="s">
        <v>126</v>
      </c>
      <c r="E71" s="6" t="s">
        <v>127</v>
      </c>
      <c r="F71" s="6" t="s">
        <v>128</v>
      </c>
      <c r="G71" s="6" t="s">
        <v>11</v>
      </c>
      <c r="H71" s="7">
        <v>1967</v>
      </c>
      <c r="I71" s="6" t="s">
        <v>258</v>
      </c>
      <c r="J71" s="4" t="s">
        <v>129</v>
      </c>
    </row>
    <row r="72" spans="3:10" x14ac:dyDescent="0.25">
      <c r="C72" s="6"/>
      <c r="D72" s="8"/>
      <c r="E72" s="6"/>
      <c r="F72" s="6"/>
      <c r="G72" s="6"/>
      <c r="H72" s="7"/>
      <c r="I72" s="6"/>
      <c r="J72" s="4" t="s">
        <v>130</v>
      </c>
    </row>
    <row r="73" spans="3:10" x14ac:dyDescent="0.25">
      <c r="C73" s="6">
        <v>36</v>
      </c>
      <c r="D73" s="8" t="s">
        <v>131</v>
      </c>
      <c r="E73" s="6" t="s">
        <v>132</v>
      </c>
      <c r="F73" s="6" t="s">
        <v>133</v>
      </c>
      <c r="G73" s="6" t="s">
        <v>6</v>
      </c>
      <c r="H73" s="7">
        <v>2000</v>
      </c>
      <c r="I73" s="6" t="s">
        <v>250</v>
      </c>
      <c r="J73" s="8" t="s">
        <v>134</v>
      </c>
    </row>
    <row r="74" spans="3:10" x14ac:dyDescent="0.25">
      <c r="C74" s="6"/>
      <c r="D74" s="8"/>
      <c r="E74" s="6"/>
      <c r="F74" s="6"/>
      <c r="G74" s="6"/>
      <c r="H74" s="7"/>
      <c r="I74" s="6"/>
      <c r="J74" s="8"/>
    </row>
    <row r="75" spans="3:10" x14ac:dyDescent="0.25">
      <c r="C75" s="6">
        <v>37</v>
      </c>
      <c r="D75" s="8" t="s">
        <v>135</v>
      </c>
      <c r="E75" s="6" t="s">
        <v>132</v>
      </c>
      <c r="F75" s="6" t="s">
        <v>133</v>
      </c>
      <c r="G75" s="6" t="s">
        <v>11</v>
      </c>
      <c r="H75" s="7">
        <v>2005</v>
      </c>
      <c r="I75" s="6" t="s">
        <v>250</v>
      </c>
      <c r="J75" s="8" t="s">
        <v>136</v>
      </c>
    </row>
    <row r="76" spans="3:10" x14ac:dyDescent="0.25">
      <c r="C76" s="6"/>
      <c r="D76" s="8"/>
      <c r="E76" s="6"/>
      <c r="F76" s="6"/>
      <c r="G76" s="6"/>
      <c r="H76" s="7"/>
      <c r="I76" s="6"/>
      <c r="J76" s="8"/>
    </row>
    <row r="77" spans="3:10" x14ac:dyDescent="0.25">
      <c r="C77" s="6">
        <v>38</v>
      </c>
      <c r="D77" s="8" t="s">
        <v>137</v>
      </c>
      <c r="E77" s="6" t="s">
        <v>132</v>
      </c>
      <c r="F77" s="6" t="s">
        <v>133</v>
      </c>
      <c r="G77" s="6" t="s">
        <v>6</v>
      </c>
      <c r="H77" s="7">
        <v>2015</v>
      </c>
      <c r="I77" s="6" t="s">
        <v>250</v>
      </c>
      <c r="J77" s="8" t="s">
        <v>138</v>
      </c>
    </row>
    <row r="78" spans="3:10" x14ac:dyDescent="0.25">
      <c r="C78" s="6"/>
      <c r="D78" s="8"/>
      <c r="E78" s="6"/>
      <c r="F78" s="6"/>
      <c r="G78" s="6"/>
      <c r="H78" s="7"/>
      <c r="I78" s="6"/>
      <c r="J78" s="8"/>
    </row>
    <row r="79" spans="3:10" x14ac:dyDescent="0.25">
      <c r="C79" s="6">
        <v>39</v>
      </c>
      <c r="D79" s="8" t="s">
        <v>139</v>
      </c>
      <c r="E79" s="6" t="s">
        <v>140</v>
      </c>
      <c r="F79" s="6" t="s">
        <v>141</v>
      </c>
      <c r="G79" s="6" t="s">
        <v>6</v>
      </c>
      <c r="H79" s="7">
        <v>2018</v>
      </c>
      <c r="I79" s="6" t="s">
        <v>250</v>
      </c>
      <c r="J79" s="8" t="s">
        <v>1</v>
      </c>
    </row>
    <row r="80" spans="3:10" x14ac:dyDescent="0.25">
      <c r="C80" s="6"/>
      <c r="D80" s="8"/>
      <c r="E80" s="6"/>
      <c r="F80" s="6"/>
      <c r="G80" s="6"/>
      <c r="H80" s="7"/>
      <c r="I80" s="6"/>
      <c r="J80" s="8"/>
    </row>
    <row r="81" spans="3:10" x14ac:dyDescent="0.25">
      <c r="C81" s="6">
        <v>40</v>
      </c>
      <c r="D81" s="8" t="s">
        <v>142</v>
      </c>
      <c r="E81" s="6" t="s">
        <v>143</v>
      </c>
      <c r="F81" s="6" t="s">
        <v>144</v>
      </c>
      <c r="G81" s="6" t="s">
        <v>11</v>
      </c>
      <c r="H81" s="7">
        <v>2016</v>
      </c>
      <c r="I81" s="6" t="s">
        <v>250</v>
      </c>
      <c r="J81" s="8" t="s">
        <v>145</v>
      </c>
    </row>
    <row r="82" spans="3:10" x14ac:dyDescent="0.25">
      <c r="C82" s="6"/>
      <c r="D82" s="8"/>
      <c r="E82" s="6"/>
      <c r="F82" s="6"/>
      <c r="G82" s="6"/>
      <c r="H82" s="7"/>
      <c r="I82" s="6"/>
      <c r="J82" s="8"/>
    </row>
    <row r="83" spans="3:10" x14ac:dyDescent="0.25">
      <c r="C83" s="6">
        <v>41</v>
      </c>
      <c r="D83" s="8" t="s">
        <v>146</v>
      </c>
      <c r="E83" s="6" t="s">
        <v>147</v>
      </c>
      <c r="F83" s="6" t="s">
        <v>148</v>
      </c>
      <c r="G83" s="6" t="s">
        <v>11</v>
      </c>
      <c r="H83" s="7">
        <v>2018</v>
      </c>
      <c r="I83" s="6" t="s">
        <v>255</v>
      </c>
      <c r="J83" s="8" t="s">
        <v>149</v>
      </c>
    </row>
    <row r="84" spans="3:10" x14ac:dyDescent="0.25">
      <c r="C84" s="6"/>
      <c r="D84" s="8"/>
      <c r="E84" s="6"/>
      <c r="F84" s="6"/>
      <c r="G84" s="6"/>
      <c r="H84" s="7"/>
      <c r="I84" s="6"/>
      <c r="J84" s="8"/>
    </row>
    <row r="85" spans="3:10" x14ac:dyDescent="0.25">
      <c r="C85" s="6">
        <v>42</v>
      </c>
      <c r="D85" s="8" t="s">
        <v>150</v>
      </c>
      <c r="E85" s="6" t="s">
        <v>151</v>
      </c>
      <c r="F85" s="6" t="s">
        <v>152</v>
      </c>
      <c r="G85" s="6" t="s">
        <v>11</v>
      </c>
      <c r="H85" s="7">
        <v>1962</v>
      </c>
      <c r="I85" s="6" t="s">
        <v>259</v>
      </c>
      <c r="J85" s="8" t="s">
        <v>153</v>
      </c>
    </row>
    <row r="86" spans="3:10" x14ac:dyDescent="0.25">
      <c r="C86" s="6"/>
      <c r="D86" s="8"/>
      <c r="E86" s="6"/>
      <c r="F86" s="6"/>
      <c r="G86" s="6"/>
      <c r="H86" s="7"/>
      <c r="I86" s="6"/>
      <c r="J86" s="8"/>
    </row>
    <row r="87" spans="3:10" x14ac:dyDescent="0.25">
      <c r="C87" s="6">
        <v>43</v>
      </c>
      <c r="D87" s="8" t="s">
        <v>154</v>
      </c>
      <c r="E87" s="6" t="s">
        <v>155</v>
      </c>
      <c r="F87" s="6" t="s">
        <v>156</v>
      </c>
      <c r="G87" s="6" t="s">
        <v>11</v>
      </c>
      <c r="H87" s="7">
        <v>2017</v>
      </c>
      <c r="I87" s="6" t="s">
        <v>251</v>
      </c>
      <c r="J87" s="8" t="s">
        <v>157</v>
      </c>
    </row>
    <row r="88" spans="3:10" x14ac:dyDescent="0.25">
      <c r="C88" s="6"/>
      <c r="D88" s="8"/>
      <c r="E88" s="6"/>
      <c r="F88" s="6"/>
      <c r="G88" s="6"/>
      <c r="H88" s="7"/>
      <c r="I88" s="6"/>
      <c r="J88" s="8"/>
    </row>
    <row r="89" spans="3:10" x14ac:dyDescent="0.25">
      <c r="C89" s="6">
        <v>44</v>
      </c>
      <c r="D89" s="8" t="s">
        <v>158</v>
      </c>
      <c r="E89" s="6" t="s">
        <v>159</v>
      </c>
      <c r="F89" s="6" t="s">
        <v>160</v>
      </c>
      <c r="G89" s="6" t="s">
        <v>6</v>
      </c>
      <c r="H89" s="7">
        <v>2010</v>
      </c>
      <c r="I89" s="6" t="s">
        <v>250</v>
      </c>
      <c r="J89" s="8" t="s">
        <v>161</v>
      </c>
    </row>
    <row r="90" spans="3:10" x14ac:dyDescent="0.25">
      <c r="C90" s="6"/>
      <c r="D90" s="8"/>
      <c r="E90" s="6"/>
      <c r="F90" s="6"/>
      <c r="G90" s="6"/>
      <c r="H90" s="7"/>
      <c r="I90" s="6"/>
      <c r="J90" s="8"/>
    </row>
    <row r="91" spans="3:10" x14ac:dyDescent="0.25">
      <c r="C91" s="6">
        <v>45</v>
      </c>
      <c r="D91" s="8" t="s">
        <v>162</v>
      </c>
      <c r="E91" s="6" t="s">
        <v>159</v>
      </c>
      <c r="F91" s="6" t="s">
        <v>160</v>
      </c>
      <c r="G91" s="6" t="s">
        <v>6</v>
      </c>
      <c r="H91" s="7">
        <v>2005</v>
      </c>
      <c r="I91" s="6" t="s">
        <v>250</v>
      </c>
      <c r="J91" s="8" t="s">
        <v>163</v>
      </c>
    </row>
    <row r="92" spans="3:10" x14ac:dyDescent="0.25">
      <c r="C92" s="6"/>
      <c r="D92" s="8"/>
      <c r="E92" s="6"/>
      <c r="F92" s="6"/>
      <c r="G92" s="6"/>
      <c r="H92" s="7"/>
      <c r="I92" s="6"/>
      <c r="J92" s="8"/>
    </row>
    <row r="93" spans="3:10" x14ac:dyDescent="0.25">
      <c r="C93" s="6">
        <v>46</v>
      </c>
      <c r="D93" s="8" t="s">
        <v>164</v>
      </c>
      <c r="E93" s="6" t="s">
        <v>165</v>
      </c>
      <c r="F93" s="6" t="s">
        <v>166</v>
      </c>
      <c r="G93" s="6" t="s">
        <v>6</v>
      </c>
      <c r="H93" s="7">
        <v>2007</v>
      </c>
      <c r="I93" s="6" t="s">
        <v>250</v>
      </c>
      <c r="J93" s="8" t="s">
        <v>167</v>
      </c>
    </row>
    <row r="94" spans="3:10" x14ac:dyDescent="0.25">
      <c r="C94" s="6"/>
      <c r="D94" s="8"/>
      <c r="E94" s="6"/>
      <c r="F94" s="6"/>
      <c r="G94" s="6"/>
      <c r="H94" s="7"/>
      <c r="I94" s="6"/>
      <c r="J94" s="8"/>
    </row>
    <row r="95" spans="3:10" x14ac:dyDescent="0.25">
      <c r="C95" s="6">
        <v>46</v>
      </c>
      <c r="D95" s="8" t="s">
        <v>168</v>
      </c>
      <c r="E95" s="1" t="s">
        <v>165</v>
      </c>
      <c r="F95" s="1" t="s">
        <v>166</v>
      </c>
      <c r="G95" s="6" t="s">
        <v>11</v>
      </c>
      <c r="H95" s="7">
        <v>2009</v>
      </c>
      <c r="I95" s="6" t="s">
        <v>250</v>
      </c>
      <c r="J95" s="8" t="s">
        <v>169</v>
      </c>
    </row>
    <row r="96" spans="3:10" x14ac:dyDescent="0.25">
      <c r="C96" s="6"/>
      <c r="D96" s="8"/>
      <c r="E96" s="3" t="s">
        <v>2</v>
      </c>
      <c r="F96" s="3" t="s">
        <v>2</v>
      </c>
      <c r="G96" s="6"/>
      <c r="H96" s="7"/>
      <c r="I96" s="6"/>
      <c r="J96" s="8"/>
    </row>
    <row r="97" spans="3:10" x14ac:dyDescent="0.25">
      <c r="C97" s="6">
        <v>46</v>
      </c>
      <c r="D97" s="6" t="s">
        <v>170</v>
      </c>
      <c r="E97" s="6" t="s">
        <v>165</v>
      </c>
      <c r="F97" s="6" t="s">
        <v>166</v>
      </c>
      <c r="G97" s="6" t="s">
        <v>11</v>
      </c>
      <c r="H97" s="7">
        <v>2017</v>
      </c>
      <c r="I97" s="6" t="s">
        <v>250</v>
      </c>
      <c r="J97" s="8" t="s">
        <v>171</v>
      </c>
    </row>
    <row r="98" spans="3:10" x14ac:dyDescent="0.25">
      <c r="C98" s="6"/>
      <c r="D98" s="6"/>
      <c r="E98" s="6"/>
      <c r="F98" s="6"/>
      <c r="G98" s="6"/>
      <c r="H98" s="7"/>
      <c r="I98" s="6"/>
      <c r="J98" s="8"/>
    </row>
    <row r="99" spans="3:10" x14ac:dyDescent="0.25">
      <c r="C99" s="6">
        <v>46</v>
      </c>
      <c r="D99" s="8" t="s">
        <v>172</v>
      </c>
      <c r="E99" s="6" t="s">
        <v>165</v>
      </c>
      <c r="F99" s="6" t="s">
        <v>166</v>
      </c>
      <c r="G99" s="6" t="s">
        <v>6</v>
      </c>
      <c r="H99" s="7">
        <v>2018</v>
      </c>
      <c r="I99" s="6" t="s">
        <v>250</v>
      </c>
      <c r="J99" s="8" t="s">
        <v>173</v>
      </c>
    </row>
    <row r="100" spans="3:10" x14ac:dyDescent="0.25">
      <c r="C100" s="6"/>
      <c r="D100" s="8"/>
      <c r="E100" s="6"/>
      <c r="F100" s="6"/>
      <c r="G100" s="6"/>
      <c r="H100" s="7"/>
      <c r="I100" s="6"/>
      <c r="J100" s="8"/>
    </row>
    <row r="101" spans="3:10" x14ac:dyDescent="0.25">
      <c r="C101" s="6">
        <v>46</v>
      </c>
      <c r="D101" s="8" t="s">
        <v>174</v>
      </c>
      <c r="E101" s="6" t="s">
        <v>165</v>
      </c>
      <c r="F101" s="6" t="s">
        <v>166</v>
      </c>
      <c r="G101" s="6" t="s">
        <v>6</v>
      </c>
      <c r="H101" s="7">
        <v>2019</v>
      </c>
      <c r="I101" s="6" t="s">
        <v>250</v>
      </c>
      <c r="J101" s="8" t="s">
        <v>175</v>
      </c>
    </row>
    <row r="102" spans="3:10" x14ac:dyDescent="0.25">
      <c r="C102" s="6"/>
      <c r="D102" s="8"/>
      <c r="E102" s="6"/>
      <c r="F102" s="6"/>
      <c r="G102" s="6"/>
      <c r="H102" s="7"/>
      <c r="I102" s="6"/>
      <c r="J102" s="8"/>
    </row>
    <row r="103" spans="3:10" x14ac:dyDescent="0.25">
      <c r="C103" s="6">
        <v>46</v>
      </c>
      <c r="D103" s="8" t="s">
        <v>176</v>
      </c>
      <c r="E103" s="6" t="s">
        <v>165</v>
      </c>
      <c r="F103" s="6" t="s">
        <v>166</v>
      </c>
      <c r="G103" s="6" t="s">
        <v>11</v>
      </c>
      <c r="H103" s="7">
        <v>2020</v>
      </c>
      <c r="I103" s="6" t="s">
        <v>250</v>
      </c>
      <c r="J103" s="8" t="s">
        <v>177</v>
      </c>
    </row>
    <row r="104" spans="3:10" x14ac:dyDescent="0.25">
      <c r="C104" s="6"/>
      <c r="D104" s="8"/>
      <c r="E104" s="6"/>
      <c r="F104" s="6"/>
      <c r="G104" s="6"/>
      <c r="H104" s="7"/>
      <c r="I104" s="6"/>
      <c r="J104" s="8"/>
    </row>
    <row r="105" spans="3:10" x14ac:dyDescent="0.25">
      <c r="C105" s="6">
        <v>52</v>
      </c>
      <c r="D105" s="8" t="s">
        <v>178</v>
      </c>
      <c r="E105" s="6" t="s">
        <v>179</v>
      </c>
      <c r="F105" s="6" t="s">
        <v>180</v>
      </c>
      <c r="G105" s="6" t="s">
        <v>11</v>
      </c>
      <c r="H105" s="7">
        <v>1967</v>
      </c>
      <c r="I105" s="6" t="s">
        <v>257</v>
      </c>
      <c r="J105" s="8" t="s">
        <v>181</v>
      </c>
    </row>
    <row r="106" spans="3:10" x14ac:dyDescent="0.25">
      <c r="C106" s="6"/>
      <c r="D106" s="8"/>
      <c r="E106" s="6"/>
      <c r="F106" s="6"/>
      <c r="G106" s="6"/>
      <c r="H106" s="7"/>
      <c r="I106" s="6"/>
      <c r="J106" s="8"/>
    </row>
    <row r="107" spans="3:10" x14ac:dyDescent="0.25">
      <c r="C107" s="6">
        <v>53</v>
      </c>
      <c r="D107" s="8" t="s">
        <v>182</v>
      </c>
      <c r="E107" s="6" t="s">
        <v>183</v>
      </c>
      <c r="F107" s="6" t="s">
        <v>184</v>
      </c>
      <c r="G107" s="6" t="s">
        <v>11</v>
      </c>
      <c r="H107" s="7">
        <v>1961</v>
      </c>
      <c r="I107" s="6" t="s">
        <v>260</v>
      </c>
      <c r="J107" s="8" t="s">
        <v>185</v>
      </c>
    </row>
    <row r="108" spans="3:10" x14ac:dyDescent="0.25">
      <c r="C108" s="6"/>
      <c r="D108" s="8"/>
      <c r="E108" s="6"/>
      <c r="F108" s="6"/>
      <c r="G108" s="6"/>
      <c r="H108" s="7"/>
      <c r="I108" s="6"/>
      <c r="J108" s="8"/>
    </row>
    <row r="109" spans="3:10" x14ac:dyDescent="0.25">
      <c r="C109" s="6">
        <v>54</v>
      </c>
      <c r="D109" s="8" t="s">
        <v>186</v>
      </c>
      <c r="E109" s="6" t="s">
        <v>183</v>
      </c>
      <c r="F109" s="6" t="s">
        <v>184</v>
      </c>
      <c r="G109" s="6" t="s">
        <v>56</v>
      </c>
      <c r="H109" s="7">
        <v>1993</v>
      </c>
      <c r="I109" s="6" t="s">
        <v>250</v>
      </c>
      <c r="J109" s="8" t="s">
        <v>187</v>
      </c>
    </row>
    <row r="110" spans="3:10" x14ac:dyDescent="0.25">
      <c r="C110" s="6"/>
      <c r="D110" s="8"/>
      <c r="E110" s="6"/>
      <c r="F110" s="6"/>
      <c r="G110" s="6"/>
      <c r="H110" s="7"/>
      <c r="I110" s="6"/>
      <c r="J110" s="8"/>
    </row>
    <row r="111" spans="3:10" x14ac:dyDescent="0.25">
      <c r="C111" s="6">
        <v>55</v>
      </c>
      <c r="D111" s="8" t="s">
        <v>188</v>
      </c>
      <c r="E111" s="6" t="s">
        <v>189</v>
      </c>
      <c r="F111" s="6" t="s">
        <v>190</v>
      </c>
      <c r="G111" s="6" t="s">
        <v>11</v>
      </c>
      <c r="H111" s="7">
        <v>1935</v>
      </c>
      <c r="I111" s="6" t="s">
        <v>261</v>
      </c>
      <c r="J111" s="8" t="s">
        <v>191</v>
      </c>
    </row>
    <row r="112" spans="3:10" x14ac:dyDescent="0.25">
      <c r="C112" s="6"/>
      <c r="D112" s="8"/>
      <c r="E112" s="6"/>
      <c r="F112" s="6"/>
      <c r="G112" s="6"/>
      <c r="H112" s="7"/>
      <c r="I112" s="6"/>
      <c r="J112" s="8"/>
    </row>
    <row r="113" spans="3:10" x14ac:dyDescent="0.25">
      <c r="C113" s="6">
        <v>55</v>
      </c>
      <c r="D113" s="8" t="s">
        <v>192</v>
      </c>
      <c r="E113" s="6" t="s">
        <v>189</v>
      </c>
      <c r="F113" s="6" t="s">
        <v>190</v>
      </c>
      <c r="G113" s="6" t="s">
        <v>11</v>
      </c>
      <c r="H113" s="7">
        <v>1990</v>
      </c>
      <c r="I113" s="6" t="s">
        <v>251</v>
      </c>
      <c r="J113" s="8" t="s">
        <v>193</v>
      </c>
    </row>
    <row r="114" spans="3:10" x14ac:dyDescent="0.25">
      <c r="C114" s="6"/>
      <c r="D114" s="8"/>
      <c r="E114" s="6"/>
      <c r="F114" s="6"/>
      <c r="G114" s="6"/>
      <c r="H114" s="7"/>
      <c r="I114" s="6"/>
      <c r="J114" s="8"/>
    </row>
    <row r="115" spans="3:10" x14ac:dyDescent="0.25">
      <c r="C115" s="6">
        <v>57</v>
      </c>
      <c r="D115" s="8" t="s">
        <v>194</v>
      </c>
      <c r="E115" s="6" t="s">
        <v>195</v>
      </c>
      <c r="F115" s="6" t="s">
        <v>196</v>
      </c>
      <c r="G115" s="6" t="s">
        <v>56</v>
      </c>
      <c r="H115" s="7">
        <v>2019</v>
      </c>
      <c r="I115" s="6" t="s">
        <v>254</v>
      </c>
      <c r="J115" s="8" t="s">
        <v>197</v>
      </c>
    </row>
    <row r="116" spans="3:10" x14ac:dyDescent="0.25">
      <c r="C116" s="6"/>
      <c r="D116" s="8"/>
      <c r="E116" s="6"/>
      <c r="F116" s="6"/>
      <c r="G116" s="6"/>
      <c r="H116" s="7"/>
      <c r="I116" s="6"/>
      <c r="J116" s="8"/>
    </row>
    <row r="117" spans="3:10" x14ac:dyDescent="0.25">
      <c r="C117" s="6">
        <v>58</v>
      </c>
      <c r="D117" s="8" t="s">
        <v>198</v>
      </c>
      <c r="E117" s="6" t="s">
        <v>199</v>
      </c>
      <c r="F117" s="6" t="s">
        <v>200</v>
      </c>
      <c r="G117" s="6" t="s">
        <v>56</v>
      </c>
      <c r="H117" s="7">
        <v>2010</v>
      </c>
      <c r="I117" s="6" t="s">
        <v>251</v>
      </c>
      <c r="J117" s="8" t="s">
        <v>201</v>
      </c>
    </row>
    <row r="118" spans="3:10" x14ac:dyDescent="0.25">
      <c r="C118" s="6"/>
      <c r="D118" s="8"/>
      <c r="E118" s="6"/>
      <c r="F118" s="6"/>
      <c r="G118" s="6"/>
      <c r="H118" s="7"/>
      <c r="I118" s="6"/>
      <c r="J118" s="8"/>
    </row>
    <row r="119" spans="3:10" x14ac:dyDescent="0.25">
      <c r="C119" s="6">
        <v>59</v>
      </c>
      <c r="D119" s="8" t="s">
        <v>202</v>
      </c>
      <c r="E119" s="6" t="s">
        <v>203</v>
      </c>
      <c r="F119" s="6" t="s">
        <v>204</v>
      </c>
      <c r="G119" s="6" t="s">
        <v>11</v>
      </c>
      <c r="H119" s="7">
        <v>1959</v>
      </c>
      <c r="I119" s="6" t="s">
        <v>251</v>
      </c>
      <c r="J119" s="8" t="s">
        <v>205</v>
      </c>
    </row>
    <row r="120" spans="3:10" x14ac:dyDescent="0.25">
      <c r="C120" s="6"/>
      <c r="D120" s="8"/>
      <c r="E120" s="6"/>
      <c r="F120" s="6"/>
      <c r="G120" s="6"/>
      <c r="H120" s="7"/>
      <c r="I120" s="6"/>
      <c r="J120" s="8"/>
    </row>
    <row r="121" spans="3:10" x14ac:dyDescent="0.25">
      <c r="C121" s="6">
        <v>60</v>
      </c>
      <c r="D121" s="8" t="s">
        <v>206</v>
      </c>
      <c r="E121" s="6" t="s">
        <v>207</v>
      </c>
      <c r="F121" s="6" t="s">
        <v>208</v>
      </c>
      <c r="G121" s="6" t="s">
        <v>56</v>
      </c>
      <c r="H121" s="7">
        <v>1996</v>
      </c>
      <c r="I121" s="6" t="s">
        <v>250</v>
      </c>
      <c r="J121" s="8" t="s">
        <v>209</v>
      </c>
    </row>
    <row r="122" spans="3:10" x14ac:dyDescent="0.25">
      <c r="C122" s="6"/>
      <c r="D122" s="8"/>
      <c r="E122" s="6"/>
      <c r="F122" s="6"/>
      <c r="G122" s="6"/>
      <c r="H122" s="7"/>
      <c r="I122" s="6"/>
      <c r="J122" s="8"/>
    </row>
    <row r="123" spans="3:10" x14ac:dyDescent="0.25">
      <c r="C123" s="6">
        <v>61</v>
      </c>
      <c r="D123" s="8" t="s">
        <v>210</v>
      </c>
      <c r="E123" s="6" t="s">
        <v>211</v>
      </c>
      <c r="F123" s="6" t="s">
        <v>212</v>
      </c>
      <c r="G123" s="6" t="s">
        <v>6</v>
      </c>
      <c r="H123" s="7">
        <v>2003</v>
      </c>
      <c r="I123" s="6" t="s">
        <v>250</v>
      </c>
      <c r="J123" s="8" t="s">
        <v>213</v>
      </c>
    </row>
    <row r="124" spans="3:10" x14ac:dyDescent="0.25">
      <c r="C124" s="6"/>
      <c r="D124" s="8"/>
      <c r="E124" s="6"/>
      <c r="F124" s="6"/>
      <c r="G124" s="6"/>
      <c r="H124" s="7"/>
      <c r="I124" s="6"/>
      <c r="J124" s="8"/>
    </row>
    <row r="125" spans="3:10" x14ac:dyDescent="0.25">
      <c r="C125" s="6">
        <v>61</v>
      </c>
      <c r="D125" s="8" t="s">
        <v>214</v>
      </c>
      <c r="E125" s="6" t="s">
        <v>211</v>
      </c>
      <c r="F125" s="6" t="s">
        <v>212</v>
      </c>
      <c r="G125" s="6" t="s">
        <v>11</v>
      </c>
      <c r="H125" s="7">
        <v>2007</v>
      </c>
      <c r="I125" s="6" t="s">
        <v>262</v>
      </c>
      <c r="J125" s="8" t="s">
        <v>215</v>
      </c>
    </row>
    <row r="126" spans="3:10" x14ac:dyDescent="0.25">
      <c r="C126" s="6"/>
      <c r="D126" s="8"/>
      <c r="E126" s="6"/>
      <c r="F126" s="6"/>
      <c r="G126" s="6"/>
      <c r="H126" s="7"/>
      <c r="I126" s="6"/>
      <c r="J126" s="8"/>
    </row>
    <row r="127" spans="3:10" x14ac:dyDescent="0.25">
      <c r="C127" s="6">
        <v>61</v>
      </c>
      <c r="D127" s="8" t="s">
        <v>216</v>
      </c>
      <c r="E127" s="6" t="s">
        <v>211</v>
      </c>
      <c r="F127" s="6" t="s">
        <v>212</v>
      </c>
      <c r="G127" s="6" t="s">
        <v>11</v>
      </c>
      <c r="H127" s="7">
        <v>2017</v>
      </c>
      <c r="I127" s="6" t="s">
        <v>250</v>
      </c>
      <c r="J127" s="8" t="s">
        <v>217</v>
      </c>
    </row>
    <row r="128" spans="3:10" x14ac:dyDescent="0.25">
      <c r="C128" s="6"/>
      <c r="D128" s="8"/>
      <c r="E128" s="6"/>
      <c r="F128" s="6"/>
      <c r="G128" s="6"/>
      <c r="H128" s="7"/>
      <c r="I128" s="6"/>
      <c r="J128" s="8"/>
    </row>
    <row r="129" spans="3:10" ht="30" x14ac:dyDescent="0.25">
      <c r="C129" s="6">
        <v>64</v>
      </c>
      <c r="D129" s="8" t="s">
        <v>218</v>
      </c>
      <c r="E129" s="6" t="s">
        <v>219</v>
      </c>
      <c r="F129" s="6" t="s">
        <v>220</v>
      </c>
      <c r="G129" s="6" t="s">
        <v>11</v>
      </c>
      <c r="H129" s="7">
        <v>1962</v>
      </c>
      <c r="I129" s="1" t="s">
        <v>251</v>
      </c>
      <c r="J129" s="8" t="s">
        <v>221</v>
      </c>
    </row>
    <row r="130" spans="3:10" x14ac:dyDescent="0.25">
      <c r="C130" s="6"/>
      <c r="D130" s="8"/>
      <c r="E130" s="6"/>
      <c r="F130" s="6"/>
      <c r="G130" s="6"/>
      <c r="H130" s="7"/>
      <c r="I130" s="1" t="s">
        <v>257</v>
      </c>
      <c r="J130" s="8"/>
    </row>
    <row r="131" spans="3:10" x14ac:dyDescent="0.25">
      <c r="C131" s="6">
        <v>64</v>
      </c>
      <c r="D131" s="8" t="s">
        <v>222</v>
      </c>
      <c r="E131" s="6" t="s">
        <v>219</v>
      </c>
      <c r="F131" s="6" t="s">
        <v>220</v>
      </c>
      <c r="G131" s="6" t="s">
        <v>56</v>
      </c>
      <c r="H131" s="7">
        <v>1964</v>
      </c>
      <c r="I131" s="6" t="s">
        <v>252</v>
      </c>
      <c r="J131" s="8" t="s">
        <v>223</v>
      </c>
    </row>
    <row r="132" spans="3:10" x14ac:dyDescent="0.25">
      <c r="C132" s="6"/>
      <c r="D132" s="8"/>
      <c r="E132" s="6"/>
      <c r="F132" s="6"/>
      <c r="G132" s="6"/>
      <c r="H132" s="7"/>
      <c r="I132" s="6"/>
      <c r="J132" s="8"/>
    </row>
    <row r="133" spans="3:10" x14ac:dyDescent="0.25">
      <c r="C133" s="6">
        <v>64</v>
      </c>
      <c r="D133" s="6" t="s">
        <v>224</v>
      </c>
      <c r="E133" s="6" t="s">
        <v>219</v>
      </c>
      <c r="F133" s="6" t="s">
        <v>220</v>
      </c>
      <c r="G133" s="6" t="s">
        <v>11</v>
      </c>
      <c r="H133" s="7">
        <v>1994</v>
      </c>
      <c r="I133" s="6" t="s">
        <v>255</v>
      </c>
      <c r="J133" s="8" t="s">
        <v>225</v>
      </c>
    </row>
    <row r="134" spans="3:10" x14ac:dyDescent="0.25">
      <c r="C134" s="6"/>
      <c r="D134" s="6"/>
      <c r="E134" s="6"/>
      <c r="F134" s="6"/>
      <c r="G134" s="6"/>
      <c r="H134" s="7"/>
      <c r="I134" s="6"/>
      <c r="J134" s="8"/>
    </row>
    <row r="135" spans="3:10" x14ac:dyDescent="0.25">
      <c r="C135" s="6">
        <v>67</v>
      </c>
      <c r="D135" s="8" t="s">
        <v>226</v>
      </c>
      <c r="E135" s="6" t="s">
        <v>227</v>
      </c>
      <c r="F135" s="6" t="s">
        <v>228</v>
      </c>
      <c r="G135" s="6" t="s">
        <v>11</v>
      </c>
      <c r="H135" s="7">
        <v>1974</v>
      </c>
      <c r="I135" s="6" t="s">
        <v>251</v>
      </c>
      <c r="J135" s="8" t="s">
        <v>229</v>
      </c>
    </row>
    <row r="136" spans="3:10" x14ac:dyDescent="0.25">
      <c r="C136" s="6"/>
      <c r="D136" s="8"/>
      <c r="E136" s="6"/>
      <c r="F136" s="6"/>
      <c r="G136" s="6"/>
      <c r="H136" s="7"/>
      <c r="I136" s="6"/>
      <c r="J136" s="8"/>
    </row>
    <row r="137" spans="3:10" x14ac:dyDescent="0.25">
      <c r="C137" s="6">
        <v>68</v>
      </c>
      <c r="D137" s="8" t="s">
        <v>230</v>
      </c>
      <c r="E137" s="6" t="s">
        <v>231</v>
      </c>
      <c r="F137" s="6" t="s">
        <v>232</v>
      </c>
      <c r="G137" s="6" t="s">
        <v>11</v>
      </c>
      <c r="H137" s="7">
        <v>1991</v>
      </c>
      <c r="I137" s="6" t="s">
        <v>263</v>
      </c>
      <c r="J137" s="8" t="s">
        <v>233</v>
      </c>
    </row>
    <row r="138" spans="3:10" x14ac:dyDescent="0.25">
      <c r="C138" s="6"/>
      <c r="D138" s="8"/>
      <c r="E138" s="6"/>
      <c r="F138" s="6"/>
      <c r="G138" s="6"/>
      <c r="H138" s="7"/>
      <c r="I138" s="6"/>
      <c r="J138" s="8"/>
    </row>
    <row r="139" spans="3:10" x14ac:dyDescent="0.25">
      <c r="C139" s="6">
        <v>68</v>
      </c>
      <c r="D139" s="8" t="s">
        <v>234</v>
      </c>
      <c r="E139" s="6" t="s">
        <v>231</v>
      </c>
      <c r="F139" s="6" t="s">
        <v>232</v>
      </c>
      <c r="G139" s="6" t="s">
        <v>11</v>
      </c>
      <c r="H139" s="7">
        <v>2003</v>
      </c>
      <c r="I139" s="6" t="s">
        <v>264</v>
      </c>
      <c r="J139" s="8" t="s">
        <v>235</v>
      </c>
    </row>
    <row r="140" spans="3:10" x14ac:dyDescent="0.25">
      <c r="C140" s="6"/>
      <c r="D140" s="8"/>
      <c r="E140" s="6"/>
      <c r="F140" s="6"/>
      <c r="G140" s="6"/>
      <c r="H140" s="7"/>
      <c r="I140" s="6"/>
      <c r="J140" s="8"/>
    </row>
    <row r="141" spans="3:10" x14ac:dyDescent="0.25">
      <c r="C141" s="6">
        <v>68</v>
      </c>
      <c r="D141" s="6" t="s">
        <v>236</v>
      </c>
      <c r="E141" s="6" t="s">
        <v>231</v>
      </c>
      <c r="F141" s="6" t="s">
        <v>232</v>
      </c>
      <c r="G141" s="6" t="s">
        <v>11</v>
      </c>
      <c r="H141" s="7">
        <v>2006</v>
      </c>
      <c r="I141" s="6" t="s">
        <v>250</v>
      </c>
      <c r="J141" s="8" t="s">
        <v>237</v>
      </c>
    </row>
    <row r="142" spans="3:10" x14ac:dyDescent="0.25">
      <c r="C142" s="6"/>
      <c r="D142" s="6"/>
      <c r="E142" s="6"/>
      <c r="F142" s="6"/>
      <c r="G142" s="6"/>
      <c r="H142" s="7"/>
      <c r="I142" s="6"/>
      <c r="J142" s="8"/>
    </row>
    <row r="143" spans="3:10" x14ac:dyDescent="0.25">
      <c r="C143" s="6">
        <v>68</v>
      </c>
      <c r="D143" s="8" t="s">
        <v>238</v>
      </c>
      <c r="E143" s="6" t="s">
        <v>231</v>
      </c>
      <c r="F143" s="6" t="s">
        <v>232</v>
      </c>
      <c r="G143" s="6" t="s">
        <v>11</v>
      </c>
      <c r="H143" s="7">
        <v>2009</v>
      </c>
      <c r="I143" s="6" t="s">
        <v>250</v>
      </c>
      <c r="J143" s="8" t="s">
        <v>239</v>
      </c>
    </row>
    <row r="144" spans="3:10" x14ac:dyDescent="0.25">
      <c r="C144" s="6"/>
      <c r="D144" s="8"/>
      <c r="E144" s="6"/>
      <c r="F144" s="6"/>
      <c r="G144" s="6"/>
      <c r="H144" s="7"/>
      <c r="I144" s="6"/>
      <c r="J144" s="8"/>
    </row>
    <row r="145" spans="3:10" x14ac:dyDescent="0.25">
      <c r="C145" s="6">
        <v>68</v>
      </c>
      <c r="D145" s="8" t="s">
        <v>240</v>
      </c>
      <c r="E145" s="6" t="s">
        <v>231</v>
      </c>
      <c r="F145" s="6" t="s">
        <v>232</v>
      </c>
      <c r="G145" s="6" t="s">
        <v>11</v>
      </c>
      <c r="H145" s="7">
        <v>2015</v>
      </c>
      <c r="I145" s="8" t="s">
        <v>265</v>
      </c>
      <c r="J145" s="8" t="s">
        <v>241</v>
      </c>
    </row>
    <row r="146" spans="3:10" x14ac:dyDescent="0.25">
      <c r="C146" s="6"/>
      <c r="D146" s="8"/>
      <c r="E146" s="6"/>
      <c r="F146" s="6"/>
      <c r="G146" s="6"/>
      <c r="H146" s="7"/>
      <c r="I146" s="8"/>
      <c r="J146" s="8"/>
    </row>
    <row r="147" spans="3:10" x14ac:dyDescent="0.25">
      <c r="C147" s="6">
        <v>68</v>
      </c>
      <c r="D147" s="8" t="s">
        <v>242</v>
      </c>
      <c r="E147" s="6" t="s">
        <v>231</v>
      </c>
      <c r="F147" s="6" t="s">
        <v>232</v>
      </c>
      <c r="G147" s="6" t="s">
        <v>11</v>
      </c>
      <c r="H147" s="7">
        <v>2016</v>
      </c>
      <c r="I147" s="6" t="s">
        <v>266</v>
      </c>
      <c r="J147" s="8" t="s">
        <v>243</v>
      </c>
    </row>
    <row r="148" spans="3:10" x14ac:dyDescent="0.25">
      <c r="C148" s="6"/>
      <c r="D148" s="8"/>
      <c r="E148" s="6"/>
      <c r="F148" s="6"/>
      <c r="G148" s="6"/>
      <c r="H148" s="7"/>
      <c r="I148" s="6"/>
      <c r="J148" s="8"/>
    </row>
    <row r="149" spans="3:10" x14ac:dyDescent="0.25">
      <c r="C149" s="6">
        <v>68</v>
      </c>
      <c r="D149" s="8" t="s">
        <v>244</v>
      </c>
      <c r="E149" s="6" t="s">
        <v>231</v>
      </c>
      <c r="F149" s="6" t="s">
        <v>232</v>
      </c>
      <c r="G149" s="6" t="s">
        <v>6</v>
      </c>
      <c r="H149" s="7">
        <v>2018</v>
      </c>
      <c r="I149" s="6" t="s">
        <v>250</v>
      </c>
      <c r="J149" s="8" t="s">
        <v>245</v>
      </c>
    </row>
    <row r="150" spans="3:10" x14ac:dyDescent="0.25">
      <c r="C150" s="6"/>
      <c r="D150" s="8"/>
      <c r="E150" s="6"/>
      <c r="F150" s="6"/>
      <c r="G150" s="6"/>
      <c r="H150" s="7"/>
      <c r="I150" s="6"/>
      <c r="J150" s="8"/>
    </row>
    <row r="151" spans="3:10" x14ac:dyDescent="0.25">
      <c r="C151" s="6">
        <v>68</v>
      </c>
      <c r="D151" s="8" t="s">
        <v>246</v>
      </c>
      <c r="E151" s="6" t="s">
        <v>231</v>
      </c>
      <c r="F151" s="6" t="s">
        <v>232</v>
      </c>
      <c r="G151" s="6" t="s">
        <v>56</v>
      </c>
      <c r="H151" s="7">
        <v>2018</v>
      </c>
      <c r="I151" s="6" t="s">
        <v>250</v>
      </c>
      <c r="J151" s="8" t="s">
        <v>247</v>
      </c>
    </row>
    <row r="152" spans="3:10" x14ac:dyDescent="0.25">
      <c r="C152" s="6"/>
      <c r="D152" s="8"/>
      <c r="E152" s="6"/>
      <c r="F152" s="6"/>
      <c r="G152" s="6"/>
      <c r="H152" s="7"/>
      <c r="I152" s="6"/>
      <c r="J152" s="8"/>
    </row>
    <row r="153" spans="3:10" x14ac:dyDescent="0.25">
      <c r="C153" s="6">
        <v>68</v>
      </c>
      <c r="D153" s="8" t="s">
        <v>248</v>
      </c>
      <c r="E153" s="1" t="s">
        <v>231</v>
      </c>
      <c r="F153" s="1" t="s">
        <v>232</v>
      </c>
      <c r="G153" s="6"/>
      <c r="H153" s="7">
        <v>2019</v>
      </c>
      <c r="I153" s="6" t="s">
        <v>250</v>
      </c>
      <c r="J153" s="8" t="s">
        <v>249</v>
      </c>
    </row>
    <row r="154" spans="3:10" x14ac:dyDescent="0.25">
      <c r="C154" s="6"/>
      <c r="D154" s="8"/>
      <c r="E154" s="3" t="s">
        <v>2</v>
      </c>
      <c r="F154" s="3" t="s">
        <v>2</v>
      </c>
      <c r="G154" s="6"/>
      <c r="H154" s="7"/>
      <c r="I154" s="6"/>
      <c r="J154" s="8"/>
    </row>
    <row r="157" spans="3:10" x14ac:dyDescent="0.25">
      <c r="C157">
        <f>COUNT(C1:C154)</f>
        <v>76</v>
      </c>
      <c r="H157">
        <f>MIN(H1:H154)</f>
        <v>1931</v>
      </c>
    </row>
  </sheetData>
  <mergeCells count="601">
    <mergeCell ref="C153:C154"/>
    <mergeCell ref="D153:D154"/>
    <mergeCell ref="G153:G154"/>
    <mergeCell ref="H153:H154"/>
    <mergeCell ref="I153:I154"/>
    <mergeCell ref="J153:J154"/>
    <mergeCell ref="I149:I150"/>
    <mergeCell ref="J149:J150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C149:C150"/>
    <mergeCell ref="D149:D150"/>
    <mergeCell ref="E149:E150"/>
    <mergeCell ref="F149:F150"/>
    <mergeCell ref="G149:G150"/>
    <mergeCell ref="H149:H150"/>
    <mergeCell ref="I145:I146"/>
    <mergeCell ref="J145:J146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C145:C146"/>
    <mergeCell ref="D145:D146"/>
    <mergeCell ref="E145:E146"/>
    <mergeCell ref="F145:F146"/>
    <mergeCell ref="G145:G146"/>
    <mergeCell ref="H145:H146"/>
    <mergeCell ref="I141:I142"/>
    <mergeCell ref="J141:J142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C141:C142"/>
    <mergeCell ref="D141:D142"/>
    <mergeCell ref="E141:E142"/>
    <mergeCell ref="F141:F142"/>
    <mergeCell ref="G141:G142"/>
    <mergeCell ref="H141:H142"/>
    <mergeCell ref="I137:I138"/>
    <mergeCell ref="J137:J138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C137:C138"/>
    <mergeCell ref="D137:D138"/>
    <mergeCell ref="E137:E138"/>
    <mergeCell ref="F137:F138"/>
    <mergeCell ref="G137:G138"/>
    <mergeCell ref="H137:H138"/>
    <mergeCell ref="I133:I134"/>
    <mergeCell ref="J133:J134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C133:C134"/>
    <mergeCell ref="D133:D134"/>
    <mergeCell ref="E133:E134"/>
    <mergeCell ref="F133:F134"/>
    <mergeCell ref="G133:G134"/>
    <mergeCell ref="H133:H134"/>
    <mergeCell ref="J129:J130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C129:C130"/>
    <mergeCell ref="D129:D130"/>
    <mergeCell ref="E129:E130"/>
    <mergeCell ref="F129:F130"/>
    <mergeCell ref="G129:G130"/>
    <mergeCell ref="H129:H130"/>
    <mergeCell ref="I125:I126"/>
    <mergeCell ref="J125:J126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C125:C126"/>
    <mergeCell ref="D125:D126"/>
    <mergeCell ref="E125:E126"/>
    <mergeCell ref="F125:F126"/>
    <mergeCell ref="G125:G126"/>
    <mergeCell ref="H125:H126"/>
    <mergeCell ref="I121:I122"/>
    <mergeCell ref="J121:J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C121:C122"/>
    <mergeCell ref="D121:D122"/>
    <mergeCell ref="E121:E122"/>
    <mergeCell ref="F121:F122"/>
    <mergeCell ref="G121:G122"/>
    <mergeCell ref="H121:H122"/>
    <mergeCell ref="I117:I118"/>
    <mergeCell ref="J117:J118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C117:C118"/>
    <mergeCell ref="D117:D118"/>
    <mergeCell ref="E117:E118"/>
    <mergeCell ref="F117:F118"/>
    <mergeCell ref="G117:G118"/>
    <mergeCell ref="H117:H118"/>
    <mergeCell ref="I113:I114"/>
    <mergeCell ref="J113:J114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C113:C114"/>
    <mergeCell ref="D113:D114"/>
    <mergeCell ref="E113:E114"/>
    <mergeCell ref="F113:F114"/>
    <mergeCell ref="G113:G114"/>
    <mergeCell ref="H113:H114"/>
    <mergeCell ref="I109:I110"/>
    <mergeCell ref="J109:J110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C109:C110"/>
    <mergeCell ref="D109:D110"/>
    <mergeCell ref="E109:E110"/>
    <mergeCell ref="F109:F110"/>
    <mergeCell ref="G109:G110"/>
    <mergeCell ref="H109:H110"/>
    <mergeCell ref="I105:I106"/>
    <mergeCell ref="J105:J106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C105:C106"/>
    <mergeCell ref="D105:D106"/>
    <mergeCell ref="E105:E106"/>
    <mergeCell ref="F105:F106"/>
    <mergeCell ref="G105:G106"/>
    <mergeCell ref="H105:H106"/>
    <mergeCell ref="I101:I102"/>
    <mergeCell ref="J101:J102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C101:C102"/>
    <mergeCell ref="D101:D102"/>
    <mergeCell ref="E101:E102"/>
    <mergeCell ref="F101:F102"/>
    <mergeCell ref="G101:G102"/>
    <mergeCell ref="H101:H102"/>
    <mergeCell ref="I97:I98"/>
    <mergeCell ref="J97:J98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C97:C98"/>
    <mergeCell ref="D97:D98"/>
    <mergeCell ref="E97:E98"/>
    <mergeCell ref="F97:F98"/>
    <mergeCell ref="G97:G98"/>
    <mergeCell ref="H97:H98"/>
    <mergeCell ref="I93:I94"/>
    <mergeCell ref="J93:J94"/>
    <mergeCell ref="C95:C96"/>
    <mergeCell ref="D95:D96"/>
    <mergeCell ref="G95:G96"/>
    <mergeCell ref="H95:H96"/>
    <mergeCell ref="I95:I96"/>
    <mergeCell ref="J95:J96"/>
    <mergeCell ref="C93:C94"/>
    <mergeCell ref="D93:D94"/>
    <mergeCell ref="E93:E94"/>
    <mergeCell ref="F93:F94"/>
    <mergeCell ref="G93:G94"/>
    <mergeCell ref="H93:H94"/>
    <mergeCell ref="I89:I90"/>
    <mergeCell ref="J89:J90"/>
    <mergeCell ref="C91:C92"/>
    <mergeCell ref="D91:D92"/>
    <mergeCell ref="E91:E92"/>
    <mergeCell ref="F91:F92"/>
    <mergeCell ref="G91:G92"/>
    <mergeCell ref="H91:H92"/>
    <mergeCell ref="I91:I92"/>
    <mergeCell ref="J91:J92"/>
    <mergeCell ref="C89:C90"/>
    <mergeCell ref="D89:D90"/>
    <mergeCell ref="E89:E90"/>
    <mergeCell ref="F89:F90"/>
    <mergeCell ref="G89:G90"/>
    <mergeCell ref="H89:H90"/>
    <mergeCell ref="I85:I86"/>
    <mergeCell ref="J85:J86"/>
    <mergeCell ref="C87:C88"/>
    <mergeCell ref="D87:D88"/>
    <mergeCell ref="E87:E88"/>
    <mergeCell ref="F87:F88"/>
    <mergeCell ref="G87:G88"/>
    <mergeCell ref="H87:H88"/>
    <mergeCell ref="I87:I88"/>
    <mergeCell ref="J87:J88"/>
    <mergeCell ref="C85:C86"/>
    <mergeCell ref="D85:D86"/>
    <mergeCell ref="E85:E86"/>
    <mergeCell ref="F85:F86"/>
    <mergeCell ref="G85:G86"/>
    <mergeCell ref="H85:H86"/>
    <mergeCell ref="I81:I82"/>
    <mergeCell ref="J81:J82"/>
    <mergeCell ref="C83:C84"/>
    <mergeCell ref="D83:D84"/>
    <mergeCell ref="E83:E84"/>
    <mergeCell ref="F83:F84"/>
    <mergeCell ref="G83:G84"/>
    <mergeCell ref="H83:H84"/>
    <mergeCell ref="I83:I84"/>
    <mergeCell ref="J83:J84"/>
    <mergeCell ref="C81:C82"/>
    <mergeCell ref="D81:D82"/>
    <mergeCell ref="E81:E82"/>
    <mergeCell ref="F81:F82"/>
    <mergeCell ref="G81:G82"/>
    <mergeCell ref="H81:H82"/>
    <mergeCell ref="I77:I78"/>
    <mergeCell ref="J77:J78"/>
    <mergeCell ref="C79:C80"/>
    <mergeCell ref="D79:D80"/>
    <mergeCell ref="E79:E80"/>
    <mergeCell ref="F79:F80"/>
    <mergeCell ref="G79:G80"/>
    <mergeCell ref="H79:H80"/>
    <mergeCell ref="I79:I80"/>
    <mergeCell ref="J79:J80"/>
    <mergeCell ref="C77:C78"/>
    <mergeCell ref="D77:D78"/>
    <mergeCell ref="E77:E78"/>
    <mergeCell ref="F77:F78"/>
    <mergeCell ref="G77:G78"/>
    <mergeCell ref="H77:H78"/>
    <mergeCell ref="J73:J74"/>
    <mergeCell ref="C75:C76"/>
    <mergeCell ref="D75:D76"/>
    <mergeCell ref="E75:E76"/>
    <mergeCell ref="F75:F76"/>
    <mergeCell ref="G75:G76"/>
    <mergeCell ref="H75:H76"/>
    <mergeCell ref="I75:I76"/>
    <mergeCell ref="J75:J76"/>
    <mergeCell ref="I71:I72"/>
    <mergeCell ref="C73:C74"/>
    <mergeCell ref="D73:D74"/>
    <mergeCell ref="E73:E74"/>
    <mergeCell ref="F73:F74"/>
    <mergeCell ref="G73:G74"/>
    <mergeCell ref="H73:H74"/>
    <mergeCell ref="I73:I74"/>
    <mergeCell ref="C71:C72"/>
    <mergeCell ref="D71:D72"/>
    <mergeCell ref="E71:E72"/>
    <mergeCell ref="F71:F72"/>
    <mergeCell ref="G71:G72"/>
    <mergeCell ref="H71:H72"/>
    <mergeCell ref="J67:J68"/>
    <mergeCell ref="C69:C70"/>
    <mergeCell ref="D69:D70"/>
    <mergeCell ref="E69:E70"/>
    <mergeCell ref="F69:F70"/>
    <mergeCell ref="G69:G70"/>
    <mergeCell ref="H69:H70"/>
    <mergeCell ref="I69:I70"/>
    <mergeCell ref="J69:J70"/>
    <mergeCell ref="C67:C68"/>
    <mergeCell ref="D67:D68"/>
    <mergeCell ref="E67:E68"/>
    <mergeCell ref="F67:F68"/>
    <mergeCell ref="G67:G68"/>
    <mergeCell ref="I67:I68"/>
    <mergeCell ref="I63:I64"/>
    <mergeCell ref="J63:J64"/>
    <mergeCell ref="C65:C66"/>
    <mergeCell ref="D65:D66"/>
    <mergeCell ref="E65:E66"/>
    <mergeCell ref="F65:F66"/>
    <mergeCell ref="G65:G66"/>
    <mergeCell ref="H65:H66"/>
    <mergeCell ref="I65:I66"/>
    <mergeCell ref="J65:J66"/>
    <mergeCell ref="C63:C64"/>
    <mergeCell ref="D63:D64"/>
    <mergeCell ref="E63:E64"/>
    <mergeCell ref="F63:F64"/>
    <mergeCell ref="G63:G64"/>
    <mergeCell ref="H63:H64"/>
    <mergeCell ref="I59:I60"/>
    <mergeCell ref="J59:J60"/>
    <mergeCell ref="C61:C62"/>
    <mergeCell ref="D61:D62"/>
    <mergeCell ref="E61:E62"/>
    <mergeCell ref="F61:F62"/>
    <mergeCell ref="G61:G62"/>
    <mergeCell ref="H61:H62"/>
    <mergeCell ref="I61:I62"/>
    <mergeCell ref="J61:J62"/>
    <mergeCell ref="C59:C60"/>
    <mergeCell ref="D59:D60"/>
    <mergeCell ref="E59:E60"/>
    <mergeCell ref="F59:F60"/>
    <mergeCell ref="G59:G60"/>
    <mergeCell ref="H59:H60"/>
    <mergeCell ref="I55:I56"/>
    <mergeCell ref="J55:J56"/>
    <mergeCell ref="C57:C58"/>
    <mergeCell ref="D57:D58"/>
    <mergeCell ref="E57:E58"/>
    <mergeCell ref="F57:F58"/>
    <mergeCell ref="G57:G58"/>
    <mergeCell ref="H57:H58"/>
    <mergeCell ref="I57:I58"/>
    <mergeCell ref="J57:J58"/>
    <mergeCell ref="C55:C56"/>
    <mergeCell ref="D55:D56"/>
    <mergeCell ref="E55:E56"/>
    <mergeCell ref="F55:F56"/>
    <mergeCell ref="G55:G56"/>
    <mergeCell ref="H55:H56"/>
    <mergeCell ref="I51:I52"/>
    <mergeCell ref="J51:J52"/>
    <mergeCell ref="C53:C54"/>
    <mergeCell ref="D53:D54"/>
    <mergeCell ref="E53:E54"/>
    <mergeCell ref="F53:F54"/>
    <mergeCell ref="G53:G54"/>
    <mergeCell ref="H53:H54"/>
    <mergeCell ref="I53:I54"/>
    <mergeCell ref="J53:J54"/>
    <mergeCell ref="C51:C52"/>
    <mergeCell ref="D51:D52"/>
    <mergeCell ref="E51:E52"/>
    <mergeCell ref="F51:F52"/>
    <mergeCell ref="G51:G52"/>
    <mergeCell ref="H51:H52"/>
    <mergeCell ref="I47:I48"/>
    <mergeCell ref="J47:J48"/>
    <mergeCell ref="C49:C50"/>
    <mergeCell ref="D49:D50"/>
    <mergeCell ref="E49:E50"/>
    <mergeCell ref="F49:F50"/>
    <mergeCell ref="G49:G50"/>
    <mergeCell ref="H49:H50"/>
    <mergeCell ref="I49:I50"/>
    <mergeCell ref="J49:J50"/>
    <mergeCell ref="C47:C48"/>
    <mergeCell ref="D47:D48"/>
    <mergeCell ref="E47:E48"/>
    <mergeCell ref="F47:F48"/>
    <mergeCell ref="G47:G48"/>
    <mergeCell ref="H47:H48"/>
    <mergeCell ref="I43:I44"/>
    <mergeCell ref="J43:J44"/>
    <mergeCell ref="C45:C46"/>
    <mergeCell ref="D45:D46"/>
    <mergeCell ref="E45:E46"/>
    <mergeCell ref="F45:F46"/>
    <mergeCell ref="G45:G46"/>
    <mergeCell ref="H45:H46"/>
    <mergeCell ref="I45:I46"/>
    <mergeCell ref="J45:J46"/>
    <mergeCell ref="C43:C44"/>
    <mergeCell ref="D43:D44"/>
    <mergeCell ref="E43:E44"/>
    <mergeCell ref="F43:F44"/>
    <mergeCell ref="G43:G44"/>
    <mergeCell ref="H43:H44"/>
    <mergeCell ref="I39:I40"/>
    <mergeCell ref="J39:J40"/>
    <mergeCell ref="C41:C42"/>
    <mergeCell ref="D41:D42"/>
    <mergeCell ref="E41:E42"/>
    <mergeCell ref="F41:F42"/>
    <mergeCell ref="G41:G42"/>
    <mergeCell ref="H41:H42"/>
    <mergeCell ref="I41:I42"/>
    <mergeCell ref="J41:J42"/>
    <mergeCell ref="C39:C40"/>
    <mergeCell ref="D39:D40"/>
    <mergeCell ref="E39:E40"/>
    <mergeCell ref="F39:F40"/>
    <mergeCell ref="G39:G40"/>
    <mergeCell ref="H39:H40"/>
    <mergeCell ref="I35:I36"/>
    <mergeCell ref="J35:J36"/>
    <mergeCell ref="C37:C38"/>
    <mergeCell ref="D37:D38"/>
    <mergeCell ref="E37:E38"/>
    <mergeCell ref="F37:F38"/>
    <mergeCell ref="G37:G38"/>
    <mergeCell ref="H37:H38"/>
    <mergeCell ref="I37:I38"/>
    <mergeCell ref="J37:J38"/>
    <mergeCell ref="C35:C36"/>
    <mergeCell ref="D35:D36"/>
    <mergeCell ref="E35:E36"/>
    <mergeCell ref="F35:F36"/>
    <mergeCell ref="G35:G36"/>
    <mergeCell ref="H35:H36"/>
    <mergeCell ref="I31:I32"/>
    <mergeCell ref="J31:J32"/>
    <mergeCell ref="C33:C34"/>
    <mergeCell ref="D33:D34"/>
    <mergeCell ref="E33:E34"/>
    <mergeCell ref="F33:F34"/>
    <mergeCell ref="G33:G34"/>
    <mergeCell ref="H33:H34"/>
    <mergeCell ref="I33:I34"/>
    <mergeCell ref="J33:J34"/>
    <mergeCell ref="C31:C32"/>
    <mergeCell ref="D31:D32"/>
    <mergeCell ref="E31:E32"/>
    <mergeCell ref="F31:F32"/>
    <mergeCell ref="G31:G32"/>
    <mergeCell ref="H31:H32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  <mergeCell ref="J29:J30"/>
    <mergeCell ref="C27:C28"/>
    <mergeCell ref="D27:D28"/>
    <mergeCell ref="E27:E28"/>
    <mergeCell ref="F27:F28"/>
    <mergeCell ref="G27:G28"/>
    <mergeCell ref="H27:H28"/>
    <mergeCell ref="I23:I24"/>
    <mergeCell ref="J23:J24"/>
    <mergeCell ref="C25:C26"/>
    <mergeCell ref="D25:D26"/>
    <mergeCell ref="E25:E26"/>
    <mergeCell ref="F25:F26"/>
    <mergeCell ref="G25:G26"/>
    <mergeCell ref="H25:H26"/>
    <mergeCell ref="I25:I26"/>
    <mergeCell ref="J25:J26"/>
    <mergeCell ref="C23:C24"/>
    <mergeCell ref="D23:D24"/>
    <mergeCell ref="E23:E24"/>
    <mergeCell ref="F23:F24"/>
    <mergeCell ref="G23:G24"/>
    <mergeCell ref="H23:H24"/>
    <mergeCell ref="I19:I20"/>
    <mergeCell ref="J19:J20"/>
    <mergeCell ref="C21:C22"/>
    <mergeCell ref="D21:D22"/>
    <mergeCell ref="E21:E22"/>
    <mergeCell ref="F21:F22"/>
    <mergeCell ref="G21:G22"/>
    <mergeCell ref="H21:H22"/>
    <mergeCell ref="I21:I22"/>
    <mergeCell ref="J21:J22"/>
    <mergeCell ref="C19:C20"/>
    <mergeCell ref="D19:D20"/>
    <mergeCell ref="E19:E20"/>
    <mergeCell ref="F19:F20"/>
    <mergeCell ref="G19:G20"/>
    <mergeCell ref="H19:H20"/>
    <mergeCell ref="I15:I16"/>
    <mergeCell ref="J15:J16"/>
    <mergeCell ref="C17:C18"/>
    <mergeCell ref="D17:D18"/>
    <mergeCell ref="E17:E18"/>
    <mergeCell ref="F17:F18"/>
    <mergeCell ref="G17:G18"/>
    <mergeCell ref="H17:H18"/>
    <mergeCell ref="I17:I18"/>
    <mergeCell ref="J17:J18"/>
    <mergeCell ref="C15:C16"/>
    <mergeCell ref="D15:D16"/>
    <mergeCell ref="E15:E16"/>
    <mergeCell ref="F15:F16"/>
    <mergeCell ref="G15:G16"/>
    <mergeCell ref="H15:H16"/>
    <mergeCell ref="I11:I12"/>
    <mergeCell ref="J11:J12"/>
    <mergeCell ref="C13:C14"/>
    <mergeCell ref="D13:D14"/>
    <mergeCell ref="E13:E14"/>
    <mergeCell ref="F13:F14"/>
    <mergeCell ref="G13:G14"/>
    <mergeCell ref="H13:H14"/>
    <mergeCell ref="I13:I14"/>
    <mergeCell ref="J13:J14"/>
    <mergeCell ref="C11:C12"/>
    <mergeCell ref="D11:D12"/>
    <mergeCell ref="E11:E12"/>
    <mergeCell ref="F11:F12"/>
    <mergeCell ref="G11:G12"/>
    <mergeCell ref="H11:H12"/>
    <mergeCell ref="I7:I8"/>
    <mergeCell ref="J7:J8"/>
    <mergeCell ref="C9:C10"/>
    <mergeCell ref="D9:D10"/>
    <mergeCell ref="E9:E10"/>
    <mergeCell ref="F9:F10"/>
    <mergeCell ref="G9:G10"/>
    <mergeCell ref="H9:H10"/>
    <mergeCell ref="I9:I10"/>
    <mergeCell ref="J9:J10"/>
    <mergeCell ref="C7:C8"/>
    <mergeCell ref="D7:D8"/>
    <mergeCell ref="E7:E8"/>
    <mergeCell ref="F7:F8"/>
    <mergeCell ref="G7:G8"/>
    <mergeCell ref="H7:H8"/>
    <mergeCell ref="I3:I4"/>
    <mergeCell ref="J3:J4"/>
    <mergeCell ref="C5:C6"/>
    <mergeCell ref="D5:D6"/>
    <mergeCell ref="E5:E6"/>
    <mergeCell ref="F5:F6"/>
    <mergeCell ref="G5:G6"/>
    <mergeCell ref="H5:H6"/>
    <mergeCell ref="I5:I6"/>
    <mergeCell ref="J5:J6"/>
    <mergeCell ref="C3:C4"/>
    <mergeCell ref="D3:D4"/>
    <mergeCell ref="E3:E4"/>
    <mergeCell ref="F3:F4"/>
    <mergeCell ref="G3:G4"/>
    <mergeCell ref="H3:H4"/>
  </mergeCells>
  <hyperlinks>
    <hyperlink ref="J3" r:id="rId1" location="cite_note-2" display="cite_note-2" xr:uid="{9C1579BF-1CC1-4C2B-AA89-E639C6D22147}"/>
    <hyperlink ref="D5" r:id="rId2" tooltip="Chaotianmen Bridge" display="https://en.wikipedia.org/wiki/Chaotianmen_Bridge" xr:uid="{1E5BB133-7887-4EB7-922B-F1C3C0F77CBF}"/>
    <hyperlink ref="J5" r:id="rId3" location="cite_note-3" display="https://en.wikipedia.org/wiki/List_of_longest_arch_bridge_spans - cite_note-3" xr:uid="{F596E670-7E82-4CF7-90A8-9E7856AF3B1D}"/>
    <hyperlink ref="D7" r:id="rId4" tooltip="Lupu Bridge" display="https://en.wikipedia.org/wiki/Lupu_Bridge" xr:uid="{2E044A91-809D-4F58-9214-6AC7DAA49FF6}"/>
    <hyperlink ref="J7" r:id="rId5" location="cite_note-4" display="https://en.wikipedia.org/wiki/List_of_longest_arch_bridge_spans - cite_note-4" xr:uid="{1F4D9417-FB64-4610-9554-E78B44619F4A}"/>
    <hyperlink ref="D9" r:id="rId6" tooltip="Bosideng Bridge" display="https://en.wikipedia.org/wiki/Bosideng_Bridge" xr:uid="{1024FED2-9BEA-41A7-B642-08062CFC3B4F}"/>
    <hyperlink ref="J9" r:id="rId7" location="cite_note-5" display="https://en.wikipedia.org/wiki/List_of_longest_arch_bridge_spans - cite_note-5" xr:uid="{D3BBEB43-44D4-4CD6-A055-95F331B7C88D}"/>
    <hyperlink ref="D11" r:id="rId8" tooltip="New River Gorge Bridge" display="https://en.wikipedia.org/wiki/New_River_Gorge_Bridge" xr:uid="{4D0AB0FD-59E5-4EA6-BA9C-DACBE83CEA1D}"/>
    <hyperlink ref="J11" r:id="rId9" location="cite_note-6" display="https://en.wikipedia.org/wiki/List_of_longest_arch_bridge_spans - cite_note-6" xr:uid="{7BDA5B8A-2EAF-4BE4-9954-7B258FEE8EA0}"/>
    <hyperlink ref="D13" r:id="rId10" tooltip="Bayonne Bridge" display="https://en.wikipedia.org/wiki/Bayonne_Bridge" xr:uid="{303D122A-D4EB-4172-BB20-F21C7258D1A2}"/>
    <hyperlink ref="J13" r:id="rId11" location="cite_note-7" display="https://en.wikipedia.org/wiki/List_of_longest_arch_bridge_spans - cite_note-7" xr:uid="{0F25CE5C-BDC2-402D-818B-55A406801281}"/>
    <hyperlink ref="J15" r:id="rId12" location="cite_note-8" display="https://en.wikipedia.org/wiki/List_of_longest_arch_bridge_spans - cite_note-8" xr:uid="{47EACBEF-1FC3-4D18-80BA-1A6845CE2B2E}"/>
    <hyperlink ref="D17" r:id="rId13" tooltip="Sydney Harbour Bridge" display="https://en.wikipedia.org/wiki/Sydney_Harbour_Bridge" xr:uid="{DE2A810C-8B3F-42A6-A29F-D871E6D0F797}"/>
    <hyperlink ref="J17" r:id="rId14" location="cite_note-9" display="https://en.wikipedia.org/wiki/List_of_longest_arch_bridge_spans - cite_note-9" xr:uid="{A4C6298B-6564-4DE5-AA92-C04158D8669C}"/>
    <hyperlink ref="D19" r:id="rId15" tooltip="Wushan Bridge" display="https://en.wikipedia.org/wiki/Wushan_Bridge" xr:uid="{487EEE2E-DC42-4975-A966-EFBA43B96FAF}"/>
    <hyperlink ref="J19" r:id="rId16" location="cite_note-10" display="https://en.wikipedia.org/wiki/List_of_longest_arch_bridge_spans - cite_note-10" xr:uid="{186632A7-F5B2-44BD-8EA9-B6CE0EEBE0BE}"/>
    <hyperlink ref="D21" r:id="rId17" tooltip="Guantang Bridge" display="https://en.wikipedia.org/wiki/Guantang_Bridge" xr:uid="{B09B2C9E-BA2E-46ED-B542-C67BFA251E45}"/>
    <hyperlink ref="J21" r:id="rId18" location="cite_note-11" display="https://en.wikipedia.org/wiki/List_of_longest_arch_bridge_spans - cite_note-11" xr:uid="{A2086B89-2521-4494-A0AE-3ABF593AD29B}"/>
    <hyperlink ref="J23" r:id="rId19" location="cite_note-12" display="https://en.wikipedia.org/wiki/List_of_longest_arch_bridge_spans - cite_note-12" xr:uid="{BB83F4A4-2E14-4B02-B00E-C9EEA4206FF5}"/>
    <hyperlink ref="D25" r:id="rId20" tooltip="Xijiang Railway Bridge" display="https://en.wikipedia.org/wiki/Xijiang_Railway_Bridge" xr:uid="{232481DB-A1DB-47F1-A82D-7B0A0E90E542}"/>
    <hyperlink ref="J25" r:id="rId21" location="cite_note-13" display="https://en.wikipedia.org/wiki/List_of_longest_arch_bridge_spans - cite_note-13" xr:uid="{4384066A-6824-43DA-8A5A-8EEE53F2A0DE}"/>
    <hyperlink ref="D29" r:id="rId22" tooltip="Qinglong Railway Bridge" display="https://en.wikipedia.org/wiki/Qinglong_Railway_Bridge" xr:uid="{44B1F06A-093C-4506-9B9D-9B0E3AC23FAD}"/>
    <hyperlink ref="J29" r:id="rId23" location="cite_note-16" display="https://en.wikipedia.org/wiki/List_of_longest_arch_bridge_spans - cite_note-16" xr:uid="{C5079443-1850-48A8-9781-99E6EF4CFA73}"/>
    <hyperlink ref="D31" r:id="rId24" tooltip="Yachi Railway Bridge" display="https://en.wikipedia.org/wiki/Yachi_Railway_Bridge" xr:uid="{CE326066-B823-4D77-8C78-A7234C3CC2E5}"/>
    <hyperlink ref="J31" r:id="rId25" location="cite_note-17" display="https://en.wikipedia.org/wiki/List_of_longest_arch_bridge_spans - cite_note-17" xr:uid="{006B0E06-43B7-4C3A-B069-4CA374C14CEA}"/>
    <hyperlink ref="D33" r:id="rId26" tooltip="Zhijinghe River Bridge" display="https://en.wikipedia.org/wiki/Zhijinghe_River_Bridge" xr:uid="{9195E89B-A215-4CE2-8EAE-DD7083AE19BC}"/>
    <hyperlink ref="J33" r:id="rId27" location="cite_note-18" display="https://en.wikipedia.org/wiki/List_of_longest_arch_bridge_spans - cite_note-18" xr:uid="{8033224F-74A0-401A-878D-3915C0F28A30}"/>
    <hyperlink ref="D35" r:id="rId28" tooltip="Xinguang Bridge" display="https://en.wikipedia.org/wiki/Xinguang_Bridge" xr:uid="{D4DEB5B4-516E-4582-AAA3-38C4C6CE700E}"/>
    <hyperlink ref="J35" r:id="rId29" location="cite_note-19" display="https://en.wikipedia.org/wiki/List_of_longest_arch_bridge_spans - cite_note-19" xr:uid="{70F9931A-623B-4A26-9F77-BF02DD4CF088}"/>
    <hyperlink ref="D37" r:id="rId30" tooltip="Wanxian Bridge" display="https://en.wikipedia.org/wiki/Wanxian_Bridge" xr:uid="{2D109C13-C0C3-4DE7-B5DC-DB7704DF5347}"/>
    <hyperlink ref="J37" r:id="rId31" location="cite_note-20" display="https://en.wikipedia.org/wiki/List_of_longest_arch_bridge_spans - cite_note-20" xr:uid="{A5E91DF5-B7E2-46AC-8B12-91FBA64639EC}"/>
    <hyperlink ref="D39" r:id="rId32" tooltip="Caiyuanba Bridge" display="https://en.wikipedia.org/wiki/Caiyuanba_Bridge" xr:uid="{B4BD49D0-6F01-4EF8-BD8F-BF421798F4ED}"/>
    <hyperlink ref="J39" r:id="rId33" location="cite_note-21" display="https://en.wikipedia.org/wiki/List_of_longest_arch_bridge_spans - cite_note-21" xr:uid="{DF079E9E-E390-4FC7-BCAD-0B61EA8CAF44}"/>
    <hyperlink ref="D41" r:id="rId34" tooltip="Krk Bridge" display="https://en.wikipedia.org/wiki/Krk_Bridge" xr:uid="{AF4790A1-D1C0-4B4B-91BB-73D0A8E64395}"/>
    <hyperlink ref="J41" r:id="rId35" location="cite_note-22" display="https://en.wikipedia.org/wiki/List_of_longest_arch_bridge_spans - cite_note-22" xr:uid="{7EF79C75-7BD4-415C-B872-C9C0D630B152}"/>
    <hyperlink ref="D43" r:id="rId36" tooltip="Nanpan River Qiubei Bridge" display="https://en.wikipedia.org/wiki/Nanpan_River_Qiubei_Bridge" xr:uid="{546DDDA6-A8EE-4662-92C3-566F07210A99}"/>
    <hyperlink ref="J43" r:id="rId37" location="cite_note-23" display="https://en.wikipedia.org/wiki/List_of_longest_arch_bridge_spans - cite_note-23" xr:uid="{98AACFAD-1191-46CF-9CE6-771DCBF8D56B}"/>
    <hyperlink ref="J45" r:id="rId38" location="cite_note-24" display="https://en.wikipedia.org/wiki/List_of_longest_arch_bridge_spans - cite_note-24" xr:uid="{1AECD30D-8E6D-40B3-97F0-6A5A8F3F81CD}"/>
    <hyperlink ref="D47" r:id="rId39" tooltip="Lianxiang Bridge" display="https://en.wikipedia.org/wiki/Lianxiang_Bridge" xr:uid="{FE209621-2E07-4C5B-A875-1544A34003F6}"/>
    <hyperlink ref="J47" r:id="rId40" location="cite_note-25" display="https://en.wikipedia.org/wiki/List_of_longest_arch_bridge_spans - cite_note-25" xr:uid="{5F65E6E2-4181-4C62-827D-A21217621C88}"/>
    <hyperlink ref="D49" r:id="rId41" tooltip="Daninghe Bridge" display="https://en.wikipedia.org/wiki/Daninghe_Bridge" xr:uid="{B47EE54E-7E20-432D-A200-84B4EA28FE46}"/>
    <hyperlink ref="J49" r:id="rId42" location="cite_note-26" display="https://en.wikipedia.org/wiki/List_of_longest_arch_bridge_spans - cite_note-26" xr:uid="{802E6CD2-846A-40BB-B2DA-6253DCDBA20B}"/>
    <hyperlink ref="D51" r:id="rId43" tooltip="Second Hengqin Bridge" display="https://en.wikipedia.org/wiki/Second_Hengqin_Bridge" xr:uid="{4504ACFB-807E-4B2D-8D5E-65DA93CFF954}"/>
    <hyperlink ref="J51" r:id="rId44" location="cite_note-27" display="https://en.wikipedia.org/wiki/List_of_longest_arch_bridge_spans - cite_note-27" xr:uid="{F439B210-84C0-46AD-B0AB-C2156F604638}"/>
    <hyperlink ref="J53" r:id="rId45" location="cite_note-28" display="https://en.wikipedia.org/wiki/List_of_longest_arch_bridge_spans - cite_note-28" xr:uid="{680E165F-4AD4-4F84-BA25-BED4289A8690}"/>
    <hyperlink ref="D55" r:id="rId46" tooltip="Almonte River Railway Viaduct" display="https://en.wikipedia.org/wiki/Almonte_River_Railway_Viaduct" xr:uid="{EB647D53-92D1-47C8-8BB2-BC30240AA8A2}"/>
    <hyperlink ref="D57" r:id="rId47" tooltip="Fremont Bridge (Portland)" display="https://en.wikipedia.org/wiki/Fremont_Bridge_(Portland)" xr:uid="{F43F5CC3-8F03-40CC-9FE7-64FF81D7C507}"/>
    <hyperlink ref="J57" r:id="rId48" location="cite_note-31" display="https://en.wikipedia.org/wiki/List_of_longest_arch_bridge_spans - cite_note-31" xr:uid="{F86381DB-084F-4215-852C-7FE4CA30A43B}"/>
    <hyperlink ref="J59" r:id="rId49" location="cite_note-32" display="https://en.wikipedia.org/wiki/List_of_longest_arch_bridge_spans - cite_note-32" xr:uid="{1D332868-51AC-4188-A052-4007108512C4}"/>
    <hyperlink ref="D61" r:id="rId50" tooltip="Bugrinsky Bridge" display="https://en.wikipedia.org/wiki/Bugrinsky_Bridge" xr:uid="{C0F1FE61-9F37-4725-A9D6-47FFAB9FC8E3}"/>
    <hyperlink ref="J61" r:id="rId51" location="cite_note-33" display="https://en.wikipedia.org/wiki/List_of_longest_arch_bridge_spans - cite_note-33" xr:uid="{4A3C078B-DDE8-4137-8084-40623B28A7D0}"/>
    <hyperlink ref="D63" r:id="rId52" tooltip="Yelanghe Bridge" display="https://en.wikipedia.org/wiki/Yelanghe_Bridge" xr:uid="{B8C59627-73D0-4ABA-A7EF-D1066CFC0973}"/>
    <hyperlink ref="J63" r:id="rId53" location="cite_note-34" display="https://en.wikipedia.org/wiki/List_of_longest_arch_bridge_spans - cite_note-34" xr:uid="{3491ED3B-E830-47B5-BB61-A3488D092F27}"/>
    <hyperlink ref="D65" r:id="rId54" tooltip="Maocaojie Bridge" display="https://en.wikipedia.org/wiki/Maocaojie_Bridge" xr:uid="{DBC28525-7C6F-49E5-BD67-89FF587506CA}"/>
    <hyperlink ref="J65" r:id="rId55" location="cite_note-35" display="https://en.wikipedia.org/wiki/List_of_longest_arch_bridge_spans - cite_note-35" xr:uid="{776A88BD-F027-499C-A3CA-463496C7EFE7}"/>
    <hyperlink ref="D67" r:id="rId56" tooltip="Port Mann Bridge" display="https://en.wikipedia.org/wiki/Port_Mann_Bridge" xr:uid="{4D113B1D-04E2-4E06-8108-1D0F755932A9}"/>
    <hyperlink ref="J67" r:id="rId57" location="cite_note-36" display="https://en.wikipedia.org/wiki/List_of_longest_arch_bridge_spans - cite_note-36" xr:uid="{3D7A3F47-078D-493A-B062-22960F62F9A3}"/>
    <hyperlink ref="D69" r:id="rId58" tooltip="Zhaohua Jialing River Bridge" display="https://en.wikipedia.org/wiki/Zhaohua_Jialing_River_Bridge" xr:uid="{1D4D1FA3-FC3F-4360-8B59-A3AB8D7360FC}"/>
    <hyperlink ref="J69" r:id="rId59" location="cite_note-37" display="https://en.wikipedia.org/wiki/List_of_longest_arch_bridge_spans - cite_note-37" xr:uid="{50D0910F-9E22-4C54-A659-2504B4513AC1}"/>
    <hyperlink ref="D71" r:id="rId60" tooltip="Žďákov Bridge" display="https://en.wikipedia.org/wiki/%C5%BD%C4%8F%C3%A1kov_Bridge" xr:uid="{F0F146DB-D5A0-4E3F-92EC-BDDC728E7AC4}"/>
    <hyperlink ref="J71" r:id="rId61" location="cite_note-38" display="https://en.wikipedia.org/wiki/List_of_longest_arch_bridge_spans - cite_note-38" xr:uid="{486885AA-E831-477E-AD27-FA7D1E28490D}"/>
    <hyperlink ref="J72" r:id="rId62" location="cite_note-39" display="https://en.wikipedia.org/wiki/List_of_longest_arch_bridge_spans - cite_note-39" xr:uid="{468BDDFB-9A6B-4BCF-96F2-D448502B6D27}"/>
    <hyperlink ref="D73" r:id="rId63" tooltip="Yajisha Bridge" display="https://en.wikipedia.org/wiki/Yajisha_Bridge" xr:uid="{FD48EAC4-9A66-42A2-87B4-62826B276C29}"/>
    <hyperlink ref="J73" r:id="rId64" location="cite_note-40" display="https://en.wikipedia.org/wiki/List_of_longest_arch_bridge_spans - cite_note-40" xr:uid="{3699F462-FEE4-4516-9CEB-5D2230D1CA19}"/>
    <hyperlink ref="D75" r:id="rId65" tooltip="Wanzhou Railway Bridge" display="https://en.wikipedia.org/wiki/Wanzhou_Railway_Bridge" xr:uid="{B6CD8727-9E30-4C00-9EF9-FE3C2DC6ED7B}"/>
    <hyperlink ref="J75" r:id="rId66" location="cite_note-41" display="https://en.wikipedia.org/wiki/List_of_longest_arch_bridge_spans - cite_note-41" xr:uid="{472D3E3A-965A-44D4-9BC1-7F0150C1AEAA}"/>
    <hyperlink ref="D77" r:id="rId67" tooltip="Zongxihe Bridge" display="https://en.wikipedia.org/wiki/Zongxihe_Bridge" xr:uid="{F7B07348-9411-4C29-8479-3E3D8DFF9ECA}"/>
    <hyperlink ref="J77" r:id="rId68" location="cite_note-42" display="https://en.wikipedia.org/wiki/List_of_longest_arch_bridge_spans - cite_note-42" xr:uid="{28B2E6E7-B079-41DA-88E6-B467ECD8D548}"/>
    <hyperlink ref="D79" r:id="rId69" tooltip="Zhunshuo Railway Yellow River Bridge" display="https://en.wikipedia.org/wiki/Zhunshuo_Railway_Yellow_River_Bridge" xr:uid="{11894503-959B-4347-9951-8EEB90C66084}"/>
    <hyperlink ref="J79" r:id="rId70" location="cite_note-43" display="https://en.wikipedia.org/wiki/List_of_longest_arch_bridge_spans - cite_note-43" xr:uid="{E8B4C3D7-2C4F-4A0A-BD1A-94AE07D703CE}"/>
    <hyperlink ref="D81" r:id="rId71" tooltip="Najiehe Railway Bridge" display="https://en.wikipedia.org/wiki/Najiehe_Railway_Bridge" xr:uid="{EDA5FE3A-02B3-4153-8F51-82474C89E885}"/>
    <hyperlink ref="J81" r:id="rId72" location="cite_note-44" display="https://en.wikipedia.org/wiki/List_of_longest_arch_bridge_spans - cite_note-44" xr:uid="{C866B01B-EA35-4225-8859-0323C96B635E}"/>
    <hyperlink ref="D83" r:id="rId73" tooltip="Shintenmon Bridge" display="https://en.wikipedia.org/wiki/Shintenmon_Bridge" xr:uid="{CB89555A-81C7-4B53-8708-18D278FAA562}"/>
    <hyperlink ref="J83" r:id="rId74" location="cite_note-45" display="https://en.wikipedia.org/wiki/List_of_longest_arch_bridge_spans - cite_note-45" xr:uid="{12F892B3-DF9C-422F-8E15-7DC4FBB532DE}"/>
    <hyperlink ref="D85" r:id="rId75" tooltip="Bridge of the Americas" display="https://en.wikipedia.org/wiki/Bridge_of_the_Americas" xr:uid="{34D4ACB0-BB85-4C20-ADEE-8A7556C26ECA}"/>
    <hyperlink ref="J85" r:id="rId76" location="cite_note-46" display="https://en.wikipedia.org/wiki/List_of_longest_arch_bridge_spans - cite_note-46" xr:uid="{F778D585-9661-4D42-B952-E6B4F1F5F518}"/>
    <hyperlink ref="D87" r:id="rId77" tooltip="Margaret McDermott Bridge" display="https://en.wikipedia.org/wiki/Margaret_McDermott_Bridge" xr:uid="{80382211-19C1-48D1-A16B-72EF3851245D}"/>
    <hyperlink ref="J87" r:id="rId78" location="cite_note-47" display="https://en.wikipedia.org/wiki/List_of_longest_arch_bridge_spans - cite_note-47" xr:uid="{DABB6DCD-D52A-4046-8D94-C1C4D30DC674}"/>
    <hyperlink ref="D89" r:id="rId79" tooltip="Xiaohe River Bridge" display="https://en.wikipedia.org/wiki/Xiaohe_River_Bridge" xr:uid="{61002817-2A72-4B21-8511-90FCEA55CB03}"/>
    <hyperlink ref="J89" r:id="rId80" location="cite_note-48" display="https://en.wikipedia.org/wiki/List_of_longest_arch_bridge_spans - cite_note-48" xr:uid="{98027BB0-F6B4-4F7F-9558-08490AE1267D}"/>
    <hyperlink ref="D91" r:id="rId81" tooltip="Yonghe Bridge" display="https://en.wikipedia.org/wiki/Yonghe_Bridge" xr:uid="{FF2D581A-6082-4713-B7D1-FD44515C174F}"/>
    <hyperlink ref="J91" r:id="rId82" location="cite_note-49" display="https://en.wikipedia.org/wiki/List_of_longest_arch_bridge_spans - cite_note-49" xr:uid="{1025FBE5-C529-4B75-840A-4FE87492A1A7}"/>
    <hyperlink ref="D93" r:id="rId83" tooltip="Taipinghu Bridge" display="https://en.wikipedia.org/wiki/Taipinghu_Bridge" xr:uid="{E082483B-197C-4A8A-8DFA-BA277E7D6214}"/>
    <hyperlink ref="J93" r:id="rId84" location="cite_note-50" display="https://en.wikipedia.org/wiki/List_of_longest_arch_bridge_spans - cite_note-50" xr:uid="{049B153F-8086-4732-B356-8547A09780AA}"/>
    <hyperlink ref="D95" r:id="rId85" tooltip="Dashengguan Bridge" display="https://en.wikipedia.org/wiki/Dashengguan_Bridge" xr:uid="{49505237-973E-4EAD-8EB3-BA948553D165}"/>
    <hyperlink ref="J95" r:id="rId86" location="cite_note-51" display="https://en.wikipedia.org/wiki/List_of_longest_arch_bridge_spans - cite_note-51" xr:uid="{A3668D15-22D0-49C1-AABE-6FE8C3606255}"/>
    <hyperlink ref="J97" r:id="rId87" location="cite_note-52" display="https://en.wikipedia.org/wiki/List_of_longest_arch_bridge_spans - cite_note-52" xr:uid="{505108EC-445B-4E3B-830C-EB8FA2B06D2E}"/>
    <hyperlink ref="D99" r:id="rId88" tooltip="Matan Hongshuihe Bridge" display="https://en.wikipedia.org/wiki/Matan_Hongshuihe_Bridge" xr:uid="{AB0372F9-7C0F-4839-AB43-86EA2D533E72}"/>
    <hyperlink ref="J99" r:id="rId89" location="cite_note-53" display="https://en.wikipedia.org/wiki/List_of_longest_arch_bridge_spans - cite_note-53" xr:uid="{D8DA89C1-77EC-4753-A35C-5C1574858EF0}"/>
    <hyperlink ref="D101" r:id="rId90" tooltip="Yibin Jinsha River Road Rail Bridge" display="https://en.wikipedia.org/wiki/Yibin_Jinsha_River_Road_Rail_Bridge" xr:uid="{6889DC14-2440-4E97-9BED-A18F87D798C6}"/>
    <hyperlink ref="J101" r:id="rId91" location="cite_note-54" display="https://en.wikipedia.org/wiki/List_of_longest_arch_bridge_spans - cite_note-54" xr:uid="{1B49749B-2D48-4B66-86CE-CF0829764093}"/>
    <hyperlink ref="D103" r:id="rId92" tooltip="Tianshenggang Channel Bridge" display="https://en.wikipedia.org/wiki/Tianshenggang_Channel_Bridge" xr:uid="{F9469B8B-D7CB-45D0-9C9C-A6488251D08C}"/>
    <hyperlink ref="J103" r:id="rId93" location="cite_note-55" display="https://en.wikipedia.org/wiki/List_of_longest_arch_bridge_spans - cite_note-55" xr:uid="{F5A0DBC4-1A24-468B-8466-3EF97DDF6232}"/>
    <hyperlink ref="D105" r:id="rId94" tooltip="Laviolette Bridge" display="https://en.wikipedia.org/wiki/Laviolette_Bridge" xr:uid="{3F6B8D51-3427-4C7E-9C2C-693E2E832932}"/>
    <hyperlink ref="J105" r:id="rId95" location="cite_note-56" display="https://en.wikipedia.org/wiki/List_of_longest_arch_bridge_spans - cite_note-56" xr:uid="{420BC7E0-1A87-4E58-BA32-6F873C9F6C37}"/>
    <hyperlink ref="D107" r:id="rId96" tooltip="Silver Jubilee Bridge" display="https://en.wikipedia.org/wiki/Silver_Jubilee_Bridge" xr:uid="{439D14D5-597B-4F1D-98E2-BAF6E4B4245C}"/>
    <hyperlink ref="J107" r:id="rId97" location="cite_note-57" display="https://en.wikipedia.org/wiki/List_of_longest_arch_bridge_spans - cite_note-57" xr:uid="{595D2774-184E-4FD9-86A3-E937CA828D90}"/>
    <hyperlink ref="D109" r:id="rId98" tooltip="Jiangjiehe Bridge" display="https://en.wikipedia.org/wiki/Jiangjiehe_Bridge" xr:uid="{C5A6E5B5-8F27-40DC-80C9-25233C39C881}"/>
    <hyperlink ref="J109" r:id="rId99" location="cite_note-58" display="https://en.wikipedia.org/wiki/List_of_longest_arch_bridge_spans - cite_note-58" xr:uid="{49FDDCCB-73FD-4217-AD43-60E4676FC015}"/>
    <hyperlink ref="D111" r:id="rId100" tooltip="Birchenough Bridge" display="https://en.wikipedia.org/wiki/Birchenough_Bridge" xr:uid="{6EAE37D4-846D-4790-9B7D-7AECAF474795}"/>
    <hyperlink ref="J111" r:id="rId101" location="cite_note-59" display="https://en.wikipedia.org/wiki/List_of_longest_arch_bridge_spans - cite_note-59" xr:uid="{CE5727E0-2DB2-46DB-91AC-9D5A54575616}"/>
    <hyperlink ref="D113" r:id="rId102" tooltip="Theodore Roosevelt Lake Bridge" display="https://en.wikipedia.org/wiki/Theodore_Roosevelt_Lake_Bridge" xr:uid="{C546FD1D-D701-4654-A52D-650E49C7C9C7}"/>
    <hyperlink ref="J113" r:id="rId103" location="cite_note-60" display="https://en.wikipedia.org/wiki/List_of_longest_arch_bridge_spans - cite_note-60" xr:uid="{D81C1B5E-2C0A-4238-A3D9-B9EAE2F73F38}"/>
    <hyperlink ref="D115" r:id="rId104" tooltip="Interlanguage link multi" display="https://en.wikipedia.org/wiki/Interlanguage_link_multi" xr:uid="{1071DD84-C341-4CB5-A3A3-06A558D8093A}"/>
    <hyperlink ref="J115" r:id="rId105" location="cite_note-61" display="https://en.wikipedia.org/wiki/List_of_longest_arch_bridge_spans - cite_note-61" xr:uid="{AC501775-8E72-4733-82F5-EAC61824001C}"/>
    <hyperlink ref="D117" r:id="rId106" tooltip="Mike O'Callaghan-Pat Tillman Memorial Bridge" display="https://en.wikipedia.org/wiki/Mike_O'Callaghan-Pat_Tillman_Memorial_Bridge" xr:uid="{677BC0AF-6C9A-423A-9193-6C3B49E3ECAE}"/>
    <hyperlink ref="J117" r:id="rId107" location="cite_note-62" display="https://en.wikipedia.org/wiki/List_of_longest_arch_bridge_spans - cite_note-62" xr:uid="{6E1673D1-D196-4BB9-9586-4F4946B3D365}"/>
    <hyperlink ref="D119" r:id="rId108" tooltip="Glen Canyon Dam Bridge" display="https://en.wikipedia.org/wiki/Glen_Canyon_Dam_Bridge" xr:uid="{A25B57E6-704A-40F9-98BF-A856176FD511}"/>
    <hyperlink ref="J119" r:id="rId109" location="cite_note-63" display="https://en.wikipedia.org/wiki/List_of_longest_arch_bridge_spans - cite_note-63" xr:uid="{EF40ABAB-2E15-4BCF-A403-8F0919630721}"/>
    <hyperlink ref="D121" r:id="rId110" tooltip="Yongjiang Bridge" display="https://en.wikipedia.org/wiki/Yongjiang_Bridge" xr:uid="{EF7802B9-1611-4BD6-B1F7-468F0EC5412C}"/>
    <hyperlink ref="J121" r:id="rId111" location="cite_note-64" display="https://en.wikipedia.org/wiki/List_of_longest_arch_bridge_spans - cite_note-64" xr:uid="{D42DF064-EA5B-4E29-886A-D70DD8E941D5}"/>
    <hyperlink ref="D123" r:id="rId112" tooltip="Chunan Nanpu Bridge" display="https://en.wikipedia.org/wiki/Chunan_Nanpu_Bridge" xr:uid="{DC6AE154-145A-4EA9-9E98-04B0B4AF17EF}"/>
    <hyperlink ref="J123" r:id="rId113" location="cite_note-65" display="https://en.wikipedia.org/wiki/List_of_longest_arch_bridge_spans - cite_note-65" xr:uid="{C201946C-1307-4C0A-84FE-126CD50EF4EE}"/>
    <hyperlink ref="D125" r:id="rId114" tooltip="Pentele Bridge" display="https://en.wikipedia.org/wiki/Pentele_Bridge" xr:uid="{110B55FB-CC75-41E8-8913-B4122C9C5CEB}"/>
    <hyperlink ref="J125" r:id="rId115" location="cite_note-66" display="https://en.wikipedia.org/wiki/List_of_longest_arch_bridge_spans - cite_note-66" xr:uid="{C0CAE162-7A88-4EFB-A34D-6B3819A69F52}"/>
    <hyperlink ref="D127" r:id="rId116" tooltip="Fenghuang Third Bridge" display="https://en.wikipedia.org/wiki/Fenghuang_Third_Bridge" xr:uid="{828C13D4-ACC9-471F-AD3E-75D3975EAB58}"/>
    <hyperlink ref="J127" r:id="rId117" location="cite_note-67" display="https://en.wikipedia.org/wiki/List_of_longest_arch_bridge_spans - cite_note-67" xr:uid="{062F9BD7-41BC-45D6-879E-2133670C05AB}"/>
    <hyperlink ref="D129" r:id="rId118" tooltip="Lewiston-Queenston Bridge" display="https://en.wikipedia.org/wiki/Lewiston-Queenston_Bridge" xr:uid="{3CB11C8B-29A8-44E1-A38E-9D803DA409A0}"/>
    <hyperlink ref="J129" r:id="rId119" location="cite_note-68" display="https://en.wikipedia.org/wiki/List_of_longest_arch_bridge_spans - cite_note-68" xr:uid="{08FA2086-67FF-4293-9070-B71611876552}"/>
    <hyperlink ref="D131" r:id="rId120" tooltip="Gladesville Bridge" display="https://en.wikipedia.org/wiki/Gladesville_Bridge" xr:uid="{59F3DA5D-9C1B-4D26-A874-A9662C3FE64D}"/>
    <hyperlink ref="J131" r:id="rId121" location="cite_note-69" display="https://en.wikipedia.org/wiki/List_of_longest_arch_bridge_spans - cite_note-69" xr:uid="{A788C7DD-32E4-4228-B1D7-AAF01CE02629}"/>
    <hyperlink ref="J133" r:id="rId122" location="cite_note-70" display="https://en.wikipedia.org/wiki/List_of_longest_arch_bridge_spans - cite_note-70" xr:uid="{DE7A0E37-4B6C-47B5-9B0E-78241773BAA4}"/>
    <hyperlink ref="D135" r:id="rId123" tooltip="Perrine Bridge" display="https://en.wikipedia.org/wiki/Perrine_Bridge" xr:uid="{AB538AFC-748F-40D2-9CBE-B05F9D873873}"/>
    <hyperlink ref="J135" r:id="rId124" location="cite_note-71" display="https://en.wikipedia.org/wiki/List_of_longest_arch_bridge_spans - cite_note-71" xr:uid="{EA25299B-FFE7-4238-85F9-93095EFF00B8}"/>
    <hyperlink ref="D137" r:id="rId125" tooltip="Van Brienenoordbrug" display="https://en.wikipedia.org/wiki/Van_Brienenoordbrug" xr:uid="{4E38A966-664B-4B93-B655-D33FA2401550}"/>
    <hyperlink ref="J137" r:id="rId126" location="cite_note-72" display="https://en.wikipedia.org/wiki/List_of_longest_arch_bridge_spans - cite_note-72" xr:uid="{7606C4A2-836C-4AD3-85D8-ED728D96793D}"/>
    <hyperlink ref="D139" r:id="rId127" tooltip="Seri Saujana Bridge" display="https://en.wikipedia.org/wiki/Seri_Saujana_Bridge" xr:uid="{63C96BA2-00A1-40DA-91E0-3260765EB170}"/>
    <hyperlink ref="J139" r:id="rId128" location="cite_note-73" display="https://en.wikipedia.org/wiki/List_of_longest_arch_bridge_spans - cite_note-73" xr:uid="{53B9A5A9-119C-40E7-A2FF-76D2697F768E}"/>
    <hyperlink ref="J141" r:id="rId129" location="cite_note-74" display="https://en.wikipedia.org/wiki/List_of_longest_arch_bridge_spans - cite_note-74" xr:uid="{955FD7ED-6A46-4A02-B44B-8EF411E2264C}"/>
    <hyperlink ref="D143" r:id="rId130" tooltip="Nanning Bridge" display="https://en.wikipedia.org/wiki/Nanning_Bridge" xr:uid="{45CC4C7D-2C95-4654-9EB8-A2A506877AD0}"/>
    <hyperlink ref="J143" r:id="rId131" location="cite_note-75" display="https://en.wikipedia.org/wiki/List_of_longest_arch_bridge_spans - cite_note-75" xr:uid="{0193DD92-0A74-48DC-AE32-393D7BB1114C}"/>
    <hyperlink ref="D145" r:id="rId132" tooltip="Karun 4 Arch Bridge" display="https://en.wikipedia.org/wiki/Karun_4_Arch_Bridge" xr:uid="{B4FC3A07-FE8B-42EF-8AF2-29E2A272AE4B}"/>
    <hyperlink ref="I145" r:id="rId133" tooltip="Iran" display="https://en.wikipedia.org/wiki/Iran" xr:uid="{9E035672-020A-464B-AC74-8CD8BEEAB091}"/>
    <hyperlink ref="J145" r:id="rId134" location="cite_note-76" display="https://en.wikipedia.org/wiki/List_of_longest_arch_bridge_spans - cite_note-76" xr:uid="{C55F13F0-E408-4A80-9972-27AE5196D85F}"/>
    <hyperlink ref="D147" r:id="rId135" tooltip="Tsakona Arch Bridge" display="https://en.wikipedia.org/wiki/Tsakona_Arch_Bridge" xr:uid="{1994716B-5D30-4F63-8D3A-880026250E10}"/>
    <hyperlink ref="J147" r:id="rId136" location="cite_note-77" display="https://en.wikipedia.org/wiki/List_of_longest_arch_bridge_spans - cite_note-77" xr:uid="{E479EF32-3AFF-4F7A-9AB0-4C319E2CF5A7}"/>
    <hyperlink ref="D149" r:id="rId137" tooltip="Xianghuoyan Bridge" display="https://en.wikipedia.org/wiki/Xianghuoyan_Bridge" xr:uid="{DEB9A215-7B65-4328-A870-3FCB725BC97E}"/>
    <hyperlink ref="J149" r:id="rId138" location="cite_note-78" display="https://en.wikipedia.org/wiki/List_of_longest_arch_bridge_spans - cite_note-78" xr:uid="{882967C5-3B37-4447-B5A9-EEE0FE5B48CA}"/>
    <hyperlink ref="D151" r:id="rId139" tooltip="Guansheng Qujiang Bridge" display="https://en.wikipedia.org/wiki/Guansheng_Qujiang_Bridge" xr:uid="{1007B26C-A584-4CC1-AFA7-ED680A47D625}"/>
    <hyperlink ref="J151" r:id="rId140" location="cite_note-79" display="https://en.wikipedia.org/wiki/List_of_longest_arch_bridge_spans - cite_note-79" xr:uid="{82A2155F-B2D5-4D42-9550-DC087117FC61}"/>
    <hyperlink ref="D153" r:id="rId141" tooltip="Cuijiaying Hanjiang Bridge" display="https://en.wikipedia.org/wiki/Cuijiaying_Hanjiang_Bridge" xr:uid="{A19249D2-CF52-4D93-BFF4-1454AFF060F2}"/>
    <hyperlink ref="J153" r:id="rId142" location="cite_note-80" display="https://en.wikipedia.org/wiki/List_of_longest_arch_bridge_spans - cite_note-80" xr:uid="{1ADB4405-4B91-4859-B311-711971EDE238}"/>
  </hyperlinks>
  <pageMargins left="0.7" right="0.7" top="0.75" bottom="0.75" header="0.3" footer="0.3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Kalitowski</dc:creator>
  <cp:lastModifiedBy>Przemysław Kalitowski</cp:lastModifiedBy>
  <dcterms:created xsi:type="dcterms:W3CDTF">2021-05-20T13:17:41Z</dcterms:created>
  <dcterms:modified xsi:type="dcterms:W3CDTF">2021-05-20T16:06:37Z</dcterms:modified>
</cp:coreProperties>
</file>