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Comp\Documents\A Skrypty\Ministerstwo Excel\Pliki podstawowy\"/>
    </mc:Choice>
  </mc:AlternateContent>
  <xr:revisionPtr revIDLastSave="0" documentId="12_ncr:500000_{49D29077-7857-4E71-B54D-C8C377C40A7A}" xr6:coauthVersionLast="32" xr6:coauthVersionMax="32" xr10:uidLastSave="{00000000-0000-0000-0000-000000000000}"/>
  <bookViews>
    <workbookView xWindow="0" yWindow="0" windowWidth="20490" windowHeight="7545" xr2:uid="{26ECF040-AD06-40A6-9A71-2AD94583D66A}"/>
  </bookViews>
  <sheets>
    <sheet name="Liczby" sheetId="1" r:id="rId1"/>
    <sheet name="Pole nazwy" sheetId="2" r:id="rId2"/>
    <sheet name="Obraz" sheetId="3" r:id="rId3"/>
    <sheet name="Kształty 1" sheetId="4" r:id="rId4"/>
    <sheet name="Kształty 2" sheetId="5" r:id="rId5"/>
    <sheet name="Diagram" sheetId="6" r:id="rId6"/>
    <sheet name="WordArt" sheetId="8" r:id="rId7"/>
    <sheet name="Komentarze" sheetId="9" r:id="rId8"/>
    <sheet name="Diagram (2)" sheetId="7" state="hidden" r:id="rId9"/>
  </sheets>
  <definedNames>
    <definedName name="Koszty_Maj">'Pole nazwy'!$F$12:$F$16</definedName>
    <definedName name="przychody_Maj">'Pole nazwy'!$F$4:$F$8</definedName>
    <definedName name="Suma_Koszty_Maj">'Pole nazwy'!$F$17</definedName>
    <definedName name="Suma_przychody_Maj">'Pole nazwy'!$F$9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4" i="9" l="1"/>
  <c r="C54" i="9"/>
  <c r="D54" i="9"/>
  <c r="E54" i="9"/>
  <c r="Q54" i="9"/>
  <c r="P54" i="9"/>
  <c r="O54" i="9"/>
  <c r="N54" i="9"/>
  <c r="M54" i="9"/>
  <c r="L54" i="9"/>
  <c r="K54" i="9"/>
  <c r="J54" i="9"/>
  <c r="I54" i="9"/>
  <c r="H54" i="9"/>
  <c r="G54" i="9"/>
  <c r="F54" i="9"/>
  <c r="I5" i="5" l="1"/>
  <c r="I4" i="5"/>
  <c r="C17" i="5"/>
  <c r="C6" i="5"/>
  <c r="I6" i="5" l="1"/>
  <c r="C19" i="2"/>
  <c r="B19" i="2"/>
  <c r="G17" i="2"/>
  <c r="F17" i="2"/>
  <c r="E17" i="2"/>
  <c r="D17" i="2"/>
  <c r="C17" i="2"/>
  <c r="B17" i="2"/>
  <c r="G9" i="2"/>
  <c r="G19" i="2" s="1"/>
  <c r="F9" i="2"/>
  <c r="E9" i="2"/>
  <c r="E19" i="2" s="1"/>
  <c r="D9" i="2"/>
  <c r="D19" i="2" s="1"/>
  <c r="C9" i="2"/>
  <c r="B9" i="2"/>
  <c r="F1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PP Comp</author>
  </authors>
  <commentList>
    <comment ref="C7" authorId="0" shapeId="0" xr:uid="{BD65826F-C999-4264-9BCF-16067EB88CC8}">
      <text>
        <r>
          <rPr>
            <b/>
            <sz val="9"/>
            <color indexed="81"/>
            <rFont val="Tahoma"/>
            <charset val="1"/>
          </rPr>
          <t>PP Comp:</t>
        </r>
        <r>
          <rPr>
            <sz val="9"/>
            <color indexed="81"/>
            <rFont val="Tahoma"/>
            <charset val="1"/>
          </rPr>
          <t xml:space="preserve">
Wygląda na to iż dana jest błędna. Proszę o korektę</t>
        </r>
      </text>
    </comment>
    <comment ref="H9" authorId="0" shapeId="0" xr:uid="{D71945F6-34A1-4AC0-9ED3-7D05E83705C7}">
      <text>
        <r>
          <rPr>
            <b/>
            <sz val="9"/>
            <color indexed="81"/>
            <rFont val="Tahoma"/>
            <charset val="1"/>
          </rPr>
          <t>PP Comp:</t>
        </r>
        <r>
          <rPr>
            <sz val="9"/>
            <color indexed="81"/>
            <rFont val="Tahoma"/>
            <charset val="1"/>
          </rPr>
          <t xml:space="preserve">
Błąd. Powinno być 607</t>
        </r>
      </text>
    </comment>
  </commentList>
</comments>
</file>

<file path=xl/sharedStrings.xml><?xml version="1.0" encoding="utf-8"?>
<sst xmlns="http://schemas.openxmlformats.org/spreadsheetml/2006/main" count="239" uniqueCount="213">
  <si>
    <t>Formatowanie liczb</t>
  </si>
  <si>
    <t>Ogólny</t>
  </si>
  <si>
    <t>Liczbowy</t>
  </si>
  <si>
    <t>Walutowy</t>
  </si>
  <si>
    <t>Księgowy</t>
  </si>
  <si>
    <t>Data krótka</t>
  </si>
  <si>
    <t>Data długa</t>
  </si>
  <si>
    <t>Czas</t>
  </si>
  <si>
    <t>Procent</t>
  </si>
  <si>
    <t>Ułamek</t>
  </si>
  <si>
    <t>Naukowy</t>
  </si>
  <si>
    <t>Tekstowy</t>
  </si>
  <si>
    <t>CTRL+SHIFT+</t>
  </si>
  <si>
    <t>~</t>
  </si>
  <si>
    <t>!</t>
  </si>
  <si>
    <t>$</t>
  </si>
  <si>
    <t>#</t>
  </si>
  <si>
    <t>@</t>
  </si>
  <si>
    <t>%</t>
  </si>
  <si>
    <t>^</t>
  </si>
  <si>
    <t>Przychody</t>
  </si>
  <si>
    <t>Przychody Styczeń</t>
  </si>
  <si>
    <t>Przychody Luty</t>
  </si>
  <si>
    <t>Przychody Marzec</t>
  </si>
  <si>
    <t>Przychody Kwiecień</t>
  </si>
  <si>
    <t>Przychody Maj</t>
  </si>
  <si>
    <t>Przychody Czerwiec</t>
  </si>
  <si>
    <t>Wynajem</t>
  </si>
  <si>
    <t>Sprzedaż</t>
  </si>
  <si>
    <t>Prowizje</t>
  </si>
  <si>
    <t>Zlecenia</t>
  </si>
  <si>
    <t>bez VAT</t>
  </si>
  <si>
    <t>Razem</t>
  </si>
  <si>
    <t>Koszty</t>
  </si>
  <si>
    <t>Koszty Styczeń</t>
  </si>
  <si>
    <t>Koszty Luty</t>
  </si>
  <si>
    <t>Koszty Marzec</t>
  </si>
  <si>
    <t>Koszty Kwiecień</t>
  </si>
  <si>
    <t>Koszty Maj</t>
  </si>
  <si>
    <t>Koszty Czerwiec</t>
  </si>
  <si>
    <t>Czynsz</t>
  </si>
  <si>
    <t>Zakup produktów</t>
  </si>
  <si>
    <t>Paliwo</t>
  </si>
  <si>
    <t>Amortyzacja</t>
  </si>
  <si>
    <t>Licencje</t>
  </si>
  <si>
    <t>Zysk</t>
  </si>
  <si>
    <t>Zestawienie kosztów</t>
  </si>
  <si>
    <t>Serwery</t>
  </si>
  <si>
    <t>Oprogramowanie</t>
  </si>
  <si>
    <t>Laptopy</t>
  </si>
  <si>
    <t>CD</t>
  </si>
  <si>
    <t>Dell</t>
  </si>
  <si>
    <t>HP</t>
  </si>
  <si>
    <t>IBM</t>
  </si>
  <si>
    <t>Lenovo</t>
  </si>
  <si>
    <t>MAC</t>
  </si>
  <si>
    <t>Komputery</t>
  </si>
  <si>
    <t>Komputery w firmie</t>
  </si>
  <si>
    <t>Zawód</t>
  </si>
  <si>
    <t>policjant</t>
  </si>
  <si>
    <t>kosmetyczka</t>
  </si>
  <si>
    <t>programista</t>
  </si>
  <si>
    <t>robotnik</t>
  </si>
  <si>
    <t>bankier</t>
  </si>
  <si>
    <t>górnik</t>
  </si>
  <si>
    <t>lekarz</t>
  </si>
  <si>
    <t>elektryk</t>
  </si>
  <si>
    <t>dekarz</t>
  </si>
  <si>
    <t>aktor</t>
  </si>
  <si>
    <t>doradca personalny</t>
  </si>
  <si>
    <t>doradca podatkowy</t>
  </si>
  <si>
    <t>krawiec</t>
  </si>
  <si>
    <t>ankieter</t>
  </si>
  <si>
    <t>filolog</t>
  </si>
  <si>
    <t>brukarz</t>
  </si>
  <si>
    <t>dentysta</t>
  </si>
  <si>
    <t>muzyk</t>
  </si>
  <si>
    <t>wykładowca</t>
  </si>
  <si>
    <t>fryzjer</t>
  </si>
  <si>
    <t>kelner</t>
  </si>
  <si>
    <t>filozof</t>
  </si>
  <si>
    <t>pielęgniarka</t>
  </si>
  <si>
    <t>psycholog</t>
  </si>
  <si>
    <t>fotoreporter</t>
  </si>
  <si>
    <t>adwokat</t>
  </si>
  <si>
    <t>pilot</t>
  </si>
  <si>
    <t>fotograf</t>
  </si>
  <si>
    <t>blacharz</t>
  </si>
  <si>
    <t>rolnik</t>
  </si>
  <si>
    <t>żołnierz</t>
  </si>
  <si>
    <t>doradca zawodowy</t>
  </si>
  <si>
    <t>optyk</t>
  </si>
  <si>
    <t>trener</t>
  </si>
  <si>
    <t>instruktor tańca</t>
  </si>
  <si>
    <t>radca prawny</t>
  </si>
  <si>
    <t>tłumacz</t>
  </si>
  <si>
    <t>informatyk</t>
  </si>
  <si>
    <t>tynkarz</t>
  </si>
  <si>
    <t>architekt</t>
  </si>
  <si>
    <t>polityk</t>
  </si>
  <si>
    <t>aptekarz</t>
  </si>
  <si>
    <t>kowal</t>
  </si>
  <si>
    <t>kucharz</t>
  </si>
  <si>
    <t>księgowy</t>
  </si>
  <si>
    <t>ochroniarz</t>
  </si>
  <si>
    <t>cukiernik</t>
  </si>
  <si>
    <t>murarz</t>
  </si>
  <si>
    <t>zegarmistrz</t>
  </si>
  <si>
    <t>leśnik</t>
  </si>
  <si>
    <t>kierowca</t>
  </si>
  <si>
    <t>kasjer</t>
  </si>
  <si>
    <t>architekt wnętrz</t>
  </si>
  <si>
    <t>laborant</t>
  </si>
  <si>
    <t>ekonomista</t>
  </si>
  <si>
    <t>makler</t>
  </si>
  <si>
    <t>budowlaniec</t>
  </si>
  <si>
    <t>grafik</t>
  </si>
  <si>
    <t>geodeta</t>
  </si>
  <si>
    <t>farmaceuta</t>
  </si>
  <si>
    <t>artysta</t>
  </si>
  <si>
    <t>naukowiec</t>
  </si>
  <si>
    <t>szewc</t>
  </si>
  <si>
    <t>monter</t>
  </si>
  <si>
    <t>elektronik</t>
  </si>
  <si>
    <t>finansista</t>
  </si>
  <si>
    <t>malarz</t>
  </si>
  <si>
    <t>modelka (model)</t>
  </si>
  <si>
    <t>szklarz</t>
  </si>
  <si>
    <t>nauczyciel</t>
  </si>
  <si>
    <t>akrobata</t>
  </si>
  <si>
    <t>prawnik</t>
  </si>
  <si>
    <t>choreograf</t>
  </si>
  <si>
    <t>niania</t>
  </si>
  <si>
    <t>pisarz</t>
  </si>
  <si>
    <t>mechanik</t>
  </si>
  <si>
    <t>tancerz</t>
  </si>
  <si>
    <t>notariusz</t>
  </si>
  <si>
    <t>Ilość osób</t>
  </si>
  <si>
    <t>Rozliczenie projektu</t>
  </si>
  <si>
    <t>Mężyczyżni</t>
  </si>
  <si>
    <t>Kobiety</t>
  </si>
  <si>
    <t>Wynik</t>
  </si>
  <si>
    <t>Wykształcenie</t>
  </si>
  <si>
    <t>Wyższe</t>
  </si>
  <si>
    <t>Średnie</t>
  </si>
  <si>
    <t>Podstawowe</t>
  </si>
  <si>
    <t>Planowane zatrudnienie</t>
  </si>
  <si>
    <t xml:space="preserve">Plan </t>
  </si>
  <si>
    <t>Zatrudnienie</t>
  </si>
  <si>
    <t>Do zatrudnienia</t>
  </si>
  <si>
    <t>Wynik sprzedaży</t>
  </si>
  <si>
    <t>Samochody</t>
  </si>
  <si>
    <t>Autobusy</t>
  </si>
  <si>
    <t>Motocykle</t>
  </si>
  <si>
    <t>Rowery</t>
  </si>
  <si>
    <t>1 kw</t>
  </si>
  <si>
    <t>2 kw</t>
  </si>
  <si>
    <t>3 kw</t>
  </si>
  <si>
    <t>4 kw</t>
  </si>
  <si>
    <t>SUMA</t>
  </si>
  <si>
    <t>Komentarze</t>
  </si>
  <si>
    <t>Krzysztof Nowak</t>
  </si>
  <si>
    <t>Radosław Pęśko</t>
  </si>
  <si>
    <t>Konrad Kunikowski</t>
  </si>
  <si>
    <t>Marcin Leśkiewicz</t>
  </si>
  <si>
    <t>Elżbieta Pleban</t>
  </si>
  <si>
    <t>Małgorzata Konecka</t>
  </si>
  <si>
    <t>Wioletta Wadecka</t>
  </si>
  <si>
    <t>Rafał Jaroń</t>
  </si>
  <si>
    <t>Marcin Janiak</t>
  </si>
  <si>
    <t>Edyta Matych</t>
  </si>
  <si>
    <t>Dominik Szewczyk</t>
  </si>
  <si>
    <t>Radosław Więckowski</t>
  </si>
  <si>
    <t>Marcin Cieślak</t>
  </si>
  <si>
    <t>Anna Szydlik</t>
  </si>
  <si>
    <t>Katarzyna Żakowska</t>
  </si>
  <si>
    <t>Joanna Zacharzewska</t>
  </si>
  <si>
    <t>Janusz Woźnica</t>
  </si>
  <si>
    <t>Katarzyna Pętlak</t>
  </si>
  <si>
    <t>Beata Woźnicka</t>
  </si>
  <si>
    <t>Joanna Wróbel</t>
  </si>
  <si>
    <t>Agnieszka Budzyńska</t>
  </si>
  <si>
    <t>Agnieszka Zagrywyj</t>
  </si>
  <si>
    <t>Marcelina Sejdak</t>
  </si>
  <si>
    <t>Robert Janowski</t>
  </si>
  <si>
    <t>Jacek Felczak</t>
  </si>
  <si>
    <t>Anna Znamirowska</t>
  </si>
  <si>
    <t>Artur Żaczkowski</t>
  </si>
  <si>
    <t xml:space="preserve">Agnieszka Izak </t>
  </si>
  <si>
    <t>Robert Kowalski</t>
  </si>
  <si>
    <t>Mariusz Mroczkowski</t>
  </si>
  <si>
    <t>Artur Łukaszewski</t>
  </si>
  <si>
    <t>Piotr Matela</t>
  </si>
  <si>
    <t>Robert Puternicki</t>
  </si>
  <si>
    <t>Jacek Lebioda</t>
  </si>
  <si>
    <t>Paweł Cywiński</t>
  </si>
  <si>
    <t>Rafał Głuchowski</t>
  </si>
  <si>
    <t>Krzysztof Kwiatkowski</t>
  </si>
  <si>
    <t>Marzena Grabarek</t>
  </si>
  <si>
    <t>Sebastian Gocał</t>
  </si>
  <si>
    <t>Aneta Szalens</t>
  </si>
  <si>
    <t>Ireneusz Kowalski</t>
  </si>
  <si>
    <t>Justyna Ciurzyńska</t>
  </si>
  <si>
    <t>Joanna Wypierowska</t>
  </si>
  <si>
    <t>Anna Metelska</t>
  </si>
  <si>
    <t>Marcin Koperski</t>
  </si>
  <si>
    <t>Anna Dmoch</t>
  </si>
  <si>
    <t>Artur Olbiński</t>
  </si>
  <si>
    <t>Marek Strug</t>
  </si>
  <si>
    <t>Beata Sapińska</t>
  </si>
  <si>
    <t>Rok</t>
  </si>
  <si>
    <t>Kwartał</t>
  </si>
  <si>
    <t>Marcin Książepolski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</si>
</sst>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_-* #,##0.00\ [$zł-415]_-;\-* #,##0.00\ [$zł-415]_-;_-* &quot;-&quot;??\ [$zł-415]_-;_-@_-"/>
    <numFmt numFmtId="166" formatCode="0&quot; szt.&quot;"/>
  </numFmts>
  <fonts count="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2"/>
      <color rgb="FF232323"/>
      <name val="Arial"/>
      <family val="2"/>
      <charset val="238"/>
    </font>
    <font>
      <sz val="11"/>
      <color theme="0"/>
      <name val="Calibri"/>
      <family val="2"/>
      <charset val="238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NumberFormat="1"/>
    <xf numFmtId="164" fontId="0" fillId="0" borderId="0" xfId="0" applyNumberFormat="1"/>
    <xf numFmtId="0" fontId="0" fillId="0" borderId="1" xfId="0" applyBorder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9" fontId="0" fillId="0" borderId="0" xfId="0" applyNumberFormat="1"/>
    <xf numFmtId="0" fontId="2" fillId="0" borderId="0" xfId="0" applyFont="1"/>
    <xf numFmtId="0" fontId="0" fillId="4" borderId="0" xfId="0" applyFill="1" applyAlignment="1">
      <alignment horizontal="center"/>
    </xf>
    <xf numFmtId="3" fontId="0" fillId="0" borderId="2" xfId="0" applyNumberFormat="1" applyBorder="1"/>
    <xf numFmtId="0" fontId="3" fillId="5" borderId="2" xfId="1" applyBorder="1"/>
    <xf numFmtId="3" fontId="3" fillId="5" borderId="2" xfId="1" applyNumberFormat="1" applyBorder="1"/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NumberFormat="1" applyFont="1" applyFill="1" applyBorder="1" applyAlignment="1" applyProtection="1"/>
    <xf numFmtId="0" fontId="0" fillId="3" borderId="2" xfId="0" applyFill="1" applyBorder="1"/>
  </cellXfs>
  <cellStyles count="2">
    <cellStyle name="Akcent 2" xfId="1" builtinId="3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'Kształty 1'!$B$5</c:f>
              <c:strCache>
                <c:ptCount val="1"/>
                <c:pt idx="0">
                  <c:v>Ilość osób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'Kształty 1'!$A$6:$A$83</c:f>
              <c:strCache>
                <c:ptCount val="78"/>
                <c:pt idx="0">
                  <c:v>policjant</c:v>
                </c:pt>
                <c:pt idx="1">
                  <c:v>kosmetyczka</c:v>
                </c:pt>
                <c:pt idx="2">
                  <c:v>programista</c:v>
                </c:pt>
                <c:pt idx="3">
                  <c:v>robotnik</c:v>
                </c:pt>
                <c:pt idx="4">
                  <c:v>bankier</c:v>
                </c:pt>
                <c:pt idx="5">
                  <c:v>górnik</c:v>
                </c:pt>
                <c:pt idx="6">
                  <c:v>lekarz</c:v>
                </c:pt>
                <c:pt idx="7">
                  <c:v>elektryk</c:v>
                </c:pt>
                <c:pt idx="8">
                  <c:v>dekarz</c:v>
                </c:pt>
                <c:pt idx="9">
                  <c:v>aktor</c:v>
                </c:pt>
                <c:pt idx="10">
                  <c:v>doradca personalny</c:v>
                </c:pt>
                <c:pt idx="11">
                  <c:v>doradca podatkowy</c:v>
                </c:pt>
                <c:pt idx="12">
                  <c:v>krawiec</c:v>
                </c:pt>
                <c:pt idx="13">
                  <c:v>ankieter</c:v>
                </c:pt>
                <c:pt idx="14">
                  <c:v>filolog</c:v>
                </c:pt>
                <c:pt idx="15">
                  <c:v>brukarz</c:v>
                </c:pt>
                <c:pt idx="16">
                  <c:v>dentysta</c:v>
                </c:pt>
                <c:pt idx="17">
                  <c:v>muzyk</c:v>
                </c:pt>
                <c:pt idx="18">
                  <c:v>wykładowca</c:v>
                </c:pt>
                <c:pt idx="19">
                  <c:v>fryzjer</c:v>
                </c:pt>
                <c:pt idx="20">
                  <c:v>kelner</c:v>
                </c:pt>
                <c:pt idx="21">
                  <c:v>filozof</c:v>
                </c:pt>
                <c:pt idx="22">
                  <c:v>pielęgniarka</c:v>
                </c:pt>
                <c:pt idx="23">
                  <c:v>psycholog</c:v>
                </c:pt>
                <c:pt idx="24">
                  <c:v>fotoreporter</c:v>
                </c:pt>
                <c:pt idx="25">
                  <c:v>adwokat</c:v>
                </c:pt>
                <c:pt idx="26">
                  <c:v>pilot</c:v>
                </c:pt>
                <c:pt idx="27">
                  <c:v>fotograf</c:v>
                </c:pt>
                <c:pt idx="28">
                  <c:v>blacharz</c:v>
                </c:pt>
                <c:pt idx="29">
                  <c:v>rolnik</c:v>
                </c:pt>
                <c:pt idx="30">
                  <c:v>żołnierz</c:v>
                </c:pt>
                <c:pt idx="31">
                  <c:v>doradca zawodowy</c:v>
                </c:pt>
                <c:pt idx="32">
                  <c:v>optyk</c:v>
                </c:pt>
                <c:pt idx="33">
                  <c:v>trener</c:v>
                </c:pt>
                <c:pt idx="34">
                  <c:v>instruktor tańca</c:v>
                </c:pt>
                <c:pt idx="35">
                  <c:v>radca prawny</c:v>
                </c:pt>
                <c:pt idx="36">
                  <c:v>tłumacz</c:v>
                </c:pt>
                <c:pt idx="37">
                  <c:v>informatyk</c:v>
                </c:pt>
                <c:pt idx="38">
                  <c:v>tynkarz</c:v>
                </c:pt>
                <c:pt idx="39">
                  <c:v>architekt</c:v>
                </c:pt>
                <c:pt idx="40">
                  <c:v>polityk</c:v>
                </c:pt>
                <c:pt idx="41">
                  <c:v>aptekarz</c:v>
                </c:pt>
                <c:pt idx="42">
                  <c:v>kowal</c:v>
                </c:pt>
                <c:pt idx="43">
                  <c:v>kucharz</c:v>
                </c:pt>
                <c:pt idx="44">
                  <c:v>księgowy</c:v>
                </c:pt>
                <c:pt idx="45">
                  <c:v>ochroniarz</c:v>
                </c:pt>
                <c:pt idx="46">
                  <c:v>cukiernik</c:v>
                </c:pt>
                <c:pt idx="47">
                  <c:v>murarz</c:v>
                </c:pt>
                <c:pt idx="48">
                  <c:v>zegarmistrz</c:v>
                </c:pt>
                <c:pt idx="49">
                  <c:v>leśnik</c:v>
                </c:pt>
                <c:pt idx="50">
                  <c:v>kierowca</c:v>
                </c:pt>
                <c:pt idx="51">
                  <c:v>kasjer</c:v>
                </c:pt>
                <c:pt idx="52">
                  <c:v>architekt wnętrz</c:v>
                </c:pt>
                <c:pt idx="53">
                  <c:v>laborant</c:v>
                </c:pt>
                <c:pt idx="54">
                  <c:v>ekonomista</c:v>
                </c:pt>
                <c:pt idx="55">
                  <c:v>makler</c:v>
                </c:pt>
                <c:pt idx="56">
                  <c:v>budowlaniec</c:v>
                </c:pt>
                <c:pt idx="57">
                  <c:v>grafik</c:v>
                </c:pt>
                <c:pt idx="58">
                  <c:v>geodeta</c:v>
                </c:pt>
                <c:pt idx="59">
                  <c:v>farmaceuta</c:v>
                </c:pt>
                <c:pt idx="60">
                  <c:v>artysta</c:v>
                </c:pt>
                <c:pt idx="61">
                  <c:v>naukowiec</c:v>
                </c:pt>
                <c:pt idx="62">
                  <c:v>szewc</c:v>
                </c:pt>
                <c:pt idx="63">
                  <c:v>monter</c:v>
                </c:pt>
                <c:pt idx="64">
                  <c:v>elektronik</c:v>
                </c:pt>
                <c:pt idx="65">
                  <c:v>finansista</c:v>
                </c:pt>
                <c:pt idx="66">
                  <c:v>malarz</c:v>
                </c:pt>
                <c:pt idx="67">
                  <c:v>modelka (model)</c:v>
                </c:pt>
                <c:pt idx="68">
                  <c:v>szklarz</c:v>
                </c:pt>
                <c:pt idx="69">
                  <c:v>nauczyciel</c:v>
                </c:pt>
                <c:pt idx="70">
                  <c:v>akrobata</c:v>
                </c:pt>
                <c:pt idx="71">
                  <c:v>prawnik</c:v>
                </c:pt>
                <c:pt idx="72">
                  <c:v>choreograf</c:v>
                </c:pt>
                <c:pt idx="73">
                  <c:v>niania</c:v>
                </c:pt>
                <c:pt idx="74">
                  <c:v>pisarz</c:v>
                </c:pt>
                <c:pt idx="75">
                  <c:v>mechanik</c:v>
                </c:pt>
                <c:pt idx="76">
                  <c:v>tancerz</c:v>
                </c:pt>
                <c:pt idx="77">
                  <c:v>notariusz</c:v>
                </c:pt>
              </c:strCache>
            </c:strRef>
          </c:cat>
          <c:val>
            <c:numRef>
              <c:f>'Kształty 1'!$B$6:$B$83</c:f>
              <c:numCache>
                <c:formatCode>General</c:formatCode>
                <c:ptCount val="78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4</c:v>
                </c:pt>
                <c:pt idx="4">
                  <c:v>6</c:v>
                </c:pt>
                <c:pt idx="5">
                  <c:v>3</c:v>
                </c:pt>
                <c:pt idx="6">
                  <c:v>5</c:v>
                </c:pt>
                <c:pt idx="7">
                  <c:v>10</c:v>
                </c:pt>
                <c:pt idx="8">
                  <c:v>2</c:v>
                </c:pt>
                <c:pt idx="9">
                  <c:v>7</c:v>
                </c:pt>
                <c:pt idx="10">
                  <c:v>5</c:v>
                </c:pt>
                <c:pt idx="11">
                  <c:v>10</c:v>
                </c:pt>
                <c:pt idx="12">
                  <c:v>0</c:v>
                </c:pt>
                <c:pt idx="13">
                  <c:v>10</c:v>
                </c:pt>
                <c:pt idx="14">
                  <c:v>0</c:v>
                </c:pt>
                <c:pt idx="15">
                  <c:v>2</c:v>
                </c:pt>
                <c:pt idx="16">
                  <c:v>8</c:v>
                </c:pt>
                <c:pt idx="17">
                  <c:v>9</c:v>
                </c:pt>
                <c:pt idx="18">
                  <c:v>7</c:v>
                </c:pt>
                <c:pt idx="19">
                  <c:v>3</c:v>
                </c:pt>
                <c:pt idx="20">
                  <c:v>9</c:v>
                </c:pt>
                <c:pt idx="21">
                  <c:v>10</c:v>
                </c:pt>
                <c:pt idx="22">
                  <c:v>8</c:v>
                </c:pt>
                <c:pt idx="23">
                  <c:v>10</c:v>
                </c:pt>
                <c:pt idx="24">
                  <c:v>3</c:v>
                </c:pt>
                <c:pt idx="25">
                  <c:v>10</c:v>
                </c:pt>
                <c:pt idx="26">
                  <c:v>3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2</c:v>
                </c:pt>
                <c:pt idx="31">
                  <c:v>9</c:v>
                </c:pt>
                <c:pt idx="32">
                  <c:v>3</c:v>
                </c:pt>
                <c:pt idx="33">
                  <c:v>3</c:v>
                </c:pt>
                <c:pt idx="34">
                  <c:v>6</c:v>
                </c:pt>
                <c:pt idx="35">
                  <c:v>10</c:v>
                </c:pt>
                <c:pt idx="36">
                  <c:v>2</c:v>
                </c:pt>
                <c:pt idx="37">
                  <c:v>7</c:v>
                </c:pt>
                <c:pt idx="38">
                  <c:v>9</c:v>
                </c:pt>
                <c:pt idx="39">
                  <c:v>8</c:v>
                </c:pt>
                <c:pt idx="40">
                  <c:v>2</c:v>
                </c:pt>
                <c:pt idx="41">
                  <c:v>2</c:v>
                </c:pt>
                <c:pt idx="42">
                  <c:v>9</c:v>
                </c:pt>
                <c:pt idx="43">
                  <c:v>7</c:v>
                </c:pt>
                <c:pt idx="44">
                  <c:v>0</c:v>
                </c:pt>
                <c:pt idx="45">
                  <c:v>2</c:v>
                </c:pt>
                <c:pt idx="46">
                  <c:v>1</c:v>
                </c:pt>
                <c:pt idx="47">
                  <c:v>3</c:v>
                </c:pt>
                <c:pt idx="48">
                  <c:v>0</c:v>
                </c:pt>
                <c:pt idx="49">
                  <c:v>9</c:v>
                </c:pt>
                <c:pt idx="50">
                  <c:v>9</c:v>
                </c:pt>
                <c:pt idx="51">
                  <c:v>2</c:v>
                </c:pt>
                <c:pt idx="52">
                  <c:v>10</c:v>
                </c:pt>
                <c:pt idx="53">
                  <c:v>9</c:v>
                </c:pt>
                <c:pt idx="54">
                  <c:v>2</c:v>
                </c:pt>
                <c:pt idx="55">
                  <c:v>7</c:v>
                </c:pt>
                <c:pt idx="56">
                  <c:v>10</c:v>
                </c:pt>
                <c:pt idx="57">
                  <c:v>4</c:v>
                </c:pt>
                <c:pt idx="58">
                  <c:v>3</c:v>
                </c:pt>
                <c:pt idx="59">
                  <c:v>2</c:v>
                </c:pt>
                <c:pt idx="60">
                  <c:v>6</c:v>
                </c:pt>
                <c:pt idx="61">
                  <c:v>3</c:v>
                </c:pt>
                <c:pt idx="62">
                  <c:v>7</c:v>
                </c:pt>
                <c:pt idx="63">
                  <c:v>10</c:v>
                </c:pt>
                <c:pt idx="64">
                  <c:v>1</c:v>
                </c:pt>
                <c:pt idx="65">
                  <c:v>6</c:v>
                </c:pt>
                <c:pt idx="66">
                  <c:v>2</c:v>
                </c:pt>
                <c:pt idx="67">
                  <c:v>7</c:v>
                </c:pt>
                <c:pt idx="68">
                  <c:v>4</c:v>
                </c:pt>
                <c:pt idx="69">
                  <c:v>0</c:v>
                </c:pt>
                <c:pt idx="70">
                  <c:v>8</c:v>
                </c:pt>
                <c:pt idx="71">
                  <c:v>8</c:v>
                </c:pt>
                <c:pt idx="72">
                  <c:v>3</c:v>
                </c:pt>
                <c:pt idx="73">
                  <c:v>6</c:v>
                </c:pt>
                <c:pt idx="74">
                  <c:v>7</c:v>
                </c:pt>
                <c:pt idx="75">
                  <c:v>8</c:v>
                </c:pt>
                <c:pt idx="76">
                  <c:v>1</c:v>
                </c:pt>
                <c:pt idx="7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A-495B-8AEB-D0AE6F34D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2099952"/>
        <c:axId val="1451829472"/>
      </c:barChart>
      <c:catAx>
        <c:axId val="145209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51829472"/>
        <c:crosses val="autoZero"/>
        <c:auto val="1"/>
        <c:lblAlgn val="ctr"/>
        <c:lblOffset val="100"/>
        <c:noMultiLvlLbl val="0"/>
      </c:catAx>
      <c:valAx>
        <c:axId val="145182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5209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5">
  <dgm:title val=""/>
  <dgm:desc val=""/>
  <dgm:catLst>
    <dgm:cat type="colorful" pri="10500"/>
  </dgm:catLst>
  <dgm:styleLbl name="node0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5"/>
      <a:schemeClr val="accent6"/>
    </dgm:fillClrLst>
    <dgm:linClrLst>
      <a:schemeClr val="accent5"/>
      <a:schemeClr val="accent6"/>
    </dgm:linClrLst>
    <dgm:effectClrLst/>
    <dgm:txLinClrLst/>
    <dgm:txFillClrLst/>
    <dgm:txEffectClrLst/>
  </dgm:styleLbl>
  <dgm:styleLbl name="lnNode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5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5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5"/>
    </dgm:fillClrLst>
    <dgm:linClrLst meth="repeat">
      <a:schemeClr val="accent5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5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6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>
        <a:tint val="9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>
        <a:tint val="70000"/>
      </a:schemeClr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5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5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5">
        <a:tint val="50000"/>
        <a:alpha val="4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5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6E53C4D0-05A7-4296-9D2D-DCC3BCF06B87}" type="doc">
      <dgm:prSet loTypeId="urn:microsoft.com/office/officeart/2005/8/layout/orgChart1" loCatId="hierarchy" qsTypeId="urn:microsoft.com/office/officeart/2005/8/quickstyle/simple1" qsCatId="simple" csTypeId="urn:microsoft.com/office/officeart/2005/8/colors/colorful5" csCatId="colorful" phldr="1"/>
      <dgm:spPr/>
      <dgm:t>
        <a:bodyPr/>
        <a:lstStyle/>
        <a:p>
          <a:endParaRPr lang="pl-PL"/>
        </a:p>
      </dgm:t>
    </dgm:pt>
    <dgm:pt modelId="{181E1E67-A965-46CF-9E7F-2E761FE2B952}">
      <dgm:prSet phldrT="[Tekst]" custT="1"/>
      <dgm:spPr>
        <a:solidFill>
          <a:srgbClr val="FF0000"/>
        </a:solidFill>
      </dgm:spPr>
      <dgm:t>
        <a:bodyPr/>
        <a:lstStyle/>
        <a:p>
          <a:r>
            <a:rPr lang="pl-PL" sz="1200"/>
            <a:t>Sąd Najwyższy</a:t>
          </a:r>
        </a:p>
      </dgm:t>
    </dgm:pt>
    <dgm:pt modelId="{1D9F9A48-EA11-4866-B39E-E74A236F1E9B}" type="parTrans" cxnId="{0D5508E2-C12E-46CD-97F4-EAB918A1A54B}">
      <dgm:prSet/>
      <dgm:spPr/>
      <dgm:t>
        <a:bodyPr/>
        <a:lstStyle/>
        <a:p>
          <a:endParaRPr lang="pl-PL" sz="1200"/>
        </a:p>
      </dgm:t>
    </dgm:pt>
    <dgm:pt modelId="{7E73DB2A-F7BE-448E-A639-0ED9CBFF4151}" type="sibTrans" cxnId="{0D5508E2-C12E-46CD-97F4-EAB918A1A54B}">
      <dgm:prSet/>
      <dgm:spPr/>
      <dgm:t>
        <a:bodyPr/>
        <a:lstStyle/>
        <a:p>
          <a:endParaRPr lang="pl-PL" sz="1200"/>
        </a:p>
      </dgm:t>
    </dgm:pt>
    <dgm:pt modelId="{60B756AC-194A-4105-A8D4-B5DD26CE5E6E}">
      <dgm:prSet phldrT="[Tekst]" custT="1"/>
      <dgm:spPr/>
      <dgm:t>
        <a:bodyPr/>
        <a:lstStyle/>
        <a:p>
          <a:r>
            <a:rPr lang="pl-PL" sz="1200"/>
            <a:t>Sądy wojskowe</a:t>
          </a:r>
        </a:p>
      </dgm:t>
    </dgm:pt>
    <dgm:pt modelId="{89FC9FA6-347E-4095-8ED3-AAF6C1D1156A}" type="parTrans" cxnId="{FFD8911A-42C6-4A33-B481-5C9E51253C15}">
      <dgm:prSet/>
      <dgm:spPr/>
      <dgm:t>
        <a:bodyPr/>
        <a:lstStyle/>
        <a:p>
          <a:endParaRPr lang="pl-PL" sz="1200"/>
        </a:p>
      </dgm:t>
    </dgm:pt>
    <dgm:pt modelId="{91658BBD-FBEF-4DE3-B699-F352F990FBA0}" type="sibTrans" cxnId="{FFD8911A-42C6-4A33-B481-5C9E51253C15}">
      <dgm:prSet/>
      <dgm:spPr/>
      <dgm:t>
        <a:bodyPr/>
        <a:lstStyle/>
        <a:p>
          <a:endParaRPr lang="pl-PL" sz="1200"/>
        </a:p>
      </dgm:t>
    </dgm:pt>
    <dgm:pt modelId="{CCAA5AEB-1AB8-4EE6-81F3-281DB8689871}">
      <dgm:prSet phldrT="[Tekst]" custT="1"/>
      <dgm:spPr/>
      <dgm:t>
        <a:bodyPr/>
        <a:lstStyle/>
        <a:p>
          <a:r>
            <a:rPr lang="pl-PL" sz="1200"/>
            <a:t>Sądy administracyjne</a:t>
          </a:r>
        </a:p>
      </dgm:t>
    </dgm:pt>
    <dgm:pt modelId="{7BD37D62-43DD-455B-A0E3-8B5EC4566BD0}" type="parTrans" cxnId="{3747F840-94E3-446F-A5E8-98E7868C13A3}">
      <dgm:prSet/>
      <dgm:spPr/>
      <dgm:t>
        <a:bodyPr/>
        <a:lstStyle/>
        <a:p>
          <a:endParaRPr lang="pl-PL" sz="1200"/>
        </a:p>
      </dgm:t>
    </dgm:pt>
    <dgm:pt modelId="{F792FCF3-7C3D-4356-89CE-2A04B333B40D}" type="sibTrans" cxnId="{3747F840-94E3-446F-A5E8-98E7868C13A3}">
      <dgm:prSet/>
      <dgm:spPr/>
      <dgm:t>
        <a:bodyPr/>
        <a:lstStyle/>
        <a:p>
          <a:endParaRPr lang="pl-PL" sz="1200"/>
        </a:p>
      </dgm:t>
    </dgm:pt>
    <dgm:pt modelId="{40D29727-93AE-4EBE-808F-3DD7A72E8758}">
      <dgm:prSet phldrT="[Tekst]" custT="1"/>
      <dgm:spPr/>
      <dgm:t>
        <a:bodyPr/>
        <a:lstStyle/>
        <a:p>
          <a:r>
            <a:rPr lang="pl-PL" sz="1200"/>
            <a:t>Sądy powszechne</a:t>
          </a:r>
        </a:p>
      </dgm:t>
    </dgm:pt>
    <dgm:pt modelId="{AB343A94-71DD-4795-AA76-F79149D33AAA}" type="parTrans" cxnId="{77EC6A27-9E6B-4531-9D54-ED3F53BBD537}">
      <dgm:prSet/>
      <dgm:spPr/>
      <dgm:t>
        <a:bodyPr/>
        <a:lstStyle/>
        <a:p>
          <a:endParaRPr lang="pl-PL" sz="1200"/>
        </a:p>
      </dgm:t>
    </dgm:pt>
    <dgm:pt modelId="{D32C450D-0561-4314-95B8-C2AE5E8CD28F}" type="sibTrans" cxnId="{77EC6A27-9E6B-4531-9D54-ED3F53BBD537}">
      <dgm:prSet/>
      <dgm:spPr/>
      <dgm:t>
        <a:bodyPr/>
        <a:lstStyle/>
        <a:p>
          <a:endParaRPr lang="pl-PL" sz="1200"/>
        </a:p>
      </dgm:t>
    </dgm:pt>
    <dgm:pt modelId="{E471B755-E553-47D7-8D00-2F8F52022442}">
      <dgm:prSet phldrT="[Tekst]" custT="1"/>
      <dgm:spPr/>
      <dgm:t>
        <a:bodyPr/>
        <a:lstStyle/>
        <a:p>
          <a:r>
            <a:rPr lang="pl-PL" sz="1200"/>
            <a:t>Sądy szczególne</a:t>
          </a:r>
        </a:p>
      </dgm:t>
    </dgm:pt>
    <dgm:pt modelId="{1E461A0B-0AB4-4165-91D4-7679CD34818A}" type="parTrans" cxnId="{CDD96F03-9489-4CA3-8432-9D78AB4567C0}">
      <dgm:prSet/>
      <dgm:spPr/>
      <dgm:t>
        <a:bodyPr/>
        <a:lstStyle/>
        <a:p>
          <a:endParaRPr lang="pl-PL" sz="1200"/>
        </a:p>
      </dgm:t>
    </dgm:pt>
    <dgm:pt modelId="{25F368D5-4D97-4293-91D4-B5A7504D4D50}" type="sibTrans" cxnId="{CDD96F03-9489-4CA3-8432-9D78AB4567C0}">
      <dgm:prSet/>
      <dgm:spPr/>
      <dgm:t>
        <a:bodyPr/>
        <a:lstStyle/>
        <a:p>
          <a:endParaRPr lang="pl-PL" sz="1200"/>
        </a:p>
      </dgm:t>
    </dgm:pt>
    <dgm:pt modelId="{59EEF1DA-D8BE-49BD-B445-C45CBF580E05}">
      <dgm:prSet phldrT="[Tekst]" custT="1"/>
      <dgm:spPr/>
      <dgm:t>
        <a:bodyPr/>
        <a:lstStyle/>
        <a:p>
          <a:r>
            <a:rPr lang="pl-PL" sz="1200"/>
            <a:t>Sądy apelacyjne</a:t>
          </a:r>
        </a:p>
      </dgm:t>
    </dgm:pt>
    <dgm:pt modelId="{9C314811-5EA2-482D-9949-F9DD34D74C42}" type="parTrans" cxnId="{5633EF1B-1BED-44AA-B878-38968310F8EF}">
      <dgm:prSet/>
      <dgm:spPr/>
      <dgm:t>
        <a:bodyPr/>
        <a:lstStyle/>
        <a:p>
          <a:endParaRPr lang="pl-PL" sz="1200"/>
        </a:p>
      </dgm:t>
    </dgm:pt>
    <dgm:pt modelId="{2E06E4C5-66E3-48BD-B6DD-DE8EA5151BAD}" type="sibTrans" cxnId="{5633EF1B-1BED-44AA-B878-38968310F8EF}">
      <dgm:prSet/>
      <dgm:spPr/>
      <dgm:t>
        <a:bodyPr/>
        <a:lstStyle/>
        <a:p>
          <a:endParaRPr lang="pl-PL" sz="1200"/>
        </a:p>
      </dgm:t>
    </dgm:pt>
    <dgm:pt modelId="{FB6E1325-6BFE-4916-A13C-8D70AB44E7DA}">
      <dgm:prSet phldrT="[Tekst]" custT="1"/>
      <dgm:spPr/>
      <dgm:t>
        <a:bodyPr/>
        <a:lstStyle/>
        <a:p>
          <a:r>
            <a:rPr lang="pl-PL" sz="1200"/>
            <a:t>Sądy okręgowe</a:t>
          </a:r>
        </a:p>
      </dgm:t>
    </dgm:pt>
    <dgm:pt modelId="{EBFB023C-7392-47A1-8D7D-3BF748C393F0}" type="parTrans" cxnId="{90F05285-CEE8-4BFF-B492-41AB838BC739}">
      <dgm:prSet/>
      <dgm:spPr/>
      <dgm:t>
        <a:bodyPr/>
        <a:lstStyle/>
        <a:p>
          <a:endParaRPr lang="pl-PL" sz="1200"/>
        </a:p>
      </dgm:t>
    </dgm:pt>
    <dgm:pt modelId="{3980FDB1-BA08-4324-B755-4E7A93BE7D70}" type="sibTrans" cxnId="{90F05285-CEE8-4BFF-B492-41AB838BC739}">
      <dgm:prSet/>
      <dgm:spPr/>
      <dgm:t>
        <a:bodyPr/>
        <a:lstStyle/>
        <a:p>
          <a:endParaRPr lang="pl-PL" sz="1200"/>
        </a:p>
      </dgm:t>
    </dgm:pt>
    <dgm:pt modelId="{3B1EF8CC-20AA-465A-878D-88C327438B22}">
      <dgm:prSet phldrT="[Tekst]" custT="1"/>
      <dgm:spPr/>
      <dgm:t>
        <a:bodyPr/>
        <a:lstStyle/>
        <a:p>
          <a:r>
            <a:rPr lang="pl-PL" sz="1200"/>
            <a:t>Sądy rejonowe</a:t>
          </a:r>
        </a:p>
      </dgm:t>
    </dgm:pt>
    <dgm:pt modelId="{665BD8C3-D37A-4BFD-84DD-3D6B2F47EB92}" type="parTrans" cxnId="{B6C266E0-2884-4CE3-B2A1-19F7034A2F8B}">
      <dgm:prSet/>
      <dgm:spPr/>
      <dgm:t>
        <a:bodyPr/>
        <a:lstStyle/>
        <a:p>
          <a:endParaRPr lang="pl-PL" sz="1200"/>
        </a:p>
      </dgm:t>
    </dgm:pt>
    <dgm:pt modelId="{5BD7703C-679A-4F90-97A1-AEEF359B1508}" type="sibTrans" cxnId="{B6C266E0-2884-4CE3-B2A1-19F7034A2F8B}">
      <dgm:prSet/>
      <dgm:spPr/>
      <dgm:t>
        <a:bodyPr/>
        <a:lstStyle/>
        <a:p>
          <a:endParaRPr lang="pl-PL" sz="1200"/>
        </a:p>
      </dgm:t>
    </dgm:pt>
    <dgm:pt modelId="{D64CA742-9A14-41C4-AFBB-96267FEA98D7}">
      <dgm:prSet phldrT="[Tekst]" custT="1"/>
      <dgm:spPr/>
      <dgm:t>
        <a:bodyPr/>
        <a:lstStyle/>
        <a:p>
          <a:r>
            <a:rPr lang="pl-PL" sz="1200"/>
            <a:t>Wojskowe sądy okręgowe</a:t>
          </a:r>
        </a:p>
      </dgm:t>
    </dgm:pt>
    <dgm:pt modelId="{27D2E51C-B487-455B-9CB4-6C9C26E91413}" type="parTrans" cxnId="{FB178140-FCFB-4BD3-9F86-27F7931D6FD2}">
      <dgm:prSet/>
      <dgm:spPr/>
      <dgm:t>
        <a:bodyPr/>
        <a:lstStyle/>
        <a:p>
          <a:endParaRPr lang="pl-PL" sz="1200"/>
        </a:p>
      </dgm:t>
    </dgm:pt>
    <dgm:pt modelId="{A0AE696A-EC20-4EFD-8226-6D7FF7A29B30}" type="sibTrans" cxnId="{FB178140-FCFB-4BD3-9F86-27F7931D6FD2}">
      <dgm:prSet/>
      <dgm:spPr/>
      <dgm:t>
        <a:bodyPr/>
        <a:lstStyle/>
        <a:p>
          <a:endParaRPr lang="pl-PL" sz="1200"/>
        </a:p>
      </dgm:t>
    </dgm:pt>
    <dgm:pt modelId="{C43DCE4E-AD2C-4B59-9E3E-1DC94D1176A1}">
      <dgm:prSet phldrT="[Tekst]" custT="1"/>
      <dgm:spPr/>
      <dgm:t>
        <a:bodyPr/>
        <a:lstStyle/>
        <a:p>
          <a:r>
            <a:rPr lang="pl-PL" sz="1200"/>
            <a:t>Wojsokwe sądy garnizonowe</a:t>
          </a:r>
        </a:p>
      </dgm:t>
    </dgm:pt>
    <dgm:pt modelId="{20342639-9DF4-4E47-BF87-CB95D3C1BF76}" type="parTrans" cxnId="{FEC6EFFC-7C5B-4277-888D-98FD2C7917E2}">
      <dgm:prSet/>
      <dgm:spPr/>
      <dgm:t>
        <a:bodyPr/>
        <a:lstStyle/>
        <a:p>
          <a:endParaRPr lang="pl-PL" sz="1200"/>
        </a:p>
      </dgm:t>
    </dgm:pt>
    <dgm:pt modelId="{399980CA-74DD-454A-9139-30800D160CFD}" type="sibTrans" cxnId="{FEC6EFFC-7C5B-4277-888D-98FD2C7917E2}">
      <dgm:prSet/>
      <dgm:spPr/>
      <dgm:t>
        <a:bodyPr/>
        <a:lstStyle/>
        <a:p>
          <a:endParaRPr lang="pl-PL" sz="1200"/>
        </a:p>
      </dgm:t>
    </dgm:pt>
    <dgm:pt modelId="{05272260-357F-4AE6-9586-D2948AB585A3}">
      <dgm:prSet phldrT="[Tekst]" custT="1"/>
      <dgm:spPr/>
      <dgm:t>
        <a:bodyPr/>
        <a:lstStyle/>
        <a:p>
          <a:r>
            <a:rPr lang="pl-PL" sz="1200"/>
            <a:t>Naczelny Sąd Administracyjny</a:t>
          </a:r>
        </a:p>
      </dgm:t>
    </dgm:pt>
    <dgm:pt modelId="{1F998FE6-98FF-4066-A638-9706BC203BF1}" type="parTrans" cxnId="{6D97CE7B-FC8B-4C81-8646-CD518F19BEF9}">
      <dgm:prSet/>
      <dgm:spPr/>
      <dgm:t>
        <a:bodyPr/>
        <a:lstStyle/>
        <a:p>
          <a:endParaRPr lang="pl-PL" sz="1200"/>
        </a:p>
      </dgm:t>
    </dgm:pt>
    <dgm:pt modelId="{8DDF61DD-E84F-49A2-8E5F-5AA0785157B3}" type="sibTrans" cxnId="{6D97CE7B-FC8B-4C81-8646-CD518F19BEF9}">
      <dgm:prSet/>
      <dgm:spPr/>
      <dgm:t>
        <a:bodyPr/>
        <a:lstStyle/>
        <a:p>
          <a:endParaRPr lang="pl-PL" sz="1200"/>
        </a:p>
      </dgm:t>
    </dgm:pt>
    <dgm:pt modelId="{FC2A2059-8C5B-4ED7-AEDB-3D9399A19858}">
      <dgm:prSet phldrT="[Tekst]" custT="1"/>
      <dgm:spPr/>
      <dgm:t>
        <a:bodyPr/>
        <a:lstStyle/>
        <a:p>
          <a:r>
            <a:rPr lang="pl-PL" sz="1200"/>
            <a:t>Wojewódzkie sądy administracyjne</a:t>
          </a:r>
        </a:p>
      </dgm:t>
    </dgm:pt>
    <dgm:pt modelId="{5045ED5B-49FE-4863-B671-F518601B0CDA}" type="parTrans" cxnId="{4930D02B-29EF-4377-BFE8-63B7743A92D3}">
      <dgm:prSet/>
      <dgm:spPr/>
      <dgm:t>
        <a:bodyPr/>
        <a:lstStyle/>
        <a:p>
          <a:endParaRPr lang="pl-PL" sz="1200"/>
        </a:p>
      </dgm:t>
    </dgm:pt>
    <dgm:pt modelId="{F970BA7B-6EB0-4208-BEC0-916E8C7E155B}" type="sibTrans" cxnId="{4930D02B-29EF-4377-BFE8-63B7743A92D3}">
      <dgm:prSet/>
      <dgm:spPr/>
      <dgm:t>
        <a:bodyPr/>
        <a:lstStyle/>
        <a:p>
          <a:endParaRPr lang="pl-PL" sz="1200"/>
        </a:p>
      </dgm:t>
    </dgm:pt>
    <dgm:pt modelId="{7D10BA7A-5C4B-4A2E-86F1-D8DDFF68ECB1}" type="pres">
      <dgm:prSet presAssocID="{6E53C4D0-05A7-4296-9D2D-DCC3BCF06B87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4A2A50EA-C135-4D5D-9B46-8C45426F2988}" type="pres">
      <dgm:prSet presAssocID="{181E1E67-A965-46CF-9E7F-2E761FE2B952}" presName="hierRoot1" presStyleCnt="0">
        <dgm:presLayoutVars>
          <dgm:hierBranch val="init"/>
        </dgm:presLayoutVars>
      </dgm:prSet>
      <dgm:spPr/>
    </dgm:pt>
    <dgm:pt modelId="{93DDD3A3-3B02-4BA0-80E4-FCA2C7166EA2}" type="pres">
      <dgm:prSet presAssocID="{181E1E67-A965-46CF-9E7F-2E761FE2B952}" presName="rootComposite1" presStyleCnt="0"/>
      <dgm:spPr/>
    </dgm:pt>
    <dgm:pt modelId="{7D0166F9-ED44-4EDB-9215-7AFF3BDC64F0}" type="pres">
      <dgm:prSet presAssocID="{181E1E67-A965-46CF-9E7F-2E761FE2B952}" presName="rootText1" presStyleLbl="node0" presStyleIdx="0" presStyleCnt="3" custLinFactX="112548" custLinFactNeighborX="200000" custLinFactNeighborY="-79263">
        <dgm:presLayoutVars>
          <dgm:chPref val="3"/>
        </dgm:presLayoutVars>
      </dgm:prSet>
      <dgm:spPr/>
    </dgm:pt>
    <dgm:pt modelId="{D3A74505-9E4E-43DD-B158-7304CB071364}" type="pres">
      <dgm:prSet presAssocID="{181E1E67-A965-46CF-9E7F-2E761FE2B952}" presName="rootConnector1" presStyleLbl="node1" presStyleIdx="0" presStyleCnt="0"/>
      <dgm:spPr/>
    </dgm:pt>
    <dgm:pt modelId="{89BA3EFF-049B-49A3-A208-A95D367D5B27}" type="pres">
      <dgm:prSet presAssocID="{181E1E67-A965-46CF-9E7F-2E761FE2B952}" presName="hierChild2" presStyleCnt="0"/>
      <dgm:spPr/>
    </dgm:pt>
    <dgm:pt modelId="{839C425A-E1EC-475E-9FEB-EB0C78EB97F4}" type="pres">
      <dgm:prSet presAssocID="{181E1E67-A965-46CF-9E7F-2E761FE2B952}" presName="hierChild3" presStyleCnt="0"/>
      <dgm:spPr/>
    </dgm:pt>
    <dgm:pt modelId="{C8E0C2C4-E7A9-4B25-AE5B-D290732409F5}" type="pres">
      <dgm:prSet presAssocID="{40D29727-93AE-4EBE-808F-3DD7A72E8758}" presName="hierRoot1" presStyleCnt="0">
        <dgm:presLayoutVars>
          <dgm:hierBranch val="init"/>
        </dgm:presLayoutVars>
      </dgm:prSet>
      <dgm:spPr/>
    </dgm:pt>
    <dgm:pt modelId="{299DCE7C-7223-4230-A8CB-E6FD2C9CEF10}" type="pres">
      <dgm:prSet presAssocID="{40D29727-93AE-4EBE-808F-3DD7A72E8758}" presName="rootComposite1" presStyleCnt="0"/>
      <dgm:spPr/>
    </dgm:pt>
    <dgm:pt modelId="{A1544EDE-EC50-4B08-AD0D-47D9FD0359C3}" type="pres">
      <dgm:prSet presAssocID="{40D29727-93AE-4EBE-808F-3DD7A72E8758}" presName="rootText1" presStyleLbl="node0" presStyleIdx="1" presStyleCnt="3">
        <dgm:presLayoutVars>
          <dgm:chPref val="3"/>
        </dgm:presLayoutVars>
      </dgm:prSet>
      <dgm:spPr/>
    </dgm:pt>
    <dgm:pt modelId="{1D6C8E51-BD6C-4F77-A718-D3C4A65A1BFB}" type="pres">
      <dgm:prSet presAssocID="{40D29727-93AE-4EBE-808F-3DD7A72E8758}" presName="rootConnector1" presStyleLbl="node1" presStyleIdx="0" presStyleCnt="0"/>
      <dgm:spPr/>
    </dgm:pt>
    <dgm:pt modelId="{B098AF8A-AD61-4E72-B494-611CE51970A6}" type="pres">
      <dgm:prSet presAssocID="{40D29727-93AE-4EBE-808F-3DD7A72E8758}" presName="hierChild2" presStyleCnt="0"/>
      <dgm:spPr/>
    </dgm:pt>
    <dgm:pt modelId="{31124DBE-265E-42E0-A097-1EC0FB48CE3E}" type="pres">
      <dgm:prSet presAssocID="{9C314811-5EA2-482D-9949-F9DD34D74C42}" presName="Name37" presStyleLbl="parChTrans1D2" presStyleIdx="0" presStyleCnt="5"/>
      <dgm:spPr/>
    </dgm:pt>
    <dgm:pt modelId="{0C8C1D12-444A-404B-B287-6DB8EC6DA547}" type="pres">
      <dgm:prSet presAssocID="{59EEF1DA-D8BE-49BD-B445-C45CBF580E05}" presName="hierRoot2" presStyleCnt="0">
        <dgm:presLayoutVars>
          <dgm:hierBranch val="init"/>
        </dgm:presLayoutVars>
      </dgm:prSet>
      <dgm:spPr/>
    </dgm:pt>
    <dgm:pt modelId="{D73A13FE-ADB2-42FE-BA91-D41CCE4BD0B1}" type="pres">
      <dgm:prSet presAssocID="{59EEF1DA-D8BE-49BD-B445-C45CBF580E05}" presName="rootComposite" presStyleCnt="0"/>
      <dgm:spPr/>
    </dgm:pt>
    <dgm:pt modelId="{426C0123-639F-4E6E-95A1-F8E4760A62F9}" type="pres">
      <dgm:prSet presAssocID="{59EEF1DA-D8BE-49BD-B445-C45CBF580E05}" presName="rootText" presStyleLbl="node2" presStyleIdx="0" presStyleCnt="5">
        <dgm:presLayoutVars>
          <dgm:chPref val="3"/>
        </dgm:presLayoutVars>
      </dgm:prSet>
      <dgm:spPr/>
    </dgm:pt>
    <dgm:pt modelId="{2582D8DD-3D1E-4C82-88B2-C1874B2235C2}" type="pres">
      <dgm:prSet presAssocID="{59EEF1DA-D8BE-49BD-B445-C45CBF580E05}" presName="rootConnector" presStyleLbl="node2" presStyleIdx="0" presStyleCnt="5"/>
      <dgm:spPr/>
    </dgm:pt>
    <dgm:pt modelId="{6BBDA4BD-042D-443A-B7DA-ABD0BD657593}" type="pres">
      <dgm:prSet presAssocID="{59EEF1DA-D8BE-49BD-B445-C45CBF580E05}" presName="hierChild4" presStyleCnt="0"/>
      <dgm:spPr/>
    </dgm:pt>
    <dgm:pt modelId="{BB43ABDA-18B2-4B0A-94F2-EE29104D832E}" type="pres">
      <dgm:prSet presAssocID="{59EEF1DA-D8BE-49BD-B445-C45CBF580E05}" presName="hierChild5" presStyleCnt="0"/>
      <dgm:spPr/>
    </dgm:pt>
    <dgm:pt modelId="{4BEC0FC2-4CD9-4479-8673-045075C1732F}" type="pres">
      <dgm:prSet presAssocID="{EBFB023C-7392-47A1-8D7D-3BF748C393F0}" presName="Name37" presStyleLbl="parChTrans1D2" presStyleIdx="1" presStyleCnt="5"/>
      <dgm:spPr/>
    </dgm:pt>
    <dgm:pt modelId="{72BB32F9-61AC-416A-98B4-D980641D38D5}" type="pres">
      <dgm:prSet presAssocID="{FB6E1325-6BFE-4916-A13C-8D70AB44E7DA}" presName="hierRoot2" presStyleCnt="0">
        <dgm:presLayoutVars>
          <dgm:hierBranch val="init"/>
        </dgm:presLayoutVars>
      </dgm:prSet>
      <dgm:spPr/>
    </dgm:pt>
    <dgm:pt modelId="{7C833F9B-EB1F-4EB0-B9AB-5D58F9F77062}" type="pres">
      <dgm:prSet presAssocID="{FB6E1325-6BFE-4916-A13C-8D70AB44E7DA}" presName="rootComposite" presStyleCnt="0"/>
      <dgm:spPr/>
    </dgm:pt>
    <dgm:pt modelId="{272D4FE0-9256-41CB-BB46-DA60E43BAB3B}" type="pres">
      <dgm:prSet presAssocID="{FB6E1325-6BFE-4916-A13C-8D70AB44E7DA}" presName="rootText" presStyleLbl="node2" presStyleIdx="1" presStyleCnt="5">
        <dgm:presLayoutVars>
          <dgm:chPref val="3"/>
        </dgm:presLayoutVars>
      </dgm:prSet>
      <dgm:spPr/>
    </dgm:pt>
    <dgm:pt modelId="{D916DC50-E4C3-47F3-AE39-6FBE719E4D5F}" type="pres">
      <dgm:prSet presAssocID="{FB6E1325-6BFE-4916-A13C-8D70AB44E7DA}" presName="rootConnector" presStyleLbl="node2" presStyleIdx="1" presStyleCnt="5"/>
      <dgm:spPr/>
    </dgm:pt>
    <dgm:pt modelId="{DF52CC81-F70E-4D3B-8AE2-57966C96F093}" type="pres">
      <dgm:prSet presAssocID="{FB6E1325-6BFE-4916-A13C-8D70AB44E7DA}" presName="hierChild4" presStyleCnt="0"/>
      <dgm:spPr/>
    </dgm:pt>
    <dgm:pt modelId="{6D2DF1DB-7333-4350-B4CF-FF6CCC7B5E6E}" type="pres">
      <dgm:prSet presAssocID="{FB6E1325-6BFE-4916-A13C-8D70AB44E7DA}" presName="hierChild5" presStyleCnt="0"/>
      <dgm:spPr/>
    </dgm:pt>
    <dgm:pt modelId="{E81AC55F-658A-4D6E-AA99-BBE622BB55BD}" type="pres">
      <dgm:prSet presAssocID="{665BD8C3-D37A-4BFD-84DD-3D6B2F47EB92}" presName="Name37" presStyleLbl="parChTrans1D2" presStyleIdx="2" presStyleCnt="5"/>
      <dgm:spPr/>
    </dgm:pt>
    <dgm:pt modelId="{5A49001F-5050-44F2-907D-F5C86663204C}" type="pres">
      <dgm:prSet presAssocID="{3B1EF8CC-20AA-465A-878D-88C327438B22}" presName="hierRoot2" presStyleCnt="0">
        <dgm:presLayoutVars>
          <dgm:hierBranch val="init"/>
        </dgm:presLayoutVars>
      </dgm:prSet>
      <dgm:spPr/>
    </dgm:pt>
    <dgm:pt modelId="{9C91964B-E497-4EA9-9C24-9ED70F6E2E08}" type="pres">
      <dgm:prSet presAssocID="{3B1EF8CC-20AA-465A-878D-88C327438B22}" presName="rootComposite" presStyleCnt="0"/>
      <dgm:spPr/>
    </dgm:pt>
    <dgm:pt modelId="{11C24866-6C4D-4185-8926-19CC68DF1FEB}" type="pres">
      <dgm:prSet presAssocID="{3B1EF8CC-20AA-465A-878D-88C327438B22}" presName="rootText" presStyleLbl="node2" presStyleIdx="2" presStyleCnt="5">
        <dgm:presLayoutVars>
          <dgm:chPref val="3"/>
        </dgm:presLayoutVars>
      </dgm:prSet>
      <dgm:spPr/>
    </dgm:pt>
    <dgm:pt modelId="{5457F12C-5790-4370-84B8-8BD61D534DA3}" type="pres">
      <dgm:prSet presAssocID="{3B1EF8CC-20AA-465A-878D-88C327438B22}" presName="rootConnector" presStyleLbl="node2" presStyleIdx="2" presStyleCnt="5"/>
      <dgm:spPr/>
    </dgm:pt>
    <dgm:pt modelId="{B522963A-6E4C-4A64-89D4-47AA44F719B8}" type="pres">
      <dgm:prSet presAssocID="{3B1EF8CC-20AA-465A-878D-88C327438B22}" presName="hierChild4" presStyleCnt="0"/>
      <dgm:spPr/>
    </dgm:pt>
    <dgm:pt modelId="{4974B3A7-0140-4902-949B-1307DAD06AFE}" type="pres">
      <dgm:prSet presAssocID="{3B1EF8CC-20AA-465A-878D-88C327438B22}" presName="hierChild5" presStyleCnt="0"/>
      <dgm:spPr/>
    </dgm:pt>
    <dgm:pt modelId="{B0690426-1BE3-451A-A645-05C7433BF639}" type="pres">
      <dgm:prSet presAssocID="{40D29727-93AE-4EBE-808F-3DD7A72E8758}" presName="hierChild3" presStyleCnt="0"/>
      <dgm:spPr/>
    </dgm:pt>
    <dgm:pt modelId="{651FA655-D2C0-41F5-BCE4-4ED841E50BDC}" type="pres">
      <dgm:prSet presAssocID="{E471B755-E553-47D7-8D00-2F8F52022442}" presName="hierRoot1" presStyleCnt="0">
        <dgm:presLayoutVars>
          <dgm:hierBranch val="init"/>
        </dgm:presLayoutVars>
      </dgm:prSet>
      <dgm:spPr/>
    </dgm:pt>
    <dgm:pt modelId="{D36FFA69-AE86-4ACB-9743-70EE0645AA0B}" type="pres">
      <dgm:prSet presAssocID="{E471B755-E553-47D7-8D00-2F8F52022442}" presName="rootComposite1" presStyleCnt="0"/>
      <dgm:spPr/>
    </dgm:pt>
    <dgm:pt modelId="{4BC315D9-130E-493B-A52F-BCEE931E5457}" type="pres">
      <dgm:prSet presAssocID="{E471B755-E553-47D7-8D00-2F8F52022442}" presName="rootText1" presStyleLbl="node0" presStyleIdx="2" presStyleCnt="3">
        <dgm:presLayoutVars>
          <dgm:chPref val="3"/>
        </dgm:presLayoutVars>
      </dgm:prSet>
      <dgm:spPr/>
    </dgm:pt>
    <dgm:pt modelId="{E2ED2AD0-9392-4168-9ABE-A2B406D96C20}" type="pres">
      <dgm:prSet presAssocID="{E471B755-E553-47D7-8D00-2F8F52022442}" presName="rootConnector1" presStyleLbl="node1" presStyleIdx="0" presStyleCnt="0"/>
      <dgm:spPr/>
    </dgm:pt>
    <dgm:pt modelId="{20E731C4-EC32-4695-AD67-F083D72DB3BA}" type="pres">
      <dgm:prSet presAssocID="{E471B755-E553-47D7-8D00-2F8F52022442}" presName="hierChild2" presStyleCnt="0"/>
      <dgm:spPr/>
    </dgm:pt>
    <dgm:pt modelId="{35D8179E-11F3-45D2-986C-64E4AE0AC632}" type="pres">
      <dgm:prSet presAssocID="{89FC9FA6-347E-4095-8ED3-AAF6C1D1156A}" presName="Name37" presStyleLbl="parChTrans1D2" presStyleIdx="3" presStyleCnt="5"/>
      <dgm:spPr/>
    </dgm:pt>
    <dgm:pt modelId="{7CF4C4CF-51A7-4CFD-B62A-696F444353A9}" type="pres">
      <dgm:prSet presAssocID="{60B756AC-194A-4105-A8D4-B5DD26CE5E6E}" presName="hierRoot2" presStyleCnt="0">
        <dgm:presLayoutVars>
          <dgm:hierBranch/>
        </dgm:presLayoutVars>
      </dgm:prSet>
      <dgm:spPr/>
    </dgm:pt>
    <dgm:pt modelId="{65B13499-E76F-4A17-864E-BBEF7A729E20}" type="pres">
      <dgm:prSet presAssocID="{60B756AC-194A-4105-A8D4-B5DD26CE5E6E}" presName="rootComposite" presStyleCnt="0"/>
      <dgm:spPr/>
    </dgm:pt>
    <dgm:pt modelId="{6718FC60-8C6A-466F-BD03-D1FDE854B184}" type="pres">
      <dgm:prSet presAssocID="{60B756AC-194A-4105-A8D4-B5DD26CE5E6E}" presName="rootText" presStyleLbl="node2" presStyleIdx="3" presStyleCnt="5">
        <dgm:presLayoutVars>
          <dgm:chPref val="3"/>
        </dgm:presLayoutVars>
      </dgm:prSet>
      <dgm:spPr/>
    </dgm:pt>
    <dgm:pt modelId="{5E37CB55-AFF2-4308-9FB1-4E09D63FB9C7}" type="pres">
      <dgm:prSet presAssocID="{60B756AC-194A-4105-A8D4-B5DD26CE5E6E}" presName="rootConnector" presStyleLbl="node2" presStyleIdx="3" presStyleCnt="5"/>
      <dgm:spPr/>
    </dgm:pt>
    <dgm:pt modelId="{06F0C814-74E9-4755-A19F-398B79DA4AE5}" type="pres">
      <dgm:prSet presAssocID="{60B756AC-194A-4105-A8D4-B5DD26CE5E6E}" presName="hierChild4" presStyleCnt="0"/>
      <dgm:spPr/>
    </dgm:pt>
    <dgm:pt modelId="{5FA54BE8-D0CE-4A5F-A09A-E5C8185340F1}" type="pres">
      <dgm:prSet presAssocID="{27D2E51C-B487-455B-9CB4-6C9C26E91413}" presName="Name35" presStyleLbl="parChTrans1D3" presStyleIdx="0" presStyleCnt="4"/>
      <dgm:spPr/>
    </dgm:pt>
    <dgm:pt modelId="{7EB3D60A-AC15-4E90-839D-46132D9C303D}" type="pres">
      <dgm:prSet presAssocID="{D64CA742-9A14-41C4-AFBB-96267FEA98D7}" presName="hierRoot2" presStyleCnt="0">
        <dgm:presLayoutVars>
          <dgm:hierBranch val="init"/>
        </dgm:presLayoutVars>
      </dgm:prSet>
      <dgm:spPr/>
    </dgm:pt>
    <dgm:pt modelId="{272D0F8E-40EE-4FDB-81A1-8F8E590D4A11}" type="pres">
      <dgm:prSet presAssocID="{D64CA742-9A14-41C4-AFBB-96267FEA98D7}" presName="rootComposite" presStyleCnt="0"/>
      <dgm:spPr/>
    </dgm:pt>
    <dgm:pt modelId="{84D5F6CB-BF10-4BB9-8B01-1C312A685D96}" type="pres">
      <dgm:prSet presAssocID="{D64CA742-9A14-41C4-AFBB-96267FEA98D7}" presName="rootText" presStyleLbl="node3" presStyleIdx="0" presStyleCnt="4">
        <dgm:presLayoutVars>
          <dgm:chPref val="3"/>
        </dgm:presLayoutVars>
      </dgm:prSet>
      <dgm:spPr/>
    </dgm:pt>
    <dgm:pt modelId="{D6E9DEC7-3A85-4754-AB24-0904F02356B2}" type="pres">
      <dgm:prSet presAssocID="{D64CA742-9A14-41C4-AFBB-96267FEA98D7}" presName="rootConnector" presStyleLbl="node3" presStyleIdx="0" presStyleCnt="4"/>
      <dgm:spPr/>
    </dgm:pt>
    <dgm:pt modelId="{B1AF66E7-CDC8-4668-A7AE-C745A36D2CE0}" type="pres">
      <dgm:prSet presAssocID="{D64CA742-9A14-41C4-AFBB-96267FEA98D7}" presName="hierChild4" presStyleCnt="0"/>
      <dgm:spPr/>
    </dgm:pt>
    <dgm:pt modelId="{26DBCEEE-1877-4A62-BA75-E30E8D68E05E}" type="pres">
      <dgm:prSet presAssocID="{D64CA742-9A14-41C4-AFBB-96267FEA98D7}" presName="hierChild5" presStyleCnt="0"/>
      <dgm:spPr/>
    </dgm:pt>
    <dgm:pt modelId="{E7BF83C9-FCEF-44C2-B54E-CEF551EC97FB}" type="pres">
      <dgm:prSet presAssocID="{20342639-9DF4-4E47-BF87-CB95D3C1BF76}" presName="Name35" presStyleLbl="parChTrans1D3" presStyleIdx="1" presStyleCnt="4"/>
      <dgm:spPr/>
    </dgm:pt>
    <dgm:pt modelId="{6542CCFC-86B1-45C1-856D-7F0631490086}" type="pres">
      <dgm:prSet presAssocID="{C43DCE4E-AD2C-4B59-9E3E-1DC94D1176A1}" presName="hierRoot2" presStyleCnt="0">
        <dgm:presLayoutVars>
          <dgm:hierBranch val="init"/>
        </dgm:presLayoutVars>
      </dgm:prSet>
      <dgm:spPr/>
    </dgm:pt>
    <dgm:pt modelId="{005DA63B-336C-4D1C-A76D-3A2B6CFE64BE}" type="pres">
      <dgm:prSet presAssocID="{C43DCE4E-AD2C-4B59-9E3E-1DC94D1176A1}" presName="rootComposite" presStyleCnt="0"/>
      <dgm:spPr/>
    </dgm:pt>
    <dgm:pt modelId="{2127832A-8CC9-4711-A1D4-5C0C3AAC8769}" type="pres">
      <dgm:prSet presAssocID="{C43DCE4E-AD2C-4B59-9E3E-1DC94D1176A1}" presName="rootText" presStyleLbl="node3" presStyleIdx="1" presStyleCnt="4">
        <dgm:presLayoutVars>
          <dgm:chPref val="3"/>
        </dgm:presLayoutVars>
      </dgm:prSet>
      <dgm:spPr/>
    </dgm:pt>
    <dgm:pt modelId="{941CEF9D-4E9B-4352-A86E-9C9433E25668}" type="pres">
      <dgm:prSet presAssocID="{C43DCE4E-AD2C-4B59-9E3E-1DC94D1176A1}" presName="rootConnector" presStyleLbl="node3" presStyleIdx="1" presStyleCnt="4"/>
      <dgm:spPr/>
    </dgm:pt>
    <dgm:pt modelId="{D4F51D54-6A29-4E35-86B5-5F3EC933DFF4}" type="pres">
      <dgm:prSet presAssocID="{C43DCE4E-AD2C-4B59-9E3E-1DC94D1176A1}" presName="hierChild4" presStyleCnt="0"/>
      <dgm:spPr/>
    </dgm:pt>
    <dgm:pt modelId="{346E8EF0-AC23-4A7F-9A64-3AFC5D6D82AB}" type="pres">
      <dgm:prSet presAssocID="{C43DCE4E-AD2C-4B59-9E3E-1DC94D1176A1}" presName="hierChild5" presStyleCnt="0"/>
      <dgm:spPr/>
    </dgm:pt>
    <dgm:pt modelId="{F71B723C-CBBC-43A8-AC57-71F60403A925}" type="pres">
      <dgm:prSet presAssocID="{60B756AC-194A-4105-A8D4-B5DD26CE5E6E}" presName="hierChild5" presStyleCnt="0"/>
      <dgm:spPr/>
    </dgm:pt>
    <dgm:pt modelId="{9D31A6A2-9DF0-460A-888B-6D796E735FF7}" type="pres">
      <dgm:prSet presAssocID="{7BD37D62-43DD-455B-A0E3-8B5EC4566BD0}" presName="Name37" presStyleLbl="parChTrans1D2" presStyleIdx="4" presStyleCnt="5"/>
      <dgm:spPr/>
    </dgm:pt>
    <dgm:pt modelId="{85BC4633-77F8-4E0D-83B3-3B822037DA39}" type="pres">
      <dgm:prSet presAssocID="{CCAA5AEB-1AB8-4EE6-81F3-281DB8689871}" presName="hierRoot2" presStyleCnt="0">
        <dgm:presLayoutVars>
          <dgm:hierBranch/>
        </dgm:presLayoutVars>
      </dgm:prSet>
      <dgm:spPr/>
    </dgm:pt>
    <dgm:pt modelId="{243E5980-87F9-4C47-8C38-FD62DF93CB15}" type="pres">
      <dgm:prSet presAssocID="{CCAA5AEB-1AB8-4EE6-81F3-281DB8689871}" presName="rootComposite" presStyleCnt="0"/>
      <dgm:spPr/>
    </dgm:pt>
    <dgm:pt modelId="{FCC9F25F-2287-4851-97F9-B0DA76A2245A}" type="pres">
      <dgm:prSet presAssocID="{CCAA5AEB-1AB8-4EE6-81F3-281DB8689871}" presName="rootText" presStyleLbl="node2" presStyleIdx="4" presStyleCnt="5">
        <dgm:presLayoutVars>
          <dgm:chPref val="3"/>
        </dgm:presLayoutVars>
      </dgm:prSet>
      <dgm:spPr/>
    </dgm:pt>
    <dgm:pt modelId="{F5930AA8-42FA-4637-9FD2-EF9FEA796CC3}" type="pres">
      <dgm:prSet presAssocID="{CCAA5AEB-1AB8-4EE6-81F3-281DB8689871}" presName="rootConnector" presStyleLbl="node2" presStyleIdx="4" presStyleCnt="5"/>
      <dgm:spPr/>
    </dgm:pt>
    <dgm:pt modelId="{B7797B9A-9386-48FF-A3DE-A62CC14EA7ED}" type="pres">
      <dgm:prSet presAssocID="{CCAA5AEB-1AB8-4EE6-81F3-281DB8689871}" presName="hierChild4" presStyleCnt="0"/>
      <dgm:spPr/>
    </dgm:pt>
    <dgm:pt modelId="{107BC464-73A4-463E-B31C-F249B659DED9}" type="pres">
      <dgm:prSet presAssocID="{1F998FE6-98FF-4066-A638-9706BC203BF1}" presName="Name35" presStyleLbl="parChTrans1D3" presStyleIdx="2" presStyleCnt="4"/>
      <dgm:spPr/>
    </dgm:pt>
    <dgm:pt modelId="{17619AF6-1218-4BAD-B175-72F2F5F363F1}" type="pres">
      <dgm:prSet presAssocID="{05272260-357F-4AE6-9586-D2948AB585A3}" presName="hierRoot2" presStyleCnt="0">
        <dgm:presLayoutVars>
          <dgm:hierBranch val="init"/>
        </dgm:presLayoutVars>
      </dgm:prSet>
      <dgm:spPr/>
    </dgm:pt>
    <dgm:pt modelId="{A7C610F6-72E1-4841-B648-FF593B406587}" type="pres">
      <dgm:prSet presAssocID="{05272260-357F-4AE6-9586-D2948AB585A3}" presName="rootComposite" presStyleCnt="0"/>
      <dgm:spPr/>
    </dgm:pt>
    <dgm:pt modelId="{993FD226-995F-4437-B350-CF61B883DA02}" type="pres">
      <dgm:prSet presAssocID="{05272260-357F-4AE6-9586-D2948AB585A3}" presName="rootText" presStyleLbl="node3" presStyleIdx="2" presStyleCnt="4">
        <dgm:presLayoutVars>
          <dgm:chPref val="3"/>
        </dgm:presLayoutVars>
      </dgm:prSet>
      <dgm:spPr/>
    </dgm:pt>
    <dgm:pt modelId="{E7228D25-DACE-4154-BB7F-8D4923E6019F}" type="pres">
      <dgm:prSet presAssocID="{05272260-357F-4AE6-9586-D2948AB585A3}" presName="rootConnector" presStyleLbl="node3" presStyleIdx="2" presStyleCnt="4"/>
      <dgm:spPr/>
    </dgm:pt>
    <dgm:pt modelId="{F9A560E7-B4F7-4173-83E5-931A6A4DD38A}" type="pres">
      <dgm:prSet presAssocID="{05272260-357F-4AE6-9586-D2948AB585A3}" presName="hierChild4" presStyleCnt="0"/>
      <dgm:spPr/>
    </dgm:pt>
    <dgm:pt modelId="{B3FACA69-DCA2-44C9-8ADE-C992698A67A4}" type="pres">
      <dgm:prSet presAssocID="{05272260-357F-4AE6-9586-D2948AB585A3}" presName="hierChild5" presStyleCnt="0"/>
      <dgm:spPr/>
    </dgm:pt>
    <dgm:pt modelId="{36A307DE-57DF-4A81-951E-EF2FF305380A}" type="pres">
      <dgm:prSet presAssocID="{5045ED5B-49FE-4863-B671-F518601B0CDA}" presName="Name35" presStyleLbl="parChTrans1D3" presStyleIdx="3" presStyleCnt="4"/>
      <dgm:spPr/>
    </dgm:pt>
    <dgm:pt modelId="{51CA6885-D220-4966-9F79-A8F06BD4EAF5}" type="pres">
      <dgm:prSet presAssocID="{FC2A2059-8C5B-4ED7-AEDB-3D9399A19858}" presName="hierRoot2" presStyleCnt="0">
        <dgm:presLayoutVars>
          <dgm:hierBranch val="init"/>
        </dgm:presLayoutVars>
      </dgm:prSet>
      <dgm:spPr/>
    </dgm:pt>
    <dgm:pt modelId="{FC7F2141-9F98-44A0-924A-9F66FF48355B}" type="pres">
      <dgm:prSet presAssocID="{FC2A2059-8C5B-4ED7-AEDB-3D9399A19858}" presName="rootComposite" presStyleCnt="0"/>
      <dgm:spPr/>
    </dgm:pt>
    <dgm:pt modelId="{9E924CB8-915E-4460-AEF5-2FA581DA2E3A}" type="pres">
      <dgm:prSet presAssocID="{FC2A2059-8C5B-4ED7-AEDB-3D9399A19858}" presName="rootText" presStyleLbl="node3" presStyleIdx="3" presStyleCnt="4">
        <dgm:presLayoutVars>
          <dgm:chPref val="3"/>
        </dgm:presLayoutVars>
      </dgm:prSet>
      <dgm:spPr/>
    </dgm:pt>
    <dgm:pt modelId="{75B8E47E-9276-4D27-8B61-CEC5B43BB147}" type="pres">
      <dgm:prSet presAssocID="{FC2A2059-8C5B-4ED7-AEDB-3D9399A19858}" presName="rootConnector" presStyleLbl="node3" presStyleIdx="3" presStyleCnt="4"/>
      <dgm:spPr/>
    </dgm:pt>
    <dgm:pt modelId="{D244AF63-06F7-4A8F-9107-E62201A02D11}" type="pres">
      <dgm:prSet presAssocID="{FC2A2059-8C5B-4ED7-AEDB-3D9399A19858}" presName="hierChild4" presStyleCnt="0"/>
      <dgm:spPr/>
    </dgm:pt>
    <dgm:pt modelId="{435626DB-9766-458C-B4CE-061A97A5DA39}" type="pres">
      <dgm:prSet presAssocID="{FC2A2059-8C5B-4ED7-AEDB-3D9399A19858}" presName="hierChild5" presStyleCnt="0"/>
      <dgm:spPr/>
    </dgm:pt>
    <dgm:pt modelId="{5295B82E-CFFD-404A-B0D4-61B97A2B3857}" type="pres">
      <dgm:prSet presAssocID="{CCAA5AEB-1AB8-4EE6-81F3-281DB8689871}" presName="hierChild5" presStyleCnt="0"/>
      <dgm:spPr/>
    </dgm:pt>
    <dgm:pt modelId="{75AC1FFF-91EA-403E-A53C-20A384EF63E1}" type="pres">
      <dgm:prSet presAssocID="{E471B755-E553-47D7-8D00-2F8F52022442}" presName="hierChild3" presStyleCnt="0"/>
      <dgm:spPr/>
    </dgm:pt>
  </dgm:ptLst>
  <dgm:cxnLst>
    <dgm:cxn modelId="{84070E00-5567-42E7-9C22-5075B716AA01}" type="presOf" srcId="{CCAA5AEB-1AB8-4EE6-81F3-281DB8689871}" destId="{F5930AA8-42FA-4637-9FD2-EF9FEA796CC3}" srcOrd="1" destOrd="0" presId="urn:microsoft.com/office/officeart/2005/8/layout/orgChart1"/>
    <dgm:cxn modelId="{CDD96F03-9489-4CA3-8432-9D78AB4567C0}" srcId="{6E53C4D0-05A7-4296-9D2D-DCC3BCF06B87}" destId="{E471B755-E553-47D7-8D00-2F8F52022442}" srcOrd="2" destOrd="0" parTransId="{1E461A0B-0AB4-4165-91D4-7679CD34818A}" sibTransId="{25F368D5-4D97-4293-91D4-B5A7504D4D50}"/>
    <dgm:cxn modelId="{C06CEB16-9E7F-4A8B-AA21-3216AF741D24}" type="presOf" srcId="{05272260-357F-4AE6-9586-D2948AB585A3}" destId="{E7228D25-DACE-4154-BB7F-8D4923E6019F}" srcOrd="1" destOrd="0" presId="urn:microsoft.com/office/officeart/2005/8/layout/orgChart1"/>
    <dgm:cxn modelId="{FFD8911A-42C6-4A33-B481-5C9E51253C15}" srcId="{E471B755-E553-47D7-8D00-2F8F52022442}" destId="{60B756AC-194A-4105-A8D4-B5DD26CE5E6E}" srcOrd="0" destOrd="0" parTransId="{89FC9FA6-347E-4095-8ED3-AAF6C1D1156A}" sibTransId="{91658BBD-FBEF-4DE3-B699-F352F990FBA0}"/>
    <dgm:cxn modelId="{5633EF1B-1BED-44AA-B878-38968310F8EF}" srcId="{40D29727-93AE-4EBE-808F-3DD7A72E8758}" destId="{59EEF1DA-D8BE-49BD-B445-C45CBF580E05}" srcOrd="0" destOrd="0" parTransId="{9C314811-5EA2-482D-9949-F9DD34D74C42}" sibTransId="{2E06E4C5-66E3-48BD-B6DD-DE8EA5151BAD}"/>
    <dgm:cxn modelId="{195C6D23-4734-4D55-A021-9282074C98D3}" type="presOf" srcId="{5045ED5B-49FE-4863-B671-F518601B0CDA}" destId="{36A307DE-57DF-4A81-951E-EF2FF305380A}" srcOrd="0" destOrd="0" presId="urn:microsoft.com/office/officeart/2005/8/layout/orgChart1"/>
    <dgm:cxn modelId="{75645926-6602-42D7-84C5-4664132EF07C}" type="presOf" srcId="{CCAA5AEB-1AB8-4EE6-81F3-281DB8689871}" destId="{FCC9F25F-2287-4851-97F9-B0DA76A2245A}" srcOrd="0" destOrd="0" presId="urn:microsoft.com/office/officeart/2005/8/layout/orgChart1"/>
    <dgm:cxn modelId="{77EC6A27-9E6B-4531-9D54-ED3F53BBD537}" srcId="{6E53C4D0-05A7-4296-9D2D-DCC3BCF06B87}" destId="{40D29727-93AE-4EBE-808F-3DD7A72E8758}" srcOrd="1" destOrd="0" parTransId="{AB343A94-71DD-4795-AA76-F79149D33AAA}" sibTransId="{D32C450D-0561-4314-95B8-C2AE5E8CD28F}"/>
    <dgm:cxn modelId="{4930D02B-29EF-4377-BFE8-63B7743A92D3}" srcId="{CCAA5AEB-1AB8-4EE6-81F3-281DB8689871}" destId="{FC2A2059-8C5B-4ED7-AEDB-3D9399A19858}" srcOrd="1" destOrd="0" parTransId="{5045ED5B-49FE-4863-B671-F518601B0CDA}" sibTransId="{F970BA7B-6EB0-4208-BEC0-916E8C7E155B}"/>
    <dgm:cxn modelId="{E1EEF731-8599-40FE-927D-F143E3FAB8F8}" type="presOf" srcId="{3B1EF8CC-20AA-465A-878D-88C327438B22}" destId="{11C24866-6C4D-4185-8926-19CC68DF1FEB}" srcOrd="0" destOrd="0" presId="urn:microsoft.com/office/officeart/2005/8/layout/orgChart1"/>
    <dgm:cxn modelId="{6208AC35-2DFF-47FF-BBBB-571A1F59B17C}" type="presOf" srcId="{D64CA742-9A14-41C4-AFBB-96267FEA98D7}" destId="{84D5F6CB-BF10-4BB9-8B01-1C312A685D96}" srcOrd="0" destOrd="0" presId="urn:microsoft.com/office/officeart/2005/8/layout/orgChart1"/>
    <dgm:cxn modelId="{FF72F136-040D-4673-8422-D2361E32FE51}" type="presOf" srcId="{181E1E67-A965-46CF-9E7F-2E761FE2B952}" destId="{7D0166F9-ED44-4EDB-9215-7AFF3BDC64F0}" srcOrd="0" destOrd="0" presId="urn:microsoft.com/office/officeart/2005/8/layout/orgChart1"/>
    <dgm:cxn modelId="{B5D89A3B-41E5-4A40-80AF-3A84F23C87BC}" type="presOf" srcId="{C43DCE4E-AD2C-4B59-9E3E-1DC94D1176A1}" destId="{941CEF9D-4E9B-4352-A86E-9C9433E25668}" srcOrd="1" destOrd="0" presId="urn:microsoft.com/office/officeart/2005/8/layout/orgChart1"/>
    <dgm:cxn modelId="{6D655D40-931E-4131-99B5-32AEB7489C46}" type="presOf" srcId="{20342639-9DF4-4E47-BF87-CB95D3C1BF76}" destId="{E7BF83C9-FCEF-44C2-B54E-CEF551EC97FB}" srcOrd="0" destOrd="0" presId="urn:microsoft.com/office/officeart/2005/8/layout/orgChart1"/>
    <dgm:cxn modelId="{05246C40-5E9D-4276-9F9F-7E108D7B9FEF}" type="presOf" srcId="{40D29727-93AE-4EBE-808F-3DD7A72E8758}" destId="{A1544EDE-EC50-4B08-AD0D-47D9FD0359C3}" srcOrd="0" destOrd="0" presId="urn:microsoft.com/office/officeart/2005/8/layout/orgChart1"/>
    <dgm:cxn modelId="{59645040-6A88-454C-A019-1C8D061F9CCE}" type="presOf" srcId="{27D2E51C-B487-455B-9CB4-6C9C26E91413}" destId="{5FA54BE8-D0CE-4A5F-A09A-E5C8185340F1}" srcOrd="0" destOrd="0" presId="urn:microsoft.com/office/officeart/2005/8/layout/orgChart1"/>
    <dgm:cxn modelId="{FB178140-FCFB-4BD3-9F86-27F7931D6FD2}" srcId="{60B756AC-194A-4105-A8D4-B5DD26CE5E6E}" destId="{D64CA742-9A14-41C4-AFBB-96267FEA98D7}" srcOrd="0" destOrd="0" parTransId="{27D2E51C-B487-455B-9CB4-6C9C26E91413}" sibTransId="{A0AE696A-EC20-4EFD-8226-6D7FF7A29B30}"/>
    <dgm:cxn modelId="{3747F840-94E3-446F-A5E8-98E7868C13A3}" srcId="{E471B755-E553-47D7-8D00-2F8F52022442}" destId="{CCAA5AEB-1AB8-4EE6-81F3-281DB8689871}" srcOrd="1" destOrd="0" parTransId="{7BD37D62-43DD-455B-A0E3-8B5EC4566BD0}" sibTransId="{F792FCF3-7C3D-4356-89CE-2A04B333B40D}"/>
    <dgm:cxn modelId="{B36E8D5B-BF3D-4228-ACC0-0573914AE5DF}" type="presOf" srcId="{E471B755-E553-47D7-8D00-2F8F52022442}" destId="{4BC315D9-130E-493B-A52F-BCEE931E5457}" srcOrd="0" destOrd="0" presId="urn:microsoft.com/office/officeart/2005/8/layout/orgChart1"/>
    <dgm:cxn modelId="{798B285D-3AF8-4301-9A21-C286ADCF5397}" type="presOf" srcId="{40D29727-93AE-4EBE-808F-3DD7A72E8758}" destId="{1D6C8E51-BD6C-4F77-A718-D3C4A65A1BFB}" srcOrd="1" destOrd="0" presId="urn:microsoft.com/office/officeart/2005/8/layout/orgChart1"/>
    <dgm:cxn modelId="{86124D5E-EB24-47AB-A0C7-9A846A4273BA}" type="presOf" srcId="{59EEF1DA-D8BE-49BD-B445-C45CBF580E05}" destId="{2582D8DD-3D1E-4C82-88B2-C1874B2235C2}" srcOrd="1" destOrd="0" presId="urn:microsoft.com/office/officeart/2005/8/layout/orgChart1"/>
    <dgm:cxn modelId="{9E13AB43-271F-4A81-86DD-1012C404C0F5}" type="presOf" srcId="{FC2A2059-8C5B-4ED7-AEDB-3D9399A19858}" destId="{9E924CB8-915E-4460-AEF5-2FA581DA2E3A}" srcOrd="0" destOrd="0" presId="urn:microsoft.com/office/officeart/2005/8/layout/orgChart1"/>
    <dgm:cxn modelId="{FB89F943-58FC-4688-8781-9FC20EA59660}" type="presOf" srcId="{FB6E1325-6BFE-4916-A13C-8D70AB44E7DA}" destId="{272D4FE0-9256-41CB-BB46-DA60E43BAB3B}" srcOrd="0" destOrd="0" presId="urn:microsoft.com/office/officeart/2005/8/layout/orgChart1"/>
    <dgm:cxn modelId="{6D97CE7B-FC8B-4C81-8646-CD518F19BEF9}" srcId="{CCAA5AEB-1AB8-4EE6-81F3-281DB8689871}" destId="{05272260-357F-4AE6-9586-D2948AB585A3}" srcOrd="0" destOrd="0" parTransId="{1F998FE6-98FF-4066-A638-9706BC203BF1}" sibTransId="{8DDF61DD-E84F-49A2-8E5F-5AA0785157B3}"/>
    <dgm:cxn modelId="{ACAFE680-AFF4-432D-A466-8073B817C4CA}" type="presOf" srcId="{89FC9FA6-347E-4095-8ED3-AAF6C1D1156A}" destId="{35D8179E-11F3-45D2-986C-64E4AE0AC632}" srcOrd="0" destOrd="0" presId="urn:microsoft.com/office/officeart/2005/8/layout/orgChart1"/>
    <dgm:cxn modelId="{90F05285-CEE8-4BFF-B492-41AB838BC739}" srcId="{40D29727-93AE-4EBE-808F-3DD7A72E8758}" destId="{FB6E1325-6BFE-4916-A13C-8D70AB44E7DA}" srcOrd="1" destOrd="0" parTransId="{EBFB023C-7392-47A1-8D7D-3BF748C393F0}" sibTransId="{3980FDB1-BA08-4324-B755-4E7A93BE7D70}"/>
    <dgm:cxn modelId="{1C3FC08A-8260-473C-BFD8-4C8508E403BA}" type="presOf" srcId="{60B756AC-194A-4105-A8D4-B5DD26CE5E6E}" destId="{6718FC60-8C6A-466F-BD03-D1FDE854B184}" srcOrd="0" destOrd="0" presId="urn:microsoft.com/office/officeart/2005/8/layout/orgChart1"/>
    <dgm:cxn modelId="{4CCFF78B-3843-434D-91F3-AB8E9454115E}" type="presOf" srcId="{6E53C4D0-05A7-4296-9D2D-DCC3BCF06B87}" destId="{7D10BA7A-5C4B-4A2E-86F1-D8DDFF68ECB1}" srcOrd="0" destOrd="0" presId="urn:microsoft.com/office/officeart/2005/8/layout/orgChart1"/>
    <dgm:cxn modelId="{7F67718F-1484-4BE4-85F1-89A5CD827578}" type="presOf" srcId="{59EEF1DA-D8BE-49BD-B445-C45CBF580E05}" destId="{426C0123-639F-4E6E-95A1-F8E4760A62F9}" srcOrd="0" destOrd="0" presId="urn:microsoft.com/office/officeart/2005/8/layout/orgChart1"/>
    <dgm:cxn modelId="{B389E397-F675-4C7D-B7B0-D8F41E21D104}" type="presOf" srcId="{665BD8C3-D37A-4BFD-84DD-3D6B2F47EB92}" destId="{E81AC55F-658A-4D6E-AA99-BBE622BB55BD}" srcOrd="0" destOrd="0" presId="urn:microsoft.com/office/officeart/2005/8/layout/orgChart1"/>
    <dgm:cxn modelId="{7B285F9B-DC9D-4708-B09E-1FA1063FD76A}" type="presOf" srcId="{1F998FE6-98FF-4066-A638-9706BC203BF1}" destId="{107BC464-73A4-463E-B31C-F249B659DED9}" srcOrd="0" destOrd="0" presId="urn:microsoft.com/office/officeart/2005/8/layout/orgChart1"/>
    <dgm:cxn modelId="{BC41749D-AB88-4633-8F4E-71CA21423778}" type="presOf" srcId="{EBFB023C-7392-47A1-8D7D-3BF748C393F0}" destId="{4BEC0FC2-4CD9-4479-8673-045075C1732F}" srcOrd="0" destOrd="0" presId="urn:microsoft.com/office/officeart/2005/8/layout/orgChart1"/>
    <dgm:cxn modelId="{90BDCEB0-AB0E-4693-87F7-CA80A9B44DF5}" type="presOf" srcId="{FC2A2059-8C5B-4ED7-AEDB-3D9399A19858}" destId="{75B8E47E-9276-4D27-8B61-CEC5B43BB147}" srcOrd="1" destOrd="0" presId="urn:microsoft.com/office/officeart/2005/8/layout/orgChart1"/>
    <dgm:cxn modelId="{55E37EBC-B856-4C66-991C-6C024EDFD54E}" type="presOf" srcId="{9C314811-5EA2-482D-9949-F9DD34D74C42}" destId="{31124DBE-265E-42E0-A097-1EC0FB48CE3E}" srcOrd="0" destOrd="0" presId="urn:microsoft.com/office/officeart/2005/8/layout/orgChart1"/>
    <dgm:cxn modelId="{8AD485C0-77B9-4A82-BA4B-D50A2567F5DF}" type="presOf" srcId="{FB6E1325-6BFE-4916-A13C-8D70AB44E7DA}" destId="{D916DC50-E4C3-47F3-AE39-6FBE719E4D5F}" srcOrd="1" destOrd="0" presId="urn:microsoft.com/office/officeart/2005/8/layout/orgChart1"/>
    <dgm:cxn modelId="{3AD38CC4-824E-4C9B-B49D-636742793207}" type="presOf" srcId="{60B756AC-194A-4105-A8D4-B5DD26CE5E6E}" destId="{5E37CB55-AFF2-4308-9FB1-4E09D63FB9C7}" srcOrd="1" destOrd="0" presId="urn:microsoft.com/office/officeart/2005/8/layout/orgChart1"/>
    <dgm:cxn modelId="{2C288ECB-9C5F-4271-AF84-89BC7A0029B0}" type="presOf" srcId="{7BD37D62-43DD-455B-A0E3-8B5EC4566BD0}" destId="{9D31A6A2-9DF0-460A-888B-6D796E735FF7}" srcOrd="0" destOrd="0" presId="urn:microsoft.com/office/officeart/2005/8/layout/orgChart1"/>
    <dgm:cxn modelId="{9E2A1ACC-3FC0-42EF-BC4B-F67CE4FE40FD}" type="presOf" srcId="{181E1E67-A965-46CF-9E7F-2E761FE2B952}" destId="{D3A74505-9E4E-43DD-B158-7304CB071364}" srcOrd="1" destOrd="0" presId="urn:microsoft.com/office/officeart/2005/8/layout/orgChart1"/>
    <dgm:cxn modelId="{B3D029D1-C8F1-4307-8D2F-B4390CF7A0D8}" type="presOf" srcId="{05272260-357F-4AE6-9586-D2948AB585A3}" destId="{993FD226-995F-4437-B350-CF61B883DA02}" srcOrd="0" destOrd="0" presId="urn:microsoft.com/office/officeart/2005/8/layout/orgChart1"/>
    <dgm:cxn modelId="{5D5B7BD6-39FA-420C-B665-3A67C564942B}" type="presOf" srcId="{C43DCE4E-AD2C-4B59-9E3E-1DC94D1176A1}" destId="{2127832A-8CC9-4711-A1D4-5C0C3AAC8769}" srcOrd="0" destOrd="0" presId="urn:microsoft.com/office/officeart/2005/8/layout/orgChart1"/>
    <dgm:cxn modelId="{718FC0DC-AD8A-4DB9-8F15-EB429941B4E5}" type="presOf" srcId="{E471B755-E553-47D7-8D00-2F8F52022442}" destId="{E2ED2AD0-9392-4168-9ABE-A2B406D96C20}" srcOrd="1" destOrd="0" presId="urn:microsoft.com/office/officeart/2005/8/layout/orgChart1"/>
    <dgm:cxn modelId="{B6C266E0-2884-4CE3-B2A1-19F7034A2F8B}" srcId="{40D29727-93AE-4EBE-808F-3DD7A72E8758}" destId="{3B1EF8CC-20AA-465A-878D-88C327438B22}" srcOrd="2" destOrd="0" parTransId="{665BD8C3-D37A-4BFD-84DD-3D6B2F47EB92}" sibTransId="{5BD7703C-679A-4F90-97A1-AEEF359B1508}"/>
    <dgm:cxn modelId="{0D5508E2-C12E-46CD-97F4-EAB918A1A54B}" srcId="{6E53C4D0-05A7-4296-9D2D-DCC3BCF06B87}" destId="{181E1E67-A965-46CF-9E7F-2E761FE2B952}" srcOrd="0" destOrd="0" parTransId="{1D9F9A48-EA11-4866-B39E-E74A236F1E9B}" sibTransId="{7E73DB2A-F7BE-448E-A639-0ED9CBFF4151}"/>
    <dgm:cxn modelId="{2BB8A3F0-7775-4AB4-A8B6-FF8A16419FC9}" type="presOf" srcId="{3B1EF8CC-20AA-465A-878D-88C327438B22}" destId="{5457F12C-5790-4370-84B8-8BD61D534DA3}" srcOrd="1" destOrd="0" presId="urn:microsoft.com/office/officeart/2005/8/layout/orgChart1"/>
    <dgm:cxn modelId="{FDE93CF4-4830-4487-91BD-F39039508A32}" type="presOf" srcId="{D64CA742-9A14-41C4-AFBB-96267FEA98D7}" destId="{D6E9DEC7-3A85-4754-AB24-0904F02356B2}" srcOrd="1" destOrd="0" presId="urn:microsoft.com/office/officeart/2005/8/layout/orgChart1"/>
    <dgm:cxn modelId="{FEC6EFFC-7C5B-4277-888D-98FD2C7917E2}" srcId="{60B756AC-194A-4105-A8D4-B5DD26CE5E6E}" destId="{C43DCE4E-AD2C-4B59-9E3E-1DC94D1176A1}" srcOrd="1" destOrd="0" parTransId="{20342639-9DF4-4E47-BF87-CB95D3C1BF76}" sibTransId="{399980CA-74DD-454A-9139-30800D160CFD}"/>
    <dgm:cxn modelId="{DA8DF1CD-E4B9-4F8E-8059-68A98A80C82D}" type="presParOf" srcId="{7D10BA7A-5C4B-4A2E-86F1-D8DDFF68ECB1}" destId="{4A2A50EA-C135-4D5D-9B46-8C45426F2988}" srcOrd="0" destOrd="0" presId="urn:microsoft.com/office/officeart/2005/8/layout/orgChart1"/>
    <dgm:cxn modelId="{4A02BC59-43DB-428C-965D-FC0CB5266661}" type="presParOf" srcId="{4A2A50EA-C135-4D5D-9B46-8C45426F2988}" destId="{93DDD3A3-3B02-4BA0-80E4-FCA2C7166EA2}" srcOrd="0" destOrd="0" presId="urn:microsoft.com/office/officeart/2005/8/layout/orgChart1"/>
    <dgm:cxn modelId="{304AC8CB-2E2B-4B40-92BA-9139D37A0A31}" type="presParOf" srcId="{93DDD3A3-3B02-4BA0-80E4-FCA2C7166EA2}" destId="{7D0166F9-ED44-4EDB-9215-7AFF3BDC64F0}" srcOrd="0" destOrd="0" presId="urn:microsoft.com/office/officeart/2005/8/layout/orgChart1"/>
    <dgm:cxn modelId="{49413896-7187-4BB1-96C0-C9AFD3E1C9AB}" type="presParOf" srcId="{93DDD3A3-3B02-4BA0-80E4-FCA2C7166EA2}" destId="{D3A74505-9E4E-43DD-B158-7304CB071364}" srcOrd="1" destOrd="0" presId="urn:microsoft.com/office/officeart/2005/8/layout/orgChart1"/>
    <dgm:cxn modelId="{E25C23FF-5C03-4C65-BEF4-5177BF438B8B}" type="presParOf" srcId="{4A2A50EA-C135-4D5D-9B46-8C45426F2988}" destId="{89BA3EFF-049B-49A3-A208-A95D367D5B27}" srcOrd="1" destOrd="0" presId="urn:microsoft.com/office/officeart/2005/8/layout/orgChart1"/>
    <dgm:cxn modelId="{D165794E-0CEE-496E-BD92-9FC3A32D984E}" type="presParOf" srcId="{4A2A50EA-C135-4D5D-9B46-8C45426F2988}" destId="{839C425A-E1EC-475E-9FEB-EB0C78EB97F4}" srcOrd="2" destOrd="0" presId="urn:microsoft.com/office/officeart/2005/8/layout/orgChart1"/>
    <dgm:cxn modelId="{4FBE79A6-EABC-4E37-8219-F1A3265290C9}" type="presParOf" srcId="{7D10BA7A-5C4B-4A2E-86F1-D8DDFF68ECB1}" destId="{C8E0C2C4-E7A9-4B25-AE5B-D290732409F5}" srcOrd="1" destOrd="0" presId="urn:microsoft.com/office/officeart/2005/8/layout/orgChart1"/>
    <dgm:cxn modelId="{E7DD5B7F-2809-4412-99CC-1F4B987A5F7C}" type="presParOf" srcId="{C8E0C2C4-E7A9-4B25-AE5B-D290732409F5}" destId="{299DCE7C-7223-4230-A8CB-E6FD2C9CEF10}" srcOrd="0" destOrd="0" presId="urn:microsoft.com/office/officeart/2005/8/layout/orgChart1"/>
    <dgm:cxn modelId="{7C0B9FC5-53E1-43CC-88C6-083E2FDF8ADF}" type="presParOf" srcId="{299DCE7C-7223-4230-A8CB-E6FD2C9CEF10}" destId="{A1544EDE-EC50-4B08-AD0D-47D9FD0359C3}" srcOrd="0" destOrd="0" presId="urn:microsoft.com/office/officeart/2005/8/layout/orgChart1"/>
    <dgm:cxn modelId="{BBE067DC-5751-4A7A-B257-C921D6025091}" type="presParOf" srcId="{299DCE7C-7223-4230-A8CB-E6FD2C9CEF10}" destId="{1D6C8E51-BD6C-4F77-A718-D3C4A65A1BFB}" srcOrd="1" destOrd="0" presId="urn:microsoft.com/office/officeart/2005/8/layout/orgChart1"/>
    <dgm:cxn modelId="{A0B4EFBB-A68F-4B94-B68C-58DD1A6A4D13}" type="presParOf" srcId="{C8E0C2C4-E7A9-4B25-AE5B-D290732409F5}" destId="{B098AF8A-AD61-4E72-B494-611CE51970A6}" srcOrd="1" destOrd="0" presId="urn:microsoft.com/office/officeart/2005/8/layout/orgChart1"/>
    <dgm:cxn modelId="{C0330328-485F-433F-8C81-D6066962C080}" type="presParOf" srcId="{B098AF8A-AD61-4E72-B494-611CE51970A6}" destId="{31124DBE-265E-42E0-A097-1EC0FB48CE3E}" srcOrd="0" destOrd="0" presId="urn:microsoft.com/office/officeart/2005/8/layout/orgChart1"/>
    <dgm:cxn modelId="{D8A2D3F9-415A-4A3D-808E-4274D142CF87}" type="presParOf" srcId="{B098AF8A-AD61-4E72-B494-611CE51970A6}" destId="{0C8C1D12-444A-404B-B287-6DB8EC6DA547}" srcOrd="1" destOrd="0" presId="urn:microsoft.com/office/officeart/2005/8/layout/orgChart1"/>
    <dgm:cxn modelId="{15B76269-3DDA-45CF-95E9-03A837A9540B}" type="presParOf" srcId="{0C8C1D12-444A-404B-B287-6DB8EC6DA547}" destId="{D73A13FE-ADB2-42FE-BA91-D41CCE4BD0B1}" srcOrd="0" destOrd="0" presId="urn:microsoft.com/office/officeart/2005/8/layout/orgChart1"/>
    <dgm:cxn modelId="{9088B9A0-9E04-412A-8ECE-40BE36C0770C}" type="presParOf" srcId="{D73A13FE-ADB2-42FE-BA91-D41CCE4BD0B1}" destId="{426C0123-639F-4E6E-95A1-F8E4760A62F9}" srcOrd="0" destOrd="0" presId="urn:microsoft.com/office/officeart/2005/8/layout/orgChart1"/>
    <dgm:cxn modelId="{09990F68-A916-4859-A93D-3A1AE787B517}" type="presParOf" srcId="{D73A13FE-ADB2-42FE-BA91-D41CCE4BD0B1}" destId="{2582D8DD-3D1E-4C82-88B2-C1874B2235C2}" srcOrd="1" destOrd="0" presId="urn:microsoft.com/office/officeart/2005/8/layout/orgChart1"/>
    <dgm:cxn modelId="{651D43EE-E1F2-4148-9D1F-22DFF28D80DA}" type="presParOf" srcId="{0C8C1D12-444A-404B-B287-6DB8EC6DA547}" destId="{6BBDA4BD-042D-443A-B7DA-ABD0BD657593}" srcOrd="1" destOrd="0" presId="urn:microsoft.com/office/officeart/2005/8/layout/orgChart1"/>
    <dgm:cxn modelId="{3E0D172D-FD23-4CA9-915A-E0CC71A830F4}" type="presParOf" srcId="{0C8C1D12-444A-404B-B287-6DB8EC6DA547}" destId="{BB43ABDA-18B2-4B0A-94F2-EE29104D832E}" srcOrd="2" destOrd="0" presId="urn:microsoft.com/office/officeart/2005/8/layout/orgChart1"/>
    <dgm:cxn modelId="{DDB8DCEF-39BF-46FF-9911-A775E0E7D67D}" type="presParOf" srcId="{B098AF8A-AD61-4E72-B494-611CE51970A6}" destId="{4BEC0FC2-4CD9-4479-8673-045075C1732F}" srcOrd="2" destOrd="0" presId="urn:microsoft.com/office/officeart/2005/8/layout/orgChart1"/>
    <dgm:cxn modelId="{01FD4CBA-8821-45F0-AAAE-7D98A6817099}" type="presParOf" srcId="{B098AF8A-AD61-4E72-B494-611CE51970A6}" destId="{72BB32F9-61AC-416A-98B4-D980641D38D5}" srcOrd="3" destOrd="0" presId="urn:microsoft.com/office/officeart/2005/8/layout/orgChart1"/>
    <dgm:cxn modelId="{6EECAD91-15BD-4DC3-BF96-162870A44D97}" type="presParOf" srcId="{72BB32F9-61AC-416A-98B4-D980641D38D5}" destId="{7C833F9B-EB1F-4EB0-B9AB-5D58F9F77062}" srcOrd="0" destOrd="0" presId="urn:microsoft.com/office/officeart/2005/8/layout/orgChart1"/>
    <dgm:cxn modelId="{99B60EB0-9AC7-44E9-896A-6599E2F5D15C}" type="presParOf" srcId="{7C833F9B-EB1F-4EB0-B9AB-5D58F9F77062}" destId="{272D4FE0-9256-41CB-BB46-DA60E43BAB3B}" srcOrd="0" destOrd="0" presId="urn:microsoft.com/office/officeart/2005/8/layout/orgChart1"/>
    <dgm:cxn modelId="{6AEFC171-99F1-48A4-9E92-80D81CF6BCDD}" type="presParOf" srcId="{7C833F9B-EB1F-4EB0-B9AB-5D58F9F77062}" destId="{D916DC50-E4C3-47F3-AE39-6FBE719E4D5F}" srcOrd="1" destOrd="0" presId="urn:microsoft.com/office/officeart/2005/8/layout/orgChart1"/>
    <dgm:cxn modelId="{D059205B-62C5-4290-AE64-8BADFE218A80}" type="presParOf" srcId="{72BB32F9-61AC-416A-98B4-D980641D38D5}" destId="{DF52CC81-F70E-4D3B-8AE2-57966C96F093}" srcOrd="1" destOrd="0" presId="urn:microsoft.com/office/officeart/2005/8/layout/orgChart1"/>
    <dgm:cxn modelId="{6A1D19F7-A08C-4361-B3CD-C6278B51786B}" type="presParOf" srcId="{72BB32F9-61AC-416A-98B4-D980641D38D5}" destId="{6D2DF1DB-7333-4350-B4CF-FF6CCC7B5E6E}" srcOrd="2" destOrd="0" presId="urn:microsoft.com/office/officeart/2005/8/layout/orgChart1"/>
    <dgm:cxn modelId="{FF9E7A44-3654-46FF-BFA1-930E1C4B2CD3}" type="presParOf" srcId="{B098AF8A-AD61-4E72-B494-611CE51970A6}" destId="{E81AC55F-658A-4D6E-AA99-BBE622BB55BD}" srcOrd="4" destOrd="0" presId="urn:microsoft.com/office/officeart/2005/8/layout/orgChart1"/>
    <dgm:cxn modelId="{137D5151-1174-4553-B4FE-FB83CCCA3BE9}" type="presParOf" srcId="{B098AF8A-AD61-4E72-B494-611CE51970A6}" destId="{5A49001F-5050-44F2-907D-F5C86663204C}" srcOrd="5" destOrd="0" presId="urn:microsoft.com/office/officeart/2005/8/layout/orgChart1"/>
    <dgm:cxn modelId="{F1506E54-6FB8-4909-9929-1D35271808E2}" type="presParOf" srcId="{5A49001F-5050-44F2-907D-F5C86663204C}" destId="{9C91964B-E497-4EA9-9C24-9ED70F6E2E08}" srcOrd="0" destOrd="0" presId="urn:microsoft.com/office/officeart/2005/8/layout/orgChart1"/>
    <dgm:cxn modelId="{77DA1580-85DA-45D0-A946-43E63170EA01}" type="presParOf" srcId="{9C91964B-E497-4EA9-9C24-9ED70F6E2E08}" destId="{11C24866-6C4D-4185-8926-19CC68DF1FEB}" srcOrd="0" destOrd="0" presId="urn:microsoft.com/office/officeart/2005/8/layout/orgChart1"/>
    <dgm:cxn modelId="{4E11944B-5DC8-4C61-971E-8B0BD8F69344}" type="presParOf" srcId="{9C91964B-E497-4EA9-9C24-9ED70F6E2E08}" destId="{5457F12C-5790-4370-84B8-8BD61D534DA3}" srcOrd="1" destOrd="0" presId="urn:microsoft.com/office/officeart/2005/8/layout/orgChart1"/>
    <dgm:cxn modelId="{6B5FC043-BB91-4D89-A9C9-8361FB0D45D4}" type="presParOf" srcId="{5A49001F-5050-44F2-907D-F5C86663204C}" destId="{B522963A-6E4C-4A64-89D4-47AA44F719B8}" srcOrd="1" destOrd="0" presId="urn:microsoft.com/office/officeart/2005/8/layout/orgChart1"/>
    <dgm:cxn modelId="{DF63DEE1-A334-4A48-94DE-B222ADEBF44F}" type="presParOf" srcId="{5A49001F-5050-44F2-907D-F5C86663204C}" destId="{4974B3A7-0140-4902-949B-1307DAD06AFE}" srcOrd="2" destOrd="0" presId="urn:microsoft.com/office/officeart/2005/8/layout/orgChart1"/>
    <dgm:cxn modelId="{7FB06C09-9E4D-423E-BD00-2BCA1B1CDB8E}" type="presParOf" srcId="{C8E0C2C4-E7A9-4B25-AE5B-D290732409F5}" destId="{B0690426-1BE3-451A-A645-05C7433BF639}" srcOrd="2" destOrd="0" presId="urn:microsoft.com/office/officeart/2005/8/layout/orgChart1"/>
    <dgm:cxn modelId="{E0F5C656-35D9-44C7-A623-6EB875EDE15F}" type="presParOf" srcId="{7D10BA7A-5C4B-4A2E-86F1-D8DDFF68ECB1}" destId="{651FA655-D2C0-41F5-BCE4-4ED841E50BDC}" srcOrd="2" destOrd="0" presId="urn:microsoft.com/office/officeart/2005/8/layout/orgChart1"/>
    <dgm:cxn modelId="{2465DFC3-0A3A-44FB-A591-0A8AD33533AF}" type="presParOf" srcId="{651FA655-D2C0-41F5-BCE4-4ED841E50BDC}" destId="{D36FFA69-AE86-4ACB-9743-70EE0645AA0B}" srcOrd="0" destOrd="0" presId="urn:microsoft.com/office/officeart/2005/8/layout/orgChart1"/>
    <dgm:cxn modelId="{5F587C3F-C11D-4B78-A2AB-38E56BBB76A9}" type="presParOf" srcId="{D36FFA69-AE86-4ACB-9743-70EE0645AA0B}" destId="{4BC315D9-130E-493B-A52F-BCEE931E5457}" srcOrd="0" destOrd="0" presId="urn:microsoft.com/office/officeart/2005/8/layout/orgChart1"/>
    <dgm:cxn modelId="{6C132F4A-BA2C-4483-B40A-8275B2FCF9FD}" type="presParOf" srcId="{D36FFA69-AE86-4ACB-9743-70EE0645AA0B}" destId="{E2ED2AD0-9392-4168-9ABE-A2B406D96C20}" srcOrd="1" destOrd="0" presId="urn:microsoft.com/office/officeart/2005/8/layout/orgChart1"/>
    <dgm:cxn modelId="{C6EE1F0C-614C-450D-83F3-A0D31FF3A6DE}" type="presParOf" srcId="{651FA655-D2C0-41F5-BCE4-4ED841E50BDC}" destId="{20E731C4-EC32-4695-AD67-F083D72DB3BA}" srcOrd="1" destOrd="0" presId="urn:microsoft.com/office/officeart/2005/8/layout/orgChart1"/>
    <dgm:cxn modelId="{99DB16EB-EB24-458A-8A30-BED7E5610195}" type="presParOf" srcId="{20E731C4-EC32-4695-AD67-F083D72DB3BA}" destId="{35D8179E-11F3-45D2-986C-64E4AE0AC632}" srcOrd="0" destOrd="0" presId="urn:microsoft.com/office/officeart/2005/8/layout/orgChart1"/>
    <dgm:cxn modelId="{929B2C0B-37DB-4608-9A0B-A59C6BDEE8D1}" type="presParOf" srcId="{20E731C4-EC32-4695-AD67-F083D72DB3BA}" destId="{7CF4C4CF-51A7-4CFD-B62A-696F444353A9}" srcOrd="1" destOrd="0" presId="urn:microsoft.com/office/officeart/2005/8/layout/orgChart1"/>
    <dgm:cxn modelId="{961CF5FF-D233-4BD0-8B18-F05012E923D4}" type="presParOf" srcId="{7CF4C4CF-51A7-4CFD-B62A-696F444353A9}" destId="{65B13499-E76F-4A17-864E-BBEF7A729E20}" srcOrd="0" destOrd="0" presId="urn:microsoft.com/office/officeart/2005/8/layout/orgChart1"/>
    <dgm:cxn modelId="{C44E2BFD-A870-4517-A8E3-EAE1794B3210}" type="presParOf" srcId="{65B13499-E76F-4A17-864E-BBEF7A729E20}" destId="{6718FC60-8C6A-466F-BD03-D1FDE854B184}" srcOrd="0" destOrd="0" presId="urn:microsoft.com/office/officeart/2005/8/layout/orgChart1"/>
    <dgm:cxn modelId="{20D0BF3C-DB89-4CBD-8715-073D6F4B64BE}" type="presParOf" srcId="{65B13499-E76F-4A17-864E-BBEF7A729E20}" destId="{5E37CB55-AFF2-4308-9FB1-4E09D63FB9C7}" srcOrd="1" destOrd="0" presId="urn:microsoft.com/office/officeart/2005/8/layout/orgChart1"/>
    <dgm:cxn modelId="{60E71D1B-09A3-4744-B087-2C700B170646}" type="presParOf" srcId="{7CF4C4CF-51A7-4CFD-B62A-696F444353A9}" destId="{06F0C814-74E9-4755-A19F-398B79DA4AE5}" srcOrd="1" destOrd="0" presId="urn:microsoft.com/office/officeart/2005/8/layout/orgChart1"/>
    <dgm:cxn modelId="{CD8A18A1-E814-40B1-84BE-C7C6E552A680}" type="presParOf" srcId="{06F0C814-74E9-4755-A19F-398B79DA4AE5}" destId="{5FA54BE8-D0CE-4A5F-A09A-E5C8185340F1}" srcOrd="0" destOrd="0" presId="urn:microsoft.com/office/officeart/2005/8/layout/orgChart1"/>
    <dgm:cxn modelId="{C9CD2531-73E6-43B8-B328-FD00E514F9DA}" type="presParOf" srcId="{06F0C814-74E9-4755-A19F-398B79DA4AE5}" destId="{7EB3D60A-AC15-4E90-839D-46132D9C303D}" srcOrd="1" destOrd="0" presId="urn:microsoft.com/office/officeart/2005/8/layout/orgChart1"/>
    <dgm:cxn modelId="{A94A1751-1145-4E51-83F6-15F10E123446}" type="presParOf" srcId="{7EB3D60A-AC15-4E90-839D-46132D9C303D}" destId="{272D0F8E-40EE-4FDB-81A1-8F8E590D4A11}" srcOrd="0" destOrd="0" presId="urn:microsoft.com/office/officeart/2005/8/layout/orgChart1"/>
    <dgm:cxn modelId="{8512E333-9ACA-4404-B9DE-919F42F114AB}" type="presParOf" srcId="{272D0F8E-40EE-4FDB-81A1-8F8E590D4A11}" destId="{84D5F6CB-BF10-4BB9-8B01-1C312A685D96}" srcOrd="0" destOrd="0" presId="urn:microsoft.com/office/officeart/2005/8/layout/orgChart1"/>
    <dgm:cxn modelId="{1D6C64DA-5714-4F97-A9D6-4FC13B0E4DAD}" type="presParOf" srcId="{272D0F8E-40EE-4FDB-81A1-8F8E590D4A11}" destId="{D6E9DEC7-3A85-4754-AB24-0904F02356B2}" srcOrd="1" destOrd="0" presId="urn:microsoft.com/office/officeart/2005/8/layout/orgChart1"/>
    <dgm:cxn modelId="{0A68EEA6-B097-4ABA-BDD4-3187CD574F07}" type="presParOf" srcId="{7EB3D60A-AC15-4E90-839D-46132D9C303D}" destId="{B1AF66E7-CDC8-4668-A7AE-C745A36D2CE0}" srcOrd="1" destOrd="0" presId="urn:microsoft.com/office/officeart/2005/8/layout/orgChart1"/>
    <dgm:cxn modelId="{619882AA-A703-40CF-A7D9-56AF68BCF6A3}" type="presParOf" srcId="{7EB3D60A-AC15-4E90-839D-46132D9C303D}" destId="{26DBCEEE-1877-4A62-BA75-E30E8D68E05E}" srcOrd="2" destOrd="0" presId="urn:microsoft.com/office/officeart/2005/8/layout/orgChart1"/>
    <dgm:cxn modelId="{36D1DB11-7D8B-498A-8A48-31032F54E8A8}" type="presParOf" srcId="{06F0C814-74E9-4755-A19F-398B79DA4AE5}" destId="{E7BF83C9-FCEF-44C2-B54E-CEF551EC97FB}" srcOrd="2" destOrd="0" presId="urn:microsoft.com/office/officeart/2005/8/layout/orgChart1"/>
    <dgm:cxn modelId="{A11CE6A6-1EEB-473D-8A88-39379DFCF112}" type="presParOf" srcId="{06F0C814-74E9-4755-A19F-398B79DA4AE5}" destId="{6542CCFC-86B1-45C1-856D-7F0631490086}" srcOrd="3" destOrd="0" presId="urn:microsoft.com/office/officeart/2005/8/layout/orgChart1"/>
    <dgm:cxn modelId="{9DF73907-7A49-4765-ACD9-A388F5C9A129}" type="presParOf" srcId="{6542CCFC-86B1-45C1-856D-7F0631490086}" destId="{005DA63B-336C-4D1C-A76D-3A2B6CFE64BE}" srcOrd="0" destOrd="0" presId="urn:microsoft.com/office/officeart/2005/8/layout/orgChart1"/>
    <dgm:cxn modelId="{406B2B4E-673B-4DAE-AC86-754FAA6B8956}" type="presParOf" srcId="{005DA63B-336C-4D1C-A76D-3A2B6CFE64BE}" destId="{2127832A-8CC9-4711-A1D4-5C0C3AAC8769}" srcOrd="0" destOrd="0" presId="urn:microsoft.com/office/officeart/2005/8/layout/orgChart1"/>
    <dgm:cxn modelId="{6B7E7966-A305-4CAB-8CFC-947376D90A77}" type="presParOf" srcId="{005DA63B-336C-4D1C-A76D-3A2B6CFE64BE}" destId="{941CEF9D-4E9B-4352-A86E-9C9433E25668}" srcOrd="1" destOrd="0" presId="urn:microsoft.com/office/officeart/2005/8/layout/orgChart1"/>
    <dgm:cxn modelId="{B9358341-41DF-4E68-9538-67B9242BD60F}" type="presParOf" srcId="{6542CCFC-86B1-45C1-856D-7F0631490086}" destId="{D4F51D54-6A29-4E35-86B5-5F3EC933DFF4}" srcOrd="1" destOrd="0" presId="urn:microsoft.com/office/officeart/2005/8/layout/orgChart1"/>
    <dgm:cxn modelId="{39158E00-CABB-4037-B9F3-DAC6F7A8B943}" type="presParOf" srcId="{6542CCFC-86B1-45C1-856D-7F0631490086}" destId="{346E8EF0-AC23-4A7F-9A64-3AFC5D6D82AB}" srcOrd="2" destOrd="0" presId="urn:microsoft.com/office/officeart/2005/8/layout/orgChart1"/>
    <dgm:cxn modelId="{2738C142-AFEB-4873-AE61-DB7584F074DB}" type="presParOf" srcId="{7CF4C4CF-51A7-4CFD-B62A-696F444353A9}" destId="{F71B723C-CBBC-43A8-AC57-71F60403A925}" srcOrd="2" destOrd="0" presId="urn:microsoft.com/office/officeart/2005/8/layout/orgChart1"/>
    <dgm:cxn modelId="{FB56FD35-094A-4AFD-92AB-9564DF57F895}" type="presParOf" srcId="{20E731C4-EC32-4695-AD67-F083D72DB3BA}" destId="{9D31A6A2-9DF0-460A-888B-6D796E735FF7}" srcOrd="2" destOrd="0" presId="urn:microsoft.com/office/officeart/2005/8/layout/orgChart1"/>
    <dgm:cxn modelId="{4C0361A7-5ED7-4EA0-9C44-D673771D3359}" type="presParOf" srcId="{20E731C4-EC32-4695-AD67-F083D72DB3BA}" destId="{85BC4633-77F8-4E0D-83B3-3B822037DA39}" srcOrd="3" destOrd="0" presId="urn:microsoft.com/office/officeart/2005/8/layout/orgChart1"/>
    <dgm:cxn modelId="{0C5550C7-71C9-40E8-907F-35776FCA36B5}" type="presParOf" srcId="{85BC4633-77F8-4E0D-83B3-3B822037DA39}" destId="{243E5980-87F9-4C47-8C38-FD62DF93CB15}" srcOrd="0" destOrd="0" presId="urn:microsoft.com/office/officeart/2005/8/layout/orgChart1"/>
    <dgm:cxn modelId="{3DA018F7-2CDE-4DFD-8756-E2910D6EF78E}" type="presParOf" srcId="{243E5980-87F9-4C47-8C38-FD62DF93CB15}" destId="{FCC9F25F-2287-4851-97F9-B0DA76A2245A}" srcOrd="0" destOrd="0" presId="urn:microsoft.com/office/officeart/2005/8/layout/orgChart1"/>
    <dgm:cxn modelId="{949D1033-4642-497B-8633-0C7A5C0B808B}" type="presParOf" srcId="{243E5980-87F9-4C47-8C38-FD62DF93CB15}" destId="{F5930AA8-42FA-4637-9FD2-EF9FEA796CC3}" srcOrd="1" destOrd="0" presId="urn:microsoft.com/office/officeart/2005/8/layout/orgChart1"/>
    <dgm:cxn modelId="{D889F99D-84B9-4F4E-AB80-6B8966DE5531}" type="presParOf" srcId="{85BC4633-77F8-4E0D-83B3-3B822037DA39}" destId="{B7797B9A-9386-48FF-A3DE-A62CC14EA7ED}" srcOrd="1" destOrd="0" presId="urn:microsoft.com/office/officeart/2005/8/layout/orgChart1"/>
    <dgm:cxn modelId="{90282581-7241-4562-9E90-F1327E89A27D}" type="presParOf" srcId="{B7797B9A-9386-48FF-A3DE-A62CC14EA7ED}" destId="{107BC464-73A4-463E-B31C-F249B659DED9}" srcOrd="0" destOrd="0" presId="urn:microsoft.com/office/officeart/2005/8/layout/orgChart1"/>
    <dgm:cxn modelId="{4F96E8A9-DC0E-483D-8195-85DE2FA8A28F}" type="presParOf" srcId="{B7797B9A-9386-48FF-A3DE-A62CC14EA7ED}" destId="{17619AF6-1218-4BAD-B175-72F2F5F363F1}" srcOrd="1" destOrd="0" presId="urn:microsoft.com/office/officeart/2005/8/layout/orgChart1"/>
    <dgm:cxn modelId="{FCE339C5-01BA-4EF8-8712-C3D27F236431}" type="presParOf" srcId="{17619AF6-1218-4BAD-B175-72F2F5F363F1}" destId="{A7C610F6-72E1-4841-B648-FF593B406587}" srcOrd="0" destOrd="0" presId="urn:microsoft.com/office/officeart/2005/8/layout/orgChart1"/>
    <dgm:cxn modelId="{B5DAAD64-6427-4FC1-84AA-DE49E11A8159}" type="presParOf" srcId="{A7C610F6-72E1-4841-B648-FF593B406587}" destId="{993FD226-995F-4437-B350-CF61B883DA02}" srcOrd="0" destOrd="0" presId="urn:microsoft.com/office/officeart/2005/8/layout/orgChart1"/>
    <dgm:cxn modelId="{27B837B7-B378-4BCA-882D-3B104346B907}" type="presParOf" srcId="{A7C610F6-72E1-4841-B648-FF593B406587}" destId="{E7228D25-DACE-4154-BB7F-8D4923E6019F}" srcOrd="1" destOrd="0" presId="urn:microsoft.com/office/officeart/2005/8/layout/orgChart1"/>
    <dgm:cxn modelId="{351B1CC5-7B88-4088-958D-9934A0FDF04F}" type="presParOf" srcId="{17619AF6-1218-4BAD-B175-72F2F5F363F1}" destId="{F9A560E7-B4F7-4173-83E5-931A6A4DD38A}" srcOrd="1" destOrd="0" presId="urn:microsoft.com/office/officeart/2005/8/layout/orgChart1"/>
    <dgm:cxn modelId="{7DB6FC7C-773F-4905-A2BB-04D059F3E2DF}" type="presParOf" srcId="{17619AF6-1218-4BAD-B175-72F2F5F363F1}" destId="{B3FACA69-DCA2-44C9-8ADE-C992698A67A4}" srcOrd="2" destOrd="0" presId="urn:microsoft.com/office/officeart/2005/8/layout/orgChart1"/>
    <dgm:cxn modelId="{50EE7110-81D9-4C91-870F-D8FD6F641468}" type="presParOf" srcId="{B7797B9A-9386-48FF-A3DE-A62CC14EA7ED}" destId="{36A307DE-57DF-4A81-951E-EF2FF305380A}" srcOrd="2" destOrd="0" presId="urn:microsoft.com/office/officeart/2005/8/layout/orgChart1"/>
    <dgm:cxn modelId="{531DBB17-6424-4A9A-91CA-00DFEF21CB6A}" type="presParOf" srcId="{B7797B9A-9386-48FF-A3DE-A62CC14EA7ED}" destId="{51CA6885-D220-4966-9F79-A8F06BD4EAF5}" srcOrd="3" destOrd="0" presId="urn:microsoft.com/office/officeart/2005/8/layout/orgChart1"/>
    <dgm:cxn modelId="{ECA21CAB-FD7E-46FF-9B9E-DCAFAB2B0506}" type="presParOf" srcId="{51CA6885-D220-4966-9F79-A8F06BD4EAF5}" destId="{FC7F2141-9F98-44A0-924A-9F66FF48355B}" srcOrd="0" destOrd="0" presId="urn:microsoft.com/office/officeart/2005/8/layout/orgChart1"/>
    <dgm:cxn modelId="{A3AFC8A7-462F-4DA3-8482-4915916A9406}" type="presParOf" srcId="{FC7F2141-9F98-44A0-924A-9F66FF48355B}" destId="{9E924CB8-915E-4460-AEF5-2FA581DA2E3A}" srcOrd="0" destOrd="0" presId="urn:microsoft.com/office/officeart/2005/8/layout/orgChart1"/>
    <dgm:cxn modelId="{3C65640E-664D-4D2B-956C-896500C4533B}" type="presParOf" srcId="{FC7F2141-9F98-44A0-924A-9F66FF48355B}" destId="{75B8E47E-9276-4D27-8B61-CEC5B43BB147}" srcOrd="1" destOrd="0" presId="urn:microsoft.com/office/officeart/2005/8/layout/orgChart1"/>
    <dgm:cxn modelId="{3CDC1E46-85A0-43C5-8C6F-C75120BCC356}" type="presParOf" srcId="{51CA6885-D220-4966-9F79-A8F06BD4EAF5}" destId="{D244AF63-06F7-4A8F-9107-E62201A02D11}" srcOrd="1" destOrd="0" presId="urn:microsoft.com/office/officeart/2005/8/layout/orgChart1"/>
    <dgm:cxn modelId="{5DF08108-5770-409B-8574-3C66FD34CABA}" type="presParOf" srcId="{51CA6885-D220-4966-9F79-A8F06BD4EAF5}" destId="{435626DB-9766-458C-B4CE-061A97A5DA39}" srcOrd="2" destOrd="0" presId="urn:microsoft.com/office/officeart/2005/8/layout/orgChart1"/>
    <dgm:cxn modelId="{305E2A0E-323A-479D-B673-72B7D2D9BEB0}" type="presParOf" srcId="{85BC4633-77F8-4E0D-83B3-3B822037DA39}" destId="{5295B82E-CFFD-404A-B0D4-61B97A2B3857}" srcOrd="2" destOrd="0" presId="urn:microsoft.com/office/officeart/2005/8/layout/orgChart1"/>
    <dgm:cxn modelId="{A44655B7-1D4A-4138-A940-C4ED81B9DAAC}" type="presParOf" srcId="{651FA655-D2C0-41F5-BCE4-4ED841E50BDC}" destId="{75AC1FFF-91EA-403E-A53C-20A384EF63E1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36A307DE-57DF-4A81-951E-EF2FF305380A}">
      <dsp:nvSpPr>
        <dsp:cNvPr id="0" name=""/>
        <dsp:cNvSpPr/>
      </dsp:nvSpPr>
      <dsp:spPr>
        <a:xfrm>
          <a:off x="6927151" y="1814567"/>
          <a:ext cx="639783" cy="22207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1036"/>
              </a:lnTo>
              <a:lnTo>
                <a:pt x="639783" y="111036"/>
              </a:lnTo>
              <a:lnTo>
                <a:pt x="639783" y="222073"/>
              </a:lnTo>
            </a:path>
          </a:pathLst>
        </a:custGeom>
        <a:noFill/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07BC464-73A4-463E-B31C-F249B659DED9}">
      <dsp:nvSpPr>
        <dsp:cNvPr id="0" name=""/>
        <dsp:cNvSpPr/>
      </dsp:nvSpPr>
      <dsp:spPr>
        <a:xfrm>
          <a:off x="6287367" y="1814567"/>
          <a:ext cx="639783" cy="222073"/>
        </a:xfrm>
        <a:custGeom>
          <a:avLst/>
          <a:gdLst/>
          <a:ahLst/>
          <a:cxnLst/>
          <a:rect l="0" t="0" r="0" b="0"/>
          <a:pathLst>
            <a:path>
              <a:moveTo>
                <a:pt x="639783" y="0"/>
              </a:moveTo>
              <a:lnTo>
                <a:pt x="639783" y="111036"/>
              </a:lnTo>
              <a:lnTo>
                <a:pt x="0" y="111036"/>
              </a:lnTo>
              <a:lnTo>
                <a:pt x="0" y="222073"/>
              </a:lnTo>
            </a:path>
          </a:pathLst>
        </a:custGeom>
        <a:noFill/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D31A6A2-9DF0-460A-888B-6D796E735FF7}">
      <dsp:nvSpPr>
        <dsp:cNvPr id="0" name=""/>
        <dsp:cNvSpPr/>
      </dsp:nvSpPr>
      <dsp:spPr>
        <a:xfrm>
          <a:off x="5647584" y="1063746"/>
          <a:ext cx="1279567" cy="22207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1036"/>
              </a:lnTo>
              <a:lnTo>
                <a:pt x="1279567" y="111036"/>
              </a:lnTo>
              <a:lnTo>
                <a:pt x="1279567" y="222073"/>
              </a:lnTo>
            </a:path>
          </a:pathLst>
        </a:custGeom>
        <a:noFill/>
        <a:ln w="127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7BF83C9-FCEF-44C2-B54E-CEF551EC97FB}">
      <dsp:nvSpPr>
        <dsp:cNvPr id="0" name=""/>
        <dsp:cNvSpPr/>
      </dsp:nvSpPr>
      <dsp:spPr>
        <a:xfrm>
          <a:off x="4368016" y="1814567"/>
          <a:ext cx="639783" cy="22207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1036"/>
              </a:lnTo>
              <a:lnTo>
                <a:pt x="639783" y="111036"/>
              </a:lnTo>
              <a:lnTo>
                <a:pt x="639783" y="222073"/>
              </a:lnTo>
            </a:path>
          </a:pathLst>
        </a:custGeom>
        <a:noFill/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FA54BE8-D0CE-4A5F-A09A-E5C8185340F1}">
      <dsp:nvSpPr>
        <dsp:cNvPr id="0" name=""/>
        <dsp:cNvSpPr/>
      </dsp:nvSpPr>
      <dsp:spPr>
        <a:xfrm>
          <a:off x="3728233" y="1814567"/>
          <a:ext cx="639783" cy="222073"/>
        </a:xfrm>
        <a:custGeom>
          <a:avLst/>
          <a:gdLst/>
          <a:ahLst/>
          <a:cxnLst/>
          <a:rect l="0" t="0" r="0" b="0"/>
          <a:pathLst>
            <a:path>
              <a:moveTo>
                <a:pt x="639783" y="0"/>
              </a:moveTo>
              <a:lnTo>
                <a:pt x="639783" y="111036"/>
              </a:lnTo>
              <a:lnTo>
                <a:pt x="0" y="111036"/>
              </a:lnTo>
              <a:lnTo>
                <a:pt x="0" y="222073"/>
              </a:lnTo>
            </a:path>
          </a:pathLst>
        </a:custGeom>
        <a:noFill/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5D8179E-11F3-45D2-986C-64E4AE0AC632}">
      <dsp:nvSpPr>
        <dsp:cNvPr id="0" name=""/>
        <dsp:cNvSpPr/>
      </dsp:nvSpPr>
      <dsp:spPr>
        <a:xfrm>
          <a:off x="4368016" y="1063746"/>
          <a:ext cx="1279567" cy="222073"/>
        </a:xfrm>
        <a:custGeom>
          <a:avLst/>
          <a:gdLst/>
          <a:ahLst/>
          <a:cxnLst/>
          <a:rect l="0" t="0" r="0" b="0"/>
          <a:pathLst>
            <a:path>
              <a:moveTo>
                <a:pt x="1279567" y="0"/>
              </a:moveTo>
              <a:lnTo>
                <a:pt x="1279567" y="111036"/>
              </a:lnTo>
              <a:lnTo>
                <a:pt x="0" y="111036"/>
              </a:lnTo>
              <a:lnTo>
                <a:pt x="0" y="222073"/>
              </a:lnTo>
            </a:path>
          </a:pathLst>
        </a:custGeom>
        <a:noFill/>
        <a:ln w="127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81AC55F-658A-4D6E-AA99-BBE622BB55BD}">
      <dsp:nvSpPr>
        <dsp:cNvPr id="0" name=""/>
        <dsp:cNvSpPr/>
      </dsp:nvSpPr>
      <dsp:spPr>
        <a:xfrm>
          <a:off x="1808882" y="1063746"/>
          <a:ext cx="1279567" cy="22207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1036"/>
              </a:lnTo>
              <a:lnTo>
                <a:pt x="1279567" y="111036"/>
              </a:lnTo>
              <a:lnTo>
                <a:pt x="1279567" y="222073"/>
              </a:lnTo>
            </a:path>
          </a:pathLst>
        </a:custGeom>
        <a:noFill/>
        <a:ln w="127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BEC0FC2-4CD9-4479-8673-045075C1732F}">
      <dsp:nvSpPr>
        <dsp:cNvPr id="0" name=""/>
        <dsp:cNvSpPr/>
      </dsp:nvSpPr>
      <dsp:spPr>
        <a:xfrm>
          <a:off x="1763162" y="1063746"/>
          <a:ext cx="91440" cy="222073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22073"/>
              </a:lnTo>
            </a:path>
          </a:pathLst>
        </a:custGeom>
        <a:noFill/>
        <a:ln w="127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1124DBE-265E-42E0-A097-1EC0FB48CE3E}">
      <dsp:nvSpPr>
        <dsp:cNvPr id="0" name=""/>
        <dsp:cNvSpPr/>
      </dsp:nvSpPr>
      <dsp:spPr>
        <a:xfrm>
          <a:off x="529315" y="1063746"/>
          <a:ext cx="1279567" cy="222073"/>
        </a:xfrm>
        <a:custGeom>
          <a:avLst/>
          <a:gdLst/>
          <a:ahLst/>
          <a:cxnLst/>
          <a:rect l="0" t="0" r="0" b="0"/>
          <a:pathLst>
            <a:path>
              <a:moveTo>
                <a:pt x="1279567" y="0"/>
              </a:moveTo>
              <a:lnTo>
                <a:pt x="1279567" y="111036"/>
              </a:lnTo>
              <a:lnTo>
                <a:pt x="0" y="111036"/>
              </a:lnTo>
              <a:lnTo>
                <a:pt x="0" y="222073"/>
              </a:lnTo>
            </a:path>
          </a:pathLst>
        </a:custGeom>
        <a:noFill/>
        <a:ln w="127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D0166F9-ED44-4EDB-9215-7AFF3BDC64F0}">
      <dsp:nvSpPr>
        <dsp:cNvPr id="0" name=""/>
        <dsp:cNvSpPr/>
      </dsp:nvSpPr>
      <dsp:spPr>
        <a:xfrm>
          <a:off x="3305743" y="115899"/>
          <a:ext cx="1057493" cy="528746"/>
        </a:xfrm>
        <a:prstGeom prst="rect">
          <a:avLst/>
        </a:prstGeom>
        <a:solidFill>
          <a:srgbClr val="FF0000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l-PL" sz="1200" kern="1200"/>
            <a:t>Sąd Najwyższy</a:t>
          </a:r>
        </a:p>
      </dsp:txBody>
      <dsp:txXfrm>
        <a:off x="3305743" y="115899"/>
        <a:ext cx="1057493" cy="528746"/>
      </dsp:txXfrm>
    </dsp:sp>
    <dsp:sp modelId="{A1544EDE-EC50-4B08-AD0D-47D9FD0359C3}">
      <dsp:nvSpPr>
        <dsp:cNvPr id="0" name=""/>
        <dsp:cNvSpPr/>
      </dsp:nvSpPr>
      <dsp:spPr>
        <a:xfrm>
          <a:off x="1280135" y="535000"/>
          <a:ext cx="1057493" cy="528746"/>
        </a:xfrm>
        <a:prstGeom prst="rect">
          <a:avLst/>
        </a:prstGeom>
        <a:solidFill>
          <a:schemeClr val="accent4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l-PL" sz="1200" kern="1200"/>
            <a:t>Sądy powszechne</a:t>
          </a:r>
        </a:p>
      </dsp:txBody>
      <dsp:txXfrm>
        <a:off x="1280135" y="535000"/>
        <a:ext cx="1057493" cy="528746"/>
      </dsp:txXfrm>
    </dsp:sp>
    <dsp:sp modelId="{426C0123-639F-4E6E-95A1-F8E4760A62F9}">
      <dsp:nvSpPr>
        <dsp:cNvPr id="0" name=""/>
        <dsp:cNvSpPr/>
      </dsp:nvSpPr>
      <dsp:spPr>
        <a:xfrm>
          <a:off x="568" y="1285820"/>
          <a:ext cx="1057493" cy="528746"/>
        </a:xfrm>
        <a:prstGeom prst="rect">
          <a:avLst/>
        </a:prstGeom>
        <a:solidFill>
          <a:schemeClr val="accent6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l-PL" sz="1200" kern="1200"/>
            <a:t>Sądy apelacyjne</a:t>
          </a:r>
        </a:p>
      </dsp:txBody>
      <dsp:txXfrm>
        <a:off x="568" y="1285820"/>
        <a:ext cx="1057493" cy="528746"/>
      </dsp:txXfrm>
    </dsp:sp>
    <dsp:sp modelId="{272D4FE0-9256-41CB-BB46-DA60E43BAB3B}">
      <dsp:nvSpPr>
        <dsp:cNvPr id="0" name=""/>
        <dsp:cNvSpPr/>
      </dsp:nvSpPr>
      <dsp:spPr>
        <a:xfrm>
          <a:off x="1280135" y="1285820"/>
          <a:ext cx="1057493" cy="528746"/>
        </a:xfrm>
        <a:prstGeom prst="rect">
          <a:avLst/>
        </a:prstGeom>
        <a:solidFill>
          <a:schemeClr val="accent6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l-PL" sz="1200" kern="1200"/>
            <a:t>Sądy okręgowe</a:t>
          </a:r>
        </a:p>
      </dsp:txBody>
      <dsp:txXfrm>
        <a:off x="1280135" y="1285820"/>
        <a:ext cx="1057493" cy="528746"/>
      </dsp:txXfrm>
    </dsp:sp>
    <dsp:sp modelId="{11C24866-6C4D-4185-8926-19CC68DF1FEB}">
      <dsp:nvSpPr>
        <dsp:cNvPr id="0" name=""/>
        <dsp:cNvSpPr/>
      </dsp:nvSpPr>
      <dsp:spPr>
        <a:xfrm>
          <a:off x="2559702" y="1285820"/>
          <a:ext cx="1057493" cy="528746"/>
        </a:xfrm>
        <a:prstGeom prst="rect">
          <a:avLst/>
        </a:prstGeom>
        <a:solidFill>
          <a:schemeClr val="accent6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l-PL" sz="1200" kern="1200"/>
            <a:t>Sądy rejonowe</a:t>
          </a:r>
        </a:p>
      </dsp:txBody>
      <dsp:txXfrm>
        <a:off x="2559702" y="1285820"/>
        <a:ext cx="1057493" cy="528746"/>
      </dsp:txXfrm>
    </dsp:sp>
    <dsp:sp modelId="{4BC315D9-130E-493B-A52F-BCEE931E5457}">
      <dsp:nvSpPr>
        <dsp:cNvPr id="0" name=""/>
        <dsp:cNvSpPr/>
      </dsp:nvSpPr>
      <dsp:spPr>
        <a:xfrm>
          <a:off x="5118837" y="535000"/>
          <a:ext cx="1057493" cy="528746"/>
        </a:xfrm>
        <a:prstGeom prst="rect">
          <a:avLst/>
        </a:prstGeom>
        <a:solidFill>
          <a:schemeClr val="accent4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l-PL" sz="1200" kern="1200"/>
            <a:t>Sądy szczególne</a:t>
          </a:r>
        </a:p>
      </dsp:txBody>
      <dsp:txXfrm>
        <a:off x="5118837" y="535000"/>
        <a:ext cx="1057493" cy="528746"/>
      </dsp:txXfrm>
    </dsp:sp>
    <dsp:sp modelId="{6718FC60-8C6A-466F-BD03-D1FDE854B184}">
      <dsp:nvSpPr>
        <dsp:cNvPr id="0" name=""/>
        <dsp:cNvSpPr/>
      </dsp:nvSpPr>
      <dsp:spPr>
        <a:xfrm>
          <a:off x="3839270" y="1285820"/>
          <a:ext cx="1057493" cy="528746"/>
        </a:xfrm>
        <a:prstGeom prst="rect">
          <a:avLst/>
        </a:prstGeom>
        <a:solidFill>
          <a:schemeClr val="accent6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l-PL" sz="1200" kern="1200"/>
            <a:t>Sądy wojskowe</a:t>
          </a:r>
        </a:p>
      </dsp:txBody>
      <dsp:txXfrm>
        <a:off x="3839270" y="1285820"/>
        <a:ext cx="1057493" cy="528746"/>
      </dsp:txXfrm>
    </dsp:sp>
    <dsp:sp modelId="{84D5F6CB-BF10-4BB9-8B01-1C312A685D96}">
      <dsp:nvSpPr>
        <dsp:cNvPr id="0" name=""/>
        <dsp:cNvSpPr/>
      </dsp:nvSpPr>
      <dsp:spPr>
        <a:xfrm>
          <a:off x="3199486" y="2036641"/>
          <a:ext cx="1057493" cy="528746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l-PL" sz="1200" kern="1200"/>
            <a:t>Wojskowe sądy okręgowe</a:t>
          </a:r>
        </a:p>
      </dsp:txBody>
      <dsp:txXfrm>
        <a:off x="3199486" y="2036641"/>
        <a:ext cx="1057493" cy="528746"/>
      </dsp:txXfrm>
    </dsp:sp>
    <dsp:sp modelId="{2127832A-8CC9-4711-A1D4-5C0C3AAC8769}">
      <dsp:nvSpPr>
        <dsp:cNvPr id="0" name=""/>
        <dsp:cNvSpPr/>
      </dsp:nvSpPr>
      <dsp:spPr>
        <a:xfrm>
          <a:off x="4479053" y="2036641"/>
          <a:ext cx="1057493" cy="528746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l-PL" sz="1200" kern="1200"/>
            <a:t>Wojsokwe sądy garnizonowe</a:t>
          </a:r>
        </a:p>
      </dsp:txBody>
      <dsp:txXfrm>
        <a:off x="4479053" y="2036641"/>
        <a:ext cx="1057493" cy="528746"/>
      </dsp:txXfrm>
    </dsp:sp>
    <dsp:sp modelId="{FCC9F25F-2287-4851-97F9-B0DA76A2245A}">
      <dsp:nvSpPr>
        <dsp:cNvPr id="0" name=""/>
        <dsp:cNvSpPr/>
      </dsp:nvSpPr>
      <dsp:spPr>
        <a:xfrm>
          <a:off x="6398404" y="1285820"/>
          <a:ext cx="1057493" cy="528746"/>
        </a:xfrm>
        <a:prstGeom prst="rect">
          <a:avLst/>
        </a:prstGeom>
        <a:solidFill>
          <a:schemeClr val="accent6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l-PL" sz="1200" kern="1200"/>
            <a:t>Sądy administracyjne</a:t>
          </a:r>
        </a:p>
      </dsp:txBody>
      <dsp:txXfrm>
        <a:off x="6398404" y="1285820"/>
        <a:ext cx="1057493" cy="528746"/>
      </dsp:txXfrm>
    </dsp:sp>
    <dsp:sp modelId="{993FD226-995F-4437-B350-CF61B883DA02}">
      <dsp:nvSpPr>
        <dsp:cNvPr id="0" name=""/>
        <dsp:cNvSpPr/>
      </dsp:nvSpPr>
      <dsp:spPr>
        <a:xfrm>
          <a:off x="5758620" y="2036641"/>
          <a:ext cx="1057493" cy="528746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l-PL" sz="1200" kern="1200"/>
            <a:t>Naczelny Sąd Administracyjny</a:t>
          </a:r>
        </a:p>
      </dsp:txBody>
      <dsp:txXfrm>
        <a:off x="5758620" y="2036641"/>
        <a:ext cx="1057493" cy="528746"/>
      </dsp:txXfrm>
    </dsp:sp>
    <dsp:sp modelId="{9E924CB8-915E-4460-AEF5-2FA581DA2E3A}">
      <dsp:nvSpPr>
        <dsp:cNvPr id="0" name=""/>
        <dsp:cNvSpPr/>
      </dsp:nvSpPr>
      <dsp:spPr>
        <a:xfrm>
          <a:off x="7038188" y="2036641"/>
          <a:ext cx="1057493" cy="528746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l-PL" sz="1200" kern="1200"/>
            <a:t>Wojewódzkie sądy administracyjne</a:t>
          </a:r>
        </a:p>
      </dsp:txBody>
      <dsp:txXfrm>
        <a:off x="7038188" y="2036641"/>
        <a:ext cx="1057493" cy="528746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11</xdr:col>
      <xdr:colOff>304800</xdr:colOff>
      <xdr:row>18</xdr:row>
      <xdr:rowOff>76200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6BDD12A-526C-45F3-8C46-D1B4B56A6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114300</xdr:colOff>
      <xdr:row>0</xdr:row>
      <xdr:rowOff>133350</xdr:rowOff>
    </xdr:from>
    <xdr:to>
      <xdr:col>13</xdr:col>
      <xdr:colOff>19050</xdr:colOff>
      <xdr:row>4</xdr:row>
      <xdr:rowOff>180975</xdr:rowOff>
    </xdr:to>
    <xdr:sp macro="" textlink="">
      <xdr:nvSpPr>
        <xdr:cNvPr id="2" name="Dymek mowy: prostokąt 1">
          <a:extLst>
            <a:ext uri="{FF2B5EF4-FFF2-40B4-BE49-F238E27FC236}">
              <a16:creationId xmlns:a16="http://schemas.microsoft.com/office/drawing/2014/main" id="{A27EF12D-E4C9-466F-A7B7-4800C6A8AE42}"/>
            </a:ext>
          </a:extLst>
        </xdr:cNvPr>
        <xdr:cNvSpPr/>
      </xdr:nvSpPr>
      <xdr:spPr>
        <a:xfrm>
          <a:off x="7343775" y="133350"/>
          <a:ext cx="1123950" cy="809625"/>
        </a:xfrm>
        <a:prstGeom prst="wedgeRectCallout">
          <a:avLst>
            <a:gd name="adj1" fmla="val -98799"/>
            <a:gd name="adj2" fmla="val 12485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Wartości maksymalne</a:t>
          </a:r>
        </a:p>
      </xdr:txBody>
    </xdr:sp>
    <xdr:clientData/>
  </xdr:twoCellAnchor>
  <xdr:twoCellAnchor>
    <xdr:from>
      <xdr:col>2</xdr:col>
      <xdr:colOff>95250</xdr:colOff>
      <xdr:row>10</xdr:row>
      <xdr:rowOff>0</xdr:rowOff>
    </xdr:from>
    <xdr:to>
      <xdr:col>3</xdr:col>
      <xdr:colOff>552450</xdr:colOff>
      <xdr:row>12</xdr:row>
      <xdr:rowOff>66675</xdr:rowOff>
    </xdr:to>
    <xdr:sp macro="" textlink="">
      <xdr:nvSpPr>
        <xdr:cNvPr id="5" name="Objaśnienie: strzałka w prawo 4">
          <a:extLst>
            <a:ext uri="{FF2B5EF4-FFF2-40B4-BE49-F238E27FC236}">
              <a16:creationId xmlns:a16="http://schemas.microsoft.com/office/drawing/2014/main" id="{F757106C-1942-4E21-92E4-C7EECF0BAFB0}"/>
            </a:ext>
          </a:extLst>
        </xdr:cNvPr>
        <xdr:cNvSpPr/>
      </xdr:nvSpPr>
      <xdr:spPr>
        <a:xfrm>
          <a:off x="1838325" y="1905000"/>
          <a:ext cx="1066800" cy="447675"/>
        </a:xfrm>
        <a:prstGeom prst="right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look at</a:t>
          </a:r>
        </a:p>
      </xdr:txBody>
    </xdr:sp>
    <xdr:clientData/>
  </xdr:twoCellAnchor>
  <xdr:twoCellAnchor>
    <xdr:from>
      <xdr:col>11</xdr:col>
      <xdr:colOff>609599</xdr:colOff>
      <xdr:row>10</xdr:row>
      <xdr:rowOff>9525</xdr:rowOff>
    </xdr:from>
    <xdr:to>
      <xdr:col>16</xdr:col>
      <xdr:colOff>28574</xdr:colOff>
      <xdr:row>15</xdr:row>
      <xdr:rowOff>76200</xdr:rowOff>
    </xdr:to>
    <xdr:sp macro="" textlink="">
      <xdr:nvSpPr>
        <xdr:cNvPr id="6" name="pole tekstowe 5">
          <a:extLst>
            <a:ext uri="{FF2B5EF4-FFF2-40B4-BE49-F238E27FC236}">
              <a16:creationId xmlns:a16="http://schemas.microsoft.com/office/drawing/2014/main" id="{3EB51090-96F6-44AF-AEA0-CD1C9B5578F3}"/>
            </a:ext>
          </a:extLst>
        </xdr:cNvPr>
        <xdr:cNvSpPr txBox="1"/>
      </xdr:nvSpPr>
      <xdr:spPr>
        <a:xfrm>
          <a:off x="7839074" y="1914525"/>
          <a:ext cx="2466975" cy="1019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Wykres przedstawia lość osób</a:t>
          </a:r>
          <a:r>
            <a:rPr lang="pl-PL" sz="1100" baseline="0"/>
            <a:t> zatrudnionych na danym stanowisku. Dane pochodzą z raportu zarządu. Wygenerowane wczoraj w systemu MYBazaDanych</a:t>
          </a:r>
          <a:endParaRPr lang="pl-PL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4</xdr:row>
      <xdr:rowOff>94621</xdr:rowOff>
    </xdr:from>
    <xdr:to>
      <xdr:col>3</xdr:col>
      <xdr:colOff>771525</xdr:colOff>
      <xdr:row>13</xdr:row>
      <xdr:rowOff>38100</xdr:rowOff>
    </xdr:to>
    <xdr:sp macro="" textlink="">
      <xdr:nvSpPr>
        <xdr:cNvPr id="12" name="Dowolny kształt: kształt 11">
          <a:extLst>
            <a:ext uri="{FF2B5EF4-FFF2-40B4-BE49-F238E27FC236}">
              <a16:creationId xmlns:a16="http://schemas.microsoft.com/office/drawing/2014/main" id="{A1264C93-6901-4AF9-B46C-2728CCFDAA50}"/>
            </a:ext>
          </a:extLst>
        </xdr:cNvPr>
        <xdr:cNvSpPr/>
      </xdr:nvSpPr>
      <xdr:spPr>
        <a:xfrm>
          <a:off x="1924050" y="856621"/>
          <a:ext cx="619125" cy="1657979"/>
        </a:xfrm>
        <a:custGeom>
          <a:avLst/>
          <a:gdLst>
            <a:gd name="connsiteX0" fmla="*/ 0 w 619125"/>
            <a:gd name="connsiteY0" fmla="*/ 19679 h 1657979"/>
            <a:gd name="connsiteX1" fmla="*/ 428625 w 619125"/>
            <a:gd name="connsiteY1" fmla="*/ 29204 h 1657979"/>
            <a:gd name="connsiteX2" fmla="*/ 400050 w 619125"/>
            <a:gd name="connsiteY2" fmla="*/ 210179 h 1657979"/>
            <a:gd name="connsiteX3" fmla="*/ 371475 w 619125"/>
            <a:gd name="connsiteY3" fmla="*/ 324479 h 1657979"/>
            <a:gd name="connsiteX4" fmla="*/ 352425 w 619125"/>
            <a:gd name="connsiteY4" fmla="*/ 400679 h 1657979"/>
            <a:gd name="connsiteX5" fmla="*/ 342900 w 619125"/>
            <a:gd name="connsiteY5" fmla="*/ 438779 h 1657979"/>
            <a:gd name="connsiteX6" fmla="*/ 323850 w 619125"/>
            <a:gd name="connsiteY6" fmla="*/ 476879 h 1657979"/>
            <a:gd name="connsiteX7" fmla="*/ 314325 w 619125"/>
            <a:gd name="connsiteY7" fmla="*/ 514979 h 1657979"/>
            <a:gd name="connsiteX8" fmla="*/ 304800 w 619125"/>
            <a:gd name="connsiteY8" fmla="*/ 543554 h 1657979"/>
            <a:gd name="connsiteX9" fmla="*/ 295275 w 619125"/>
            <a:gd name="connsiteY9" fmla="*/ 610229 h 1657979"/>
            <a:gd name="connsiteX10" fmla="*/ 276225 w 619125"/>
            <a:gd name="connsiteY10" fmla="*/ 657854 h 1657979"/>
            <a:gd name="connsiteX11" fmla="*/ 295275 w 619125"/>
            <a:gd name="connsiteY11" fmla="*/ 1657979 h 1657979"/>
            <a:gd name="connsiteX12" fmla="*/ 371475 w 619125"/>
            <a:gd name="connsiteY12" fmla="*/ 1648454 h 1657979"/>
            <a:gd name="connsiteX13" fmla="*/ 428625 w 619125"/>
            <a:gd name="connsiteY13" fmla="*/ 1629404 h 1657979"/>
            <a:gd name="connsiteX14" fmla="*/ 619125 w 619125"/>
            <a:gd name="connsiteY14" fmla="*/ 1629404 h 165797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</a:cxnLst>
          <a:rect l="l" t="t" r="r" b="b"/>
          <a:pathLst>
            <a:path w="619125" h="1657979">
              <a:moveTo>
                <a:pt x="0" y="19679"/>
              </a:moveTo>
              <a:cubicBezTo>
                <a:pt x="142875" y="22854"/>
                <a:pt x="299597" y="-32238"/>
                <a:pt x="428625" y="29204"/>
              </a:cubicBezTo>
              <a:cubicBezTo>
                <a:pt x="483765" y="55461"/>
                <a:pt x="407625" y="149578"/>
                <a:pt x="400050" y="210179"/>
              </a:cubicBezTo>
              <a:cubicBezTo>
                <a:pt x="377768" y="388437"/>
                <a:pt x="408072" y="214688"/>
                <a:pt x="371475" y="324479"/>
              </a:cubicBezTo>
              <a:cubicBezTo>
                <a:pt x="363196" y="349317"/>
                <a:pt x="358775" y="375279"/>
                <a:pt x="352425" y="400679"/>
              </a:cubicBezTo>
              <a:cubicBezTo>
                <a:pt x="349250" y="413379"/>
                <a:pt x="348754" y="427070"/>
                <a:pt x="342900" y="438779"/>
              </a:cubicBezTo>
              <a:cubicBezTo>
                <a:pt x="336550" y="451479"/>
                <a:pt x="328836" y="463584"/>
                <a:pt x="323850" y="476879"/>
              </a:cubicBezTo>
              <a:cubicBezTo>
                <a:pt x="319253" y="489136"/>
                <a:pt x="317921" y="502392"/>
                <a:pt x="314325" y="514979"/>
              </a:cubicBezTo>
              <a:cubicBezTo>
                <a:pt x="311567" y="524633"/>
                <a:pt x="307975" y="534029"/>
                <a:pt x="304800" y="543554"/>
              </a:cubicBezTo>
              <a:cubicBezTo>
                <a:pt x="301625" y="565779"/>
                <a:pt x="300720" y="588449"/>
                <a:pt x="295275" y="610229"/>
              </a:cubicBezTo>
              <a:cubicBezTo>
                <a:pt x="291128" y="626816"/>
                <a:pt x="276476" y="640758"/>
                <a:pt x="276225" y="657854"/>
              </a:cubicBezTo>
              <a:cubicBezTo>
                <a:pt x="274002" y="808988"/>
                <a:pt x="290233" y="1446204"/>
                <a:pt x="295275" y="1657979"/>
              </a:cubicBezTo>
              <a:cubicBezTo>
                <a:pt x="320675" y="1654804"/>
                <a:pt x="346446" y="1653817"/>
                <a:pt x="371475" y="1648454"/>
              </a:cubicBezTo>
              <a:cubicBezTo>
                <a:pt x="391110" y="1644247"/>
                <a:pt x="408545" y="1629404"/>
                <a:pt x="428625" y="1629404"/>
              </a:cubicBezTo>
              <a:lnTo>
                <a:pt x="619125" y="1629404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6</xdr:col>
      <xdr:colOff>95250</xdr:colOff>
      <xdr:row>3</xdr:row>
      <xdr:rowOff>142875</xdr:rowOff>
    </xdr:from>
    <xdr:to>
      <xdr:col>6</xdr:col>
      <xdr:colOff>971550</xdr:colOff>
      <xdr:row>12</xdr:row>
      <xdr:rowOff>57150</xdr:rowOff>
    </xdr:to>
    <xdr:sp macro="" textlink="">
      <xdr:nvSpPr>
        <xdr:cNvPr id="13" name="Dowolny kształt: kształt 12">
          <a:extLst>
            <a:ext uri="{FF2B5EF4-FFF2-40B4-BE49-F238E27FC236}">
              <a16:creationId xmlns:a16="http://schemas.microsoft.com/office/drawing/2014/main" id="{11A57FA0-40BC-4CA3-B545-40F2E7C3FB62}"/>
            </a:ext>
          </a:extLst>
        </xdr:cNvPr>
        <xdr:cNvSpPr/>
      </xdr:nvSpPr>
      <xdr:spPr>
        <a:xfrm>
          <a:off x="5067300" y="714375"/>
          <a:ext cx="876300" cy="1628775"/>
        </a:xfrm>
        <a:custGeom>
          <a:avLst/>
          <a:gdLst>
            <a:gd name="connsiteX0" fmla="*/ 0 w 876300"/>
            <a:gd name="connsiteY0" fmla="*/ 1628775 h 1628775"/>
            <a:gd name="connsiteX1" fmla="*/ 133350 w 876300"/>
            <a:gd name="connsiteY1" fmla="*/ 1619250 h 1628775"/>
            <a:gd name="connsiteX2" fmla="*/ 552450 w 876300"/>
            <a:gd name="connsiteY2" fmla="*/ 1600200 h 1628775"/>
            <a:gd name="connsiteX3" fmla="*/ 533400 w 876300"/>
            <a:gd name="connsiteY3" fmla="*/ 1409700 h 1628775"/>
            <a:gd name="connsiteX4" fmla="*/ 523875 w 876300"/>
            <a:gd name="connsiteY4" fmla="*/ 1381125 h 1628775"/>
            <a:gd name="connsiteX5" fmla="*/ 514350 w 876300"/>
            <a:gd name="connsiteY5" fmla="*/ 1323975 h 1628775"/>
            <a:gd name="connsiteX6" fmla="*/ 495300 w 876300"/>
            <a:gd name="connsiteY6" fmla="*/ 1181100 h 1628775"/>
            <a:gd name="connsiteX7" fmla="*/ 476250 w 876300"/>
            <a:gd name="connsiteY7" fmla="*/ 1143000 h 1628775"/>
            <a:gd name="connsiteX8" fmla="*/ 457200 w 876300"/>
            <a:gd name="connsiteY8" fmla="*/ 1066800 h 1628775"/>
            <a:gd name="connsiteX9" fmla="*/ 428625 w 876300"/>
            <a:gd name="connsiteY9" fmla="*/ 981075 h 1628775"/>
            <a:gd name="connsiteX10" fmla="*/ 419100 w 876300"/>
            <a:gd name="connsiteY10" fmla="*/ 914400 h 1628775"/>
            <a:gd name="connsiteX11" fmla="*/ 400050 w 876300"/>
            <a:gd name="connsiteY11" fmla="*/ 885825 h 1628775"/>
            <a:gd name="connsiteX12" fmla="*/ 390525 w 876300"/>
            <a:gd name="connsiteY12" fmla="*/ 790575 h 1628775"/>
            <a:gd name="connsiteX13" fmla="*/ 371475 w 876300"/>
            <a:gd name="connsiteY13" fmla="*/ 685800 h 1628775"/>
            <a:gd name="connsiteX14" fmla="*/ 361950 w 876300"/>
            <a:gd name="connsiteY14" fmla="*/ 542925 h 1628775"/>
            <a:gd name="connsiteX15" fmla="*/ 352425 w 876300"/>
            <a:gd name="connsiteY15" fmla="*/ 514350 h 1628775"/>
            <a:gd name="connsiteX16" fmla="*/ 333375 w 876300"/>
            <a:gd name="connsiteY16" fmla="*/ 247650 h 1628775"/>
            <a:gd name="connsiteX17" fmla="*/ 323850 w 876300"/>
            <a:gd name="connsiteY17" fmla="*/ 152400 h 1628775"/>
            <a:gd name="connsiteX18" fmla="*/ 552450 w 876300"/>
            <a:gd name="connsiteY18" fmla="*/ 142875 h 1628775"/>
            <a:gd name="connsiteX19" fmla="*/ 828675 w 876300"/>
            <a:gd name="connsiteY19" fmla="*/ 133350 h 1628775"/>
            <a:gd name="connsiteX20" fmla="*/ 800100 w 876300"/>
            <a:gd name="connsiteY20" fmla="*/ 95250 h 1628775"/>
            <a:gd name="connsiteX21" fmla="*/ 781050 w 876300"/>
            <a:gd name="connsiteY21" fmla="*/ 66675 h 1628775"/>
            <a:gd name="connsiteX22" fmla="*/ 723900 w 876300"/>
            <a:gd name="connsiteY22" fmla="*/ 28575 h 1628775"/>
            <a:gd name="connsiteX23" fmla="*/ 695325 w 876300"/>
            <a:gd name="connsiteY23" fmla="*/ 0 h 1628775"/>
            <a:gd name="connsiteX24" fmla="*/ 742950 w 876300"/>
            <a:gd name="connsiteY24" fmla="*/ 28575 h 1628775"/>
            <a:gd name="connsiteX25" fmla="*/ 771525 w 876300"/>
            <a:gd name="connsiteY25" fmla="*/ 47625 h 1628775"/>
            <a:gd name="connsiteX26" fmla="*/ 809625 w 876300"/>
            <a:gd name="connsiteY26" fmla="*/ 76200 h 1628775"/>
            <a:gd name="connsiteX27" fmla="*/ 838200 w 876300"/>
            <a:gd name="connsiteY27" fmla="*/ 85725 h 1628775"/>
            <a:gd name="connsiteX28" fmla="*/ 866775 w 876300"/>
            <a:gd name="connsiteY28" fmla="*/ 104775 h 1628775"/>
            <a:gd name="connsiteX29" fmla="*/ 876300 w 876300"/>
            <a:gd name="connsiteY29" fmla="*/ 133350 h 1628775"/>
            <a:gd name="connsiteX30" fmla="*/ 838200 w 876300"/>
            <a:gd name="connsiteY30" fmla="*/ 190500 h 1628775"/>
            <a:gd name="connsiteX31" fmla="*/ 809625 w 876300"/>
            <a:gd name="connsiteY31" fmla="*/ 228600 h 1628775"/>
            <a:gd name="connsiteX32" fmla="*/ 771525 w 876300"/>
            <a:gd name="connsiteY32" fmla="*/ 285750 h 1628775"/>
            <a:gd name="connsiteX33" fmla="*/ 752475 w 876300"/>
            <a:gd name="connsiteY33" fmla="*/ 257175 h 1628775"/>
            <a:gd name="connsiteX34" fmla="*/ 771525 w 876300"/>
            <a:gd name="connsiteY34" fmla="*/ 228600 h 1628775"/>
            <a:gd name="connsiteX35" fmla="*/ 800100 w 876300"/>
            <a:gd name="connsiteY35" fmla="*/ 200025 h 1628775"/>
            <a:gd name="connsiteX36" fmla="*/ 828675 w 876300"/>
            <a:gd name="connsiteY36" fmla="*/ 161925 h 16287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</a:cxnLst>
          <a:rect l="l" t="t" r="r" b="b"/>
          <a:pathLst>
            <a:path w="876300" h="1628775">
              <a:moveTo>
                <a:pt x="0" y="1628775"/>
              </a:moveTo>
              <a:lnTo>
                <a:pt x="133350" y="1619250"/>
              </a:lnTo>
              <a:lnTo>
                <a:pt x="552450" y="1600200"/>
              </a:lnTo>
              <a:cubicBezTo>
                <a:pt x="546100" y="1536700"/>
                <a:pt x="541654" y="1472981"/>
                <a:pt x="533400" y="1409700"/>
              </a:cubicBezTo>
              <a:cubicBezTo>
                <a:pt x="532101" y="1399744"/>
                <a:pt x="526053" y="1390926"/>
                <a:pt x="523875" y="1381125"/>
              </a:cubicBezTo>
              <a:cubicBezTo>
                <a:pt x="519685" y="1362272"/>
                <a:pt x="516607" y="1343155"/>
                <a:pt x="514350" y="1323975"/>
              </a:cubicBezTo>
              <a:cubicBezTo>
                <a:pt x="510090" y="1287766"/>
                <a:pt x="510923" y="1222760"/>
                <a:pt x="495300" y="1181100"/>
              </a:cubicBezTo>
              <a:cubicBezTo>
                <a:pt x="490314" y="1167805"/>
                <a:pt x="480740" y="1156470"/>
                <a:pt x="476250" y="1143000"/>
              </a:cubicBezTo>
              <a:cubicBezTo>
                <a:pt x="467971" y="1118162"/>
                <a:pt x="465479" y="1091638"/>
                <a:pt x="457200" y="1066800"/>
              </a:cubicBezTo>
              <a:lnTo>
                <a:pt x="428625" y="981075"/>
              </a:lnTo>
              <a:cubicBezTo>
                <a:pt x="425450" y="958850"/>
                <a:pt x="425551" y="935904"/>
                <a:pt x="419100" y="914400"/>
              </a:cubicBezTo>
              <a:cubicBezTo>
                <a:pt x="415811" y="903435"/>
                <a:pt x="402624" y="896979"/>
                <a:pt x="400050" y="885825"/>
              </a:cubicBezTo>
              <a:cubicBezTo>
                <a:pt x="392875" y="854734"/>
                <a:pt x="394049" y="822288"/>
                <a:pt x="390525" y="790575"/>
              </a:cubicBezTo>
              <a:cubicBezTo>
                <a:pt x="381550" y="709797"/>
                <a:pt x="388391" y="736547"/>
                <a:pt x="371475" y="685800"/>
              </a:cubicBezTo>
              <a:cubicBezTo>
                <a:pt x="368300" y="638175"/>
                <a:pt x="367221" y="590364"/>
                <a:pt x="361950" y="542925"/>
              </a:cubicBezTo>
              <a:cubicBezTo>
                <a:pt x="360841" y="532946"/>
                <a:pt x="353392" y="524344"/>
                <a:pt x="352425" y="514350"/>
              </a:cubicBezTo>
              <a:cubicBezTo>
                <a:pt x="343840" y="425638"/>
                <a:pt x="340389" y="336500"/>
                <a:pt x="333375" y="247650"/>
              </a:cubicBezTo>
              <a:cubicBezTo>
                <a:pt x="330864" y="215841"/>
                <a:pt x="327025" y="184150"/>
                <a:pt x="323850" y="152400"/>
              </a:cubicBezTo>
              <a:cubicBezTo>
                <a:pt x="423388" y="102631"/>
                <a:pt x="327301" y="142875"/>
                <a:pt x="552450" y="142875"/>
              </a:cubicBezTo>
              <a:cubicBezTo>
                <a:pt x="644580" y="142875"/>
                <a:pt x="736600" y="136525"/>
                <a:pt x="828675" y="133350"/>
              </a:cubicBezTo>
              <a:cubicBezTo>
                <a:pt x="819150" y="120650"/>
                <a:pt x="809327" y="108168"/>
                <a:pt x="800100" y="95250"/>
              </a:cubicBezTo>
              <a:cubicBezTo>
                <a:pt x="793446" y="85935"/>
                <a:pt x="789665" y="74213"/>
                <a:pt x="781050" y="66675"/>
              </a:cubicBezTo>
              <a:cubicBezTo>
                <a:pt x="763820" y="51598"/>
                <a:pt x="740089" y="44764"/>
                <a:pt x="723900" y="28575"/>
              </a:cubicBezTo>
              <a:cubicBezTo>
                <a:pt x="714375" y="19050"/>
                <a:pt x="681855" y="0"/>
                <a:pt x="695325" y="0"/>
              </a:cubicBezTo>
              <a:cubicBezTo>
                <a:pt x="713838" y="0"/>
                <a:pt x="727251" y="18763"/>
                <a:pt x="742950" y="28575"/>
              </a:cubicBezTo>
              <a:cubicBezTo>
                <a:pt x="752658" y="34642"/>
                <a:pt x="762210" y="40971"/>
                <a:pt x="771525" y="47625"/>
              </a:cubicBezTo>
              <a:cubicBezTo>
                <a:pt x="784443" y="56852"/>
                <a:pt x="795842" y="68324"/>
                <a:pt x="809625" y="76200"/>
              </a:cubicBezTo>
              <a:cubicBezTo>
                <a:pt x="818342" y="81181"/>
                <a:pt x="829220" y="81235"/>
                <a:pt x="838200" y="85725"/>
              </a:cubicBezTo>
              <a:cubicBezTo>
                <a:pt x="848439" y="90845"/>
                <a:pt x="857250" y="98425"/>
                <a:pt x="866775" y="104775"/>
              </a:cubicBezTo>
              <a:cubicBezTo>
                <a:pt x="869950" y="114300"/>
                <a:pt x="876300" y="123310"/>
                <a:pt x="876300" y="133350"/>
              </a:cubicBezTo>
              <a:cubicBezTo>
                <a:pt x="876300" y="185299"/>
                <a:pt x="866910" y="161790"/>
                <a:pt x="838200" y="190500"/>
              </a:cubicBezTo>
              <a:cubicBezTo>
                <a:pt x="826975" y="201725"/>
                <a:pt x="818729" y="215595"/>
                <a:pt x="809625" y="228600"/>
              </a:cubicBezTo>
              <a:cubicBezTo>
                <a:pt x="796495" y="247357"/>
                <a:pt x="771525" y="285750"/>
                <a:pt x="771525" y="285750"/>
              </a:cubicBezTo>
              <a:cubicBezTo>
                <a:pt x="765175" y="276225"/>
                <a:pt x="752475" y="268623"/>
                <a:pt x="752475" y="257175"/>
              </a:cubicBezTo>
              <a:cubicBezTo>
                <a:pt x="752475" y="245727"/>
                <a:pt x="764196" y="237394"/>
                <a:pt x="771525" y="228600"/>
              </a:cubicBezTo>
              <a:cubicBezTo>
                <a:pt x="780149" y="218252"/>
                <a:pt x="791476" y="210373"/>
                <a:pt x="800100" y="200025"/>
              </a:cubicBezTo>
              <a:cubicBezTo>
                <a:pt x="853952" y="135403"/>
                <a:pt x="798382" y="192218"/>
                <a:pt x="828675" y="161925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6</xdr:col>
      <xdr:colOff>533400</xdr:colOff>
      <xdr:row>0</xdr:row>
      <xdr:rowOff>44536</xdr:rowOff>
    </xdr:from>
    <xdr:to>
      <xdr:col>9</xdr:col>
      <xdr:colOff>228600</xdr:colOff>
      <xdr:row>8</xdr:row>
      <xdr:rowOff>76200</xdr:rowOff>
    </xdr:to>
    <xdr:sp macro="" textlink="">
      <xdr:nvSpPr>
        <xdr:cNvPr id="15" name="Dowolny kształt: kształt 14">
          <a:extLst>
            <a:ext uri="{FF2B5EF4-FFF2-40B4-BE49-F238E27FC236}">
              <a16:creationId xmlns:a16="http://schemas.microsoft.com/office/drawing/2014/main" id="{C12FEC36-2C72-4B69-BCDA-D99ACE780D03}"/>
            </a:ext>
          </a:extLst>
        </xdr:cNvPr>
        <xdr:cNvSpPr/>
      </xdr:nvSpPr>
      <xdr:spPr>
        <a:xfrm>
          <a:off x="5505450" y="44536"/>
          <a:ext cx="2476500" cy="1555664"/>
        </a:xfrm>
        <a:custGeom>
          <a:avLst/>
          <a:gdLst>
            <a:gd name="connsiteX0" fmla="*/ 314325 w 2476500"/>
            <a:gd name="connsiteY0" fmla="*/ 117389 h 1555664"/>
            <a:gd name="connsiteX1" fmla="*/ 342900 w 2476500"/>
            <a:gd name="connsiteY1" fmla="*/ 69764 h 1555664"/>
            <a:gd name="connsiteX2" fmla="*/ 371475 w 2476500"/>
            <a:gd name="connsiteY2" fmla="*/ 60239 h 1555664"/>
            <a:gd name="connsiteX3" fmla="*/ 476250 w 2476500"/>
            <a:gd name="connsiteY3" fmla="*/ 31664 h 1555664"/>
            <a:gd name="connsiteX4" fmla="*/ 504825 w 2476500"/>
            <a:gd name="connsiteY4" fmla="*/ 22139 h 1555664"/>
            <a:gd name="connsiteX5" fmla="*/ 866775 w 2476500"/>
            <a:gd name="connsiteY5" fmla="*/ 12614 h 1555664"/>
            <a:gd name="connsiteX6" fmla="*/ 990600 w 2476500"/>
            <a:gd name="connsiteY6" fmla="*/ 31664 h 1555664"/>
            <a:gd name="connsiteX7" fmla="*/ 1038225 w 2476500"/>
            <a:gd name="connsiteY7" fmla="*/ 41189 h 1555664"/>
            <a:gd name="connsiteX8" fmla="*/ 1133475 w 2476500"/>
            <a:gd name="connsiteY8" fmla="*/ 50714 h 1555664"/>
            <a:gd name="connsiteX9" fmla="*/ 1181100 w 2476500"/>
            <a:gd name="connsiteY9" fmla="*/ 60239 h 1555664"/>
            <a:gd name="connsiteX10" fmla="*/ 1257300 w 2476500"/>
            <a:gd name="connsiteY10" fmla="*/ 69764 h 1555664"/>
            <a:gd name="connsiteX11" fmla="*/ 1323975 w 2476500"/>
            <a:gd name="connsiteY11" fmla="*/ 79289 h 1555664"/>
            <a:gd name="connsiteX12" fmla="*/ 1609725 w 2476500"/>
            <a:gd name="connsiteY12" fmla="*/ 88814 h 1555664"/>
            <a:gd name="connsiteX13" fmla="*/ 1695450 w 2476500"/>
            <a:gd name="connsiteY13" fmla="*/ 107864 h 1555664"/>
            <a:gd name="connsiteX14" fmla="*/ 1943100 w 2476500"/>
            <a:gd name="connsiteY14" fmla="*/ 126914 h 1555664"/>
            <a:gd name="connsiteX15" fmla="*/ 2133600 w 2476500"/>
            <a:gd name="connsiteY15" fmla="*/ 145964 h 1555664"/>
            <a:gd name="connsiteX16" fmla="*/ 2200275 w 2476500"/>
            <a:gd name="connsiteY16" fmla="*/ 165014 h 1555664"/>
            <a:gd name="connsiteX17" fmla="*/ 2257425 w 2476500"/>
            <a:gd name="connsiteY17" fmla="*/ 193589 h 1555664"/>
            <a:gd name="connsiteX18" fmla="*/ 2295525 w 2476500"/>
            <a:gd name="connsiteY18" fmla="*/ 222164 h 1555664"/>
            <a:gd name="connsiteX19" fmla="*/ 2324100 w 2476500"/>
            <a:gd name="connsiteY19" fmla="*/ 241214 h 1555664"/>
            <a:gd name="connsiteX20" fmla="*/ 2362200 w 2476500"/>
            <a:gd name="connsiteY20" fmla="*/ 298364 h 1555664"/>
            <a:gd name="connsiteX21" fmla="*/ 2409825 w 2476500"/>
            <a:gd name="connsiteY21" fmla="*/ 355514 h 1555664"/>
            <a:gd name="connsiteX22" fmla="*/ 2438400 w 2476500"/>
            <a:gd name="connsiteY22" fmla="*/ 412664 h 1555664"/>
            <a:gd name="connsiteX23" fmla="*/ 2447925 w 2476500"/>
            <a:gd name="connsiteY23" fmla="*/ 469814 h 1555664"/>
            <a:gd name="connsiteX24" fmla="*/ 2476500 w 2476500"/>
            <a:gd name="connsiteY24" fmla="*/ 574589 h 1555664"/>
            <a:gd name="connsiteX25" fmla="*/ 2457450 w 2476500"/>
            <a:gd name="connsiteY25" fmla="*/ 717464 h 1555664"/>
            <a:gd name="connsiteX26" fmla="*/ 2419350 w 2476500"/>
            <a:gd name="connsiteY26" fmla="*/ 746039 h 1555664"/>
            <a:gd name="connsiteX27" fmla="*/ 2333625 w 2476500"/>
            <a:gd name="connsiteY27" fmla="*/ 793664 h 1555664"/>
            <a:gd name="connsiteX28" fmla="*/ 2343150 w 2476500"/>
            <a:gd name="connsiteY28" fmla="*/ 869864 h 1555664"/>
            <a:gd name="connsiteX29" fmla="*/ 2352675 w 2476500"/>
            <a:gd name="connsiteY29" fmla="*/ 898439 h 1555664"/>
            <a:gd name="connsiteX30" fmla="*/ 2362200 w 2476500"/>
            <a:gd name="connsiteY30" fmla="*/ 946064 h 1555664"/>
            <a:gd name="connsiteX31" fmla="*/ 2381250 w 2476500"/>
            <a:gd name="connsiteY31" fmla="*/ 1079414 h 1555664"/>
            <a:gd name="connsiteX32" fmla="*/ 2362200 w 2476500"/>
            <a:gd name="connsiteY32" fmla="*/ 1231814 h 1555664"/>
            <a:gd name="connsiteX33" fmla="*/ 2333625 w 2476500"/>
            <a:gd name="connsiteY33" fmla="*/ 1250864 h 1555664"/>
            <a:gd name="connsiteX34" fmla="*/ 2276475 w 2476500"/>
            <a:gd name="connsiteY34" fmla="*/ 1308014 h 1555664"/>
            <a:gd name="connsiteX35" fmla="*/ 2219325 w 2476500"/>
            <a:gd name="connsiteY35" fmla="*/ 1336589 h 1555664"/>
            <a:gd name="connsiteX36" fmla="*/ 2190750 w 2476500"/>
            <a:gd name="connsiteY36" fmla="*/ 1346114 h 1555664"/>
            <a:gd name="connsiteX37" fmla="*/ 2152650 w 2476500"/>
            <a:gd name="connsiteY37" fmla="*/ 1374689 h 1555664"/>
            <a:gd name="connsiteX38" fmla="*/ 2095500 w 2476500"/>
            <a:gd name="connsiteY38" fmla="*/ 1384214 h 1555664"/>
            <a:gd name="connsiteX39" fmla="*/ 1543050 w 2476500"/>
            <a:gd name="connsiteY39" fmla="*/ 1374689 h 1555664"/>
            <a:gd name="connsiteX40" fmla="*/ 1466850 w 2476500"/>
            <a:gd name="connsiteY40" fmla="*/ 1365164 h 1555664"/>
            <a:gd name="connsiteX41" fmla="*/ 1409700 w 2476500"/>
            <a:gd name="connsiteY41" fmla="*/ 1355639 h 1555664"/>
            <a:gd name="connsiteX42" fmla="*/ 1304925 w 2476500"/>
            <a:gd name="connsiteY42" fmla="*/ 1365164 h 1555664"/>
            <a:gd name="connsiteX43" fmla="*/ 1276350 w 2476500"/>
            <a:gd name="connsiteY43" fmla="*/ 1403264 h 1555664"/>
            <a:gd name="connsiteX44" fmla="*/ 1266825 w 2476500"/>
            <a:gd name="connsiteY44" fmla="*/ 1431839 h 1555664"/>
            <a:gd name="connsiteX45" fmla="*/ 1247775 w 2476500"/>
            <a:gd name="connsiteY45" fmla="*/ 1479464 h 1555664"/>
            <a:gd name="connsiteX46" fmla="*/ 1238250 w 2476500"/>
            <a:gd name="connsiteY46" fmla="*/ 1508039 h 1555664"/>
            <a:gd name="connsiteX47" fmla="*/ 1171575 w 2476500"/>
            <a:gd name="connsiteY47" fmla="*/ 1555664 h 1555664"/>
            <a:gd name="connsiteX48" fmla="*/ 857250 w 2476500"/>
            <a:gd name="connsiteY48" fmla="*/ 1527089 h 1555664"/>
            <a:gd name="connsiteX49" fmla="*/ 781050 w 2476500"/>
            <a:gd name="connsiteY49" fmla="*/ 1488989 h 1555664"/>
            <a:gd name="connsiteX50" fmla="*/ 676275 w 2476500"/>
            <a:gd name="connsiteY50" fmla="*/ 1412789 h 1555664"/>
            <a:gd name="connsiteX51" fmla="*/ 523875 w 2476500"/>
            <a:gd name="connsiteY51" fmla="*/ 1422314 h 1555664"/>
            <a:gd name="connsiteX52" fmla="*/ 495300 w 2476500"/>
            <a:gd name="connsiteY52" fmla="*/ 1441364 h 1555664"/>
            <a:gd name="connsiteX53" fmla="*/ 466725 w 2476500"/>
            <a:gd name="connsiteY53" fmla="*/ 1450889 h 1555664"/>
            <a:gd name="connsiteX54" fmla="*/ 285750 w 2476500"/>
            <a:gd name="connsiteY54" fmla="*/ 1412789 h 1555664"/>
            <a:gd name="connsiteX55" fmla="*/ 257175 w 2476500"/>
            <a:gd name="connsiteY55" fmla="*/ 1403264 h 1555664"/>
            <a:gd name="connsiteX56" fmla="*/ 200025 w 2476500"/>
            <a:gd name="connsiteY56" fmla="*/ 1365164 h 1555664"/>
            <a:gd name="connsiteX57" fmla="*/ 171450 w 2476500"/>
            <a:gd name="connsiteY57" fmla="*/ 1336589 h 1555664"/>
            <a:gd name="connsiteX58" fmla="*/ 142875 w 2476500"/>
            <a:gd name="connsiteY58" fmla="*/ 1327064 h 1555664"/>
            <a:gd name="connsiteX59" fmla="*/ 104775 w 2476500"/>
            <a:gd name="connsiteY59" fmla="*/ 1288964 h 1555664"/>
            <a:gd name="connsiteX60" fmla="*/ 47625 w 2476500"/>
            <a:gd name="connsiteY60" fmla="*/ 1250864 h 1555664"/>
            <a:gd name="connsiteX61" fmla="*/ 9525 w 2476500"/>
            <a:gd name="connsiteY61" fmla="*/ 1193714 h 1555664"/>
            <a:gd name="connsiteX62" fmla="*/ 19050 w 2476500"/>
            <a:gd name="connsiteY62" fmla="*/ 1003214 h 1555664"/>
            <a:gd name="connsiteX63" fmla="*/ 38100 w 2476500"/>
            <a:gd name="connsiteY63" fmla="*/ 946064 h 1555664"/>
            <a:gd name="connsiteX64" fmla="*/ 28575 w 2476500"/>
            <a:gd name="connsiteY64" fmla="*/ 793664 h 1555664"/>
            <a:gd name="connsiteX65" fmla="*/ 9525 w 2476500"/>
            <a:gd name="connsiteY65" fmla="*/ 736514 h 1555664"/>
            <a:gd name="connsiteX66" fmla="*/ 0 w 2476500"/>
            <a:gd name="connsiteY66" fmla="*/ 688889 h 1555664"/>
            <a:gd name="connsiteX67" fmla="*/ 57150 w 2476500"/>
            <a:gd name="connsiteY67" fmla="*/ 641264 h 1555664"/>
            <a:gd name="connsiteX68" fmla="*/ 114300 w 2476500"/>
            <a:gd name="connsiteY68" fmla="*/ 622214 h 1555664"/>
            <a:gd name="connsiteX69" fmla="*/ 123825 w 2476500"/>
            <a:gd name="connsiteY69" fmla="*/ 517439 h 1555664"/>
            <a:gd name="connsiteX70" fmla="*/ 133350 w 2476500"/>
            <a:gd name="connsiteY70" fmla="*/ 488864 h 1555664"/>
            <a:gd name="connsiteX71" fmla="*/ 142875 w 2476500"/>
            <a:gd name="connsiteY71" fmla="*/ 450764 h 1555664"/>
            <a:gd name="connsiteX72" fmla="*/ 152400 w 2476500"/>
            <a:gd name="connsiteY72" fmla="*/ 374564 h 1555664"/>
            <a:gd name="connsiteX73" fmla="*/ 200025 w 2476500"/>
            <a:gd name="connsiteY73" fmla="*/ 365039 h 1555664"/>
            <a:gd name="connsiteX74" fmla="*/ 285750 w 2476500"/>
            <a:gd name="connsiteY74" fmla="*/ 336464 h 1555664"/>
            <a:gd name="connsiteX75" fmla="*/ 314325 w 2476500"/>
            <a:gd name="connsiteY75" fmla="*/ 269789 h 1555664"/>
            <a:gd name="connsiteX76" fmla="*/ 333375 w 2476500"/>
            <a:gd name="connsiteY76" fmla="*/ 117389 h 1555664"/>
            <a:gd name="connsiteX77" fmla="*/ 400050 w 2476500"/>
            <a:gd name="connsiteY77" fmla="*/ 107864 h 155566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</a:cxnLst>
          <a:rect l="l" t="t" r="r" b="b"/>
          <a:pathLst>
            <a:path w="2476500" h="1555664">
              <a:moveTo>
                <a:pt x="314325" y="117389"/>
              </a:moveTo>
              <a:cubicBezTo>
                <a:pt x="323850" y="101514"/>
                <a:pt x="329809" y="82855"/>
                <a:pt x="342900" y="69764"/>
              </a:cubicBezTo>
              <a:cubicBezTo>
                <a:pt x="350000" y="62664"/>
                <a:pt x="362247" y="64194"/>
                <a:pt x="371475" y="60239"/>
              </a:cubicBezTo>
              <a:cubicBezTo>
                <a:pt x="444201" y="29071"/>
                <a:pt x="372521" y="46482"/>
                <a:pt x="476250" y="31664"/>
              </a:cubicBezTo>
              <a:cubicBezTo>
                <a:pt x="485775" y="28489"/>
                <a:pt x="495042" y="24397"/>
                <a:pt x="504825" y="22139"/>
              </a:cubicBezTo>
              <a:cubicBezTo>
                <a:pt x="666234" y="-15109"/>
                <a:pt x="625603" y="4001"/>
                <a:pt x="866775" y="12614"/>
              </a:cubicBezTo>
              <a:cubicBezTo>
                <a:pt x="916721" y="19749"/>
                <a:pt x="942142" y="22853"/>
                <a:pt x="990600" y="31664"/>
              </a:cubicBezTo>
              <a:cubicBezTo>
                <a:pt x="1006528" y="34560"/>
                <a:pt x="1022178" y="39049"/>
                <a:pt x="1038225" y="41189"/>
              </a:cubicBezTo>
              <a:cubicBezTo>
                <a:pt x="1069853" y="45406"/>
                <a:pt x="1101847" y="46497"/>
                <a:pt x="1133475" y="50714"/>
              </a:cubicBezTo>
              <a:cubicBezTo>
                <a:pt x="1149522" y="52854"/>
                <a:pt x="1165099" y="57777"/>
                <a:pt x="1181100" y="60239"/>
              </a:cubicBezTo>
              <a:cubicBezTo>
                <a:pt x="1206400" y="64131"/>
                <a:pt x="1231927" y="66381"/>
                <a:pt x="1257300" y="69764"/>
              </a:cubicBezTo>
              <a:cubicBezTo>
                <a:pt x="1279554" y="72731"/>
                <a:pt x="1301557" y="78077"/>
                <a:pt x="1323975" y="79289"/>
              </a:cubicBezTo>
              <a:cubicBezTo>
                <a:pt x="1419139" y="84433"/>
                <a:pt x="1514475" y="85639"/>
                <a:pt x="1609725" y="88814"/>
              </a:cubicBezTo>
              <a:cubicBezTo>
                <a:pt x="1654132" y="103616"/>
                <a:pt x="1633186" y="98285"/>
                <a:pt x="1695450" y="107864"/>
              </a:cubicBezTo>
              <a:cubicBezTo>
                <a:pt x="1808195" y="125209"/>
                <a:pt x="1776654" y="118154"/>
                <a:pt x="1943100" y="126914"/>
              </a:cubicBezTo>
              <a:cubicBezTo>
                <a:pt x="2027852" y="155165"/>
                <a:pt x="1935354" y="127083"/>
                <a:pt x="2133600" y="145964"/>
              </a:cubicBezTo>
              <a:cubicBezTo>
                <a:pt x="2141140" y="146682"/>
                <a:pt x="2190190" y="159972"/>
                <a:pt x="2200275" y="165014"/>
              </a:cubicBezTo>
              <a:cubicBezTo>
                <a:pt x="2274133" y="201943"/>
                <a:pt x="2185601" y="169648"/>
                <a:pt x="2257425" y="193589"/>
              </a:cubicBezTo>
              <a:cubicBezTo>
                <a:pt x="2270125" y="203114"/>
                <a:pt x="2282607" y="212937"/>
                <a:pt x="2295525" y="222164"/>
              </a:cubicBezTo>
              <a:cubicBezTo>
                <a:pt x="2304840" y="228818"/>
                <a:pt x="2316562" y="232599"/>
                <a:pt x="2324100" y="241214"/>
              </a:cubicBezTo>
              <a:cubicBezTo>
                <a:pt x="2339177" y="258444"/>
                <a:pt x="2346011" y="282175"/>
                <a:pt x="2362200" y="298364"/>
              </a:cubicBezTo>
              <a:cubicBezTo>
                <a:pt x="2383266" y="319430"/>
                <a:pt x="2396564" y="328992"/>
                <a:pt x="2409825" y="355514"/>
              </a:cubicBezTo>
              <a:cubicBezTo>
                <a:pt x="2449260" y="434384"/>
                <a:pt x="2383805" y="330772"/>
                <a:pt x="2438400" y="412664"/>
              </a:cubicBezTo>
              <a:cubicBezTo>
                <a:pt x="2441575" y="431714"/>
                <a:pt x="2443878" y="450930"/>
                <a:pt x="2447925" y="469814"/>
              </a:cubicBezTo>
              <a:cubicBezTo>
                <a:pt x="2460816" y="529972"/>
                <a:pt x="2461991" y="531063"/>
                <a:pt x="2476500" y="574589"/>
              </a:cubicBezTo>
              <a:cubicBezTo>
                <a:pt x="2470150" y="622214"/>
                <a:pt x="2472644" y="671883"/>
                <a:pt x="2457450" y="717464"/>
              </a:cubicBezTo>
              <a:cubicBezTo>
                <a:pt x="2452430" y="732524"/>
                <a:pt x="2432559" y="737233"/>
                <a:pt x="2419350" y="746039"/>
              </a:cubicBezTo>
              <a:cubicBezTo>
                <a:pt x="2383470" y="769959"/>
                <a:pt x="2369938" y="775508"/>
                <a:pt x="2333625" y="793664"/>
              </a:cubicBezTo>
              <a:cubicBezTo>
                <a:pt x="2336800" y="819064"/>
                <a:pt x="2338571" y="844679"/>
                <a:pt x="2343150" y="869864"/>
              </a:cubicBezTo>
              <a:cubicBezTo>
                <a:pt x="2344946" y="879742"/>
                <a:pt x="2350240" y="888699"/>
                <a:pt x="2352675" y="898439"/>
              </a:cubicBezTo>
              <a:cubicBezTo>
                <a:pt x="2356602" y="914145"/>
                <a:pt x="2359910" y="930037"/>
                <a:pt x="2362200" y="946064"/>
              </a:cubicBezTo>
              <a:cubicBezTo>
                <a:pt x="2384826" y="1104443"/>
                <a:pt x="2359716" y="971746"/>
                <a:pt x="2381250" y="1079414"/>
              </a:cubicBezTo>
              <a:cubicBezTo>
                <a:pt x="2374900" y="1130214"/>
                <a:pt x="2375902" y="1182486"/>
                <a:pt x="2362200" y="1231814"/>
              </a:cubicBezTo>
              <a:cubicBezTo>
                <a:pt x="2359136" y="1242844"/>
                <a:pt x="2342181" y="1243259"/>
                <a:pt x="2333625" y="1250864"/>
              </a:cubicBezTo>
              <a:cubicBezTo>
                <a:pt x="2313489" y="1268762"/>
                <a:pt x="2302033" y="1299495"/>
                <a:pt x="2276475" y="1308014"/>
              </a:cubicBezTo>
              <a:cubicBezTo>
                <a:pt x="2204651" y="1331955"/>
                <a:pt x="2293183" y="1299660"/>
                <a:pt x="2219325" y="1336589"/>
              </a:cubicBezTo>
              <a:cubicBezTo>
                <a:pt x="2210345" y="1341079"/>
                <a:pt x="2200275" y="1342939"/>
                <a:pt x="2190750" y="1346114"/>
              </a:cubicBezTo>
              <a:cubicBezTo>
                <a:pt x="2178050" y="1355639"/>
                <a:pt x="2167390" y="1368793"/>
                <a:pt x="2152650" y="1374689"/>
              </a:cubicBezTo>
              <a:cubicBezTo>
                <a:pt x="2134719" y="1381862"/>
                <a:pt x="2114813" y="1384214"/>
                <a:pt x="2095500" y="1384214"/>
              </a:cubicBezTo>
              <a:cubicBezTo>
                <a:pt x="1911323" y="1384214"/>
                <a:pt x="1727200" y="1377864"/>
                <a:pt x="1543050" y="1374689"/>
              </a:cubicBezTo>
              <a:lnTo>
                <a:pt x="1466850" y="1365164"/>
              </a:lnTo>
              <a:cubicBezTo>
                <a:pt x="1447731" y="1362433"/>
                <a:pt x="1429013" y="1355639"/>
                <a:pt x="1409700" y="1355639"/>
              </a:cubicBezTo>
              <a:cubicBezTo>
                <a:pt x="1374631" y="1355639"/>
                <a:pt x="1339850" y="1361989"/>
                <a:pt x="1304925" y="1365164"/>
              </a:cubicBezTo>
              <a:cubicBezTo>
                <a:pt x="1295400" y="1377864"/>
                <a:pt x="1284226" y="1389481"/>
                <a:pt x="1276350" y="1403264"/>
              </a:cubicBezTo>
              <a:cubicBezTo>
                <a:pt x="1271369" y="1411981"/>
                <a:pt x="1270350" y="1422438"/>
                <a:pt x="1266825" y="1431839"/>
              </a:cubicBezTo>
              <a:cubicBezTo>
                <a:pt x="1260822" y="1447848"/>
                <a:pt x="1253778" y="1463455"/>
                <a:pt x="1247775" y="1479464"/>
              </a:cubicBezTo>
              <a:cubicBezTo>
                <a:pt x="1244250" y="1488865"/>
                <a:pt x="1243819" y="1499685"/>
                <a:pt x="1238250" y="1508039"/>
              </a:cubicBezTo>
              <a:cubicBezTo>
                <a:pt x="1218942" y="1537000"/>
                <a:pt x="1201371" y="1540766"/>
                <a:pt x="1171575" y="1555664"/>
              </a:cubicBezTo>
              <a:cubicBezTo>
                <a:pt x="1066800" y="1546139"/>
                <a:pt x="961558" y="1540814"/>
                <a:pt x="857250" y="1527089"/>
              </a:cubicBezTo>
              <a:cubicBezTo>
                <a:pt x="831749" y="1523734"/>
                <a:pt x="801922" y="1504169"/>
                <a:pt x="781050" y="1488989"/>
              </a:cubicBezTo>
              <a:cubicBezTo>
                <a:pt x="663683" y="1403631"/>
                <a:pt x="742809" y="1457145"/>
                <a:pt x="676275" y="1412789"/>
              </a:cubicBezTo>
              <a:cubicBezTo>
                <a:pt x="625475" y="1415964"/>
                <a:pt x="574151" y="1414376"/>
                <a:pt x="523875" y="1422314"/>
              </a:cubicBezTo>
              <a:cubicBezTo>
                <a:pt x="512567" y="1424099"/>
                <a:pt x="505539" y="1436244"/>
                <a:pt x="495300" y="1441364"/>
              </a:cubicBezTo>
              <a:cubicBezTo>
                <a:pt x="486320" y="1445854"/>
                <a:pt x="476250" y="1447714"/>
                <a:pt x="466725" y="1450889"/>
              </a:cubicBezTo>
              <a:lnTo>
                <a:pt x="285750" y="1412789"/>
              </a:lnTo>
              <a:cubicBezTo>
                <a:pt x="275959" y="1410564"/>
                <a:pt x="265952" y="1408140"/>
                <a:pt x="257175" y="1403264"/>
              </a:cubicBezTo>
              <a:cubicBezTo>
                <a:pt x="237161" y="1392145"/>
                <a:pt x="218097" y="1379220"/>
                <a:pt x="200025" y="1365164"/>
              </a:cubicBezTo>
              <a:cubicBezTo>
                <a:pt x="189392" y="1356894"/>
                <a:pt x="182658" y="1344061"/>
                <a:pt x="171450" y="1336589"/>
              </a:cubicBezTo>
              <a:cubicBezTo>
                <a:pt x="163096" y="1331020"/>
                <a:pt x="152400" y="1330239"/>
                <a:pt x="142875" y="1327064"/>
              </a:cubicBezTo>
              <a:cubicBezTo>
                <a:pt x="130175" y="1314364"/>
                <a:pt x="119390" y="1299403"/>
                <a:pt x="104775" y="1288964"/>
              </a:cubicBezTo>
              <a:cubicBezTo>
                <a:pt x="49147" y="1249229"/>
                <a:pt x="102451" y="1321354"/>
                <a:pt x="47625" y="1250864"/>
              </a:cubicBezTo>
              <a:cubicBezTo>
                <a:pt x="33569" y="1232792"/>
                <a:pt x="9525" y="1193714"/>
                <a:pt x="9525" y="1193714"/>
              </a:cubicBezTo>
              <a:cubicBezTo>
                <a:pt x="12700" y="1130214"/>
                <a:pt x="11762" y="1066374"/>
                <a:pt x="19050" y="1003214"/>
              </a:cubicBezTo>
              <a:cubicBezTo>
                <a:pt x="21352" y="983266"/>
                <a:pt x="38100" y="946064"/>
                <a:pt x="38100" y="946064"/>
              </a:cubicBezTo>
              <a:cubicBezTo>
                <a:pt x="34925" y="895264"/>
                <a:pt x="35452" y="844096"/>
                <a:pt x="28575" y="793664"/>
              </a:cubicBezTo>
              <a:cubicBezTo>
                <a:pt x="25862" y="773768"/>
                <a:pt x="13463" y="756205"/>
                <a:pt x="9525" y="736514"/>
              </a:cubicBezTo>
              <a:lnTo>
                <a:pt x="0" y="688889"/>
              </a:lnTo>
              <a:cubicBezTo>
                <a:pt x="14471" y="645477"/>
                <a:pt x="988" y="661686"/>
                <a:pt x="57150" y="641264"/>
              </a:cubicBezTo>
              <a:cubicBezTo>
                <a:pt x="76021" y="634402"/>
                <a:pt x="114300" y="622214"/>
                <a:pt x="114300" y="622214"/>
              </a:cubicBezTo>
              <a:cubicBezTo>
                <a:pt x="117475" y="587289"/>
                <a:pt x="118865" y="552156"/>
                <a:pt x="123825" y="517439"/>
              </a:cubicBezTo>
              <a:cubicBezTo>
                <a:pt x="125245" y="507500"/>
                <a:pt x="130592" y="498518"/>
                <a:pt x="133350" y="488864"/>
              </a:cubicBezTo>
              <a:cubicBezTo>
                <a:pt x="136946" y="476277"/>
                <a:pt x="140723" y="463677"/>
                <a:pt x="142875" y="450764"/>
              </a:cubicBezTo>
              <a:cubicBezTo>
                <a:pt x="147083" y="425515"/>
                <a:pt x="138201" y="395863"/>
                <a:pt x="152400" y="374564"/>
              </a:cubicBezTo>
              <a:cubicBezTo>
                <a:pt x="161380" y="361094"/>
                <a:pt x="184518" y="369691"/>
                <a:pt x="200025" y="365039"/>
              </a:cubicBezTo>
              <a:cubicBezTo>
                <a:pt x="379364" y="311237"/>
                <a:pt x="139523" y="373021"/>
                <a:pt x="285750" y="336464"/>
              </a:cubicBezTo>
              <a:cubicBezTo>
                <a:pt x="306509" y="305325"/>
                <a:pt x="308373" y="309471"/>
                <a:pt x="314325" y="269789"/>
              </a:cubicBezTo>
              <a:cubicBezTo>
                <a:pt x="321919" y="219160"/>
                <a:pt x="309421" y="162635"/>
                <a:pt x="333375" y="117389"/>
              </a:cubicBezTo>
              <a:cubicBezTo>
                <a:pt x="343879" y="97547"/>
                <a:pt x="400050" y="107864"/>
                <a:pt x="400050" y="107864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3</xdr:col>
      <xdr:colOff>857250</xdr:colOff>
      <xdr:row>9</xdr:row>
      <xdr:rowOff>9525</xdr:rowOff>
    </xdr:from>
    <xdr:to>
      <xdr:col>6</xdr:col>
      <xdr:colOff>247650</xdr:colOff>
      <xdr:row>15</xdr:row>
      <xdr:rowOff>123825</xdr:rowOff>
    </xdr:to>
    <xdr:sp macro="" textlink="">
      <xdr:nvSpPr>
        <xdr:cNvPr id="16" name="Dowolny kształt: kształt 15">
          <a:extLst>
            <a:ext uri="{FF2B5EF4-FFF2-40B4-BE49-F238E27FC236}">
              <a16:creationId xmlns:a16="http://schemas.microsoft.com/office/drawing/2014/main" id="{09968C13-D661-424C-8002-7C0F6A761B95}"/>
            </a:ext>
          </a:extLst>
        </xdr:cNvPr>
        <xdr:cNvSpPr/>
      </xdr:nvSpPr>
      <xdr:spPr>
        <a:xfrm>
          <a:off x="2628900" y="1724025"/>
          <a:ext cx="2590800" cy="1257300"/>
        </a:xfrm>
        <a:custGeom>
          <a:avLst/>
          <a:gdLst>
            <a:gd name="connsiteX0" fmla="*/ 95250 w 2590800"/>
            <a:gd name="connsiteY0" fmla="*/ 47625 h 1257300"/>
            <a:gd name="connsiteX1" fmla="*/ 390525 w 2590800"/>
            <a:gd name="connsiteY1" fmla="*/ 57150 h 1257300"/>
            <a:gd name="connsiteX2" fmla="*/ 590550 w 2590800"/>
            <a:gd name="connsiteY2" fmla="*/ 76200 h 1257300"/>
            <a:gd name="connsiteX3" fmla="*/ 638175 w 2590800"/>
            <a:gd name="connsiteY3" fmla="*/ 85725 h 1257300"/>
            <a:gd name="connsiteX4" fmla="*/ 704850 w 2590800"/>
            <a:gd name="connsiteY4" fmla="*/ 95250 h 1257300"/>
            <a:gd name="connsiteX5" fmla="*/ 1333500 w 2590800"/>
            <a:gd name="connsiteY5" fmla="*/ 85725 h 1257300"/>
            <a:gd name="connsiteX6" fmla="*/ 1381125 w 2590800"/>
            <a:gd name="connsiteY6" fmla="*/ 76200 h 1257300"/>
            <a:gd name="connsiteX7" fmla="*/ 1457325 w 2590800"/>
            <a:gd name="connsiteY7" fmla="*/ 66675 h 1257300"/>
            <a:gd name="connsiteX8" fmla="*/ 1495425 w 2590800"/>
            <a:gd name="connsiteY8" fmla="*/ 57150 h 1257300"/>
            <a:gd name="connsiteX9" fmla="*/ 1724025 w 2590800"/>
            <a:gd name="connsiteY9" fmla="*/ 28575 h 1257300"/>
            <a:gd name="connsiteX10" fmla="*/ 1819275 w 2590800"/>
            <a:gd name="connsiteY10" fmla="*/ 9525 h 1257300"/>
            <a:gd name="connsiteX11" fmla="*/ 1857375 w 2590800"/>
            <a:gd name="connsiteY11" fmla="*/ 0 h 1257300"/>
            <a:gd name="connsiteX12" fmla="*/ 2495550 w 2590800"/>
            <a:gd name="connsiteY12" fmla="*/ 9525 h 1257300"/>
            <a:gd name="connsiteX13" fmla="*/ 2514600 w 2590800"/>
            <a:gd name="connsiteY13" fmla="*/ 38100 h 1257300"/>
            <a:gd name="connsiteX14" fmla="*/ 2524125 w 2590800"/>
            <a:gd name="connsiteY14" fmla="*/ 104775 h 1257300"/>
            <a:gd name="connsiteX15" fmla="*/ 2533650 w 2590800"/>
            <a:gd name="connsiteY15" fmla="*/ 142875 h 1257300"/>
            <a:gd name="connsiteX16" fmla="*/ 2562225 w 2590800"/>
            <a:gd name="connsiteY16" fmla="*/ 295275 h 1257300"/>
            <a:gd name="connsiteX17" fmla="*/ 2581275 w 2590800"/>
            <a:gd name="connsiteY17" fmla="*/ 476250 h 1257300"/>
            <a:gd name="connsiteX18" fmla="*/ 2590800 w 2590800"/>
            <a:gd name="connsiteY18" fmla="*/ 523875 h 1257300"/>
            <a:gd name="connsiteX19" fmla="*/ 2581275 w 2590800"/>
            <a:gd name="connsiteY19" fmla="*/ 885825 h 1257300"/>
            <a:gd name="connsiteX20" fmla="*/ 2571750 w 2590800"/>
            <a:gd name="connsiteY20" fmla="*/ 952500 h 1257300"/>
            <a:gd name="connsiteX21" fmla="*/ 2562225 w 2590800"/>
            <a:gd name="connsiteY21" fmla="*/ 1047750 h 1257300"/>
            <a:gd name="connsiteX22" fmla="*/ 2543175 w 2590800"/>
            <a:gd name="connsiteY22" fmla="*/ 1257300 h 1257300"/>
            <a:gd name="connsiteX23" fmla="*/ 619125 w 2590800"/>
            <a:gd name="connsiteY23" fmla="*/ 1247775 h 1257300"/>
            <a:gd name="connsiteX24" fmla="*/ 419100 w 2590800"/>
            <a:gd name="connsiteY24" fmla="*/ 1228725 h 1257300"/>
            <a:gd name="connsiteX25" fmla="*/ 0 w 2590800"/>
            <a:gd name="connsiteY25" fmla="*/ 1219200 h 1257300"/>
            <a:gd name="connsiteX26" fmla="*/ 9525 w 2590800"/>
            <a:gd name="connsiteY26" fmla="*/ 847725 h 1257300"/>
            <a:gd name="connsiteX27" fmla="*/ 28575 w 2590800"/>
            <a:gd name="connsiteY27" fmla="*/ 733425 h 1257300"/>
            <a:gd name="connsiteX28" fmla="*/ 38100 w 2590800"/>
            <a:gd name="connsiteY28" fmla="*/ 695325 h 1257300"/>
            <a:gd name="connsiteX29" fmla="*/ 47625 w 2590800"/>
            <a:gd name="connsiteY29" fmla="*/ 628650 h 1257300"/>
            <a:gd name="connsiteX30" fmla="*/ 57150 w 2590800"/>
            <a:gd name="connsiteY30" fmla="*/ 400050 h 1257300"/>
            <a:gd name="connsiteX31" fmla="*/ 66675 w 2590800"/>
            <a:gd name="connsiteY31" fmla="*/ 323850 h 1257300"/>
            <a:gd name="connsiteX32" fmla="*/ 57150 w 2590800"/>
            <a:gd name="connsiteY32" fmla="*/ 209550 h 1257300"/>
            <a:gd name="connsiteX33" fmla="*/ 47625 w 2590800"/>
            <a:gd name="connsiteY33" fmla="*/ 152400 h 12573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2590800" h="1257300">
              <a:moveTo>
                <a:pt x="95250" y="47625"/>
              </a:moveTo>
              <a:lnTo>
                <a:pt x="390525" y="57150"/>
              </a:lnTo>
              <a:cubicBezTo>
                <a:pt x="424632" y="58736"/>
                <a:pt x="548679" y="70218"/>
                <a:pt x="590550" y="76200"/>
              </a:cubicBezTo>
              <a:cubicBezTo>
                <a:pt x="606577" y="78490"/>
                <a:pt x="622206" y="83063"/>
                <a:pt x="638175" y="85725"/>
              </a:cubicBezTo>
              <a:cubicBezTo>
                <a:pt x="660320" y="89416"/>
                <a:pt x="682625" y="92075"/>
                <a:pt x="704850" y="95250"/>
              </a:cubicBezTo>
              <a:lnTo>
                <a:pt x="1333500" y="85725"/>
              </a:lnTo>
              <a:cubicBezTo>
                <a:pt x="1349683" y="85269"/>
                <a:pt x="1365124" y="78662"/>
                <a:pt x="1381125" y="76200"/>
              </a:cubicBezTo>
              <a:cubicBezTo>
                <a:pt x="1406425" y="72308"/>
                <a:pt x="1432076" y="70883"/>
                <a:pt x="1457325" y="66675"/>
              </a:cubicBezTo>
              <a:cubicBezTo>
                <a:pt x="1470238" y="64523"/>
                <a:pt x="1482545" y="59492"/>
                <a:pt x="1495425" y="57150"/>
              </a:cubicBezTo>
              <a:cubicBezTo>
                <a:pt x="1542755" y="48545"/>
                <a:pt x="1716871" y="29417"/>
                <a:pt x="1724025" y="28575"/>
              </a:cubicBezTo>
              <a:cubicBezTo>
                <a:pt x="1812522" y="6451"/>
                <a:pt x="1702504" y="32879"/>
                <a:pt x="1819275" y="9525"/>
              </a:cubicBezTo>
              <a:cubicBezTo>
                <a:pt x="1832112" y="6958"/>
                <a:pt x="1844675" y="3175"/>
                <a:pt x="1857375" y="0"/>
              </a:cubicBezTo>
              <a:lnTo>
                <a:pt x="2495550" y="9525"/>
              </a:lnTo>
              <a:cubicBezTo>
                <a:pt x="2506978" y="10188"/>
                <a:pt x="2511311" y="27135"/>
                <a:pt x="2514600" y="38100"/>
              </a:cubicBezTo>
              <a:cubicBezTo>
                <a:pt x="2521051" y="59604"/>
                <a:pt x="2520109" y="82686"/>
                <a:pt x="2524125" y="104775"/>
              </a:cubicBezTo>
              <a:cubicBezTo>
                <a:pt x="2526467" y="117655"/>
                <a:pt x="2530907" y="130075"/>
                <a:pt x="2533650" y="142875"/>
              </a:cubicBezTo>
              <a:cubicBezTo>
                <a:pt x="2545546" y="198390"/>
                <a:pt x="2553903" y="241183"/>
                <a:pt x="2562225" y="295275"/>
              </a:cubicBezTo>
              <a:cubicBezTo>
                <a:pt x="2585128" y="444145"/>
                <a:pt x="2556311" y="264057"/>
                <a:pt x="2581275" y="476250"/>
              </a:cubicBezTo>
              <a:cubicBezTo>
                <a:pt x="2583167" y="492328"/>
                <a:pt x="2587625" y="508000"/>
                <a:pt x="2590800" y="523875"/>
              </a:cubicBezTo>
              <a:cubicBezTo>
                <a:pt x="2587625" y="644525"/>
                <a:pt x="2586634" y="765252"/>
                <a:pt x="2581275" y="885825"/>
              </a:cubicBezTo>
              <a:cubicBezTo>
                <a:pt x="2580278" y="908253"/>
                <a:pt x="2574373" y="930203"/>
                <a:pt x="2571750" y="952500"/>
              </a:cubicBezTo>
              <a:cubicBezTo>
                <a:pt x="2568022" y="984190"/>
                <a:pt x="2564582" y="1015929"/>
                <a:pt x="2562225" y="1047750"/>
              </a:cubicBezTo>
              <a:cubicBezTo>
                <a:pt x="2547436" y="1247404"/>
                <a:pt x="2564595" y="1150199"/>
                <a:pt x="2543175" y="1257300"/>
              </a:cubicBezTo>
              <a:lnTo>
                <a:pt x="619125" y="1247775"/>
              </a:lnTo>
              <a:cubicBezTo>
                <a:pt x="253238" y="1244371"/>
                <a:pt x="670274" y="1238386"/>
                <a:pt x="419100" y="1228725"/>
              </a:cubicBezTo>
              <a:cubicBezTo>
                <a:pt x="279467" y="1223355"/>
                <a:pt x="139700" y="1222375"/>
                <a:pt x="0" y="1219200"/>
              </a:cubicBezTo>
              <a:cubicBezTo>
                <a:pt x="3175" y="1095375"/>
                <a:pt x="4145" y="971474"/>
                <a:pt x="9525" y="847725"/>
              </a:cubicBezTo>
              <a:cubicBezTo>
                <a:pt x="10600" y="823011"/>
                <a:pt x="22392" y="761249"/>
                <a:pt x="28575" y="733425"/>
              </a:cubicBezTo>
              <a:cubicBezTo>
                <a:pt x="31415" y="720646"/>
                <a:pt x="35758" y="708205"/>
                <a:pt x="38100" y="695325"/>
              </a:cubicBezTo>
              <a:cubicBezTo>
                <a:pt x="42116" y="673236"/>
                <a:pt x="44450" y="650875"/>
                <a:pt x="47625" y="628650"/>
              </a:cubicBezTo>
              <a:cubicBezTo>
                <a:pt x="50800" y="552450"/>
                <a:pt x="52393" y="476168"/>
                <a:pt x="57150" y="400050"/>
              </a:cubicBezTo>
              <a:cubicBezTo>
                <a:pt x="58747" y="374502"/>
                <a:pt x="66675" y="349448"/>
                <a:pt x="66675" y="323850"/>
              </a:cubicBezTo>
              <a:cubicBezTo>
                <a:pt x="66675" y="285618"/>
                <a:pt x="61892" y="247487"/>
                <a:pt x="57150" y="209550"/>
              </a:cubicBezTo>
              <a:cubicBezTo>
                <a:pt x="46085" y="121029"/>
                <a:pt x="47625" y="206010"/>
                <a:pt x="47625" y="152400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3</xdr:col>
      <xdr:colOff>723900</xdr:colOff>
      <xdr:row>9</xdr:row>
      <xdr:rowOff>76200</xdr:rowOff>
    </xdr:from>
    <xdr:to>
      <xdr:col>3</xdr:col>
      <xdr:colOff>766340</xdr:colOff>
      <xdr:row>15</xdr:row>
      <xdr:rowOff>114300</xdr:rowOff>
    </xdr:to>
    <xdr:sp macro="" textlink="">
      <xdr:nvSpPr>
        <xdr:cNvPr id="17" name="Dowolny kształt: kształt 16">
          <a:extLst>
            <a:ext uri="{FF2B5EF4-FFF2-40B4-BE49-F238E27FC236}">
              <a16:creationId xmlns:a16="http://schemas.microsoft.com/office/drawing/2014/main" id="{E4487F56-7D01-4360-81D7-278D4CCA7B4D}"/>
            </a:ext>
          </a:extLst>
        </xdr:cNvPr>
        <xdr:cNvSpPr/>
      </xdr:nvSpPr>
      <xdr:spPr>
        <a:xfrm>
          <a:off x="2495550" y="1790700"/>
          <a:ext cx="42440" cy="1181100"/>
        </a:xfrm>
        <a:custGeom>
          <a:avLst/>
          <a:gdLst>
            <a:gd name="connsiteX0" fmla="*/ 0 w 42440"/>
            <a:gd name="connsiteY0" fmla="*/ 0 h 1181100"/>
            <a:gd name="connsiteX1" fmla="*/ 28575 w 42440"/>
            <a:gd name="connsiteY1" fmla="*/ 590550 h 1181100"/>
            <a:gd name="connsiteX2" fmla="*/ 19050 w 42440"/>
            <a:gd name="connsiteY2" fmla="*/ 990600 h 1181100"/>
            <a:gd name="connsiteX3" fmla="*/ 9525 w 42440"/>
            <a:gd name="connsiteY3" fmla="*/ 1028700 h 1181100"/>
            <a:gd name="connsiteX4" fmla="*/ 9525 w 42440"/>
            <a:gd name="connsiteY4" fmla="*/ 1181100 h 11811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42440" h="1181100">
              <a:moveTo>
                <a:pt x="0" y="0"/>
              </a:moveTo>
              <a:cubicBezTo>
                <a:pt x="74168" y="222505"/>
                <a:pt x="28575" y="66723"/>
                <a:pt x="28575" y="590550"/>
              </a:cubicBezTo>
              <a:cubicBezTo>
                <a:pt x="28575" y="723938"/>
                <a:pt x="24844" y="857338"/>
                <a:pt x="19050" y="990600"/>
              </a:cubicBezTo>
              <a:cubicBezTo>
                <a:pt x="18481" y="1003679"/>
                <a:pt x="10179" y="1015625"/>
                <a:pt x="9525" y="1028700"/>
              </a:cubicBezTo>
              <a:cubicBezTo>
                <a:pt x="6988" y="1079437"/>
                <a:pt x="9525" y="1130300"/>
                <a:pt x="9525" y="1181100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6</xdr:col>
      <xdr:colOff>307183</xdr:colOff>
      <xdr:row>9</xdr:row>
      <xdr:rowOff>0</xdr:rowOff>
    </xdr:from>
    <xdr:to>
      <xdr:col>6</xdr:col>
      <xdr:colOff>419100</xdr:colOff>
      <xdr:row>15</xdr:row>
      <xdr:rowOff>104775</xdr:rowOff>
    </xdr:to>
    <xdr:sp macro="" textlink="">
      <xdr:nvSpPr>
        <xdr:cNvPr id="18" name="Dowolny kształt: kształt 17">
          <a:extLst>
            <a:ext uri="{FF2B5EF4-FFF2-40B4-BE49-F238E27FC236}">
              <a16:creationId xmlns:a16="http://schemas.microsoft.com/office/drawing/2014/main" id="{E9720735-50A8-45FC-94B2-286D87D8834C}"/>
            </a:ext>
          </a:extLst>
        </xdr:cNvPr>
        <xdr:cNvSpPr/>
      </xdr:nvSpPr>
      <xdr:spPr>
        <a:xfrm>
          <a:off x="5279233" y="1714500"/>
          <a:ext cx="111917" cy="1247775"/>
        </a:xfrm>
        <a:custGeom>
          <a:avLst/>
          <a:gdLst>
            <a:gd name="connsiteX0" fmla="*/ 83342 w 111917"/>
            <a:gd name="connsiteY0" fmla="*/ 0 h 1247775"/>
            <a:gd name="connsiteX1" fmla="*/ 64292 w 111917"/>
            <a:gd name="connsiteY1" fmla="*/ 923925 h 1247775"/>
            <a:gd name="connsiteX2" fmla="*/ 92867 w 111917"/>
            <a:gd name="connsiteY2" fmla="*/ 1066800 h 1247775"/>
            <a:gd name="connsiteX3" fmla="*/ 111917 w 111917"/>
            <a:gd name="connsiteY3" fmla="*/ 1123950 h 1247775"/>
            <a:gd name="connsiteX4" fmla="*/ 83342 w 111917"/>
            <a:gd name="connsiteY4" fmla="*/ 1219200 h 1247775"/>
            <a:gd name="connsiteX5" fmla="*/ 73817 w 111917"/>
            <a:gd name="connsiteY5" fmla="*/ 1247775 h 12477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11917" h="1247775">
              <a:moveTo>
                <a:pt x="83342" y="0"/>
              </a:moveTo>
              <a:cubicBezTo>
                <a:pt x="-72824" y="312332"/>
                <a:pt x="32447" y="80025"/>
                <a:pt x="64292" y="923925"/>
              </a:cubicBezTo>
              <a:cubicBezTo>
                <a:pt x="66123" y="972459"/>
                <a:pt x="77508" y="1020724"/>
                <a:pt x="92867" y="1066800"/>
              </a:cubicBezTo>
              <a:lnTo>
                <a:pt x="111917" y="1123950"/>
              </a:lnTo>
              <a:cubicBezTo>
                <a:pt x="97522" y="1181531"/>
                <a:pt x="106532" y="1149631"/>
                <a:pt x="83342" y="1219200"/>
              </a:cubicBezTo>
              <a:lnTo>
                <a:pt x="73817" y="1247775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0</xdr:col>
      <xdr:colOff>171450</xdr:colOff>
      <xdr:row>10</xdr:row>
      <xdr:rowOff>123008</xdr:rowOff>
    </xdr:from>
    <xdr:to>
      <xdr:col>3</xdr:col>
      <xdr:colOff>193171</xdr:colOff>
      <xdr:row>19</xdr:row>
      <xdr:rowOff>140474</xdr:rowOff>
    </xdr:to>
    <xdr:sp macro="" textlink="">
      <xdr:nvSpPr>
        <xdr:cNvPr id="20" name="Dowolny kształt: kształt 19">
          <a:extLst>
            <a:ext uri="{FF2B5EF4-FFF2-40B4-BE49-F238E27FC236}">
              <a16:creationId xmlns:a16="http://schemas.microsoft.com/office/drawing/2014/main" id="{347E77DE-6FBB-40E6-92C6-7DC0C4AC3D24}"/>
            </a:ext>
          </a:extLst>
        </xdr:cNvPr>
        <xdr:cNvSpPr/>
      </xdr:nvSpPr>
      <xdr:spPr>
        <a:xfrm>
          <a:off x="171450" y="2028008"/>
          <a:ext cx="2402971" cy="1731966"/>
        </a:xfrm>
        <a:custGeom>
          <a:avLst/>
          <a:gdLst>
            <a:gd name="connsiteX0" fmla="*/ 76200 w 2402971"/>
            <a:gd name="connsiteY0" fmla="*/ 57967 h 1731966"/>
            <a:gd name="connsiteX1" fmla="*/ 733425 w 2402971"/>
            <a:gd name="connsiteY1" fmla="*/ 48442 h 1731966"/>
            <a:gd name="connsiteX2" fmla="*/ 1238250 w 2402971"/>
            <a:gd name="connsiteY2" fmla="*/ 38917 h 1731966"/>
            <a:gd name="connsiteX3" fmla="*/ 1304925 w 2402971"/>
            <a:gd name="connsiteY3" fmla="*/ 19867 h 1731966"/>
            <a:gd name="connsiteX4" fmla="*/ 1990725 w 2402971"/>
            <a:gd name="connsiteY4" fmla="*/ 10342 h 1731966"/>
            <a:gd name="connsiteX5" fmla="*/ 2190750 w 2402971"/>
            <a:gd name="connsiteY5" fmla="*/ 10342 h 1731966"/>
            <a:gd name="connsiteX6" fmla="*/ 2219325 w 2402971"/>
            <a:gd name="connsiteY6" fmla="*/ 19867 h 1731966"/>
            <a:gd name="connsiteX7" fmla="*/ 2257425 w 2402971"/>
            <a:gd name="connsiteY7" fmla="*/ 29392 h 1731966"/>
            <a:gd name="connsiteX8" fmla="*/ 2352675 w 2402971"/>
            <a:gd name="connsiteY8" fmla="*/ 57967 h 1731966"/>
            <a:gd name="connsiteX9" fmla="*/ 2371725 w 2402971"/>
            <a:gd name="connsiteY9" fmla="*/ 153217 h 1731966"/>
            <a:gd name="connsiteX10" fmla="*/ 2381250 w 2402971"/>
            <a:gd name="connsiteY10" fmla="*/ 267517 h 1731966"/>
            <a:gd name="connsiteX11" fmla="*/ 2390775 w 2402971"/>
            <a:gd name="connsiteY11" fmla="*/ 839017 h 1731966"/>
            <a:gd name="connsiteX12" fmla="*/ 2362200 w 2402971"/>
            <a:gd name="connsiteY12" fmla="*/ 1391467 h 1731966"/>
            <a:gd name="connsiteX13" fmla="*/ 2352675 w 2402971"/>
            <a:gd name="connsiteY13" fmla="*/ 1477192 h 1731966"/>
            <a:gd name="connsiteX14" fmla="*/ 1371600 w 2402971"/>
            <a:gd name="connsiteY14" fmla="*/ 1639117 h 1731966"/>
            <a:gd name="connsiteX15" fmla="*/ 1200150 w 2402971"/>
            <a:gd name="connsiteY15" fmla="*/ 1658167 h 1731966"/>
            <a:gd name="connsiteX16" fmla="*/ 1133475 w 2402971"/>
            <a:gd name="connsiteY16" fmla="*/ 1677217 h 1731966"/>
            <a:gd name="connsiteX17" fmla="*/ 876300 w 2402971"/>
            <a:gd name="connsiteY17" fmla="*/ 1667692 h 1731966"/>
            <a:gd name="connsiteX18" fmla="*/ 847725 w 2402971"/>
            <a:gd name="connsiteY18" fmla="*/ 1658167 h 1731966"/>
            <a:gd name="connsiteX19" fmla="*/ 800100 w 2402971"/>
            <a:gd name="connsiteY19" fmla="*/ 1639117 h 1731966"/>
            <a:gd name="connsiteX20" fmla="*/ 771525 w 2402971"/>
            <a:gd name="connsiteY20" fmla="*/ 1629592 h 1731966"/>
            <a:gd name="connsiteX21" fmla="*/ 714375 w 2402971"/>
            <a:gd name="connsiteY21" fmla="*/ 1601017 h 1731966"/>
            <a:gd name="connsiteX22" fmla="*/ 628650 w 2402971"/>
            <a:gd name="connsiteY22" fmla="*/ 1562917 h 1731966"/>
            <a:gd name="connsiteX23" fmla="*/ 552450 w 2402971"/>
            <a:gd name="connsiteY23" fmla="*/ 1524817 h 1731966"/>
            <a:gd name="connsiteX24" fmla="*/ 514350 w 2402971"/>
            <a:gd name="connsiteY24" fmla="*/ 1505767 h 1731966"/>
            <a:gd name="connsiteX25" fmla="*/ 257175 w 2402971"/>
            <a:gd name="connsiteY25" fmla="*/ 1515292 h 1731966"/>
            <a:gd name="connsiteX26" fmla="*/ 200025 w 2402971"/>
            <a:gd name="connsiteY26" fmla="*/ 1534342 h 1731966"/>
            <a:gd name="connsiteX27" fmla="*/ 171450 w 2402971"/>
            <a:gd name="connsiteY27" fmla="*/ 1543867 h 1731966"/>
            <a:gd name="connsiteX28" fmla="*/ 142875 w 2402971"/>
            <a:gd name="connsiteY28" fmla="*/ 1553392 h 1731966"/>
            <a:gd name="connsiteX29" fmla="*/ 114300 w 2402971"/>
            <a:gd name="connsiteY29" fmla="*/ 1562917 h 1731966"/>
            <a:gd name="connsiteX30" fmla="*/ 104775 w 2402971"/>
            <a:gd name="connsiteY30" fmla="*/ 1486717 h 1731966"/>
            <a:gd name="connsiteX31" fmla="*/ 85725 w 2402971"/>
            <a:gd name="connsiteY31" fmla="*/ 1258117 h 1731966"/>
            <a:gd name="connsiteX32" fmla="*/ 76200 w 2402971"/>
            <a:gd name="connsiteY32" fmla="*/ 1229542 h 1731966"/>
            <a:gd name="connsiteX33" fmla="*/ 47625 w 2402971"/>
            <a:gd name="connsiteY33" fmla="*/ 1096192 h 1731966"/>
            <a:gd name="connsiteX34" fmla="*/ 28575 w 2402971"/>
            <a:gd name="connsiteY34" fmla="*/ 972367 h 1731966"/>
            <a:gd name="connsiteX35" fmla="*/ 0 w 2402971"/>
            <a:gd name="connsiteY35" fmla="*/ 915217 h 1731966"/>
            <a:gd name="connsiteX36" fmla="*/ 19050 w 2402971"/>
            <a:gd name="connsiteY36" fmla="*/ 658042 h 1731966"/>
            <a:gd name="connsiteX37" fmla="*/ 28575 w 2402971"/>
            <a:gd name="connsiteY37" fmla="*/ 619942 h 1731966"/>
            <a:gd name="connsiteX38" fmla="*/ 47625 w 2402971"/>
            <a:gd name="connsiteY38" fmla="*/ 591367 h 1731966"/>
            <a:gd name="connsiteX39" fmla="*/ 66675 w 2402971"/>
            <a:gd name="connsiteY39" fmla="*/ 534217 h 1731966"/>
            <a:gd name="connsiteX40" fmla="*/ 85725 w 2402971"/>
            <a:gd name="connsiteY40" fmla="*/ 467542 h 1731966"/>
            <a:gd name="connsiteX41" fmla="*/ 104775 w 2402971"/>
            <a:gd name="connsiteY41" fmla="*/ 438967 h 1731966"/>
            <a:gd name="connsiteX42" fmla="*/ 114300 w 2402971"/>
            <a:gd name="connsiteY42" fmla="*/ 410392 h 1731966"/>
            <a:gd name="connsiteX43" fmla="*/ 133350 w 2402971"/>
            <a:gd name="connsiteY43" fmla="*/ 324667 h 1731966"/>
            <a:gd name="connsiteX44" fmla="*/ 123825 w 2402971"/>
            <a:gd name="connsiteY44" fmla="*/ 115117 h 173196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</a:cxnLst>
          <a:rect l="l" t="t" r="r" b="b"/>
          <a:pathLst>
            <a:path w="2402971" h="1731966">
              <a:moveTo>
                <a:pt x="76200" y="57967"/>
              </a:moveTo>
              <a:lnTo>
                <a:pt x="733425" y="48442"/>
              </a:lnTo>
              <a:cubicBezTo>
                <a:pt x="901707" y="45683"/>
                <a:pt x="1070155" y="47322"/>
                <a:pt x="1238250" y="38917"/>
              </a:cubicBezTo>
              <a:cubicBezTo>
                <a:pt x="1261336" y="37763"/>
                <a:pt x="1281827" y="20744"/>
                <a:pt x="1304925" y="19867"/>
              </a:cubicBezTo>
              <a:cubicBezTo>
                <a:pt x="1533382" y="11191"/>
                <a:pt x="1762125" y="13517"/>
                <a:pt x="1990725" y="10342"/>
              </a:cubicBezTo>
              <a:cubicBezTo>
                <a:pt x="2090243" y="-2098"/>
                <a:pt x="2070123" y="-4736"/>
                <a:pt x="2190750" y="10342"/>
              </a:cubicBezTo>
              <a:cubicBezTo>
                <a:pt x="2200713" y="11587"/>
                <a:pt x="2209671" y="17109"/>
                <a:pt x="2219325" y="19867"/>
              </a:cubicBezTo>
              <a:cubicBezTo>
                <a:pt x="2231912" y="23463"/>
                <a:pt x="2244886" y="25630"/>
                <a:pt x="2257425" y="29392"/>
              </a:cubicBezTo>
              <a:cubicBezTo>
                <a:pt x="2373373" y="64177"/>
                <a:pt x="2264858" y="36013"/>
                <a:pt x="2352675" y="57967"/>
              </a:cubicBezTo>
              <a:cubicBezTo>
                <a:pt x="2362135" y="95807"/>
                <a:pt x="2367054" y="111179"/>
                <a:pt x="2371725" y="153217"/>
              </a:cubicBezTo>
              <a:cubicBezTo>
                <a:pt x="2375947" y="191215"/>
                <a:pt x="2378075" y="229417"/>
                <a:pt x="2381250" y="267517"/>
              </a:cubicBezTo>
              <a:cubicBezTo>
                <a:pt x="2384425" y="458017"/>
                <a:pt x="2390775" y="648491"/>
                <a:pt x="2390775" y="839017"/>
              </a:cubicBezTo>
              <a:cubicBezTo>
                <a:pt x="2390775" y="1324660"/>
                <a:pt x="2432264" y="1181276"/>
                <a:pt x="2362200" y="1391467"/>
              </a:cubicBezTo>
              <a:cubicBezTo>
                <a:pt x="2359025" y="1420042"/>
                <a:pt x="2352675" y="1448441"/>
                <a:pt x="2352675" y="1477192"/>
              </a:cubicBezTo>
              <a:cubicBezTo>
                <a:pt x="2352675" y="1950202"/>
                <a:pt x="2627834" y="1614959"/>
                <a:pt x="1371600" y="1639117"/>
              </a:cubicBezTo>
              <a:cubicBezTo>
                <a:pt x="1261595" y="1666618"/>
                <a:pt x="1444163" y="1623308"/>
                <a:pt x="1200150" y="1658167"/>
              </a:cubicBezTo>
              <a:cubicBezTo>
                <a:pt x="1177268" y="1661436"/>
                <a:pt x="1155700" y="1670867"/>
                <a:pt x="1133475" y="1677217"/>
              </a:cubicBezTo>
              <a:cubicBezTo>
                <a:pt x="1047750" y="1674042"/>
                <a:pt x="961894" y="1673398"/>
                <a:pt x="876300" y="1667692"/>
              </a:cubicBezTo>
              <a:cubicBezTo>
                <a:pt x="866282" y="1667024"/>
                <a:pt x="857126" y="1661692"/>
                <a:pt x="847725" y="1658167"/>
              </a:cubicBezTo>
              <a:cubicBezTo>
                <a:pt x="831716" y="1652164"/>
                <a:pt x="816109" y="1645120"/>
                <a:pt x="800100" y="1639117"/>
              </a:cubicBezTo>
              <a:cubicBezTo>
                <a:pt x="790699" y="1635592"/>
                <a:pt x="780505" y="1634082"/>
                <a:pt x="771525" y="1629592"/>
              </a:cubicBezTo>
              <a:cubicBezTo>
                <a:pt x="697667" y="1592663"/>
                <a:pt x="786199" y="1624958"/>
                <a:pt x="714375" y="1601017"/>
              </a:cubicBezTo>
              <a:cubicBezTo>
                <a:pt x="632015" y="1539247"/>
                <a:pt x="723770" y="1599502"/>
                <a:pt x="628650" y="1562917"/>
              </a:cubicBezTo>
              <a:cubicBezTo>
                <a:pt x="602145" y="1552723"/>
                <a:pt x="577850" y="1537517"/>
                <a:pt x="552450" y="1524817"/>
              </a:cubicBezTo>
              <a:lnTo>
                <a:pt x="514350" y="1505767"/>
              </a:lnTo>
              <a:cubicBezTo>
                <a:pt x="428625" y="1508942"/>
                <a:pt x="342606" y="1507526"/>
                <a:pt x="257175" y="1515292"/>
              </a:cubicBezTo>
              <a:cubicBezTo>
                <a:pt x="237177" y="1517110"/>
                <a:pt x="219075" y="1527992"/>
                <a:pt x="200025" y="1534342"/>
              </a:cubicBezTo>
              <a:lnTo>
                <a:pt x="171450" y="1543867"/>
              </a:lnTo>
              <a:lnTo>
                <a:pt x="142875" y="1553392"/>
              </a:lnTo>
              <a:lnTo>
                <a:pt x="114300" y="1562917"/>
              </a:lnTo>
              <a:cubicBezTo>
                <a:pt x="72083" y="1478483"/>
                <a:pt x="107768" y="1570515"/>
                <a:pt x="104775" y="1486717"/>
              </a:cubicBezTo>
              <a:cubicBezTo>
                <a:pt x="102046" y="1410302"/>
                <a:pt x="94169" y="1334113"/>
                <a:pt x="85725" y="1258117"/>
              </a:cubicBezTo>
              <a:cubicBezTo>
                <a:pt x="84616" y="1248138"/>
                <a:pt x="78958" y="1239196"/>
                <a:pt x="76200" y="1229542"/>
              </a:cubicBezTo>
              <a:cubicBezTo>
                <a:pt x="66002" y="1193848"/>
                <a:pt x="51484" y="1120634"/>
                <a:pt x="47625" y="1096192"/>
              </a:cubicBezTo>
              <a:cubicBezTo>
                <a:pt x="44438" y="1076008"/>
                <a:pt x="41529" y="1002593"/>
                <a:pt x="28575" y="972367"/>
              </a:cubicBezTo>
              <a:cubicBezTo>
                <a:pt x="-26818" y="843116"/>
                <a:pt x="40136" y="1035624"/>
                <a:pt x="0" y="915217"/>
              </a:cubicBezTo>
              <a:cubicBezTo>
                <a:pt x="7393" y="752581"/>
                <a:pt x="-3524" y="759625"/>
                <a:pt x="19050" y="658042"/>
              </a:cubicBezTo>
              <a:cubicBezTo>
                <a:pt x="21890" y="645263"/>
                <a:pt x="23418" y="631974"/>
                <a:pt x="28575" y="619942"/>
              </a:cubicBezTo>
              <a:cubicBezTo>
                <a:pt x="33084" y="609420"/>
                <a:pt x="42976" y="601828"/>
                <a:pt x="47625" y="591367"/>
              </a:cubicBezTo>
              <a:cubicBezTo>
                <a:pt x="55780" y="573017"/>
                <a:pt x="61805" y="553698"/>
                <a:pt x="66675" y="534217"/>
              </a:cubicBezTo>
              <a:cubicBezTo>
                <a:pt x="69727" y="522010"/>
                <a:pt x="78893" y="481207"/>
                <a:pt x="85725" y="467542"/>
              </a:cubicBezTo>
              <a:cubicBezTo>
                <a:pt x="90845" y="457303"/>
                <a:pt x="99655" y="449206"/>
                <a:pt x="104775" y="438967"/>
              </a:cubicBezTo>
              <a:cubicBezTo>
                <a:pt x="109265" y="429987"/>
                <a:pt x="111542" y="420046"/>
                <a:pt x="114300" y="410392"/>
              </a:cubicBezTo>
              <a:cubicBezTo>
                <a:pt x="123268" y="379005"/>
                <a:pt x="126803" y="357403"/>
                <a:pt x="133350" y="324667"/>
              </a:cubicBezTo>
              <a:cubicBezTo>
                <a:pt x="123121" y="140537"/>
                <a:pt x="123825" y="210455"/>
                <a:pt x="123825" y="115117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</xdr:col>
      <xdr:colOff>438150</xdr:colOff>
      <xdr:row>17</xdr:row>
      <xdr:rowOff>171450</xdr:rowOff>
    </xdr:from>
    <xdr:to>
      <xdr:col>3</xdr:col>
      <xdr:colOff>142875</xdr:colOff>
      <xdr:row>19</xdr:row>
      <xdr:rowOff>114300</xdr:rowOff>
    </xdr:to>
    <xdr:sp macro="" textlink="">
      <xdr:nvSpPr>
        <xdr:cNvPr id="21" name="Dowolny kształt: kształt 20">
          <a:extLst>
            <a:ext uri="{FF2B5EF4-FFF2-40B4-BE49-F238E27FC236}">
              <a16:creationId xmlns:a16="http://schemas.microsoft.com/office/drawing/2014/main" id="{8AC53392-15FC-4333-8A2C-30ACB567EDAB}"/>
            </a:ext>
          </a:extLst>
        </xdr:cNvPr>
        <xdr:cNvSpPr/>
      </xdr:nvSpPr>
      <xdr:spPr>
        <a:xfrm>
          <a:off x="2209800" y="3409950"/>
          <a:ext cx="314325" cy="323850"/>
        </a:xfrm>
        <a:custGeom>
          <a:avLst/>
          <a:gdLst>
            <a:gd name="connsiteX0" fmla="*/ 314325 w 314325"/>
            <a:gd name="connsiteY0" fmla="*/ 0 h 323850"/>
            <a:gd name="connsiteX1" fmla="*/ 266700 w 314325"/>
            <a:gd name="connsiteY1" fmla="*/ 9525 h 323850"/>
            <a:gd name="connsiteX2" fmla="*/ 247650 w 314325"/>
            <a:gd name="connsiteY2" fmla="*/ 47625 h 323850"/>
            <a:gd name="connsiteX3" fmla="*/ 171450 w 314325"/>
            <a:gd name="connsiteY3" fmla="*/ 123825 h 323850"/>
            <a:gd name="connsiteX4" fmla="*/ 142875 w 314325"/>
            <a:gd name="connsiteY4" fmla="*/ 152400 h 323850"/>
            <a:gd name="connsiteX5" fmla="*/ 133350 w 314325"/>
            <a:gd name="connsiteY5" fmla="*/ 190500 h 323850"/>
            <a:gd name="connsiteX6" fmla="*/ 95250 w 314325"/>
            <a:gd name="connsiteY6" fmla="*/ 285750 h 323850"/>
            <a:gd name="connsiteX7" fmla="*/ 38100 w 314325"/>
            <a:gd name="connsiteY7" fmla="*/ 323850 h 323850"/>
            <a:gd name="connsiteX8" fmla="*/ 0 w 314325"/>
            <a:gd name="connsiteY8" fmla="*/ 323850 h 3238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314325" h="323850">
              <a:moveTo>
                <a:pt x="314325" y="0"/>
              </a:moveTo>
              <a:cubicBezTo>
                <a:pt x="298450" y="3175"/>
                <a:pt x="279874" y="115"/>
                <a:pt x="266700" y="9525"/>
              </a:cubicBezTo>
              <a:cubicBezTo>
                <a:pt x="255146" y="17778"/>
                <a:pt x="256740" y="36717"/>
                <a:pt x="247650" y="47625"/>
              </a:cubicBezTo>
              <a:cubicBezTo>
                <a:pt x="224654" y="75220"/>
                <a:pt x="196850" y="98425"/>
                <a:pt x="171450" y="123825"/>
              </a:cubicBezTo>
              <a:lnTo>
                <a:pt x="142875" y="152400"/>
              </a:lnTo>
              <a:cubicBezTo>
                <a:pt x="139700" y="165100"/>
                <a:pt x="137112" y="177961"/>
                <a:pt x="133350" y="190500"/>
              </a:cubicBezTo>
              <a:cubicBezTo>
                <a:pt x="130162" y="201128"/>
                <a:pt x="108889" y="272111"/>
                <a:pt x="95250" y="285750"/>
              </a:cubicBezTo>
              <a:cubicBezTo>
                <a:pt x="79061" y="301939"/>
                <a:pt x="60995" y="323850"/>
                <a:pt x="38100" y="323850"/>
              </a:cubicBezTo>
              <a:lnTo>
                <a:pt x="0" y="323850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3</xdr:col>
      <xdr:colOff>733425</xdr:colOff>
      <xdr:row>0</xdr:row>
      <xdr:rowOff>142805</xdr:rowOff>
    </xdr:from>
    <xdr:to>
      <xdr:col>5</xdr:col>
      <xdr:colOff>217925</xdr:colOff>
      <xdr:row>5</xdr:row>
      <xdr:rowOff>28575</xdr:rowOff>
    </xdr:to>
    <xdr:sp macro="" textlink="">
      <xdr:nvSpPr>
        <xdr:cNvPr id="22" name="Dowolny kształt: kształt 21">
          <a:extLst>
            <a:ext uri="{FF2B5EF4-FFF2-40B4-BE49-F238E27FC236}">
              <a16:creationId xmlns:a16="http://schemas.microsoft.com/office/drawing/2014/main" id="{F9290570-EA22-4CD0-AAAF-3FC52A5330C1}"/>
            </a:ext>
          </a:extLst>
        </xdr:cNvPr>
        <xdr:cNvSpPr/>
      </xdr:nvSpPr>
      <xdr:spPr>
        <a:xfrm>
          <a:off x="3114675" y="142805"/>
          <a:ext cx="2075300" cy="838270"/>
        </a:xfrm>
        <a:custGeom>
          <a:avLst/>
          <a:gdLst>
            <a:gd name="connsiteX0" fmla="*/ 552450 w 2075300"/>
            <a:gd name="connsiteY0" fmla="*/ 19120 h 838270"/>
            <a:gd name="connsiteX1" fmla="*/ 866775 w 2075300"/>
            <a:gd name="connsiteY1" fmla="*/ 70 h 838270"/>
            <a:gd name="connsiteX2" fmla="*/ 1857375 w 2075300"/>
            <a:gd name="connsiteY2" fmla="*/ 9595 h 838270"/>
            <a:gd name="connsiteX3" fmla="*/ 1924050 w 2075300"/>
            <a:gd name="connsiteY3" fmla="*/ 47695 h 838270"/>
            <a:gd name="connsiteX4" fmla="*/ 1971675 w 2075300"/>
            <a:gd name="connsiteY4" fmla="*/ 95320 h 838270"/>
            <a:gd name="connsiteX5" fmla="*/ 1990725 w 2075300"/>
            <a:gd name="connsiteY5" fmla="*/ 123895 h 838270"/>
            <a:gd name="connsiteX6" fmla="*/ 2019300 w 2075300"/>
            <a:gd name="connsiteY6" fmla="*/ 133420 h 838270"/>
            <a:gd name="connsiteX7" fmla="*/ 2038350 w 2075300"/>
            <a:gd name="connsiteY7" fmla="*/ 200095 h 838270"/>
            <a:gd name="connsiteX8" fmla="*/ 2047875 w 2075300"/>
            <a:gd name="connsiteY8" fmla="*/ 371545 h 838270"/>
            <a:gd name="connsiteX9" fmla="*/ 2047875 w 2075300"/>
            <a:gd name="connsiteY9" fmla="*/ 685870 h 838270"/>
            <a:gd name="connsiteX10" fmla="*/ 2019300 w 2075300"/>
            <a:gd name="connsiteY10" fmla="*/ 695395 h 838270"/>
            <a:gd name="connsiteX11" fmla="*/ 1952625 w 2075300"/>
            <a:gd name="connsiteY11" fmla="*/ 723970 h 838270"/>
            <a:gd name="connsiteX12" fmla="*/ 1857375 w 2075300"/>
            <a:gd name="connsiteY12" fmla="*/ 743020 h 838270"/>
            <a:gd name="connsiteX13" fmla="*/ 1828800 w 2075300"/>
            <a:gd name="connsiteY13" fmla="*/ 752545 h 838270"/>
            <a:gd name="connsiteX14" fmla="*/ 1771650 w 2075300"/>
            <a:gd name="connsiteY14" fmla="*/ 790645 h 838270"/>
            <a:gd name="connsiteX15" fmla="*/ 1743075 w 2075300"/>
            <a:gd name="connsiteY15" fmla="*/ 809695 h 838270"/>
            <a:gd name="connsiteX16" fmla="*/ 1638300 w 2075300"/>
            <a:gd name="connsiteY16" fmla="*/ 838270 h 838270"/>
            <a:gd name="connsiteX17" fmla="*/ 552450 w 2075300"/>
            <a:gd name="connsiteY17" fmla="*/ 819220 h 838270"/>
            <a:gd name="connsiteX18" fmla="*/ 438150 w 2075300"/>
            <a:gd name="connsiteY18" fmla="*/ 800170 h 838270"/>
            <a:gd name="connsiteX19" fmla="*/ 314325 w 2075300"/>
            <a:gd name="connsiteY19" fmla="*/ 790645 h 838270"/>
            <a:gd name="connsiteX20" fmla="*/ 285750 w 2075300"/>
            <a:gd name="connsiteY20" fmla="*/ 781120 h 838270"/>
            <a:gd name="connsiteX21" fmla="*/ 200025 w 2075300"/>
            <a:gd name="connsiteY21" fmla="*/ 762070 h 838270"/>
            <a:gd name="connsiteX22" fmla="*/ 123825 w 2075300"/>
            <a:gd name="connsiteY22" fmla="*/ 752545 h 838270"/>
            <a:gd name="connsiteX23" fmla="*/ 66675 w 2075300"/>
            <a:gd name="connsiteY23" fmla="*/ 704920 h 838270"/>
            <a:gd name="connsiteX24" fmla="*/ 47625 w 2075300"/>
            <a:gd name="connsiteY24" fmla="*/ 647770 h 838270"/>
            <a:gd name="connsiteX25" fmla="*/ 28575 w 2075300"/>
            <a:gd name="connsiteY25" fmla="*/ 562045 h 838270"/>
            <a:gd name="connsiteX26" fmla="*/ 9525 w 2075300"/>
            <a:gd name="connsiteY26" fmla="*/ 504895 h 838270"/>
            <a:gd name="connsiteX27" fmla="*/ 0 w 2075300"/>
            <a:gd name="connsiteY27" fmla="*/ 476320 h 838270"/>
            <a:gd name="connsiteX28" fmla="*/ 9525 w 2075300"/>
            <a:gd name="connsiteY28" fmla="*/ 228670 h 838270"/>
            <a:gd name="connsiteX29" fmla="*/ 47625 w 2075300"/>
            <a:gd name="connsiteY29" fmla="*/ 200095 h 838270"/>
            <a:gd name="connsiteX30" fmla="*/ 66675 w 2075300"/>
            <a:gd name="connsiteY30" fmla="*/ 142945 h 838270"/>
            <a:gd name="connsiteX31" fmla="*/ 76200 w 2075300"/>
            <a:gd name="connsiteY31" fmla="*/ 114370 h 838270"/>
            <a:gd name="connsiteX32" fmla="*/ 95250 w 2075300"/>
            <a:gd name="connsiteY32" fmla="*/ 85795 h 838270"/>
            <a:gd name="connsiteX33" fmla="*/ 123825 w 2075300"/>
            <a:gd name="connsiteY33" fmla="*/ 76270 h 838270"/>
            <a:gd name="connsiteX34" fmla="*/ 152400 w 2075300"/>
            <a:gd name="connsiteY34" fmla="*/ 57220 h 838270"/>
            <a:gd name="connsiteX35" fmla="*/ 228600 w 2075300"/>
            <a:gd name="connsiteY35" fmla="*/ 38170 h 838270"/>
            <a:gd name="connsiteX36" fmla="*/ 466725 w 2075300"/>
            <a:gd name="connsiteY36" fmla="*/ 19120 h 838270"/>
            <a:gd name="connsiteX37" fmla="*/ 676275 w 2075300"/>
            <a:gd name="connsiteY37" fmla="*/ 19120 h 838270"/>
            <a:gd name="connsiteX38" fmla="*/ 771525 w 2075300"/>
            <a:gd name="connsiteY38" fmla="*/ 28645 h 83827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</a:cxnLst>
          <a:rect l="l" t="t" r="r" b="b"/>
          <a:pathLst>
            <a:path w="2075300" h="838270">
              <a:moveTo>
                <a:pt x="552450" y="19120"/>
              </a:moveTo>
              <a:cubicBezTo>
                <a:pt x="680385" y="-2202"/>
                <a:pt x="651739" y="70"/>
                <a:pt x="866775" y="70"/>
              </a:cubicBezTo>
              <a:lnTo>
                <a:pt x="1857375" y="9595"/>
              </a:lnTo>
              <a:cubicBezTo>
                <a:pt x="1890069" y="20493"/>
                <a:pt x="1895217" y="18862"/>
                <a:pt x="1924050" y="47695"/>
              </a:cubicBezTo>
              <a:cubicBezTo>
                <a:pt x="1987550" y="111195"/>
                <a:pt x="1895475" y="44520"/>
                <a:pt x="1971675" y="95320"/>
              </a:cubicBezTo>
              <a:cubicBezTo>
                <a:pt x="1978025" y="104845"/>
                <a:pt x="1981786" y="116744"/>
                <a:pt x="1990725" y="123895"/>
              </a:cubicBezTo>
              <a:cubicBezTo>
                <a:pt x="1998565" y="130167"/>
                <a:pt x="2012200" y="126320"/>
                <a:pt x="2019300" y="133420"/>
              </a:cubicBezTo>
              <a:cubicBezTo>
                <a:pt x="2023855" y="137975"/>
                <a:pt x="2038268" y="199765"/>
                <a:pt x="2038350" y="200095"/>
              </a:cubicBezTo>
              <a:cubicBezTo>
                <a:pt x="2041525" y="257245"/>
                <a:pt x="2043122" y="314505"/>
                <a:pt x="2047875" y="371545"/>
              </a:cubicBezTo>
              <a:cubicBezTo>
                <a:pt x="2061615" y="536422"/>
                <a:pt x="2102036" y="306745"/>
                <a:pt x="2047875" y="685870"/>
              </a:cubicBezTo>
              <a:cubicBezTo>
                <a:pt x="2046455" y="695809"/>
                <a:pt x="2028528" y="691440"/>
                <a:pt x="2019300" y="695395"/>
              </a:cubicBezTo>
              <a:cubicBezTo>
                <a:pt x="1987940" y="708835"/>
                <a:pt x="1983554" y="717097"/>
                <a:pt x="1952625" y="723970"/>
              </a:cubicBezTo>
              <a:cubicBezTo>
                <a:pt x="1868423" y="742682"/>
                <a:pt x="1923795" y="724043"/>
                <a:pt x="1857375" y="743020"/>
              </a:cubicBezTo>
              <a:cubicBezTo>
                <a:pt x="1847721" y="745778"/>
                <a:pt x="1837577" y="747669"/>
                <a:pt x="1828800" y="752545"/>
              </a:cubicBezTo>
              <a:cubicBezTo>
                <a:pt x="1808786" y="763664"/>
                <a:pt x="1790700" y="777945"/>
                <a:pt x="1771650" y="790645"/>
              </a:cubicBezTo>
              <a:cubicBezTo>
                <a:pt x="1762125" y="796995"/>
                <a:pt x="1753935" y="806075"/>
                <a:pt x="1743075" y="809695"/>
              </a:cubicBezTo>
              <a:cubicBezTo>
                <a:pt x="1670566" y="833865"/>
                <a:pt x="1705616" y="824807"/>
                <a:pt x="1638300" y="838270"/>
              </a:cubicBezTo>
              <a:lnTo>
                <a:pt x="552450" y="819220"/>
              </a:lnTo>
              <a:cubicBezTo>
                <a:pt x="470429" y="816065"/>
                <a:pt x="507299" y="807853"/>
                <a:pt x="438150" y="800170"/>
              </a:cubicBezTo>
              <a:cubicBezTo>
                <a:pt x="397006" y="795598"/>
                <a:pt x="355600" y="793820"/>
                <a:pt x="314325" y="790645"/>
              </a:cubicBezTo>
              <a:cubicBezTo>
                <a:pt x="304800" y="787470"/>
                <a:pt x="295404" y="783878"/>
                <a:pt x="285750" y="781120"/>
              </a:cubicBezTo>
              <a:cubicBezTo>
                <a:pt x="263628" y="774799"/>
                <a:pt x="221303" y="765344"/>
                <a:pt x="200025" y="762070"/>
              </a:cubicBezTo>
              <a:cubicBezTo>
                <a:pt x="174725" y="758178"/>
                <a:pt x="149225" y="755720"/>
                <a:pt x="123825" y="752545"/>
              </a:cubicBezTo>
              <a:cubicBezTo>
                <a:pt x="106040" y="740688"/>
                <a:pt x="77460" y="724333"/>
                <a:pt x="66675" y="704920"/>
              </a:cubicBezTo>
              <a:cubicBezTo>
                <a:pt x="56923" y="687367"/>
                <a:pt x="51563" y="667461"/>
                <a:pt x="47625" y="647770"/>
              </a:cubicBezTo>
              <a:cubicBezTo>
                <a:pt x="42187" y="620579"/>
                <a:pt x="36646" y="588948"/>
                <a:pt x="28575" y="562045"/>
              </a:cubicBezTo>
              <a:cubicBezTo>
                <a:pt x="22805" y="542811"/>
                <a:pt x="15875" y="523945"/>
                <a:pt x="9525" y="504895"/>
              </a:cubicBezTo>
              <a:lnTo>
                <a:pt x="0" y="476320"/>
              </a:lnTo>
              <a:cubicBezTo>
                <a:pt x="3175" y="393770"/>
                <a:pt x="-4511" y="310080"/>
                <a:pt x="9525" y="228670"/>
              </a:cubicBezTo>
              <a:cubicBezTo>
                <a:pt x="12222" y="213026"/>
                <a:pt x="38819" y="213304"/>
                <a:pt x="47625" y="200095"/>
              </a:cubicBezTo>
              <a:cubicBezTo>
                <a:pt x="58764" y="183387"/>
                <a:pt x="60325" y="161995"/>
                <a:pt x="66675" y="142945"/>
              </a:cubicBezTo>
              <a:cubicBezTo>
                <a:pt x="69850" y="133420"/>
                <a:pt x="70631" y="122724"/>
                <a:pt x="76200" y="114370"/>
              </a:cubicBezTo>
              <a:cubicBezTo>
                <a:pt x="82550" y="104845"/>
                <a:pt x="86311" y="92946"/>
                <a:pt x="95250" y="85795"/>
              </a:cubicBezTo>
              <a:cubicBezTo>
                <a:pt x="103090" y="79523"/>
                <a:pt x="114845" y="80760"/>
                <a:pt x="123825" y="76270"/>
              </a:cubicBezTo>
              <a:cubicBezTo>
                <a:pt x="134064" y="71150"/>
                <a:pt x="141642" y="61132"/>
                <a:pt x="152400" y="57220"/>
              </a:cubicBezTo>
              <a:cubicBezTo>
                <a:pt x="177005" y="48273"/>
                <a:pt x="202775" y="42474"/>
                <a:pt x="228600" y="38170"/>
              </a:cubicBezTo>
              <a:cubicBezTo>
                <a:pt x="345337" y="18714"/>
                <a:pt x="266464" y="29660"/>
                <a:pt x="466725" y="19120"/>
              </a:cubicBezTo>
              <a:cubicBezTo>
                <a:pt x="564401" y="-415"/>
                <a:pt x="508098" y="6662"/>
                <a:pt x="676275" y="19120"/>
              </a:cubicBezTo>
              <a:cubicBezTo>
                <a:pt x="708096" y="21477"/>
                <a:pt x="771525" y="28645"/>
                <a:pt x="771525" y="28645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3</xdr:col>
      <xdr:colOff>981075</xdr:colOff>
      <xdr:row>1</xdr:row>
      <xdr:rowOff>180975</xdr:rowOff>
    </xdr:from>
    <xdr:to>
      <xdr:col>5</xdr:col>
      <xdr:colOff>28575</xdr:colOff>
      <xdr:row>4</xdr:row>
      <xdr:rowOff>38100</xdr:rowOff>
    </xdr:to>
    <xdr:sp macro="" textlink="">
      <xdr:nvSpPr>
        <xdr:cNvPr id="28" name="Dowolny kształt: kształt 27">
          <a:extLst>
            <a:ext uri="{FF2B5EF4-FFF2-40B4-BE49-F238E27FC236}">
              <a16:creationId xmlns:a16="http://schemas.microsoft.com/office/drawing/2014/main" id="{4FA81558-484A-4234-BF35-8EE82B27EA85}"/>
            </a:ext>
          </a:extLst>
        </xdr:cNvPr>
        <xdr:cNvSpPr/>
      </xdr:nvSpPr>
      <xdr:spPr>
        <a:xfrm>
          <a:off x="3362325" y="371475"/>
          <a:ext cx="1638300" cy="428625"/>
        </a:xfrm>
        <a:custGeom>
          <a:avLst/>
          <a:gdLst>
            <a:gd name="connsiteX0" fmla="*/ 0 w 1638300"/>
            <a:gd name="connsiteY0" fmla="*/ 238125 h 428625"/>
            <a:gd name="connsiteX1" fmla="*/ 19050 w 1638300"/>
            <a:gd name="connsiteY1" fmla="*/ 352425 h 428625"/>
            <a:gd name="connsiteX2" fmla="*/ 57150 w 1638300"/>
            <a:gd name="connsiteY2" fmla="*/ 361950 h 428625"/>
            <a:gd name="connsiteX3" fmla="*/ 123825 w 1638300"/>
            <a:gd name="connsiteY3" fmla="*/ 342900 h 428625"/>
            <a:gd name="connsiteX4" fmla="*/ 142875 w 1638300"/>
            <a:gd name="connsiteY4" fmla="*/ 314325 h 428625"/>
            <a:gd name="connsiteX5" fmla="*/ 171450 w 1638300"/>
            <a:gd name="connsiteY5" fmla="*/ 219075 h 428625"/>
            <a:gd name="connsiteX6" fmla="*/ 180975 w 1638300"/>
            <a:gd name="connsiteY6" fmla="*/ 114300 h 428625"/>
            <a:gd name="connsiteX7" fmla="*/ 200025 w 1638300"/>
            <a:gd name="connsiteY7" fmla="*/ 47625 h 428625"/>
            <a:gd name="connsiteX8" fmla="*/ 257175 w 1638300"/>
            <a:gd name="connsiteY8" fmla="*/ 19050 h 428625"/>
            <a:gd name="connsiteX9" fmla="*/ 304800 w 1638300"/>
            <a:gd name="connsiteY9" fmla="*/ 9525 h 428625"/>
            <a:gd name="connsiteX10" fmla="*/ 342900 w 1638300"/>
            <a:gd name="connsiteY10" fmla="*/ 0 h 428625"/>
            <a:gd name="connsiteX11" fmla="*/ 419100 w 1638300"/>
            <a:gd name="connsiteY11" fmla="*/ 57150 h 428625"/>
            <a:gd name="connsiteX12" fmla="*/ 428625 w 1638300"/>
            <a:gd name="connsiteY12" fmla="*/ 142875 h 428625"/>
            <a:gd name="connsiteX13" fmla="*/ 438150 w 1638300"/>
            <a:gd name="connsiteY13" fmla="*/ 266700 h 428625"/>
            <a:gd name="connsiteX14" fmla="*/ 447675 w 1638300"/>
            <a:gd name="connsiteY14" fmla="*/ 323850 h 428625"/>
            <a:gd name="connsiteX15" fmla="*/ 457200 w 1638300"/>
            <a:gd name="connsiteY15" fmla="*/ 361950 h 428625"/>
            <a:gd name="connsiteX16" fmla="*/ 485775 w 1638300"/>
            <a:gd name="connsiteY16" fmla="*/ 238125 h 428625"/>
            <a:gd name="connsiteX17" fmla="*/ 504825 w 1638300"/>
            <a:gd name="connsiteY17" fmla="*/ 180975 h 428625"/>
            <a:gd name="connsiteX18" fmla="*/ 514350 w 1638300"/>
            <a:gd name="connsiteY18" fmla="*/ 152400 h 428625"/>
            <a:gd name="connsiteX19" fmla="*/ 533400 w 1638300"/>
            <a:gd name="connsiteY19" fmla="*/ 123825 h 428625"/>
            <a:gd name="connsiteX20" fmla="*/ 590550 w 1638300"/>
            <a:gd name="connsiteY20" fmla="*/ 104775 h 428625"/>
            <a:gd name="connsiteX21" fmla="*/ 647700 w 1638300"/>
            <a:gd name="connsiteY21" fmla="*/ 104775 h 428625"/>
            <a:gd name="connsiteX22" fmla="*/ 704850 w 1638300"/>
            <a:gd name="connsiteY22" fmla="*/ 66675 h 428625"/>
            <a:gd name="connsiteX23" fmla="*/ 609600 w 1638300"/>
            <a:gd name="connsiteY23" fmla="*/ 152400 h 428625"/>
            <a:gd name="connsiteX24" fmla="*/ 581025 w 1638300"/>
            <a:gd name="connsiteY24" fmla="*/ 161925 h 428625"/>
            <a:gd name="connsiteX25" fmla="*/ 552450 w 1638300"/>
            <a:gd name="connsiteY25" fmla="*/ 190500 h 428625"/>
            <a:gd name="connsiteX26" fmla="*/ 533400 w 1638300"/>
            <a:gd name="connsiteY26" fmla="*/ 219075 h 428625"/>
            <a:gd name="connsiteX27" fmla="*/ 504825 w 1638300"/>
            <a:gd name="connsiteY27" fmla="*/ 238125 h 428625"/>
            <a:gd name="connsiteX28" fmla="*/ 457200 w 1638300"/>
            <a:gd name="connsiteY28" fmla="*/ 295275 h 428625"/>
            <a:gd name="connsiteX29" fmla="*/ 466725 w 1638300"/>
            <a:gd name="connsiteY29" fmla="*/ 323850 h 428625"/>
            <a:gd name="connsiteX30" fmla="*/ 552450 w 1638300"/>
            <a:gd name="connsiteY30" fmla="*/ 333375 h 428625"/>
            <a:gd name="connsiteX31" fmla="*/ 581025 w 1638300"/>
            <a:gd name="connsiteY31" fmla="*/ 323850 h 428625"/>
            <a:gd name="connsiteX32" fmla="*/ 638175 w 1638300"/>
            <a:gd name="connsiteY32" fmla="*/ 333375 h 428625"/>
            <a:gd name="connsiteX33" fmla="*/ 619125 w 1638300"/>
            <a:gd name="connsiteY33" fmla="*/ 361950 h 428625"/>
            <a:gd name="connsiteX34" fmla="*/ 628650 w 1638300"/>
            <a:gd name="connsiteY34" fmla="*/ 390525 h 428625"/>
            <a:gd name="connsiteX35" fmla="*/ 685800 w 1638300"/>
            <a:gd name="connsiteY35" fmla="*/ 419100 h 428625"/>
            <a:gd name="connsiteX36" fmla="*/ 742950 w 1638300"/>
            <a:gd name="connsiteY36" fmla="*/ 371475 h 428625"/>
            <a:gd name="connsiteX37" fmla="*/ 733425 w 1638300"/>
            <a:gd name="connsiteY37" fmla="*/ 342900 h 428625"/>
            <a:gd name="connsiteX38" fmla="*/ 723900 w 1638300"/>
            <a:gd name="connsiteY38" fmla="*/ 295275 h 428625"/>
            <a:gd name="connsiteX39" fmla="*/ 714375 w 1638300"/>
            <a:gd name="connsiteY39" fmla="*/ 323850 h 428625"/>
            <a:gd name="connsiteX40" fmla="*/ 733425 w 1638300"/>
            <a:gd name="connsiteY40" fmla="*/ 352425 h 428625"/>
            <a:gd name="connsiteX41" fmla="*/ 819150 w 1638300"/>
            <a:gd name="connsiteY41" fmla="*/ 400050 h 428625"/>
            <a:gd name="connsiteX42" fmla="*/ 876300 w 1638300"/>
            <a:gd name="connsiteY42" fmla="*/ 361950 h 428625"/>
            <a:gd name="connsiteX43" fmla="*/ 866775 w 1638300"/>
            <a:gd name="connsiteY43" fmla="*/ 333375 h 428625"/>
            <a:gd name="connsiteX44" fmla="*/ 876300 w 1638300"/>
            <a:gd name="connsiteY44" fmla="*/ 276225 h 428625"/>
            <a:gd name="connsiteX45" fmla="*/ 933450 w 1638300"/>
            <a:gd name="connsiteY45" fmla="*/ 238125 h 428625"/>
            <a:gd name="connsiteX46" fmla="*/ 1009650 w 1638300"/>
            <a:gd name="connsiteY46" fmla="*/ 247650 h 428625"/>
            <a:gd name="connsiteX47" fmla="*/ 1000125 w 1638300"/>
            <a:gd name="connsiteY47" fmla="*/ 295275 h 428625"/>
            <a:gd name="connsiteX48" fmla="*/ 952500 w 1638300"/>
            <a:gd name="connsiteY48" fmla="*/ 342900 h 428625"/>
            <a:gd name="connsiteX49" fmla="*/ 914400 w 1638300"/>
            <a:gd name="connsiteY49" fmla="*/ 371475 h 428625"/>
            <a:gd name="connsiteX50" fmla="*/ 895350 w 1638300"/>
            <a:gd name="connsiteY50" fmla="*/ 400050 h 428625"/>
            <a:gd name="connsiteX51" fmla="*/ 952500 w 1638300"/>
            <a:gd name="connsiteY51" fmla="*/ 419100 h 428625"/>
            <a:gd name="connsiteX52" fmla="*/ 981075 w 1638300"/>
            <a:gd name="connsiteY52" fmla="*/ 428625 h 428625"/>
            <a:gd name="connsiteX53" fmla="*/ 1038225 w 1638300"/>
            <a:gd name="connsiteY53" fmla="*/ 409575 h 428625"/>
            <a:gd name="connsiteX54" fmla="*/ 1085850 w 1638300"/>
            <a:gd name="connsiteY54" fmla="*/ 323850 h 428625"/>
            <a:gd name="connsiteX55" fmla="*/ 1095375 w 1638300"/>
            <a:gd name="connsiteY55" fmla="*/ 352425 h 428625"/>
            <a:gd name="connsiteX56" fmla="*/ 1152525 w 1638300"/>
            <a:gd name="connsiteY56" fmla="*/ 352425 h 428625"/>
            <a:gd name="connsiteX57" fmla="*/ 1209675 w 1638300"/>
            <a:gd name="connsiteY57" fmla="*/ 361950 h 428625"/>
            <a:gd name="connsiteX58" fmla="*/ 1238250 w 1638300"/>
            <a:gd name="connsiteY58" fmla="*/ 371475 h 428625"/>
            <a:gd name="connsiteX59" fmla="*/ 1285875 w 1638300"/>
            <a:gd name="connsiteY59" fmla="*/ 361950 h 428625"/>
            <a:gd name="connsiteX60" fmla="*/ 1276350 w 1638300"/>
            <a:gd name="connsiteY60" fmla="*/ 314325 h 428625"/>
            <a:gd name="connsiteX61" fmla="*/ 1276350 w 1638300"/>
            <a:gd name="connsiteY61" fmla="*/ 238125 h 428625"/>
            <a:gd name="connsiteX62" fmla="*/ 1314450 w 1638300"/>
            <a:gd name="connsiteY62" fmla="*/ 219075 h 428625"/>
            <a:gd name="connsiteX63" fmla="*/ 1447800 w 1638300"/>
            <a:gd name="connsiteY63" fmla="*/ 228600 h 428625"/>
            <a:gd name="connsiteX64" fmla="*/ 1428750 w 1638300"/>
            <a:gd name="connsiteY64" fmla="*/ 285750 h 428625"/>
            <a:gd name="connsiteX65" fmla="*/ 1419225 w 1638300"/>
            <a:gd name="connsiteY65" fmla="*/ 314325 h 428625"/>
            <a:gd name="connsiteX66" fmla="*/ 1409700 w 1638300"/>
            <a:gd name="connsiteY66" fmla="*/ 342900 h 428625"/>
            <a:gd name="connsiteX67" fmla="*/ 1419225 w 1638300"/>
            <a:gd name="connsiteY67" fmla="*/ 371475 h 428625"/>
            <a:gd name="connsiteX68" fmla="*/ 1485900 w 1638300"/>
            <a:gd name="connsiteY68" fmla="*/ 352425 h 428625"/>
            <a:gd name="connsiteX69" fmla="*/ 1495425 w 1638300"/>
            <a:gd name="connsiteY69" fmla="*/ 276225 h 428625"/>
            <a:gd name="connsiteX70" fmla="*/ 1466850 w 1638300"/>
            <a:gd name="connsiteY70" fmla="*/ 266700 h 428625"/>
            <a:gd name="connsiteX71" fmla="*/ 1543050 w 1638300"/>
            <a:gd name="connsiteY71" fmla="*/ 304800 h 428625"/>
            <a:gd name="connsiteX72" fmla="*/ 1590675 w 1638300"/>
            <a:gd name="connsiteY72" fmla="*/ 352425 h 428625"/>
            <a:gd name="connsiteX73" fmla="*/ 1638300 w 1638300"/>
            <a:gd name="connsiteY73" fmla="*/ 400050 h 4286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</a:cxnLst>
          <a:rect l="l" t="t" r="r" b="b"/>
          <a:pathLst>
            <a:path w="1638300" h="428625">
              <a:moveTo>
                <a:pt x="0" y="238125"/>
              </a:moveTo>
              <a:cubicBezTo>
                <a:pt x="6350" y="276225"/>
                <a:pt x="2864" y="317355"/>
                <a:pt x="19050" y="352425"/>
              </a:cubicBezTo>
              <a:cubicBezTo>
                <a:pt x="24536" y="364311"/>
                <a:pt x="44059" y="361950"/>
                <a:pt x="57150" y="361950"/>
              </a:cubicBezTo>
              <a:cubicBezTo>
                <a:pt x="69110" y="361950"/>
                <a:pt x="110350" y="347392"/>
                <a:pt x="123825" y="342900"/>
              </a:cubicBezTo>
              <a:cubicBezTo>
                <a:pt x="130175" y="333375"/>
                <a:pt x="138226" y="324786"/>
                <a:pt x="142875" y="314325"/>
              </a:cubicBezTo>
              <a:cubicBezTo>
                <a:pt x="156126" y="284510"/>
                <a:pt x="163534" y="250740"/>
                <a:pt x="171450" y="219075"/>
              </a:cubicBezTo>
              <a:cubicBezTo>
                <a:pt x="174625" y="184150"/>
                <a:pt x="176340" y="149061"/>
                <a:pt x="180975" y="114300"/>
              </a:cubicBezTo>
              <a:cubicBezTo>
                <a:pt x="181249" y="112246"/>
                <a:pt x="195323" y="53502"/>
                <a:pt x="200025" y="47625"/>
              </a:cubicBezTo>
              <a:cubicBezTo>
                <a:pt x="211665" y="33075"/>
                <a:pt x="239920" y="23364"/>
                <a:pt x="257175" y="19050"/>
              </a:cubicBezTo>
              <a:cubicBezTo>
                <a:pt x="272881" y="15123"/>
                <a:pt x="288996" y="13037"/>
                <a:pt x="304800" y="9525"/>
              </a:cubicBezTo>
              <a:cubicBezTo>
                <a:pt x="317579" y="6685"/>
                <a:pt x="330200" y="3175"/>
                <a:pt x="342900" y="0"/>
              </a:cubicBezTo>
              <a:cubicBezTo>
                <a:pt x="413520" y="23540"/>
                <a:pt x="391070" y="1089"/>
                <a:pt x="419100" y="57150"/>
              </a:cubicBezTo>
              <a:cubicBezTo>
                <a:pt x="422275" y="85725"/>
                <a:pt x="426022" y="114242"/>
                <a:pt x="428625" y="142875"/>
              </a:cubicBezTo>
              <a:cubicBezTo>
                <a:pt x="432373" y="184102"/>
                <a:pt x="433816" y="225531"/>
                <a:pt x="438150" y="266700"/>
              </a:cubicBezTo>
              <a:cubicBezTo>
                <a:pt x="440172" y="285907"/>
                <a:pt x="443887" y="304912"/>
                <a:pt x="447675" y="323850"/>
              </a:cubicBezTo>
              <a:cubicBezTo>
                <a:pt x="450242" y="336687"/>
                <a:pt x="457200" y="361950"/>
                <a:pt x="457200" y="361950"/>
              </a:cubicBezTo>
              <a:cubicBezTo>
                <a:pt x="473263" y="217384"/>
                <a:pt x="451413" y="324031"/>
                <a:pt x="485775" y="238125"/>
              </a:cubicBezTo>
              <a:cubicBezTo>
                <a:pt x="493233" y="219481"/>
                <a:pt x="498475" y="200025"/>
                <a:pt x="504825" y="180975"/>
              </a:cubicBezTo>
              <a:cubicBezTo>
                <a:pt x="508000" y="171450"/>
                <a:pt x="508781" y="160754"/>
                <a:pt x="514350" y="152400"/>
              </a:cubicBezTo>
              <a:cubicBezTo>
                <a:pt x="520700" y="142875"/>
                <a:pt x="523692" y="129892"/>
                <a:pt x="533400" y="123825"/>
              </a:cubicBezTo>
              <a:cubicBezTo>
                <a:pt x="550428" y="113182"/>
                <a:pt x="590550" y="104775"/>
                <a:pt x="590550" y="104775"/>
              </a:cubicBezTo>
              <a:cubicBezTo>
                <a:pt x="619125" y="114300"/>
                <a:pt x="619125" y="120650"/>
                <a:pt x="647700" y="104775"/>
              </a:cubicBezTo>
              <a:cubicBezTo>
                <a:pt x="667714" y="93656"/>
                <a:pt x="721039" y="50486"/>
                <a:pt x="704850" y="66675"/>
              </a:cubicBezTo>
              <a:cubicBezTo>
                <a:pt x="680167" y="91358"/>
                <a:pt x="646085" y="134158"/>
                <a:pt x="609600" y="152400"/>
              </a:cubicBezTo>
              <a:cubicBezTo>
                <a:pt x="600620" y="156890"/>
                <a:pt x="590550" y="158750"/>
                <a:pt x="581025" y="161925"/>
              </a:cubicBezTo>
              <a:cubicBezTo>
                <a:pt x="571500" y="171450"/>
                <a:pt x="561074" y="180152"/>
                <a:pt x="552450" y="190500"/>
              </a:cubicBezTo>
              <a:cubicBezTo>
                <a:pt x="545121" y="199294"/>
                <a:pt x="541495" y="210980"/>
                <a:pt x="533400" y="219075"/>
              </a:cubicBezTo>
              <a:cubicBezTo>
                <a:pt x="525305" y="227170"/>
                <a:pt x="513619" y="230796"/>
                <a:pt x="504825" y="238125"/>
              </a:cubicBezTo>
              <a:cubicBezTo>
                <a:pt x="477323" y="261044"/>
                <a:pt x="475931" y="267178"/>
                <a:pt x="457200" y="295275"/>
              </a:cubicBezTo>
              <a:cubicBezTo>
                <a:pt x="460375" y="304800"/>
                <a:pt x="460453" y="316010"/>
                <a:pt x="466725" y="323850"/>
              </a:cubicBezTo>
              <a:cubicBezTo>
                <a:pt x="492149" y="355630"/>
                <a:pt x="516434" y="341379"/>
                <a:pt x="552450" y="333375"/>
              </a:cubicBezTo>
              <a:cubicBezTo>
                <a:pt x="562251" y="331197"/>
                <a:pt x="571500" y="327025"/>
                <a:pt x="581025" y="323850"/>
              </a:cubicBezTo>
              <a:cubicBezTo>
                <a:pt x="600075" y="327025"/>
                <a:pt x="624519" y="319719"/>
                <a:pt x="638175" y="333375"/>
              </a:cubicBezTo>
              <a:cubicBezTo>
                <a:pt x="646270" y="341470"/>
                <a:pt x="621007" y="350658"/>
                <a:pt x="619125" y="361950"/>
              </a:cubicBezTo>
              <a:cubicBezTo>
                <a:pt x="617474" y="371854"/>
                <a:pt x="622378" y="382685"/>
                <a:pt x="628650" y="390525"/>
              </a:cubicBezTo>
              <a:cubicBezTo>
                <a:pt x="642079" y="407311"/>
                <a:pt x="666976" y="412825"/>
                <a:pt x="685800" y="419100"/>
              </a:cubicBezTo>
              <a:cubicBezTo>
                <a:pt x="698872" y="410386"/>
                <a:pt x="737711" y="387191"/>
                <a:pt x="742950" y="371475"/>
              </a:cubicBezTo>
              <a:cubicBezTo>
                <a:pt x="746125" y="361950"/>
                <a:pt x="735860" y="352640"/>
                <a:pt x="733425" y="342900"/>
              </a:cubicBezTo>
              <a:cubicBezTo>
                <a:pt x="729498" y="327194"/>
                <a:pt x="727075" y="311150"/>
                <a:pt x="723900" y="295275"/>
              </a:cubicBezTo>
              <a:cubicBezTo>
                <a:pt x="720725" y="304800"/>
                <a:pt x="712724" y="313946"/>
                <a:pt x="714375" y="323850"/>
              </a:cubicBezTo>
              <a:cubicBezTo>
                <a:pt x="716257" y="335142"/>
                <a:pt x="724810" y="344887"/>
                <a:pt x="733425" y="352425"/>
              </a:cubicBezTo>
              <a:cubicBezTo>
                <a:pt x="773735" y="387696"/>
                <a:pt x="779903" y="386968"/>
                <a:pt x="819150" y="400050"/>
              </a:cubicBezTo>
              <a:cubicBezTo>
                <a:pt x="844808" y="393635"/>
                <a:pt x="870580" y="396269"/>
                <a:pt x="876300" y="361950"/>
              </a:cubicBezTo>
              <a:cubicBezTo>
                <a:pt x="877951" y="352046"/>
                <a:pt x="869950" y="342900"/>
                <a:pt x="866775" y="333375"/>
              </a:cubicBezTo>
              <a:cubicBezTo>
                <a:pt x="869950" y="314325"/>
                <a:pt x="865225" y="292047"/>
                <a:pt x="876300" y="276225"/>
              </a:cubicBezTo>
              <a:cubicBezTo>
                <a:pt x="889430" y="257468"/>
                <a:pt x="933450" y="238125"/>
                <a:pt x="933450" y="238125"/>
              </a:cubicBezTo>
              <a:lnTo>
                <a:pt x="1009650" y="247650"/>
              </a:lnTo>
              <a:cubicBezTo>
                <a:pt x="1021942" y="258186"/>
                <a:pt x="1005809" y="280116"/>
                <a:pt x="1000125" y="295275"/>
              </a:cubicBezTo>
              <a:cubicBezTo>
                <a:pt x="988974" y="325012"/>
                <a:pt x="976351" y="325863"/>
                <a:pt x="952500" y="342900"/>
              </a:cubicBezTo>
              <a:cubicBezTo>
                <a:pt x="939582" y="352127"/>
                <a:pt x="925625" y="360250"/>
                <a:pt x="914400" y="371475"/>
              </a:cubicBezTo>
              <a:cubicBezTo>
                <a:pt x="906305" y="379570"/>
                <a:pt x="901700" y="390525"/>
                <a:pt x="895350" y="400050"/>
              </a:cubicBezTo>
              <a:lnTo>
                <a:pt x="952500" y="419100"/>
              </a:lnTo>
              <a:lnTo>
                <a:pt x="981075" y="428625"/>
              </a:lnTo>
              <a:cubicBezTo>
                <a:pt x="1000125" y="422275"/>
                <a:pt x="1027086" y="426283"/>
                <a:pt x="1038225" y="409575"/>
              </a:cubicBezTo>
              <a:cubicBezTo>
                <a:pt x="1081894" y="344071"/>
                <a:pt x="1069085" y="374145"/>
                <a:pt x="1085850" y="323850"/>
              </a:cubicBezTo>
              <a:cubicBezTo>
                <a:pt x="1089025" y="333375"/>
                <a:pt x="1088275" y="345325"/>
                <a:pt x="1095375" y="352425"/>
              </a:cubicBezTo>
              <a:cubicBezTo>
                <a:pt x="1114425" y="371475"/>
                <a:pt x="1133475" y="358775"/>
                <a:pt x="1152525" y="352425"/>
              </a:cubicBezTo>
              <a:cubicBezTo>
                <a:pt x="1171575" y="355600"/>
                <a:pt x="1190822" y="357760"/>
                <a:pt x="1209675" y="361950"/>
              </a:cubicBezTo>
              <a:cubicBezTo>
                <a:pt x="1219476" y="364128"/>
                <a:pt x="1228210" y="371475"/>
                <a:pt x="1238250" y="371475"/>
              </a:cubicBezTo>
              <a:cubicBezTo>
                <a:pt x="1254439" y="371475"/>
                <a:pt x="1270000" y="365125"/>
                <a:pt x="1285875" y="361950"/>
              </a:cubicBezTo>
              <a:cubicBezTo>
                <a:pt x="1282700" y="346075"/>
                <a:pt x="1280277" y="330031"/>
                <a:pt x="1276350" y="314325"/>
              </a:cubicBezTo>
              <a:cubicBezTo>
                <a:pt x="1269170" y="285603"/>
                <a:pt x="1252820" y="271066"/>
                <a:pt x="1276350" y="238125"/>
              </a:cubicBezTo>
              <a:cubicBezTo>
                <a:pt x="1284603" y="226571"/>
                <a:pt x="1301750" y="225425"/>
                <a:pt x="1314450" y="219075"/>
              </a:cubicBezTo>
              <a:cubicBezTo>
                <a:pt x="1358900" y="222250"/>
                <a:pt x="1409307" y="206146"/>
                <a:pt x="1447800" y="228600"/>
              </a:cubicBezTo>
              <a:cubicBezTo>
                <a:pt x="1465145" y="238718"/>
                <a:pt x="1435100" y="266700"/>
                <a:pt x="1428750" y="285750"/>
              </a:cubicBezTo>
              <a:lnTo>
                <a:pt x="1419225" y="314325"/>
              </a:lnTo>
              <a:lnTo>
                <a:pt x="1409700" y="342900"/>
              </a:lnTo>
              <a:cubicBezTo>
                <a:pt x="1412875" y="352425"/>
                <a:pt x="1409903" y="367746"/>
                <a:pt x="1419225" y="371475"/>
              </a:cubicBezTo>
              <a:cubicBezTo>
                <a:pt x="1424661" y="373650"/>
                <a:pt x="1477428" y="355249"/>
                <a:pt x="1485900" y="352425"/>
              </a:cubicBezTo>
              <a:cubicBezTo>
                <a:pt x="1504220" y="324944"/>
                <a:pt x="1520927" y="314478"/>
                <a:pt x="1495425" y="276225"/>
              </a:cubicBezTo>
              <a:cubicBezTo>
                <a:pt x="1489856" y="267871"/>
                <a:pt x="1458241" y="261534"/>
                <a:pt x="1466850" y="266700"/>
              </a:cubicBezTo>
              <a:cubicBezTo>
                <a:pt x="1491201" y="281311"/>
                <a:pt x="1543050" y="304800"/>
                <a:pt x="1543050" y="304800"/>
              </a:cubicBezTo>
              <a:cubicBezTo>
                <a:pt x="1577975" y="357187"/>
                <a:pt x="1543050" y="312738"/>
                <a:pt x="1590675" y="352425"/>
              </a:cubicBezTo>
              <a:lnTo>
                <a:pt x="1638300" y="400050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0</xdr:row>
      <xdr:rowOff>19050</xdr:rowOff>
    </xdr:from>
    <xdr:to>
      <xdr:col>12</xdr:col>
      <xdr:colOff>224808</xdr:colOff>
      <xdr:row>12</xdr:row>
      <xdr:rowOff>104774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600F4CF7-3523-48CE-B8B5-01DF9D517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6" y="19050"/>
          <a:ext cx="7473332" cy="238124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77367</xdr:colOff>
      <xdr:row>0</xdr:row>
      <xdr:rowOff>40773</xdr:rowOff>
    </xdr:from>
    <xdr:ext cx="4302973" cy="937629"/>
    <xdr:sp macro="" textlink="">
      <xdr:nvSpPr>
        <xdr:cNvPr id="2" name="Prostokąt 1">
          <a:extLst>
            <a:ext uri="{FF2B5EF4-FFF2-40B4-BE49-F238E27FC236}">
              <a16:creationId xmlns:a16="http://schemas.microsoft.com/office/drawing/2014/main" id="{B71A0C9B-97BA-4A57-B307-A7964728ECE6}"/>
            </a:ext>
          </a:extLst>
        </xdr:cNvPr>
        <xdr:cNvSpPr/>
      </xdr:nvSpPr>
      <xdr:spPr>
        <a:xfrm>
          <a:off x="1906167" y="40773"/>
          <a:ext cx="430297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l-PL" sz="5400" b="1" cap="none" spc="0">
              <a:ln w="12700">
                <a:solidFill>
                  <a:schemeClr val="accent5"/>
                </a:solidFill>
                <a:prstDash val="solid"/>
              </a:ln>
              <a:pattFill prst="ltDnDiag">
                <a:fgClr>
                  <a:schemeClr val="accent5">
                    <a:lumMod val="60000"/>
                    <a:lumOff val="40000"/>
                  </a:schemeClr>
                </a:fgClr>
                <a:bgClr>
                  <a:schemeClr val="bg1"/>
                </a:bgClr>
              </a:pattFill>
              <a:effectLst/>
            </a:rPr>
            <a:t>Sprzedaż 2018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</xdr:row>
      <xdr:rowOff>100012</xdr:rowOff>
    </xdr:from>
    <xdr:to>
      <xdr:col>14</xdr:col>
      <xdr:colOff>209550</xdr:colOff>
      <xdr:row>17</xdr:row>
      <xdr:rowOff>142875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C04B30EA-442C-42D2-BC16-F184D6C40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310EB-ECB4-4B73-856B-A5040665771B}">
  <dimension ref="A1:K14"/>
  <sheetViews>
    <sheetView tabSelected="1" zoomScale="145" zoomScaleNormal="145" workbookViewId="0"/>
  </sheetViews>
  <sheetFormatPr defaultRowHeight="15" x14ac:dyDescent="0.25"/>
  <cols>
    <col min="1" max="11" width="11.5703125" customWidth="1"/>
  </cols>
  <sheetData>
    <row r="1" spans="1:11" x14ac:dyDescent="0.25">
      <c r="A1" s="1" t="s">
        <v>0</v>
      </c>
      <c r="B1" s="1"/>
      <c r="C1" s="1" t="s">
        <v>12</v>
      </c>
      <c r="D1" s="1"/>
      <c r="E1" s="1"/>
      <c r="F1" s="1"/>
      <c r="G1" s="1"/>
      <c r="H1" s="1"/>
      <c r="I1" s="1"/>
      <c r="J1" s="1"/>
      <c r="K1" s="1"/>
    </row>
    <row r="2" spans="1:11" x14ac:dyDescent="0.25">
      <c r="A2" t="s">
        <v>13</v>
      </c>
      <c r="B2" t="s">
        <v>14</v>
      </c>
      <c r="C2" t="s">
        <v>15</v>
      </c>
      <c r="E2" t="s">
        <v>16</v>
      </c>
      <c r="G2" t="s">
        <v>17</v>
      </c>
      <c r="H2" t="s">
        <v>18</v>
      </c>
      <c r="J2" t="s">
        <v>19</v>
      </c>
    </row>
    <row r="3" spans="1:11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</row>
    <row r="4" spans="1:11" x14ac:dyDescent="0.25">
      <c r="A4">
        <v>990</v>
      </c>
      <c r="B4">
        <v>665</v>
      </c>
      <c r="C4">
        <v>741</v>
      </c>
      <c r="D4">
        <v>145</v>
      </c>
      <c r="E4">
        <v>40445</v>
      </c>
      <c r="F4">
        <v>33577</v>
      </c>
      <c r="G4" s="4">
        <v>0.98545037024049142</v>
      </c>
      <c r="H4" s="4">
        <v>0.76947971598962306</v>
      </c>
      <c r="I4" s="3">
        <v>1.5</v>
      </c>
      <c r="J4">
        <v>604622866</v>
      </c>
      <c r="K4">
        <v>793399410</v>
      </c>
    </row>
    <row r="5" spans="1:11" x14ac:dyDescent="0.25">
      <c r="A5">
        <v>120</v>
      </c>
      <c r="B5">
        <v>760</v>
      </c>
      <c r="C5">
        <v>41</v>
      </c>
      <c r="D5">
        <v>140</v>
      </c>
      <c r="E5">
        <v>5380</v>
      </c>
      <c r="F5">
        <v>28773</v>
      </c>
      <c r="G5" s="4">
        <v>0.41607350340445726</v>
      </c>
      <c r="H5" s="4">
        <v>0.44430733629084196</v>
      </c>
      <c r="I5" s="3">
        <v>3</v>
      </c>
      <c r="J5">
        <v>542703373</v>
      </c>
      <c r="K5">
        <v>820307551</v>
      </c>
    </row>
    <row r="6" spans="1:11" x14ac:dyDescent="0.25">
      <c r="A6">
        <v>145</v>
      </c>
      <c r="B6">
        <v>64</v>
      </c>
      <c r="C6">
        <v>16</v>
      </c>
      <c r="D6">
        <v>267</v>
      </c>
      <c r="E6">
        <v>40061</v>
      </c>
      <c r="F6">
        <v>25978</v>
      </c>
      <c r="G6" s="4">
        <v>0.28304203109438442</v>
      </c>
      <c r="H6" s="4">
        <v>0.39369414936706315</v>
      </c>
      <c r="I6" s="3">
        <v>4.5</v>
      </c>
      <c r="J6">
        <v>795646516</v>
      </c>
      <c r="K6">
        <v>818880794</v>
      </c>
    </row>
    <row r="7" spans="1:11" x14ac:dyDescent="0.25">
      <c r="A7">
        <v>988</v>
      </c>
      <c r="B7">
        <v>244</v>
      </c>
      <c r="C7">
        <v>861</v>
      </c>
      <c r="D7">
        <v>836</v>
      </c>
      <c r="E7">
        <v>15349</v>
      </c>
      <c r="F7">
        <v>30499</v>
      </c>
      <c r="G7" s="4">
        <v>0.981774594079179</v>
      </c>
      <c r="H7" s="4">
        <v>0.96439813336259494</v>
      </c>
      <c r="I7" s="3">
        <v>6</v>
      </c>
      <c r="J7">
        <v>943637132</v>
      </c>
      <c r="K7">
        <v>905851441</v>
      </c>
    </row>
    <row r="8" spans="1:11" x14ac:dyDescent="0.25">
      <c r="A8">
        <v>70</v>
      </c>
      <c r="B8">
        <v>307</v>
      </c>
      <c r="C8">
        <v>53</v>
      </c>
      <c r="D8">
        <v>300</v>
      </c>
      <c r="E8">
        <v>6161</v>
      </c>
      <c r="F8">
        <v>16599</v>
      </c>
      <c r="G8" s="4">
        <v>0.26766317723874733</v>
      </c>
      <c r="H8" s="4">
        <v>0.17426436937598344</v>
      </c>
      <c r="I8" s="3">
        <v>7.5</v>
      </c>
      <c r="J8">
        <v>487768379</v>
      </c>
      <c r="K8">
        <v>586614330</v>
      </c>
    </row>
    <row r="9" spans="1:11" x14ac:dyDescent="0.25">
      <c r="A9">
        <v>600</v>
      </c>
      <c r="B9">
        <v>133</v>
      </c>
      <c r="C9">
        <v>918</v>
      </c>
      <c r="D9">
        <v>108</v>
      </c>
      <c r="E9">
        <v>40003</v>
      </c>
      <c r="F9">
        <v>25190</v>
      </c>
      <c r="G9" s="4">
        <v>0.13903384824571141</v>
      </c>
      <c r="H9" s="4">
        <v>0.20780276043288426</v>
      </c>
      <c r="I9" s="3">
        <v>9</v>
      </c>
      <c r="J9">
        <v>854110616</v>
      </c>
      <c r="K9">
        <v>618553745</v>
      </c>
    </row>
    <row r="10" spans="1:11" x14ac:dyDescent="0.25">
      <c r="A10">
        <v>591</v>
      </c>
      <c r="B10">
        <v>892</v>
      </c>
      <c r="C10">
        <v>596</v>
      </c>
      <c r="D10">
        <v>576</v>
      </c>
      <c r="E10">
        <v>21481</v>
      </c>
      <c r="F10">
        <v>42058</v>
      </c>
      <c r="G10" s="4">
        <v>0.78642548398281509</v>
      </c>
      <c r="H10" s="4">
        <v>0.51807141029484172</v>
      </c>
      <c r="I10" s="3">
        <v>10.5</v>
      </c>
      <c r="J10">
        <v>885914352</v>
      </c>
      <c r="K10">
        <v>812377929</v>
      </c>
    </row>
    <row r="11" spans="1:11" x14ac:dyDescent="0.25">
      <c r="A11">
        <v>877</v>
      </c>
      <c r="B11">
        <v>365</v>
      </c>
      <c r="C11">
        <v>756</v>
      </c>
      <c r="D11">
        <v>418</v>
      </c>
      <c r="E11">
        <v>14975</v>
      </c>
      <c r="F11">
        <v>32429</v>
      </c>
      <c r="G11" s="4">
        <v>0.28372526590362046</v>
      </c>
      <c r="H11" s="4">
        <v>0.15204995798241661</v>
      </c>
      <c r="I11" s="3">
        <v>12</v>
      </c>
      <c r="J11">
        <v>71595443</v>
      </c>
      <c r="K11">
        <v>59267031</v>
      </c>
    </row>
    <row r="12" spans="1:11" x14ac:dyDescent="0.25">
      <c r="A12">
        <v>905</v>
      </c>
      <c r="B12">
        <v>962</v>
      </c>
      <c r="C12">
        <v>827</v>
      </c>
      <c r="D12">
        <v>936</v>
      </c>
      <c r="E12">
        <v>14447</v>
      </c>
      <c r="F12">
        <v>37588</v>
      </c>
      <c r="G12" s="4">
        <v>0.91025893724729257</v>
      </c>
      <c r="H12" s="4">
        <v>0.5265055652956051</v>
      </c>
      <c r="I12" s="3">
        <v>13.5</v>
      </c>
      <c r="J12">
        <v>160233516</v>
      </c>
      <c r="K12">
        <v>410850581</v>
      </c>
    </row>
    <row r="13" spans="1:11" x14ac:dyDescent="0.25">
      <c r="A13">
        <v>919</v>
      </c>
      <c r="B13">
        <v>271</v>
      </c>
      <c r="C13">
        <v>240</v>
      </c>
      <c r="D13">
        <v>536</v>
      </c>
      <c r="E13">
        <v>35061</v>
      </c>
      <c r="F13">
        <v>41480</v>
      </c>
      <c r="G13" s="4">
        <v>0.32474868693624559</v>
      </c>
      <c r="H13" s="4">
        <v>0.90038002052159116</v>
      </c>
      <c r="I13" s="3">
        <v>15</v>
      </c>
      <c r="J13">
        <v>921748132</v>
      </c>
      <c r="K13">
        <v>14694297</v>
      </c>
    </row>
    <row r="14" spans="1:11" x14ac:dyDescent="0.25">
      <c r="A14">
        <v>345</v>
      </c>
      <c r="B14">
        <v>427</v>
      </c>
      <c r="C14" s="3">
        <v>365</v>
      </c>
      <c r="D14">
        <v>886</v>
      </c>
      <c r="E14">
        <v>41325</v>
      </c>
      <c r="F14">
        <v>38239</v>
      </c>
      <c r="G14" s="4">
        <v>0.31917999653699392</v>
      </c>
      <c r="H14" s="4">
        <v>0.48930066875310008</v>
      </c>
      <c r="I14" s="3">
        <v>16.5</v>
      </c>
      <c r="J14">
        <v>516585258</v>
      </c>
      <c r="K14">
        <v>80378746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3664F-ED9A-4D9D-91D2-034BAB134B37}">
  <dimension ref="A3:G19"/>
  <sheetViews>
    <sheetView workbookViewId="0">
      <selection activeCell="B13" sqref="B13"/>
    </sheetView>
  </sheetViews>
  <sheetFormatPr defaultRowHeight="15" x14ac:dyDescent="0.25"/>
  <cols>
    <col min="1" max="1" width="16.5703125" bestFit="1" customWidth="1"/>
    <col min="2" max="7" width="23.42578125" customWidth="1"/>
  </cols>
  <sheetData>
    <row r="3" spans="1:7" x14ac:dyDescent="0.25">
      <c r="A3" s="2" t="s">
        <v>20</v>
      </c>
      <c r="B3" s="2" t="s">
        <v>21</v>
      </c>
      <c r="C3" s="2" t="s">
        <v>22</v>
      </c>
      <c r="D3" s="2" t="s">
        <v>23</v>
      </c>
      <c r="E3" s="2" t="s">
        <v>24</v>
      </c>
      <c r="F3" s="2" t="s">
        <v>25</v>
      </c>
      <c r="G3" s="2" t="s">
        <v>26</v>
      </c>
    </row>
    <row r="4" spans="1:7" x14ac:dyDescent="0.25">
      <c r="A4" t="s">
        <v>27</v>
      </c>
      <c r="B4">
        <v>23857</v>
      </c>
      <c r="C4">
        <v>13277</v>
      </c>
      <c r="D4">
        <v>18866</v>
      </c>
      <c r="E4">
        <v>17359</v>
      </c>
      <c r="F4">
        <v>22826</v>
      </c>
      <c r="G4">
        <v>23372</v>
      </c>
    </row>
    <row r="5" spans="1:7" x14ac:dyDescent="0.25">
      <c r="A5" t="s">
        <v>28</v>
      </c>
      <c r="B5">
        <v>9780</v>
      </c>
      <c r="C5">
        <v>7887</v>
      </c>
      <c r="D5">
        <v>8580</v>
      </c>
      <c r="E5">
        <v>18636</v>
      </c>
      <c r="F5">
        <v>22065</v>
      </c>
      <c r="G5">
        <v>544</v>
      </c>
    </row>
    <row r="6" spans="1:7" x14ac:dyDescent="0.25">
      <c r="A6" t="s">
        <v>29</v>
      </c>
      <c r="B6">
        <v>19083</v>
      </c>
      <c r="C6">
        <v>20538</v>
      </c>
      <c r="D6">
        <v>11347</v>
      </c>
      <c r="E6">
        <v>20839</v>
      </c>
      <c r="F6">
        <v>15348</v>
      </c>
      <c r="G6">
        <v>10135</v>
      </c>
    </row>
    <row r="7" spans="1:7" x14ac:dyDescent="0.25">
      <c r="A7" t="s">
        <v>30</v>
      </c>
      <c r="B7">
        <v>3864</v>
      </c>
      <c r="C7">
        <v>10491</v>
      </c>
      <c r="D7">
        <v>986</v>
      </c>
      <c r="E7">
        <v>7582</v>
      </c>
      <c r="F7">
        <v>18438</v>
      </c>
      <c r="G7">
        <v>11657</v>
      </c>
    </row>
    <row r="8" spans="1:7" x14ac:dyDescent="0.25">
      <c r="A8" t="s">
        <v>31</v>
      </c>
      <c r="B8">
        <v>71190</v>
      </c>
      <c r="C8">
        <v>124485</v>
      </c>
      <c r="D8">
        <v>36570</v>
      </c>
      <c r="E8">
        <v>175950</v>
      </c>
      <c r="F8">
        <v>203655</v>
      </c>
      <c r="G8">
        <v>341025</v>
      </c>
    </row>
    <row r="9" spans="1:7" ht="15.75" thickBot="1" x14ac:dyDescent="0.3">
      <c r="A9" s="5" t="s">
        <v>32</v>
      </c>
      <c r="B9" s="5">
        <f>SUM(B4:B8)</f>
        <v>127774</v>
      </c>
      <c r="C9" s="5">
        <f t="shared" ref="C9:G9" si="0">SUM(C4:C8)</f>
        <v>176678</v>
      </c>
      <c r="D9" s="5">
        <f t="shared" si="0"/>
        <v>76349</v>
      </c>
      <c r="E9" s="5">
        <f t="shared" si="0"/>
        <v>240366</v>
      </c>
      <c r="F9" s="5">
        <f>SUM(przychody_Maj)</f>
        <v>282332</v>
      </c>
      <c r="G9" s="5">
        <f t="shared" si="0"/>
        <v>386733</v>
      </c>
    </row>
    <row r="10" spans="1:7" ht="15.75" thickTop="1" x14ac:dyDescent="0.25"/>
    <row r="11" spans="1:7" x14ac:dyDescent="0.25">
      <c r="A11" s="2" t="s">
        <v>33</v>
      </c>
      <c r="B11" s="2" t="s">
        <v>34</v>
      </c>
      <c r="C11" s="2" t="s">
        <v>35</v>
      </c>
      <c r="D11" s="2" t="s">
        <v>36</v>
      </c>
      <c r="E11" s="2" t="s">
        <v>37</v>
      </c>
      <c r="F11" s="2" t="s">
        <v>38</v>
      </c>
      <c r="G11" s="2" t="s">
        <v>39</v>
      </c>
    </row>
    <row r="12" spans="1:7" x14ac:dyDescent="0.25">
      <c r="A12" t="s">
        <v>40</v>
      </c>
      <c r="B12">
        <v>1101</v>
      </c>
      <c r="C12">
        <v>24549</v>
      </c>
      <c r="D12">
        <v>1206</v>
      </c>
      <c r="E12">
        <v>20162</v>
      </c>
      <c r="F12">
        <v>5660</v>
      </c>
      <c r="G12">
        <v>12576</v>
      </c>
    </row>
    <row r="13" spans="1:7" x14ac:dyDescent="0.25">
      <c r="A13" t="s">
        <v>41</v>
      </c>
      <c r="B13">
        <v>20188</v>
      </c>
      <c r="C13">
        <v>16251</v>
      </c>
      <c r="D13">
        <v>18506</v>
      </c>
      <c r="E13">
        <v>5060</v>
      </c>
      <c r="F13">
        <v>20811</v>
      </c>
      <c r="G13">
        <v>14980</v>
      </c>
    </row>
    <row r="14" spans="1:7" x14ac:dyDescent="0.25">
      <c r="A14" t="s">
        <v>42</v>
      </c>
      <c r="B14">
        <v>8693</v>
      </c>
      <c r="C14">
        <v>10814</v>
      </c>
      <c r="D14">
        <v>10513</v>
      </c>
      <c r="E14">
        <v>5011</v>
      </c>
      <c r="F14">
        <v>22552</v>
      </c>
      <c r="G14">
        <v>18039</v>
      </c>
    </row>
    <row r="15" spans="1:7" x14ac:dyDescent="0.25">
      <c r="A15" t="s">
        <v>43</v>
      </c>
      <c r="B15">
        <v>23625</v>
      </c>
      <c r="C15">
        <v>16162</v>
      </c>
      <c r="D15">
        <v>9836</v>
      </c>
      <c r="E15">
        <v>22593</v>
      </c>
      <c r="F15">
        <v>4320</v>
      </c>
      <c r="G15">
        <v>9814</v>
      </c>
    </row>
    <row r="16" spans="1:7" x14ac:dyDescent="0.25">
      <c r="A16" t="s">
        <v>44</v>
      </c>
      <c r="B16">
        <v>22814</v>
      </c>
      <c r="C16">
        <v>20541</v>
      </c>
      <c r="D16">
        <v>16020</v>
      </c>
      <c r="E16">
        <v>3395</v>
      </c>
      <c r="F16">
        <v>6902</v>
      </c>
      <c r="G16">
        <v>8904</v>
      </c>
    </row>
    <row r="17" spans="1:7" ht="15.75" thickBot="1" x14ac:dyDescent="0.3">
      <c r="A17" s="5" t="s">
        <v>32</v>
      </c>
      <c r="B17" s="5">
        <f>SUM(B12:B16)</f>
        <v>76421</v>
      </c>
      <c r="C17" s="5">
        <f t="shared" ref="C17:G17" si="1">SUM(C12:C16)</f>
        <v>88317</v>
      </c>
      <c r="D17" s="5">
        <f t="shared" si="1"/>
        <v>56081</v>
      </c>
      <c r="E17" s="5">
        <f t="shared" si="1"/>
        <v>56221</v>
      </c>
      <c r="F17" s="5">
        <f>SUM(Koszty_Maj)</f>
        <v>60245</v>
      </c>
      <c r="G17" s="5">
        <f t="shared" si="1"/>
        <v>64313</v>
      </c>
    </row>
    <row r="18" spans="1:7" ht="15.75" thickTop="1" x14ac:dyDescent="0.25"/>
    <row r="19" spans="1:7" x14ac:dyDescent="0.25">
      <c r="A19" s="2" t="s">
        <v>45</v>
      </c>
      <c r="B19" s="2">
        <f>B9-B17</f>
        <v>51353</v>
      </c>
      <c r="C19" s="2">
        <f t="shared" ref="C19:G19" si="2">C9-C17</f>
        <v>88361</v>
      </c>
      <c r="D19" s="2">
        <f t="shared" si="2"/>
        <v>20268</v>
      </c>
      <c r="E19" s="2">
        <f t="shared" si="2"/>
        <v>184145</v>
      </c>
      <c r="F19" s="2">
        <f>Suma_przychody_Maj-Suma_Koszty_Maj</f>
        <v>222087</v>
      </c>
      <c r="G19" s="2">
        <f t="shared" si="2"/>
        <v>322420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B21F4-17F7-4CC1-8A84-D93124262BCD}">
  <dimension ref="A3:N24"/>
  <sheetViews>
    <sheetView workbookViewId="0">
      <selection activeCell="H19" sqref="H19"/>
    </sheetView>
  </sheetViews>
  <sheetFormatPr defaultRowHeight="15" x14ac:dyDescent="0.25"/>
  <cols>
    <col min="1" max="1" width="19.85546875" bestFit="1" customWidth="1"/>
    <col min="2" max="2" width="12.28515625" bestFit="1" customWidth="1"/>
  </cols>
  <sheetData>
    <row r="3" spans="1:14" x14ac:dyDescent="0.25">
      <c r="A3" t="s">
        <v>46</v>
      </c>
      <c r="E3" t="s">
        <v>56</v>
      </c>
    </row>
    <row r="5" spans="1:14" x14ac:dyDescent="0.25">
      <c r="A5" t="s">
        <v>47</v>
      </c>
      <c r="B5" s="6">
        <v>15000</v>
      </c>
      <c r="E5" t="s">
        <v>51</v>
      </c>
      <c r="F5" s="11"/>
      <c r="G5" s="11"/>
      <c r="H5" s="11"/>
      <c r="K5" t="s">
        <v>53</v>
      </c>
      <c r="L5" s="11"/>
      <c r="M5" s="11"/>
      <c r="N5" s="11"/>
    </row>
    <row r="6" spans="1:14" x14ac:dyDescent="0.25">
      <c r="A6" t="s">
        <v>48</v>
      </c>
      <c r="B6" s="6">
        <v>12000</v>
      </c>
      <c r="F6" s="11"/>
      <c r="G6" s="11"/>
      <c r="H6" s="11"/>
      <c r="L6" s="11"/>
      <c r="M6" s="11"/>
      <c r="N6" s="11"/>
    </row>
    <row r="7" spans="1:14" x14ac:dyDescent="0.25">
      <c r="A7" t="s">
        <v>49</v>
      </c>
      <c r="B7" s="6">
        <v>25000</v>
      </c>
      <c r="F7" s="11"/>
      <c r="G7" s="11"/>
      <c r="H7" s="11"/>
      <c r="L7" s="11"/>
      <c r="M7" s="11"/>
      <c r="N7" s="11"/>
    </row>
    <row r="8" spans="1:14" x14ac:dyDescent="0.25">
      <c r="A8" t="s">
        <v>50</v>
      </c>
      <c r="B8" s="6">
        <v>2000</v>
      </c>
      <c r="F8" s="11"/>
      <c r="G8" s="11"/>
      <c r="H8" s="11"/>
      <c r="L8" s="11"/>
      <c r="M8" s="11"/>
      <c r="N8" s="11"/>
    </row>
    <row r="9" spans="1:14" x14ac:dyDescent="0.25">
      <c r="L9" s="11"/>
      <c r="M9" s="11"/>
      <c r="N9" s="11"/>
    </row>
    <row r="10" spans="1:14" x14ac:dyDescent="0.25">
      <c r="E10" t="s">
        <v>52</v>
      </c>
      <c r="F10" s="11"/>
      <c r="G10" s="11"/>
      <c r="H10" s="11"/>
    </row>
    <row r="11" spans="1:14" x14ac:dyDescent="0.25">
      <c r="A11" t="s">
        <v>57</v>
      </c>
      <c r="F11" s="11"/>
      <c r="G11" s="11"/>
      <c r="H11" s="11"/>
    </row>
    <row r="12" spans="1:14" x14ac:dyDescent="0.25">
      <c r="A12" t="s">
        <v>51</v>
      </c>
      <c r="B12" s="7">
        <v>230</v>
      </c>
      <c r="F12" s="11"/>
      <c r="G12" s="11"/>
      <c r="H12" s="11"/>
      <c r="K12" t="s">
        <v>54</v>
      </c>
    </row>
    <row r="13" spans="1:14" x14ac:dyDescent="0.25">
      <c r="A13" t="s">
        <v>52</v>
      </c>
      <c r="B13" s="7">
        <v>390</v>
      </c>
      <c r="F13" s="11"/>
      <c r="G13" s="11"/>
      <c r="H13" s="11"/>
      <c r="L13" s="11"/>
      <c r="M13" s="11"/>
      <c r="N13" s="11"/>
    </row>
    <row r="14" spans="1:14" x14ac:dyDescent="0.25">
      <c r="A14" t="s">
        <v>53</v>
      </c>
      <c r="B14" s="7">
        <v>190</v>
      </c>
      <c r="L14" s="11"/>
      <c r="M14" s="11"/>
      <c r="N14" s="11"/>
    </row>
    <row r="15" spans="1:14" x14ac:dyDescent="0.25">
      <c r="A15" t="s">
        <v>54</v>
      </c>
      <c r="B15" s="7">
        <v>240</v>
      </c>
      <c r="L15" s="11"/>
      <c r="M15" s="11"/>
      <c r="N15" s="11"/>
    </row>
    <row r="16" spans="1:14" x14ac:dyDescent="0.25">
      <c r="A16" t="s">
        <v>55</v>
      </c>
      <c r="B16" s="7">
        <v>25</v>
      </c>
      <c r="L16" s="11"/>
      <c r="M16" s="11"/>
      <c r="N16" s="11"/>
    </row>
    <row r="17" spans="11:14" x14ac:dyDescent="0.25">
      <c r="L17" s="11"/>
      <c r="M17" s="11"/>
      <c r="N17" s="11"/>
    </row>
    <row r="19" spans="11:14" x14ac:dyDescent="0.25">
      <c r="K19" t="s">
        <v>55</v>
      </c>
    </row>
    <row r="20" spans="11:14" x14ac:dyDescent="0.25">
      <c r="L20" s="11"/>
      <c r="M20" s="11"/>
      <c r="N20" s="11"/>
    </row>
    <row r="21" spans="11:14" x14ac:dyDescent="0.25">
      <c r="L21" s="11"/>
      <c r="M21" s="11"/>
      <c r="N21" s="11"/>
    </row>
    <row r="22" spans="11:14" x14ac:dyDescent="0.25">
      <c r="L22" s="11"/>
      <c r="M22" s="11"/>
      <c r="N22" s="11"/>
    </row>
    <row r="23" spans="11:14" x14ac:dyDescent="0.25">
      <c r="L23" s="11"/>
      <c r="M23" s="11"/>
      <c r="N23" s="11"/>
    </row>
    <row r="24" spans="11:14" x14ac:dyDescent="0.25">
      <c r="L24" s="11"/>
      <c r="M24" s="11"/>
      <c r="N24" s="11"/>
    </row>
  </sheetData>
  <mergeCells count="5">
    <mergeCell ref="L5:N9"/>
    <mergeCell ref="L13:N17"/>
    <mergeCell ref="L20:N24"/>
    <mergeCell ref="F5:H8"/>
    <mergeCell ref="F10:H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5C970-77B2-4358-A220-5F94431E7A36}">
  <dimension ref="A2:B83"/>
  <sheetViews>
    <sheetView workbookViewId="0">
      <selection activeCell="N19" sqref="N19"/>
    </sheetView>
  </sheetViews>
  <sheetFormatPr defaultRowHeight="15" x14ac:dyDescent="0.25"/>
  <cols>
    <col min="1" max="1" width="17" bestFit="1" customWidth="1"/>
  </cols>
  <sheetData>
    <row r="2" spans="1:2" x14ac:dyDescent="0.25">
      <c r="A2" t="s">
        <v>138</v>
      </c>
    </row>
    <row r="5" spans="1:2" x14ac:dyDescent="0.25">
      <c r="A5" s="2" t="s">
        <v>58</v>
      </c>
      <c r="B5" s="2" t="s">
        <v>137</v>
      </c>
    </row>
    <row r="6" spans="1:2" x14ac:dyDescent="0.25">
      <c r="A6" t="s">
        <v>59</v>
      </c>
      <c r="B6">
        <v>5</v>
      </c>
    </row>
    <row r="7" spans="1:2" x14ac:dyDescent="0.25">
      <c r="A7" t="s">
        <v>60</v>
      </c>
      <c r="B7">
        <v>7</v>
      </c>
    </row>
    <row r="8" spans="1:2" x14ac:dyDescent="0.25">
      <c r="A8" t="s">
        <v>61</v>
      </c>
      <c r="B8">
        <v>9</v>
      </c>
    </row>
    <row r="9" spans="1:2" x14ac:dyDescent="0.25">
      <c r="A9" t="s">
        <v>62</v>
      </c>
      <c r="B9">
        <v>4</v>
      </c>
    </row>
    <row r="10" spans="1:2" x14ac:dyDescent="0.25">
      <c r="A10" t="s">
        <v>63</v>
      </c>
      <c r="B10">
        <v>6</v>
      </c>
    </row>
    <row r="11" spans="1:2" x14ac:dyDescent="0.25">
      <c r="A11" t="s">
        <v>64</v>
      </c>
      <c r="B11">
        <v>3</v>
      </c>
    </row>
    <row r="12" spans="1:2" x14ac:dyDescent="0.25">
      <c r="A12" t="s">
        <v>65</v>
      </c>
      <c r="B12">
        <v>5</v>
      </c>
    </row>
    <row r="13" spans="1:2" x14ac:dyDescent="0.25">
      <c r="A13" t="s">
        <v>66</v>
      </c>
      <c r="B13">
        <v>10</v>
      </c>
    </row>
    <row r="14" spans="1:2" x14ac:dyDescent="0.25">
      <c r="A14" t="s">
        <v>67</v>
      </c>
      <c r="B14">
        <v>2</v>
      </c>
    </row>
    <row r="15" spans="1:2" x14ac:dyDescent="0.25">
      <c r="A15" t="s">
        <v>68</v>
      </c>
      <c r="B15">
        <v>7</v>
      </c>
    </row>
    <row r="16" spans="1:2" x14ac:dyDescent="0.25">
      <c r="A16" t="s">
        <v>69</v>
      </c>
      <c r="B16">
        <v>5</v>
      </c>
    </row>
    <row r="17" spans="1:2" x14ac:dyDescent="0.25">
      <c r="A17" t="s">
        <v>70</v>
      </c>
      <c r="B17">
        <v>10</v>
      </c>
    </row>
    <row r="18" spans="1:2" x14ac:dyDescent="0.25">
      <c r="A18" t="s">
        <v>71</v>
      </c>
      <c r="B18">
        <v>0</v>
      </c>
    </row>
    <row r="19" spans="1:2" x14ac:dyDescent="0.25">
      <c r="A19" t="s">
        <v>72</v>
      </c>
      <c r="B19">
        <v>10</v>
      </c>
    </row>
    <row r="20" spans="1:2" x14ac:dyDescent="0.25">
      <c r="A20" t="s">
        <v>73</v>
      </c>
      <c r="B20">
        <v>0</v>
      </c>
    </row>
    <row r="21" spans="1:2" x14ac:dyDescent="0.25">
      <c r="A21" t="s">
        <v>74</v>
      </c>
      <c r="B21">
        <v>2</v>
      </c>
    </row>
    <row r="22" spans="1:2" x14ac:dyDescent="0.25">
      <c r="A22" t="s">
        <v>75</v>
      </c>
      <c r="B22">
        <v>8</v>
      </c>
    </row>
    <row r="23" spans="1:2" x14ac:dyDescent="0.25">
      <c r="A23" t="s">
        <v>76</v>
      </c>
      <c r="B23">
        <v>9</v>
      </c>
    </row>
    <row r="24" spans="1:2" x14ac:dyDescent="0.25">
      <c r="A24" t="s">
        <v>77</v>
      </c>
      <c r="B24">
        <v>7</v>
      </c>
    </row>
    <row r="25" spans="1:2" x14ac:dyDescent="0.25">
      <c r="A25" t="s">
        <v>78</v>
      </c>
      <c r="B25">
        <v>3</v>
      </c>
    </row>
    <row r="26" spans="1:2" x14ac:dyDescent="0.25">
      <c r="A26" t="s">
        <v>79</v>
      </c>
      <c r="B26">
        <v>9</v>
      </c>
    </row>
    <row r="27" spans="1:2" x14ac:dyDescent="0.25">
      <c r="A27" t="s">
        <v>80</v>
      </c>
      <c r="B27">
        <v>10</v>
      </c>
    </row>
    <row r="28" spans="1:2" x14ac:dyDescent="0.25">
      <c r="A28" t="s">
        <v>81</v>
      </c>
      <c r="B28">
        <v>8</v>
      </c>
    </row>
    <row r="29" spans="1:2" x14ac:dyDescent="0.25">
      <c r="A29" t="s">
        <v>82</v>
      </c>
      <c r="B29">
        <v>10</v>
      </c>
    </row>
    <row r="30" spans="1:2" x14ac:dyDescent="0.25">
      <c r="A30" t="s">
        <v>83</v>
      </c>
      <c r="B30">
        <v>3</v>
      </c>
    </row>
    <row r="31" spans="1:2" x14ac:dyDescent="0.25">
      <c r="A31" t="s">
        <v>84</v>
      </c>
      <c r="B31">
        <v>10</v>
      </c>
    </row>
    <row r="32" spans="1:2" x14ac:dyDescent="0.25">
      <c r="A32" t="s">
        <v>85</v>
      </c>
      <c r="B32">
        <v>3</v>
      </c>
    </row>
    <row r="33" spans="1:2" x14ac:dyDescent="0.25">
      <c r="A33" t="s">
        <v>86</v>
      </c>
      <c r="B33">
        <v>9</v>
      </c>
    </row>
    <row r="34" spans="1:2" x14ac:dyDescent="0.25">
      <c r="A34" t="s">
        <v>87</v>
      </c>
      <c r="B34">
        <v>9</v>
      </c>
    </row>
    <row r="35" spans="1:2" x14ac:dyDescent="0.25">
      <c r="A35" t="s">
        <v>88</v>
      </c>
      <c r="B35">
        <v>9</v>
      </c>
    </row>
    <row r="36" spans="1:2" x14ac:dyDescent="0.25">
      <c r="A36" t="s">
        <v>89</v>
      </c>
      <c r="B36">
        <v>2</v>
      </c>
    </row>
    <row r="37" spans="1:2" x14ac:dyDescent="0.25">
      <c r="A37" t="s">
        <v>90</v>
      </c>
      <c r="B37">
        <v>9</v>
      </c>
    </row>
    <row r="38" spans="1:2" x14ac:dyDescent="0.25">
      <c r="A38" t="s">
        <v>91</v>
      </c>
      <c r="B38">
        <v>3</v>
      </c>
    </row>
    <row r="39" spans="1:2" x14ac:dyDescent="0.25">
      <c r="A39" t="s">
        <v>92</v>
      </c>
      <c r="B39">
        <v>3</v>
      </c>
    </row>
    <row r="40" spans="1:2" x14ac:dyDescent="0.25">
      <c r="A40" t="s">
        <v>93</v>
      </c>
      <c r="B40">
        <v>6</v>
      </c>
    </row>
    <row r="41" spans="1:2" x14ac:dyDescent="0.25">
      <c r="A41" t="s">
        <v>94</v>
      </c>
      <c r="B41">
        <v>10</v>
      </c>
    </row>
    <row r="42" spans="1:2" x14ac:dyDescent="0.25">
      <c r="A42" t="s">
        <v>95</v>
      </c>
      <c r="B42">
        <v>2</v>
      </c>
    </row>
    <row r="43" spans="1:2" x14ac:dyDescent="0.25">
      <c r="A43" t="s">
        <v>96</v>
      </c>
      <c r="B43">
        <v>7</v>
      </c>
    </row>
    <row r="44" spans="1:2" x14ac:dyDescent="0.25">
      <c r="A44" t="s">
        <v>97</v>
      </c>
      <c r="B44">
        <v>9</v>
      </c>
    </row>
    <row r="45" spans="1:2" x14ac:dyDescent="0.25">
      <c r="A45" t="s">
        <v>98</v>
      </c>
      <c r="B45">
        <v>8</v>
      </c>
    </row>
    <row r="46" spans="1:2" x14ac:dyDescent="0.25">
      <c r="A46" t="s">
        <v>99</v>
      </c>
      <c r="B46">
        <v>2</v>
      </c>
    </row>
    <row r="47" spans="1:2" x14ac:dyDescent="0.25">
      <c r="A47" t="s">
        <v>100</v>
      </c>
      <c r="B47">
        <v>2</v>
      </c>
    </row>
    <row r="48" spans="1:2" x14ac:dyDescent="0.25">
      <c r="A48" t="s">
        <v>101</v>
      </c>
      <c r="B48">
        <v>9</v>
      </c>
    </row>
    <row r="49" spans="1:2" x14ac:dyDescent="0.25">
      <c r="A49" t="s">
        <v>102</v>
      </c>
      <c r="B49">
        <v>7</v>
      </c>
    </row>
    <row r="50" spans="1:2" x14ac:dyDescent="0.25">
      <c r="A50" t="s">
        <v>103</v>
      </c>
      <c r="B50">
        <v>0</v>
      </c>
    </row>
    <row r="51" spans="1:2" x14ac:dyDescent="0.25">
      <c r="A51" t="s">
        <v>104</v>
      </c>
      <c r="B51">
        <v>2</v>
      </c>
    </row>
    <row r="52" spans="1:2" x14ac:dyDescent="0.25">
      <c r="A52" t="s">
        <v>105</v>
      </c>
      <c r="B52">
        <v>1</v>
      </c>
    </row>
    <row r="53" spans="1:2" x14ac:dyDescent="0.25">
      <c r="A53" t="s">
        <v>106</v>
      </c>
      <c r="B53">
        <v>3</v>
      </c>
    </row>
    <row r="54" spans="1:2" x14ac:dyDescent="0.25">
      <c r="A54" t="s">
        <v>107</v>
      </c>
      <c r="B54">
        <v>0</v>
      </c>
    </row>
    <row r="55" spans="1:2" x14ac:dyDescent="0.25">
      <c r="A55" t="s">
        <v>108</v>
      </c>
      <c r="B55">
        <v>9</v>
      </c>
    </row>
    <row r="56" spans="1:2" x14ac:dyDescent="0.25">
      <c r="A56" t="s">
        <v>109</v>
      </c>
      <c r="B56">
        <v>9</v>
      </c>
    </row>
    <row r="57" spans="1:2" x14ac:dyDescent="0.25">
      <c r="A57" t="s">
        <v>110</v>
      </c>
      <c r="B57">
        <v>2</v>
      </c>
    </row>
    <row r="58" spans="1:2" x14ac:dyDescent="0.25">
      <c r="A58" t="s">
        <v>111</v>
      </c>
      <c r="B58">
        <v>10</v>
      </c>
    </row>
    <row r="59" spans="1:2" x14ac:dyDescent="0.25">
      <c r="A59" t="s">
        <v>112</v>
      </c>
      <c r="B59">
        <v>9</v>
      </c>
    </row>
    <row r="60" spans="1:2" x14ac:dyDescent="0.25">
      <c r="A60" t="s">
        <v>113</v>
      </c>
      <c r="B60">
        <v>2</v>
      </c>
    </row>
    <row r="61" spans="1:2" x14ac:dyDescent="0.25">
      <c r="A61" t="s">
        <v>114</v>
      </c>
      <c r="B61">
        <v>7</v>
      </c>
    </row>
    <row r="62" spans="1:2" x14ac:dyDescent="0.25">
      <c r="A62" t="s">
        <v>115</v>
      </c>
      <c r="B62">
        <v>10</v>
      </c>
    </row>
    <row r="63" spans="1:2" x14ac:dyDescent="0.25">
      <c r="A63" t="s">
        <v>116</v>
      </c>
      <c r="B63">
        <v>4</v>
      </c>
    </row>
    <row r="64" spans="1:2" x14ac:dyDescent="0.25">
      <c r="A64" t="s">
        <v>117</v>
      </c>
      <c r="B64">
        <v>3</v>
      </c>
    </row>
    <row r="65" spans="1:2" x14ac:dyDescent="0.25">
      <c r="A65" t="s">
        <v>118</v>
      </c>
      <c r="B65">
        <v>2</v>
      </c>
    </row>
    <row r="66" spans="1:2" x14ac:dyDescent="0.25">
      <c r="A66" t="s">
        <v>119</v>
      </c>
      <c r="B66">
        <v>6</v>
      </c>
    </row>
    <row r="67" spans="1:2" x14ac:dyDescent="0.25">
      <c r="A67" t="s">
        <v>120</v>
      </c>
      <c r="B67">
        <v>3</v>
      </c>
    </row>
    <row r="68" spans="1:2" x14ac:dyDescent="0.25">
      <c r="A68" t="s">
        <v>121</v>
      </c>
      <c r="B68">
        <v>7</v>
      </c>
    </row>
    <row r="69" spans="1:2" x14ac:dyDescent="0.25">
      <c r="A69" t="s">
        <v>122</v>
      </c>
      <c r="B69">
        <v>10</v>
      </c>
    </row>
    <row r="70" spans="1:2" x14ac:dyDescent="0.25">
      <c r="A70" t="s">
        <v>123</v>
      </c>
      <c r="B70">
        <v>1</v>
      </c>
    </row>
    <row r="71" spans="1:2" x14ac:dyDescent="0.25">
      <c r="A71" t="s">
        <v>124</v>
      </c>
      <c r="B71">
        <v>6</v>
      </c>
    </row>
    <row r="72" spans="1:2" x14ac:dyDescent="0.25">
      <c r="A72" t="s">
        <v>125</v>
      </c>
      <c r="B72">
        <v>2</v>
      </c>
    </row>
    <row r="73" spans="1:2" x14ac:dyDescent="0.25">
      <c r="A73" t="s">
        <v>126</v>
      </c>
      <c r="B73">
        <v>7</v>
      </c>
    </row>
    <row r="74" spans="1:2" x14ac:dyDescent="0.25">
      <c r="A74" t="s">
        <v>127</v>
      </c>
      <c r="B74">
        <v>4</v>
      </c>
    </row>
    <row r="75" spans="1:2" x14ac:dyDescent="0.25">
      <c r="A75" t="s">
        <v>128</v>
      </c>
      <c r="B75">
        <v>0</v>
      </c>
    </row>
    <row r="76" spans="1:2" x14ac:dyDescent="0.25">
      <c r="A76" t="s">
        <v>129</v>
      </c>
      <c r="B76">
        <v>8</v>
      </c>
    </row>
    <row r="77" spans="1:2" x14ac:dyDescent="0.25">
      <c r="A77" t="s">
        <v>130</v>
      </c>
      <c r="B77">
        <v>8</v>
      </c>
    </row>
    <row r="78" spans="1:2" x14ac:dyDescent="0.25">
      <c r="A78" t="s">
        <v>131</v>
      </c>
      <c r="B78">
        <v>3</v>
      </c>
    </row>
    <row r="79" spans="1:2" x14ac:dyDescent="0.25">
      <c r="A79" t="s">
        <v>132</v>
      </c>
      <c r="B79">
        <v>6</v>
      </c>
    </row>
    <row r="80" spans="1:2" x14ac:dyDescent="0.25">
      <c r="A80" t="s">
        <v>133</v>
      </c>
      <c r="B80">
        <v>7</v>
      </c>
    </row>
    <row r="81" spans="1:2" x14ac:dyDescent="0.25">
      <c r="A81" t="s">
        <v>134</v>
      </c>
      <c r="B81">
        <v>8</v>
      </c>
    </row>
    <row r="82" spans="1:2" x14ac:dyDescent="0.25">
      <c r="A82" t="s">
        <v>135</v>
      </c>
      <c r="B82">
        <v>1</v>
      </c>
    </row>
    <row r="83" spans="1:2" x14ac:dyDescent="0.25">
      <c r="A83" t="s">
        <v>136</v>
      </c>
      <c r="B83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774F4-68B2-4A19-8FE8-7426F95FF142}">
  <dimension ref="B3:I17"/>
  <sheetViews>
    <sheetView workbookViewId="0">
      <selection activeCell="H17" sqref="H17"/>
    </sheetView>
  </sheetViews>
  <sheetFormatPr defaultRowHeight="15" x14ac:dyDescent="0.25"/>
  <cols>
    <col min="1" max="1" width="5.28515625" customWidth="1"/>
    <col min="2" max="2" width="21.28515625" customWidth="1"/>
    <col min="4" max="4" width="15.85546875" customWidth="1"/>
    <col min="5" max="5" width="23" bestFit="1" customWidth="1"/>
    <col min="7" max="7" width="15.28515625" customWidth="1"/>
    <col min="8" max="8" width="17.28515625" customWidth="1"/>
  </cols>
  <sheetData>
    <row r="3" spans="2:9" x14ac:dyDescent="0.25">
      <c r="B3" s="1" t="s">
        <v>148</v>
      </c>
      <c r="C3" s="1" t="s">
        <v>141</v>
      </c>
      <c r="H3" s="1" t="s">
        <v>149</v>
      </c>
      <c r="I3" s="1" t="s">
        <v>141</v>
      </c>
    </row>
    <row r="4" spans="2:9" x14ac:dyDescent="0.25">
      <c r="B4" t="s">
        <v>139</v>
      </c>
      <c r="C4">
        <v>47</v>
      </c>
      <c r="H4" t="s">
        <v>139</v>
      </c>
      <c r="I4">
        <f>INT(C4+$F$14*C4)-C4</f>
        <v>4</v>
      </c>
    </row>
    <row r="5" spans="2:9" x14ac:dyDescent="0.25">
      <c r="B5" t="s">
        <v>140</v>
      </c>
      <c r="C5">
        <v>56</v>
      </c>
      <c r="H5" t="s">
        <v>140</v>
      </c>
      <c r="I5">
        <f>INT(C5+$F$14*C5)-C5</f>
        <v>5</v>
      </c>
    </row>
    <row r="6" spans="2:9" x14ac:dyDescent="0.25">
      <c r="B6" s="8" t="s">
        <v>32</v>
      </c>
      <c r="C6" s="8">
        <f>SUM(C4:C5)</f>
        <v>103</v>
      </c>
      <c r="H6" s="8" t="s">
        <v>32</v>
      </c>
      <c r="I6">
        <f>SUM(I4:I5)</f>
        <v>9</v>
      </c>
    </row>
    <row r="13" spans="2:9" x14ac:dyDescent="0.25">
      <c r="B13" s="1" t="s">
        <v>142</v>
      </c>
      <c r="C13" s="1" t="s">
        <v>141</v>
      </c>
      <c r="E13" s="1" t="s">
        <v>146</v>
      </c>
      <c r="F13" s="1" t="s">
        <v>141</v>
      </c>
    </row>
    <row r="14" spans="2:9" x14ac:dyDescent="0.25">
      <c r="B14" t="s">
        <v>143</v>
      </c>
      <c r="C14">
        <v>95</v>
      </c>
      <c r="E14" t="s">
        <v>147</v>
      </c>
      <c r="F14" s="9">
        <v>0.1</v>
      </c>
    </row>
    <row r="15" spans="2:9" x14ac:dyDescent="0.25">
      <c r="B15" t="s">
        <v>144</v>
      </c>
      <c r="C15">
        <v>5</v>
      </c>
    </row>
    <row r="16" spans="2:9" x14ac:dyDescent="0.25">
      <c r="B16" t="s">
        <v>145</v>
      </c>
      <c r="C16">
        <v>3</v>
      </c>
    </row>
    <row r="17" spans="2:3" x14ac:dyDescent="0.25">
      <c r="B17" s="8" t="s">
        <v>32</v>
      </c>
      <c r="C17" s="8">
        <f>SUM(C14:C16)</f>
        <v>103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39825-9810-4BC2-BF4D-C0E41436D0AB}">
  <dimension ref="E6:G6"/>
  <sheetViews>
    <sheetView workbookViewId="0">
      <selection activeCell="K19" sqref="K19"/>
    </sheetView>
  </sheetViews>
  <sheetFormatPr defaultRowHeight="15" x14ac:dyDescent="0.25"/>
  <sheetData>
    <row r="6" spans="5:7" ht="15.75" x14ac:dyDescent="0.25">
      <c r="E6" s="10"/>
      <c r="G6" s="10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54E39-27A1-4305-8591-0018119A3C03}">
  <dimension ref="A2:B7"/>
  <sheetViews>
    <sheetView workbookViewId="0">
      <selection activeCell="E13" sqref="E13"/>
    </sheetView>
  </sheetViews>
  <sheetFormatPr defaultRowHeight="15" x14ac:dyDescent="0.25"/>
  <cols>
    <col min="1" max="1" width="15.85546875" bestFit="1" customWidth="1"/>
  </cols>
  <sheetData>
    <row r="2" spans="1:2" x14ac:dyDescent="0.25">
      <c r="A2" s="1" t="s">
        <v>150</v>
      </c>
    </row>
    <row r="4" spans="1:2" x14ac:dyDescent="0.25">
      <c r="A4" t="s">
        <v>152</v>
      </c>
      <c r="B4">
        <v>531</v>
      </c>
    </row>
    <row r="5" spans="1:2" x14ac:dyDescent="0.25">
      <c r="A5" t="s">
        <v>151</v>
      </c>
      <c r="B5">
        <v>2354</v>
      </c>
    </row>
    <row r="6" spans="1:2" x14ac:dyDescent="0.25">
      <c r="A6" t="s">
        <v>153</v>
      </c>
      <c r="B6">
        <v>1800</v>
      </c>
    </row>
    <row r="7" spans="1:2" x14ac:dyDescent="0.25">
      <c r="A7" t="s">
        <v>154</v>
      </c>
      <c r="B7">
        <v>32458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5A6CE-6944-4F9D-B638-524026AFA8EB}">
  <dimension ref="A1:Q54"/>
  <sheetViews>
    <sheetView workbookViewId="0">
      <selection activeCell="F12" sqref="F12"/>
    </sheetView>
  </sheetViews>
  <sheetFormatPr defaultRowHeight="15" x14ac:dyDescent="0.25"/>
  <cols>
    <col min="1" max="1" width="24.7109375" customWidth="1"/>
  </cols>
  <sheetData>
    <row r="1" spans="1:17" x14ac:dyDescent="0.25">
      <c r="A1" s="1" t="s">
        <v>160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A2" s="18" t="s">
        <v>210</v>
      </c>
      <c r="B2" s="15">
        <v>2015</v>
      </c>
      <c r="C2" s="15"/>
      <c r="D2" s="15"/>
      <c r="E2" s="15"/>
      <c r="F2" s="15">
        <v>2016</v>
      </c>
      <c r="G2" s="15"/>
      <c r="H2" s="15"/>
      <c r="I2" s="15"/>
      <c r="J2" s="15">
        <v>2017</v>
      </c>
      <c r="K2" s="15"/>
      <c r="L2" s="15"/>
      <c r="M2" s="15"/>
      <c r="N2" s="15">
        <v>2018</v>
      </c>
      <c r="O2" s="15"/>
      <c r="P2" s="15"/>
      <c r="Q2" s="15"/>
    </row>
    <row r="3" spans="1:17" x14ac:dyDescent="0.25">
      <c r="A3" s="18" t="s">
        <v>211</v>
      </c>
      <c r="B3" s="16" t="s">
        <v>155</v>
      </c>
      <c r="C3" s="16" t="s">
        <v>156</v>
      </c>
      <c r="D3" s="16" t="s">
        <v>157</v>
      </c>
      <c r="E3" s="16" t="s">
        <v>158</v>
      </c>
      <c r="F3" s="16" t="s">
        <v>155</v>
      </c>
      <c r="G3" s="16" t="s">
        <v>156</v>
      </c>
      <c r="H3" s="16" t="s">
        <v>157</v>
      </c>
      <c r="I3" s="16" t="s">
        <v>158</v>
      </c>
      <c r="J3" s="16" t="s">
        <v>155</v>
      </c>
      <c r="K3" s="16" t="s">
        <v>156</v>
      </c>
      <c r="L3" s="16" t="s">
        <v>157</v>
      </c>
      <c r="M3" s="16" t="s">
        <v>158</v>
      </c>
      <c r="N3" s="16" t="s">
        <v>155</v>
      </c>
      <c r="O3" s="16" t="s">
        <v>156</v>
      </c>
      <c r="P3" s="16" t="s">
        <v>157</v>
      </c>
      <c r="Q3" s="16" t="s">
        <v>158</v>
      </c>
    </row>
    <row r="4" spans="1:17" x14ac:dyDescent="0.25">
      <c r="A4" s="17" t="s">
        <v>212</v>
      </c>
      <c r="B4" s="12">
        <v>697</v>
      </c>
      <c r="C4" s="12">
        <v>7</v>
      </c>
      <c r="D4" s="12">
        <v>811</v>
      </c>
      <c r="E4" s="12">
        <v>715</v>
      </c>
      <c r="F4" s="12">
        <v>728</v>
      </c>
      <c r="G4" s="12">
        <v>152</v>
      </c>
      <c r="H4" s="12">
        <v>815</v>
      </c>
      <c r="I4" s="12">
        <v>921</v>
      </c>
      <c r="J4" s="12">
        <v>723</v>
      </c>
      <c r="K4" s="12">
        <v>180</v>
      </c>
      <c r="L4" s="12">
        <v>307</v>
      </c>
      <c r="M4" s="12">
        <v>322</v>
      </c>
      <c r="N4" s="12">
        <v>424</v>
      </c>
      <c r="O4" s="12">
        <v>997</v>
      </c>
      <c r="P4" s="12">
        <v>861</v>
      </c>
      <c r="Q4" s="12">
        <v>9</v>
      </c>
    </row>
    <row r="5" spans="1:17" x14ac:dyDescent="0.25">
      <c r="A5" s="17" t="s">
        <v>161</v>
      </c>
      <c r="B5" s="12">
        <v>629</v>
      </c>
      <c r="C5" s="12">
        <v>799</v>
      </c>
      <c r="D5" s="12">
        <v>553</v>
      </c>
      <c r="E5" s="12">
        <v>844</v>
      </c>
      <c r="F5" s="12">
        <v>343</v>
      </c>
      <c r="G5" s="12">
        <v>99</v>
      </c>
      <c r="H5" s="12">
        <v>453</v>
      </c>
      <c r="I5" s="12">
        <v>183</v>
      </c>
      <c r="J5" s="12">
        <v>228</v>
      </c>
      <c r="K5" s="12">
        <v>587</v>
      </c>
      <c r="L5" s="12">
        <v>602</v>
      </c>
      <c r="M5" s="12">
        <v>529</v>
      </c>
      <c r="N5" s="12">
        <v>660</v>
      </c>
      <c r="O5" s="12">
        <v>504</v>
      </c>
      <c r="P5" s="12">
        <v>165</v>
      </c>
      <c r="Q5" s="12">
        <v>540</v>
      </c>
    </row>
    <row r="6" spans="1:17" x14ac:dyDescent="0.25">
      <c r="A6" s="17" t="s">
        <v>162</v>
      </c>
      <c r="B6" s="12">
        <v>291</v>
      </c>
      <c r="C6" s="12">
        <v>444</v>
      </c>
      <c r="D6" s="12">
        <v>801</v>
      </c>
      <c r="E6" s="12">
        <v>701</v>
      </c>
      <c r="F6" s="12">
        <v>189</v>
      </c>
      <c r="G6" s="12">
        <v>679</v>
      </c>
      <c r="H6" s="12">
        <v>815</v>
      </c>
      <c r="I6" s="12">
        <v>764</v>
      </c>
      <c r="J6" s="12">
        <v>520</v>
      </c>
      <c r="K6" s="12">
        <v>923</v>
      </c>
      <c r="L6" s="12">
        <v>956</v>
      </c>
      <c r="M6" s="12">
        <v>304</v>
      </c>
      <c r="N6" s="12">
        <v>671</v>
      </c>
      <c r="O6" s="12">
        <v>248</v>
      </c>
      <c r="P6" s="12">
        <v>634</v>
      </c>
      <c r="Q6" s="12">
        <v>718</v>
      </c>
    </row>
    <row r="7" spans="1:17" x14ac:dyDescent="0.25">
      <c r="A7" s="17" t="s">
        <v>163</v>
      </c>
      <c r="B7" s="12">
        <v>609</v>
      </c>
      <c r="C7" s="12">
        <v>115</v>
      </c>
      <c r="D7" s="12">
        <v>319</v>
      </c>
      <c r="E7" s="12">
        <v>786</v>
      </c>
      <c r="F7" s="12">
        <v>999</v>
      </c>
      <c r="G7" s="12">
        <v>825</v>
      </c>
      <c r="H7" s="12">
        <v>830</v>
      </c>
      <c r="I7" s="12">
        <v>403</v>
      </c>
      <c r="J7" s="12">
        <v>649</v>
      </c>
      <c r="K7" s="12">
        <v>848</v>
      </c>
      <c r="L7" s="12">
        <v>150</v>
      </c>
      <c r="M7" s="12">
        <v>742</v>
      </c>
      <c r="N7" s="12">
        <v>501</v>
      </c>
      <c r="O7" s="12">
        <v>308</v>
      </c>
      <c r="P7" s="12">
        <v>66</v>
      </c>
      <c r="Q7" s="12">
        <v>880</v>
      </c>
    </row>
    <row r="8" spans="1:17" x14ac:dyDescent="0.25">
      <c r="A8" s="17" t="s">
        <v>164</v>
      </c>
      <c r="B8" s="12">
        <v>600</v>
      </c>
      <c r="C8" s="12">
        <v>820</v>
      </c>
      <c r="D8" s="12">
        <v>309</v>
      </c>
      <c r="E8" s="12">
        <v>394</v>
      </c>
      <c r="F8" s="12">
        <v>544</v>
      </c>
      <c r="G8" s="12">
        <v>370</v>
      </c>
      <c r="H8" s="12">
        <v>806</v>
      </c>
      <c r="I8" s="12">
        <v>852</v>
      </c>
      <c r="J8" s="12">
        <v>263</v>
      </c>
      <c r="K8" s="12">
        <v>556</v>
      </c>
      <c r="L8" s="12">
        <v>614</v>
      </c>
      <c r="M8" s="12">
        <v>559</v>
      </c>
      <c r="N8" s="12">
        <v>148</v>
      </c>
      <c r="O8" s="12">
        <v>294</v>
      </c>
      <c r="P8" s="12">
        <v>512</v>
      </c>
      <c r="Q8" s="12">
        <v>565</v>
      </c>
    </row>
    <row r="9" spans="1:17" x14ac:dyDescent="0.25">
      <c r="A9" s="17" t="s">
        <v>165</v>
      </c>
      <c r="B9" s="12">
        <v>81</v>
      </c>
      <c r="C9" s="12">
        <v>242</v>
      </c>
      <c r="D9" s="12">
        <v>214</v>
      </c>
      <c r="E9" s="12">
        <v>499</v>
      </c>
      <c r="F9" s="12">
        <v>930</v>
      </c>
      <c r="G9" s="12">
        <v>619</v>
      </c>
      <c r="H9" s="12">
        <v>504</v>
      </c>
      <c r="I9" s="12">
        <v>31</v>
      </c>
      <c r="J9" s="12">
        <v>348</v>
      </c>
      <c r="K9" s="12">
        <v>119</v>
      </c>
      <c r="L9" s="12">
        <v>304</v>
      </c>
      <c r="M9" s="12">
        <v>265</v>
      </c>
      <c r="N9" s="12">
        <v>877</v>
      </c>
      <c r="O9" s="12">
        <v>105</v>
      </c>
      <c r="P9" s="12">
        <v>225</v>
      </c>
      <c r="Q9" s="12">
        <v>371</v>
      </c>
    </row>
    <row r="10" spans="1:17" x14ac:dyDescent="0.25">
      <c r="A10" s="17" t="s">
        <v>166</v>
      </c>
      <c r="B10" s="12">
        <v>667</v>
      </c>
      <c r="C10" s="12">
        <v>340</v>
      </c>
      <c r="D10" s="12">
        <v>204</v>
      </c>
      <c r="E10" s="12">
        <v>999</v>
      </c>
      <c r="F10" s="12">
        <v>899</v>
      </c>
      <c r="G10" s="12">
        <v>961</v>
      </c>
      <c r="H10" s="12">
        <v>248</v>
      </c>
      <c r="I10" s="12">
        <v>770</v>
      </c>
      <c r="J10" s="12">
        <v>89</v>
      </c>
      <c r="K10" s="12">
        <v>384</v>
      </c>
      <c r="L10" s="12">
        <v>603</v>
      </c>
      <c r="M10" s="12">
        <v>83</v>
      </c>
      <c r="N10" s="12">
        <v>940</v>
      </c>
      <c r="O10" s="12">
        <v>230</v>
      </c>
      <c r="P10" s="12">
        <v>822</v>
      </c>
      <c r="Q10" s="12">
        <v>971</v>
      </c>
    </row>
    <row r="11" spans="1:17" x14ac:dyDescent="0.25">
      <c r="A11" s="17" t="s">
        <v>167</v>
      </c>
      <c r="B11" s="12">
        <v>266</v>
      </c>
      <c r="C11" s="12">
        <v>521</v>
      </c>
      <c r="D11" s="12">
        <v>488</v>
      </c>
      <c r="E11" s="12">
        <v>188</v>
      </c>
      <c r="F11" s="12">
        <v>277</v>
      </c>
      <c r="G11" s="12">
        <v>802</v>
      </c>
      <c r="H11" s="12">
        <v>965</v>
      </c>
      <c r="I11" s="12">
        <v>39</v>
      </c>
      <c r="J11" s="12">
        <v>166</v>
      </c>
      <c r="K11" s="12">
        <v>242</v>
      </c>
      <c r="L11" s="12">
        <v>900</v>
      </c>
      <c r="M11" s="12">
        <v>198</v>
      </c>
      <c r="N11" s="12">
        <v>830</v>
      </c>
      <c r="O11" s="12">
        <v>642</v>
      </c>
      <c r="P11" s="12">
        <v>542</v>
      </c>
      <c r="Q11" s="12">
        <v>633</v>
      </c>
    </row>
    <row r="12" spans="1:17" x14ac:dyDescent="0.25">
      <c r="A12" s="17" t="s">
        <v>168</v>
      </c>
      <c r="B12" s="12">
        <v>326</v>
      </c>
      <c r="C12" s="12">
        <v>378</v>
      </c>
      <c r="D12" s="12">
        <v>451</v>
      </c>
      <c r="E12" s="12">
        <v>308</v>
      </c>
      <c r="F12" s="12">
        <v>36</v>
      </c>
      <c r="G12" s="12">
        <v>923</v>
      </c>
      <c r="H12" s="12">
        <v>814</v>
      </c>
      <c r="I12" s="12">
        <v>889</v>
      </c>
      <c r="J12" s="12">
        <v>333</v>
      </c>
      <c r="K12" s="12">
        <v>206</v>
      </c>
      <c r="L12" s="12">
        <v>808</v>
      </c>
      <c r="M12" s="12">
        <v>450</v>
      </c>
      <c r="N12" s="12">
        <v>616</v>
      </c>
      <c r="O12" s="12">
        <v>642</v>
      </c>
      <c r="P12" s="12">
        <v>538</v>
      </c>
      <c r="Q12" s="12">
        <v>656</v>
      </c>
    </row>
    <row r="13" spans="1:17" x14ac:dyDescent="0.25">
      <c r="A13" s="17" t="s">
        <v>169</v>
      </c>
      <c r="B13" s="12">
        <v>882</v>
      </c>
      <c r="C13" s="12">
        <v>364</v>
      </c>
      <c r="D13" s="12">
        <v>276</v>
      </c>
      <c r="E13" s="12">
        <v>747</v>
      </c>
      <c r="F13" s="12">
        <v>703</v>
      </c>
      <c r="G13" s="12">
        <v>910</v>
      </c>
      <c r="H13" s="12">
        <v>139</v>
      </c>
      <c r="I13" s="12">
        <v>302</v>
      </c>
      <c r="J13" s="12">
        <v>828</v>
      </c>
      <c r="K13" s="12">
        <v>289</v>
      </c>
      <c r="L13" s="12">
        <v>724</v>
      </c>
      <c r="M13" s="12">
        <v>252</v>
      </c>
      <c r="N13" s="12">
        <v>374</v>
      </c>
      <c r="O13" s="12">
        <v>30</v>
      </c>
      <c r="P13" s="12">
        <v>515</v>
      </c>
      <c r="Q13" s="12">
        <v>606</v>
      </c>
    </row>
    <row r="14" spans="1:17" x14ac:dyDescent="0.25">
      <c r="A14" s="17" t="s">
        <v>170</v>
      </c>
      <c r="B14" s="12">
        <v>375</v>
      </c>
      <c r="C14" s="12">
        <v>990</v>
      </c>
      <c r="D14" s="12">
        <v>489</v>
      </c>
      <c r="E14" s="12">
        <v>499</v>
      </c>
      <c r="F14" s="12">
        <v>446</v>
      </c>
      <c r="G14" s="12">
        <v>83</v>
      </c>
      <c r="H14" s="12">
        <v>108</v>
      </c>
      <c r="I14" s="12">
        <v>988</v>
      </c>
      <c r="J14" s="12">
        <v>320</v>
      </c>
      <c r="K14" s="12">
        <v>505</v>
      </c>
      <c r="L14" s="12">
        <v>561</v>
      </c>
      <c r="M14" s="12">
        <v>355</v>
      </c>
      <c r="N14" s="12">
        <v>794</v>
      </c>
      <c r="O14" s="12">
        <v>196</v>
      </c>
      <c r="P14" s="12">
        <v>428</v>
      </c>
      <c r="Q14" s="12">
        <v>180</v>
      </c>
    </row>
    <row r="15" spans="1:17" x14ac:dyDescent="0.25">
      <c r="A15" s="17" t="s">
        <v>171</v>
      </c>
      <c r="B15" s="12">
        <v>584</v>
      </c>
      <c r="C15" s="12">
        <v>988</v>
      </c>
      <c r="D15" s="12">
        <v>270</v>
      </c>
      <c r="E15" s="12">
        <v>510</v>
      </c>
      <c r="F15" s="12">
        <v>193</v>
      </c>
      <c r="G15" s="12">
        <v>478</v>
      </c>
      <c r="H15" s="12">
        <v>296</v>
      </c>
      <c r="I15" s="12">
        <v>594</v>
      </c>
      <c r="J15" s="12">
        <v>914</v>
      </c>
      <c r="K15" s="12">
        <v>974</v>
      </c>
      <c r="L15" s="12">
        <v>936</v>
      </c>
      <c r="M15" s="12">
        <v>290</v>
      </c>
      <c r="N15" s="12">
        <v>797</v>
      </c>
      <c r="O15" s="12">
        <v>704</v>
      </c>
      <c r="P15" s="12">
        <v>741</v>
      </c>
      <c r="Q15" s="12">
        <v>884</v>
      </c>
    </row>
    <row r="16" spans="1:17" x14ac:dyDescent="0.25">
      <c r="A16" s="17" t="s">
        <v>172</v>
      </c>
      <c r="B16" s="12">
        <v>696</v>
      </c>
      <c r="C16" s="12">
        <v>126</v>
      </c>
      <c r="D16" s="12">
        <v>116</v>
      </c>
      <c r="E16" s="12">
        <v>107</v>
      </c>
      <c r="F16" s="12">
        <v>402</v>
      </c>
      <c r="G16" s="12">
        <v>22</v>
      </c>
      <c r="H16" s="12">
        <v>808</v>
      </c>
      <c r="I16" s="12">
        <v>16</v>
      </c>
      <c r="J16" s="12">
        <v>971</v>
      </c>
      <c r="K16" s="12">
        <v>246</v>
      </c>
      <c r="L16" s="12">
        <v>883</v>
      </c>
      <c r="M16" s="12">
        <v>821</v>
      </c>
      <c r="N16" s="12">
        <v>589</v>
      </c>
      <c r="O16" s="12">
        <v>500</v>
      </c>
      <c r="P16" s="12">
        <v>256</v>
      </c>
      <c r="Q16" s="12">
        <v>676</v>
      </c>
    </row>
    <row r="17" spans="1:17" x14ac:dyDescent="0.25">
      <c r="A17" s="17" t="s">
        <v>173</v>
      </c>
      <c r="B17" s="12">
        <v>423</v>
      </c>
      <c r="C17" s="12">
        <v>167</v>
      </c>
      <c r="D17" s="12">
        <v>502</v>
      </c>
      <c r="E17" s="12">
        <v>279</v>
      </c>
      <c r="F17" s="12">
        <v>169</v>
      </c>
      <c r="G17" s="12">
        <v>929</v>
      </c>
      <c r="H17" s="12">
        <v>317</v>
      </c>
      <c r="I17" s="12">
        <v>778</v>
      </c>
      <c r="J17" s="12">
        <v>650</v>
      </c>
      <c r="K17" s="12">
        <v>368</v>
      </c>
      <c r="L17" s="12">
        <v>894</v>
      </c>
      <c r="M17" s="12">
        <v>654</v>
      </c>
      <c r="N17" s="12">
        <v>274</v>
      </c>
      <c r="O17" s="12">
        <v>622</v>
      </c>
      <c r="P17" s="12">
        <v>224</v>
      </c>
      <c r="Q17" s="12">
        <v>18</v>
      </c>
    </row>
    <row r="18" spans="1:17" x14ac:dyDescent="0.25">
      <c r="A18" s="17" t="s">
        <v>174</v>
      </c>
      <c r="B18" s="12">
        <v>29</v>
      </c>
      <c r="C18" s="12">
        <v>337</v>
      </c>
      <c r="D18" s="12">
        <v>605</v>
      </c>
      <c r="E18" s="12">
        <v>116</v>
      </c>
      <c r="F18" s="12">
        <v>436</v>
      </c>
      <c r="G18" s="12">
        <v>790</v>
      </c>
      <c r="H18" s="12">
        <v>832</v>
      </c>
      <c r="I18" s="12">
        <v>816</v>
      </c>
      <c r="J18" s="12">
        <v>471</v>
      </c>
      <c r="K18" s="12">
        <v>593</v>
      </c>
      <c r="L18" s="12">
        <v>302</v>
      </c>
      <c r="M18" s="12">
        <v>333</v>
      </c>
      <c r="N18" s="12">
        <v>208</v>
      </c>
      <c r="O18" s="12">
        <v>715</v>
      </c>
      <c r="P18" s="12">
        <v>92</v>
      </c>
      <c r="Q18" s="12">
        <v>766</v>
      </c>
    </row>
    <row r="19" spans="1:17" x14ac:dyDescent="0.25">
      <c r="A19" s="17" t="s">
        <v>175</v>
      </c>
      <c r="B19" s="12">
        <v>228</v>
      </c>
      <c r="C19" s="12">
        <v>519</v>
      </c>
      <c r="D19" s="12">
        <v>856</v>
      </c>
      <c r="E19" s="12">
        <v>743</v>
      </c>
      <c r="F19" s="12">
        <v>117</v>
      </c>
      <c r="G19" s="12">
        <v>253</v>
      </c>
      <c r="H19" s="12">
        <v>176</v>
      </c>
      <c r="I19" s="12">
        <v>923</v>
      </c>
      <c r="J19" s="12">
        <v>753</v>
      </c>
      <c r="K19" s="12">
        <v>674</v>
      </c>
      <c r="L19" s="12">
        <v>206</v>
      </c>
      <c r="M19" s="12">
        <v>50</v>
      </c>
      <c r="N19" s="12">
        <v>545</v>
      </c>
      <c r="O19" s="12">
        <v>16</v>
      </c>
      <c r="P19" s="12">
        <v>921</v>
      </c>
      <c r="Q19" s="12">
        <v>697</v>
      </c>
    </row>
    <row r="20" spans="1:17" x14ac:dyDescent="0.25">
      <c r="A20" s="17" t="s">
        <v>176</v>
      </c>
      <c r="B20" s="12">
        <v>18</v>
      </c>
      <c r="C20" s="12">
        <v>963</v>
      </c>
      <c r="D20" s="12">
        <v>274</v>
      </c>
      <c r="E20" s="12">
        <v>249</v>
      </c>
      <c r="F20" s="12">
        <v>393</v>
      </c>
      <c r="G20" s="12">
        <v>405</v>
      </c>
      <c r="H20" s="12">
        <v>846</v>
      </c>
      <c r="I20" s="12">
        <v>919</v>
      </c>
      <c r="J20" s="12">
        <v>307</v>
      </c>
      <c r="K20" s="12">
        <v>350</v>
      </c>
      <c r="L20" s="12">
        <v>408</v>
      </c>
      <c r="M20" s="12">
        <v>648</v>
      </c>
      <c r="N20" s="12">
        <v>493</v>
      </c>
      <c r="O20" s="12">
        <v>558</v>
      </c>
      <c r="P20" s="12">
        <v>272</v>
      </c>
      <c r="Q20" s="12">
        <v>70</v>
      </c>
    </row>
    <row r="21" spans="1:17" x14ac:dyDescent="0.25">
      <c r="A21" s="17" t="s">
        <v>177</v>
      </c>
      <c r="B21" s="12">
        <v>542</v>
      </c>
      <c r="C21" s="12">
        <v>800</v>
      </c>
      <c r="D21" s="12">
        <v>657</v>
      </c>
      <c r="E21" s="12">
        <v>735</v>
      </c>
      <c r="F21" s="12">
        <v>677</v>
      </c>
      <c r="G21" s="12">
        <v>183</v>
      </c>
      <c r="H21" s="12">
        <v>194</v>
      </c>
      <c r="I21" s="12">
        <v>600</v>
      </c>
      <c r="J21" s="12">
        <v>266</v>
      </c>
      <c r="K21" s="12">
        <v>459</v>
      </c>
      <c r="L21" s="12">
        <v>7</v>
      </c>
      <c r="M21" s="12">
        <v>313</v>
      </c>
      <c r="N21" s="12">
        <v>624</v>
      </c>
      <c r="O21" s="12">
        <v>917</v>
      </c>
      <c r="P21" s="12">
        <v>530</v>
      </c>
      <c r="Q21" s="12">
        <v>428</v>
      </c>
    </row>
    <row r="22" spans="1:17" x14ac:dyDescent="0.25">
      <c r="A22" s="17" t="s">
        <v>178</v>
      </c>
      <c r="B22" s="12">
        <v>114</v>
      </c>
      <c r="C22" s="12">
        <v>89</v>
      </c>
      <c r="D22" s="12">
        <v>590</v>
      </c>
      <c r="E22" s="12">
        <v>200</v>
      </c>
      <c r="F22" s="12">
        <v>322</v>
      </c>
      <c r="G22" s="12">
        <v>868</v>
      </c>
      <c r="H22" s="12">
        <v>35</v>
      </c>
      <c r="I22" s="12">
        <v>245</v>
      </c>
      <c r="J22" s="12">
        <v>335</v>
      </c>
      <c r="K22" s="12">
        <v>107</v>
      </c>
      <c r="L22" s="12">
        <v>307</v>
      </c>
      <c r="M22" s="12">
        <v>362</v>
      </c>
      <c r="N22" s="12">
        <v>258</v>
      </c>
      <c r="O22" s="12">
        <v>159</v>
      </c>
      <c r="P22" s="12">
        <v>339</v>
      </c>
      <c r="Q22" s="12">
        <v>961</v>
      </c>
    </row>
    <row r="23" spans="1:17" x14ac:dyDescent="0.25">
      <c r="A23" s="17" t="s">
        <v>179</v>
      </c>
      <c r="B23" s="12">
        <v>634</v>
      </c>
      <c r="C23" s="12">
        <v>827</v>
      </c>
      <c r="D23" s="12">
        <v>192</v>
      </c>
      <c r="E23" s="12">
        <v>669</v>
      </c>
      <c r="F23" s="12">
        <v>403</v>
      </c>
      <c r="G23" s="12">
        <v>508</v>
      </c>
      <c r="H23" s="12">
        <v>942</v>
      </c>
      <c r="I23" s="12">
        <v>394</v>
      </c>
      <c r="J23" s="12">
        <v>122</v>
      </c>
      <c r="K23" s="12">
        <v>639</v>
      </c>
      <c r="L23" s="12">
        <v>624</v>
      </c>
      <c r="M23" s="12">
        <v>302</v>
      </c>
      <c r="N23" s="12">
        <v>874</v>
      </c>
      <c r="O23" s="12">
        <v>78</v>
      </c>
      <c r="P23" s="12">
        <v>625</v>
      </c>
      <c r="Q23" s="12">
        <v>53</v>
      </c>
    </row>
    <row r="24" spans="1:17" x14ac:dyDescent="0.25">
      <c r="A24" s="17" t="s">
        <v>180</v>
      </c>
      <c r="B24" s="12">
        <v>520</v>
      </c>
      <c r="C24" s="12">
        <v>12</v>
      </c>
      <c r="D24" s="12">
        <v>687</v>
      </c>
      <c r="E24" s="12">
        <v>113</v>
      </c>
      <c r="F24" s="12">
        <v>428</v>
      </c>
      <c r="G24" s="12">
        <v>579</v>
      </c>
      <c r="H24" s="12">
        <v>105</v>
      </c>
      <c r="I24" s="12">
        <v>969</v>
      </c>
      <c r="J24" s="12">
        <v>15</v>
      </c>
      <c r="K24" s="12">
        <v>927</v>
      </c>
      <c r="L24" s="12">
        <v>515</v>
      </c>
      <c r="M24" s="12">
        <v>181</v>
      </c>
      <c r="N24" s="12">
        <v>289</v>
      </c>
      <c r="O24" s="12">
        <v>754</v>
      </c>
      <c r="P24" s="12">
        <v>292</v>
      </c>
      <c r="Q24" s="12">
        <v>246</v>
      </c>
    </row>
    <row r="25" spans="1:17" x14ac:dyDescent="0.25">
      <c r="A25" s="17" t="s">
        <v>181</v>
      </c>
      <c r="B25" s="12">
        <v>415</v>
      </c>
      <c r="C25" s="12">
        <v>797</v>
      </c>
      <c r="D25" s="12">
        <v>928</v>
      </c>
      <c r="E25" s="12">
        <v>880</v>
      </c>
      <c r="F25" s="12">
        <v>74</v>
      </c>
      <c r="G25" s="12">
        <v>602</v>
      </c>
      <c r="H25" s="12">
        <v>191</v>
      </c>
      <c r="I25" s="12">
        <v>707</v>
      </c>
      <c r="J25" s="12">
        <v>728</v>
      </c>
      <c r="K25" s="12">
        <v>204</v>
      </c>
      <c r="L25" s="12">
        <v>861</v>
      </c>
      <c r="M25" s="12">
        <v>485</v>
      </c>
      <c r="N25" s="12">
        <v>405</v>
      </c>
      <c r="O25" s="12">
        <v>269</v>
      </c>
      <c r="P25" s="12">
        <v>46</v>
      </c>
      <c r="Q25" s="12">
        <v>69</v>
      </c>
    </row>
    <row r="26" spans="1:17" x14ac:dyDescent="0.25">
      <c r="A26" s="17" t="s">
        <v>182</v>
      </c>
      <c r="B26" s="12">
        <v>35</v>
      </c>
      <c r="C26" s="12">
        <v>133</v>
      </c>
      <c r="D26" s="12">
        <v>704</v>
      </c>
      <c r="E26" s="12">
        <v>601</v>
      </c>
      <c r="F26" s="12">
        <v>813</v>
      </c>
      <c r="G26" s="12">
        <v>361</v>
      </c>
      <c r="H26" s="12">
        <v>482</v>
      </c>
      <c r="I26" s="12">
        <v>352</v>
      </c>
      <c r="J26" s="12">
        <v>806</v>
      </c>
      <c r="K26" s="12">
        <v>410</v>
      </c>
      <c r="L26" s="12">
        <v>576</v>
      </c>
      <c r="M26" s="12">
        <v>361</v>
      </c>
      <c r="N26" s="12">
        <v>394</v>
      </c>
      <c r="O26" s="12">
        <v>542</v>
      </c>
      <c r="P26" s="12">
        <v>45</v>
      </c>
      <c r="Q26" s="12">
        <v>480</v>
      </c>
    </row>
    <row r="27" spans="1:17" x14ac:dyDescent="0.25">
      <c r="A27" s="17" t="s">
        <v>183</v>
      </c>
      <c r="B27" s="12">
        <v>666</v>
      </c>
      <c r="C27" s="12">
        <v>326</v>
      </c>
      <c r="D27" s="12">
        <v>753</v>
      </c>
      <c r="E27" s="12">
        <v>790</v>
      </c>
      <c r="F27" s="12">
        <v>107</v>
      </c>
      <c r="G27" s="12">
        <v>244</v>
      </c>
      <c r="H27" s="12">
        <v>262</v>
      </c>
      <c r="I27" s="12">
        <v>54</v>
      </c>
      <c r="J27" s="12">
        <v>468</v>
      </c>
      <c r="K27" s="12">
        <v>702</v>
      </c>
      <c r="L27" s="12">
        <v>984</v>
      </c>
      <c r="M27" s="12">
        <v>69</v>
      </c>
      <c r="N27" s="12">
        <v>371</v>
      </c>
      <c r="O27" s="12">
        <v>301</v>
      </c>
      <c r="P27" s="12">
        <v>390</v>
      </c>
      <c r="Q27" s="12">
        <v>617</v>
      </c>
    </row>
    <row r="28" spans="1:17" x14ac:dyDescent="0.25">
      <c r="A28" s="17" t="s">
        <v>184</v>
      </c>
      <c r="B28" s="12">
        <v>151</v>
      </c>
      <c r="C28" s="12">
        <v>480</v>
      </c>
      <c r="D28" s="12">
        <v>942</v>
      </c>
      <c r="E28" s="12">
        <v>396</v>
      </c>
      <c r="F28" s="12">
        <v>43</v>
      </c>
      <c r="G28" s="12">
        <v>928</v>
      </c>
      <c r="H28" s="12">
        <v>10</v>
      </c>
      <c r="I28" s="12">
        <v>470</v>
      </c>
      <c r="J28" s="12">
        <v>821</v>
      </c>
      <c r="K28" s="12">
        <v>187</v>
      </c>
      <c r="L28" s="12">
        <v>903</v>
      </c>
      <c r="M28" s="12">
        <v>763</v>
      </c>
      <c r="N28" s="12">
        <v>574</v>
      </c>
      <c r="O28" s="12">
        <v>712</v>
      </c>
      <c r="P28" s="12">
        <v>66</v>
      </c>
      <c r="Q28" s="12">
        <v>317</v>
      </c>
    </row>
    <row r="29" spans="1:17" x14ac:dyDescent="0.25">
      <c r="A29" s="17" t="s">
        <v>185</v>
      </c>
      <c r="B29" s="12">
        <v>821</v>
      </c>
      <c r="C29" s="12">
        <v>194</v>
      </c>
      <c r="D29" s="12">
        <v>126</v>
      </c>
      <c r="E29" s="12">
        <v>785</v>
      </c>
      <c r="F29" s="12">
        <v>77</v>
      </c>
      <c r="G29" s="12">
        <v>672</v>
      </c>
      <c r="H29" s="12">
        <v>898</v>
      </c>
      <c r="I29" s="12">
        <v>549</v>
      </c>
      <c r="J29" s="12">
        <v>484</v>
      </c>
      <c r="K29" s="12">
        <v>58</v>
      </c>
      <c r="L29" s="12">
        <v>575</v>
      </c>
      <c r="M29" s="12">
        <v>394</v>
      </c>
      <c r="N29" s="12">
        <v>349</v>
      </c>
      <c r="O29" s="12">
        <v>669</v>
      </c>
      <c r="P29" s="12">
        <v>345</v>
      </c>
      <c r="Q29" s="12">
        <v>573</v>
      </c>
    </row>
    <row r="30" spans="1:17" x14ac:dyDescent="0.25">
      <c r="A30" s="17" t="s">
        <v>186</v>
      </c>
      <c r="B30" s="12">
        <v>360</v>
      </c>
      <c r="C30" s="12">
        <v>914</v>
      </c>
      <c r="D30" s="12">
        <v>33</v>
      </c>
      <c r="E30" s="12">
        <v>567</v>
      </c>
      <c r="F30" s="12">
        <v>699</v>
      </c>
      <c r="G30" s="12">
        <v>866</v>
      </c>
      <c r="H30" s="12">
        <v>868</v>
      </c>
      <c r="I30" s="12">
        <v>374</v>
      </c>
      <c r="J30" s="12">
        <v>332</v>
      </c>
      <c r="K30" s="12">
        <v>693</v>
      </c>
      <c r="L30" s="12">
        <v>769</v>
      </c>
      <c r="M30" s="12">
        <v>924</v>
      </c>
      <c r="N30" s="12">
        <v>530</v>
      </c>
      <c r="O30" s="12">
        <v>656</v>
      </c>
      <c r="P30" s="12">
        <v>533</v>
      </c>
      <c r="Q30" s="12">
        <v>292</v>
      </c>
    </row>
    <row r="31" spans="1:17" x14ac:dyDescent="0.25">
      <c r="A31" s="17" t="s">
        <v>187</v>
      </c>
      <c r="B31" s="12">
        <v>18</v>
      </c>
      <c r="C31" s="12">
        <v>6</v>
      </c>
      <c r="D31" s="12">
        <v>272</v>
      </c>
      <c r="E31" s="12">
        <v>802</v>
      </c>
      <c r="F31" s="12">
        <v>755</v>
      </c>
      <c r="G31" s="12">
        <v>466</v>
      </c>
      <c r="H31" s="12">
        <v>408</v>
      </c>
      <c r="I31" s="12">
        <v>450</v>
      </c>
      <c r="J31" s="12">
        <v>184</v>
      </c>
      <c r="K31" s="12">
        <v>173</v>
      </c>
      <c r="L31" s="12">
        <v>351</v>
      </c>
      <c r="M31" s="12">
        <v>411</v>
      </c>
      <c r="N31" s="12">
        <v>865</v>
      </c>
      <c r="O31" s="12">
        <v>931</v>
      </c>
      <c r="P31" s="12">
        <v>813</v>
      </c>
      <c r="Q31" s="12">
        <v>444</v>
      </c>
    </row>
    <row r="32" spans="1:17" x14ac:dyDescent="0.25">
      <c r="A32" s="17" t="s">
        <v>188</v>
      </c>
      <c r="B32" s="12">
        <v>375</v>
      </c>
      <c r="C32" s="12">
        <v>581</v>
      </c>
      <c r="D32" s="12">
        <v>305</v>
      </c>
      <c r="E32" s="12">
        <v>259</v>
      </c>
      <c r="F32" s="12">
        <v>900</v>
      </c>
      <c r="G32" s="12">
        <v>66</v>
      </c>
      <c r="H32" s="12">
        <v>44</v>
      </c>
      <c r="I32" s="12">
        <v>538</v>
      </c>
      <c r="J32" s="12">
        <v>179</v>
      </c>
      <c r="K32" s="12">
        <v>75</v>
      </c>
      <c r="L32" s="12">
        <v>95</v>
      </c>
      <c r="M32" s="12">
        <v>855</v>
      </c>
      <c r="N32" s="12">
        <v>360</v>
      </c>
      <c r="O32" s="12">
        <v>493</v>
      </c>
      <c r="P32" s="12">
        <v>636</v>
      </c>
      <c r="Q32" s="12">
        <v>437</v>
      </c>
    </row>
    <row r="33" spans="1:17" x14ac:dyDescent="0.25">
      <c r="A33" s="17" t="s">
        <v>189</v>
      </c>
      <c r="B33" s="12">
        <v>171</v>
      </c>
      <c r="C33" s="12">
        <v>395</v>
      </c>
      <c r="D33" s="12">
        <v>57</v>
      </c>
      <c r="E33" s="12">
        <v>571</v>
      </c>
      <c r="F33" s="12">
        <v>317</v>
      </c>
      <c r="G33" s="12">
        <v>688</v>
      </c>
      <c r="H33" s="12">
        <v>351</v>
      </c>
      <c r="I33" s="12">
        <v>320</v>
      </c>
      <c r="J33" s="12">
        <v>989</v>
      </c>
      <c r="K33" s="12">
        <v>307</v>
      </c>
      <c r="L33" s="12">
        <v>4</v>
      </c>
      <c r="M33" s="12">
        <v>142</v>
      </c>
      <c r="N33" s="12">
        <v>865</v>
      </c>
      <c r="O33" s="12">
        <v>68</v>
      </c>
      <c r="P33" s="12">
        <v>253</v>
      </c>
      <c r="Q33" s="12">
        <v>511</v>
      </c>
    </row>
    <row r="34" spans="1:17" x14ac:dyDescent="0.25">
      <c r="A34" s="17" t="s">
        <v>190</v>
      </c>
      <c r="B34" s="12">
        <v>496</v>
      </c>
      <c r="C34" s="12">
        <v>683</v>
      </c>
      <c r="D34" s="12">
        <v>150</v>
      </c>
      <c r="E34" s="12">
        <v>279</v>
      </c>
      <c r="F34" s="12">
        <v>352</v>
      </c>
      <c r="G34" s="12">
        <v>898</v>
      </c>
      <c r="H34" s="12">
        <v>126</v>
      </c>
      <c r="I34" s="12">
        <v>315</v>
      </c>
      <c r="J34" s="12">
        <v>519</v>
      </c>
      <c r="K34" s="12">
        <v>917</v>
      </c>
      <c r="L34" s="12">
        <v>155</v>
      </c>
      <c r="M34" s="12">
        <v>601</v>
      </c>
      <c r="N34" s="12">
        <v>608</v>
      </c>
      <c r="O34" s="12">
        <v>859</v>
      </c>
      <c r="P34" s="12">
        <v>222</v>
      </c>
      <c r="Q34" s="12">
        <v>47</v>
      </c>
    </row>
    <row r="35" spans="1:17" x14ac:dyDescent="0.25">
      <c r="A35" s="17" t="s">
        <v>191</v>
      </c>
      <c r="B35" s="12">
        <v>214</v>
      </c>
      <c r="C35" s="12">
        <v>522</v>
      </c>
      <c r="D35" s="12">
        <v>503</v>
      </c>
      <c r="E35" s="12">
        <v>938</v>
      </c>
      <c r="F35" s="12">
        <v>667</v>
      </c>
      <c r="G35" s="12">
        <v>20</v>
      </c>
      <c r="H35" s="12">
        <v>477</v>
      </c>
      <c r="I35" s="12">
        <v>344</v>
      </c>
      <c r="J35" s="12">
        <v>588</v>
      </c>
      <c r="K35" s="12">
        <v>343</v>
      </c>
      <c r="L35" s="12">
        <v>734</v>
      </c>
      <c r="M35" s="12">
        <v>169</v>
      </c>
      <c r="N35" s="12">
        <v>46</v>
      </c>
      <c r="O35" s="12">
        <v>773</v>
      </c>
      <c r="P35" s="12">
        <v>204</v>
      </c>
      <c r="Q35" s="12">
        <v>54</v>
      </c>
    </row>
    <row r="36" spans="1:17" x14ac:dyDescent="0.25">
      <c r="A36" s="17" t="s">
        <v>192</v>
      </c>
      <c r="B36" s="12">
        <v>798</v>
      </c>
      <c r="C36" s="12">
        <v>237</v>
      </c>
      <c r="D36" s="12">
        <v>971</v>
      </c>
      <c r="E36" s="12">
        <v>369</v>
      </c>
      <c r="F36" s="12">
        <v>337</v>
      </c>
      <c r="G36" s="12">
        <v>10</v>
      </c>
      <c r="H36" s="12">
        <v>829</v>
      </c>
      <c r="I36" s="12">
        <v>457</v>
      </c>
      <c r="J36" s="12">
        <v>667</v>
      </c>
      <c r="K36" s="12">
        <v>509</v>
      </c>
      <c r="L36" s="12">
        <v>704</v>
      </c>
      <c r="M36" s="12">
        <v>496</v>
      </c>
      <c r="N36" s="12">
        <v>400</v>
      </c>
      <c r="O36" s="12">
        <v>372</v>
      </c>
      <c r="P36" s="12">
        <v>838</v>
      </c>
      <c r="Q36" s="12">
        <v>10</v>
      </c>
    </row>
    <row r="37" spans="1:17" x14ac:dyDescent="0.25">
      <c r="A37" s="17" t="s">
        <v>193</v>
      </c>
      <c r="B37" s="12">
        <v>610</v>
      </c>
      <c r="C37" s="12">
        <v>704</v>
      </c>
      <c r="D37" s="12">
        <v>344</v>
      </c>
      <c r="E37" s="12">
        <v>368</v>
      </c>
      <c r="F37" s="12">
        <v>594</v>
      </c>
      <c r="G37" s="12">
        <v>772</v>
      </c>
      <c r="H37" s="12">
        <v>110</v>
      </c>
      <c r="I37" s="12">
        <v>55</v>
      </c>
      <c r="J37" s="12">
        <v>139</v>
      </c>
      <c r="K37" s="12">
        <v>667</v>
      </c>
      <c r="L37" s="12">
        <v>126</v>
      </c>
      <c r="M37" s="12">
        <v>570</v>
      </c>
      <c r="N37" s="12">
        <v>923</v>
      </c>
      <c r="O37" s="12">
        <v>186</v>
      </c>
      <c r="P37" s="12">
        <v>85</v>
      </c>
      <c r="Q37" s="12">
        <v>338</v>
      </c>
    </row>
    <row r="38" spans="1:17" x14ac:dyDescent="0.25">
      <c r="A38" s="17" t="s">
        <v>194</v>
      </c>
      <c r="B38" s="12">
        <v>4</v>
      </c>
      <c r="C38" s="12">
        <v>431</v>
      </c>
      <c r="D38" s="12">
        <v>650</v>
      </c>
      <c r="E38" s="12">
        <v>200</v>
      </c>
      <c r="F38" s="12">
        <v>817</v>
      </c>
      <c r="G38" s="12">
        <v>529</v>
      </c>
      <c r="H38" s="12">
        <v>496</v>
      </c>
      <c r="I38" s="12">
        <v>918</v>
      </c>
      <c r="J38" s="12">
        <v>413</v>
      </c>
      <c r="K38" s="12">
        <v>505</v>
      </c>
      <c r="L38" s="12">
        <v>749</v>
      </c>
      <c r="M38" s="12">
        <v>466</v>
      </c>
      <c r="N38" s="12">
        <v>725</v>
      </c>
      <c r="O38" s="12">
        <v>505</v>
      </c>
      <c r="P38" s="12">
        <v>111</v>
      </c>
      <c r="Q38" s="12">
        <v>737</v>
      </c>
    </row>
    <row r="39" spans="1:17" x14ac:dyDescent="0.25">
      <c r="A39" s="17" t="s">
        <v>195</v>
      </c>
      <c r="B39" s="12">
        <v>671</v>
      </c>
      <c r="C39" s="12">
        <v>731</v>
      </c>
      <c r="D39" s="12">
        <v>1</v>
      </c>
      <c r="E39" s="12">
        <v>691</v>
      </c>
      <c r="F39" s="12">
        <v>42</v>
      </c>
      <c r="G39" s="12">
        <v>658</v>
      </c>
      <c r="H39" s="12">
        <v>9</v>
      </c>
      <c r="I39" s="12">
        <v>380</v>
      </c>
      <c r="J39" s="12">
        <v>683</v>
      </c>
      <c r="K39" s="12">
        <v>876</v>
      </c>
      <c r="L39" s="12">
        <v>318</v>
      </c>
      <c r="M39" s="12">
        <v>130</v>
      </c>
      <c r="N39" s="12">
        <v>815</v>
      </c>
      <c r="O39" s="12">
        <v>487</v>
      </c>
      <c r="P39" s="12">
        <v>56</v>
      </c>
      <c r="Q39" s="12">
        <v>744</v>
      </c>
    </row>
    <row r="40" spans="1:17" x14ac:dyDescent="0.25">
      <c r="A40" s="17" t="s">
        <v>196</v>
      </c>
      <c r="B40" s="12">
        <v>44</v>
      </c>
      <c r="C40" s="12">
        <v>475</v>
      </c>
      <c r="D40" s="12">
        <v>980</v>
      </c>
      <c r="E40" s="12">
        <v>794</v>
      </c>
      <c r="F40" s="12">
        <v>53</v>
      </c>
      <c r="G40" s="12">
        <v>73</v>
      </c>
      <c r="H40" s="12">
        <v>792</v>
      </c>
      <c r="I40" s="12">
        <v>462</v>
      </c>
      <c r="J40" s="12">
        <v>303</v>
      </c>
      <c r="K40" s="12">
        <v>284</v>
      </c>
      <c r="L40" s="12">
        <v>561</v>
      </c>
      <c r="M40" s="12">
        <v>350</v>
      </c>
      <c r="N40" s="12">
        <v>147</v>
      </c>
      <c r="O40" s="12">
        <v>726</v>
      </c>
      <c r="P40" s="12">
        <v>278</v>
      </c>
      <c r="Q40" s="12">
        <v>31</v>
      </c>
    </row>
    <row r="41" spans="1:17" x14ac:dyDescent="0.25">
      <c r="A41" s="17" t="s">
        <v>197</v>
      </c>
      <c r="B41" s="12">
        <v>922</v>
      </c>
      <c r="C41" s="12">
        <v>19</v>
      </c>
      <c r="D41" s="12">
        <v>226</v>
      </c>
      <c r="E41" s="12">
        <v>216</v>
      </c>
      <c r="F41" s="12">
        <v>110</v>
      </c>
      <c r="G41" s="12">
        <v>867</v>
      </c>
      <c r="H41" s="12">
        <v>253</v>
      </c>
      <c r="I41" s="12">
        <v>862</v>
      </c>
      <c r="J41" s="12">
        <v>17</v>
      </c>
      <c r="K41" s="12">
        <v>694</v>
      </c>
      <c r="L41" s="12">
        <v>759</v>
      </c>
      <c r="M41" s="12">
        <v>976</v>
      </c>
      <c r="N41" s="12">
        <v>940</v>
      </c>
      <c r="O41" s="12">
        <v>237</v>
      </c>
      <c r="P41" s="12">
        <v>940</v>
      </c>
      <c r="Q41" s="12">
        <v>724</v>
      </c>
    </row>
    <row r="42" spans="1:17" x14ac:dyDescent="0.25">
      <c r="A42" s="17" t="s">
        <v>198</v>
      </c>
      <c r="B42" s="12">
        <v>652</v>
      </c>
      <c r="C42" s="12">
        <v>782</v>
      </c>
      <c r="D42" s="12">
        <v>783</v>
      </c>
      <c r="E42" s="12">
        <v>105</v>
      </c>
      <c r="F42" s="12">
        <v>213</v>
      </c>
      <c r="G42" s="12">
        <v>604</v>
      </c>
      <c r="H42" s="12">
        <v>559</v>
      </c>
      <c r="I42" s="12">
        <v>691</v>
      </c>
      <c r="J42" s="12">
        <v>711</v>
      </c>
      <c r="K42" s="12">
        <v>314</v>
      </c>
      <c r="L42" s="12">
        <v>826</v>
      </c>
      <c r="M42" s="12">
        <v>909</v>
      </c>
      <c r="N42" s="12">
        <v>568</v>
      </c>
      <c r="O42" s="12">
        <v>395</v>
      </c>
      <c r="P42" s="12">
        <v>560</v>
      </c>
      <c r="Q42" s="12">
        <v>73</v>
      </c>
    </row>
    <row r="43" spans="1:17" x14ac:dyDescent="0.25">
      <c r="A43" s="17" t="s">
        <v>199</v>
      </c>
      <c r="B43" s="12">
        <v>845</v>
      </c>
      <c r="C43" s="12">
        <v>61</v>
      </c>
      <c r="D43" s="12">
        <v>284</v>
      </c>
      <c r="E43" s="12">
        <v>437</v>
      </c>
      <c r="F43" s="12">
        <v>644</v>
      </c>
      <c r="G43" s="12">
        <v>593</v>
      </c>
      <c r="H43" s="12">
        <v>677</v>
      </c>
      <c r="I43" s="12">
        <v>113</v>
      </c>
      <c r="J43" s="12">
        <v>807</v>
      </c>
      <c r="K43" s="12">
        <v>383</v>
      </c>
      <c r="L43" s="12">
        <v>53</v>
      </c>
      <c r="M43" s="12">
        <v>586</v>
      </c>
      <c r="N43" s="12">
        <v>411</v>
      </c>
      <c r="O43" s="12">
        <v>66</v>
      </c>
      <c r="P43" s="12">
        <v>513</v>
      </c>
      <c r="Q43" s="12">
        <v>572</v>
      </c>
    </row>
    <row r="44" spans="1:17" x14ac:dyDescent="0.25">
      <c r="A44" s="17" t="s">
        <v>200</v>
      </c>
      <c r="B44" s="12">
        <v>768</v>
      </c>
      <c r="C44" s="12">
        <v>309</v>
      </c>
      <c r="D44" s="12">
        <v>918</v>
      </c>
      <c r="E44" s="12">
        <v>458</v>
      </c>
      <c r="F44" s="12">
        <v>865</v>
      </c>
      <c r="G44" s="12">
        <v>365</v>
      </c>
      <c r="H44" s="12">
        <v>861</v>
      </c>
      <c r="I44" s="12">
        <v>851</v>
      </c>
      <c r="J44" s="12">
        <v>512</v>
      </c>
      <c r="K44" s="12">
        <v>717</v>
      </c>
      <c r="L44" s="12">
        <v>804</v>
      </c>
      <c r="M44" s="12">
        <v>134</v>
      </c>
      <c r="N44" s="12">
        <v>702</v>
      </c>
      <c r="O44" s="12">
        <v>106</v>
      </c>
      <c r="P44" s="12">
        <v>955</v>
      </c>
      <c r="Q44" s="12">
        <v>252</v>
      </c>
    </row>
    <row r="45" spans="1:17" x14ac:dyDescent="0.25">
      <c r="A45" s="17" t="s">
        <v>201</v>
      </c>
      <c r="B45" s="12">
        <v>311</v>
      </c>
      <c r="C45" s="12">
        <v>392</v>
      </c>
      <c r="D45" s="12">
        <v>294</v>
      </c>
      <c r="E45" s="12">
        <v>799</v>
      </c>
      <c r="F45" s="12">
        <v>709</v>
      </c>
      <c r="G45" s="12">
        <v>726</v>
      </c>
      <c r="H45" s="12">
        <v>591</v>
      </c>
      <c r="I45" s="12">
        <v>344</v>
      </c>
      <c r="J45" s="12">
        <v>26</v>
      </c>
      <c r="K45" s="12">
        <v>726</v>
      </c>
      <c r="L45" s="12">
        <v>596</v>
      </c>
      <c r="M45" s="12">
        <v>102</v>
      </c>
      <c r="N45" s="12">
        <v>90</v>
      </c>
      <c r="O45" s="12">
        <v>602</v>
      </c>
      <c r="P45" s="12">
        <v>795</v>
      </c>
      <c r="Q45" s="12">
        <v>300</v>
      </c>
    </row>
    <row r="46" spans="1:17" x14ac:dyDescent="0.25">
      <c r="A46" s="17" t="s">
        <v>202</v>
      </c>
      <c r="B46" s="12">
        <v>459</v>
      </c>
      <c r="C46" s="12">
        <v>68</v>
      </c>
      <c r="D46" s="12">
        <v>381</v>
      </c>
      <c r="E46" s="12">
        <v>778</v>
      </c>
      <c r="F46" s="12">
        <v>774</v>
      </c>
      <c r="G46" s="12">
        <v>414</v>
      </c>
      <c r="H46" s="12">
        <v>39</v>
      </c>
      <c r="I46" s="12">
        <v>388</v>
      </c>
      <c r="J46" s="12">
        <v>423</v>
      </c>
      <c r="K46" s="12">
        <v>328</v>
      </c>
      <c r="L46" s="12">
        <v>28</v>
      </c>
      <c r="M46" s="12">
        <v>263</v>
      </c>
      <c r="N46" s="12">
        <v>347</v>
      </c>
      <c r="O46" s="12">
        <v>497</v>
      </c>
      <c r="P46" s="12">
        <v>946</v>
      </c>
      <c r="Q46" s="12">
        <v>645</v>
      </c>
    </row>
    <row r="47" spans="1:17" x14ac:dyDescent="0.25">
      <c r="A47" s="17" t="s">
        <v>203</v>
      </c>
      <c r="B47" s="12">
        <v>422</v>
      </c>
      <c r="C47" s="12">
        <v>995</v>
      </c>
      <c r="D47" s="12">
        <v>303</v>
      </c>
      <c r="E47" s="12">
        <v>426</v>
      </c>
      <c r="F47" s="12">
        <v>648</v>
      </c>
      <c r="G47" s="12">
        <v>153</v>
      </c>
      <c r="H47" s="12">
        <v>997</v>
      </c>
      <c r="I47" s="12">
        <v>91</v>
      </c>
      <c r="J47" s="12">
        <v>15</v>
      </c>
      <c r="K47" s="12">
        <v>413</v>
      </c>
      <c r="L47" s="12">
        <v>828</v>
      </c>
      <c r="M47" s="12">
        <v>676</v>
      </c>
      <c r="N47" s="12">
        <v>250</v>
      </c>
      <c r="O47" s="12">
        <v>270</v>
      </c>
      <c r="P47" s="12">
        <v>698</v>
      </c>
      <c r="Q47" s="12">
        <v>979</v>
      </c>
    </row>
    <row r="48" spans="1:17" x14ac:dyDescent="0.25">
      <c r="A48" s="17" t="s">
        <v>204</v>
      </c>
      <c r="B48" s="12">
        <v>403</v>
      </c>
      <c r="C48" s="12">
        <v>883</v>
      </c>
      <c r="D48" s="12">
        <v>640</v>
      </c>
      <c r="E48" s="12">
        <v>135</v>
      </c>
      <c r="F48" s="12">
        <v>543</v>
      </c>
      <c r="G48" s="12">
        <v>335</v>
      </c>
      <c r="H48" s="12">
        <v>125</v>
      </c>
      <c r="I48" s="12">
        <v>668</v>
      </c>
      <c r="J48" s="12">
        <v>142</v>
      </c>
      <c r="K48" s="12">
        <v>638</v>
      </c>
      <c r="L48" s="12">
        <v>781</v>
      </c>
      <c r="M48" s="12">
        <v>824</v>
      </c>
      <c r="N48" s="12">
        <v>28</v>
      </c>
      <c r="O48" s="12">
        <v>908</v>
      </c>
      <c r="P48" s="12">
        <v>805</v>
      </c>
      <c r="Q48" s="12">
        <v>413</v>
      </c>
    </row>
    <row r="49" spans="1:17" x14ac:dyDescent="0.25">
      <c r="A49" s="17" t="s">
        <v>205</v>
      </c>
      <c r="B49" s="12">
        <v>938</v>
      </c>
      <c r="C49" s="12">
        <v>383</v>
      </c>
      <c r="D49" s="12">
        <v>745</v>
      </c>
      <c r="E49" s="12">
        <v>504</v>
      </c>
      <c r="F49" s="12">
        <v>785</v>
      </c>
      <c r="G49" s="12">
        <v>661</v>
      </c>
      <c r="H49" s="12">
        <v>491</v>
      </c>
      <c r="I49" s="12">
        <v>530</v>
      </c>
      <c r="J49" s="12">
        <v>913</v>
      </c>
      <c r="K49" s="12">
        <v>576</v>
      </c>
      <c r="L49" s="12">
        <v>208</v>
      </c>
      <c r="M49" s="12">
        <v>337</v>
      </c>
      <c r="N49" s="12">
        <v>270</v>
      </c>
      <c r="O49" s="12">
        <v>257</v>
      </c>
      <c r="P49" s="12">
        <v>736</v>
      </c>
      <c r="Q49" s="12">
        <v>169</v>
      </c>
    </row>
    <row r="50" spans="1:17" x14ac:dyDescent="0.25">
      <c r="A50" s="17" t="s">
        <v>206</v>
      </c>
      <c r="B50" s="12">
        <v>155</v>
      </c>
      <c r="C50" s="12">
        <v>386</v>
      </c>
      <c r="D50" s="12">
        <v>707</v>
      </c>
      <c r="E50" s="12">
        <v>535</v>
      </c>
      <c r="F50" s="12">
        <v>542</v>
      </c>
      <c r="G50" s="12">
        <v>721</v>
      </c>
      <c r="H50" s="12">
        <v>955</v>
      </c>
      <c r="I50" s="12">
        <v>32</v>
      </c>
      <c r="J50" s="12">
        <v>406</v>
      </c>
      <c r="K50" s="12">
        <v>598</v>
      </c>
      <c r="L50" s="12">
        <v>797</v>
      </c>
      <c r="M50" s="12">
        <v>818</v>
      </c>
      <c r="N50" s="12">
        <v>820</v>
      </c>
      <c r="O50" s="12">
        <v>108</v>
      </c>
      <c r="P50" s="12">
        <v>665</v>
      </c>
      <c r="Q50" s="12">
        <v>658</v>
      </c>
    </row>
    <row r="51" spans="1:17" x14ac:dyDescent="0.25">
      <c r="A51" s="17" t="s">
        <v>207</v>
      </c>
      <c r="B51" s="12">
        <v>478</v>
      </c>
      <c r="C51" s="12">
        <v>353</v>
      </c>
      <c r="D51" s="12">
        <v>315</v>
      </c>
      <c r="E51" s="12">
        <v>614</v>
      </c>
      <c r="F51" s="12">
        <v>907</v>
      </c>
      <c r="G51" s="12">
        <v>161</v>
      </c>
      <c r="H51" s="12">
        <v>639</v>
      </c>
      <c r="I51" s="12">
        <v>253</v>
      </c>
      <c r="J51" s="12">
        <v>89</v>
      </c>
      <c r="K51" s="12">
        <v>636</v>
      </c>
      <c r="L51" s="12">
        <v>36</v>
      </c>
      <c r="M51" s="12">
        <v>808</v>
      </c>
      <c r="N51" s="12">
        <v>409</v>
      </c>
      <c r="O51" s="12">
        <v>37</v>
      </c>
      <c r="P51" s="12">
        <v>695</v>
      </c>
      <c r="Q51" s="12">
        <v>255</v>
      </c>
    </row>
    <row r="52" spans="1:17" x14ac:dyDescent="0.25">
      <c r="A52" s="17" t="s">
        <v>208</v>
      </c>
      <c r="B52" s="12">
        <v>800</v>
      </c>
      <c r="C52" s="12">
        <v>916</v>
      </c>
      <c r="D52" s="12">
        <v>474</v>
      </c>
      <c r="E52" s="12">
        <v>947</v>
      </c>
      <c r="F52" s="12">
        <v>280</v>
      </c>
      <c r="G52" s="12">
        <v>78</v>
      </c>
      <c r="H52" s="12">
        <v>940</v>
      </c>
      <c r="I52" s="12">
        <v>507</v>
      </c>
      <c r="J52" s="12">
        <v>290</v>
      </c>
      <c r="K52" s="12">
        <v>493</v>
      </c>
      <c r="L52" s="12">
        <v>550</v>
      </c>
      <c r="M52" s="12">
        <v>530</v>
      </c>
      <c r="N52" s="12">
        <v>666</v>
      </c>
      <c r="O52" s="12">
        <v>636</v>
      </c>
      <c r="P52" s="12">
        <v>703</v>
      </c>
      <c r="Q52" s="12">
        <v>745</v>
      </c>
    </row>
    <row r="53" spans="1:17" x14ac:dyDescent="0.25">
      <c r="A53" s="17" t="s">
        <v>209</v>
      </c>
      <c r="B53" s="12">
        <v>488</v>
      </c>
      <c r="C53" s="12">
        <v>704</v>
      </c>
      <c r="D53" s="12">
        <v>818</v>
      </c>
      <c r="E53" s="12">
        <v>933</v>
      </c>
      <c r="F53" s="12">
        <v>256</v>
      </c>
      <c r="G53" s="12">
        <v>648</v>
      </c>
      <c r="H53" s="12">
        <v>593</v>
      </c>
      <c r="I53" s="12">
        <v>579</v>
      </c>
      <c r="J53" s="12">
        <v>653</v>
      </c>
      <c r="K53" s="12">
        <v>912</v>
      </c>
      <c r="L53" s="12">
        <v>13</v>
      </c>
      <c r="M53" s="12">
        <v>92</v>
      </c>
      <c r="N53" s="12">
        <v>884</v>
      </c>
      <c r="O53" s="12">
        <v>230</v>
      </c>
      <c r="P53" s="12">
        <v>538</v>
      </c>
      <c r="Q53" s="12">
        <v>634</v>
      </c>
    </row>
    <row r="54" spans="1:17" x14ac:dyDescent="0.25">
      <c r="A54" s="13" t="s">
        <v>159</v>
      </c>
      <c r="B54" s="14">
        <f>SUM(B4:B53)</f>
        <v>22701</v>
      </c>
      <c r="C54" s="14">
        <f t="shared" ref="C54:Q54" si="0">SUM(C4:C53)</f>
        <v>23708</v>
      </c>
      <c r="D54" s="14">
        <f t="shared" si="0"/>
        <v>24271</v>
      </c>
      <c r="E54" s="14">
        <f t="shared" si="0"/>
        <v>26578</v>
      </c>
      <c r="F54" s="14">
        <f t="shared" si="0"/>
        <v>23557</v>
      </c>
      <c r="G54" s="14">
        <f t="shared" si="0"/>
        <v>25617</v>
      </c>
      <c r="H54" s="14">
        <f t="shared" si="0"/>
        <v>25121</v>
      </c>
      <c r="I54" s="14">
        <f t="shared" si="0"/>
        <v>25050</v>
      </c>
      <c r="J54" s="14">
        <f t="shared" si="0"/>
        <v>22578</v>
      </c>
      <c r="K54" s="14">
        <f t="shared" si="0"/>
        <v>24514</v>
      </c>
      <c r="L54" s="14">
        <f t="shared" si="0"/>
        <v>26355</v>
      </c>
      <c r="M54" s="14">
        <f t="shared" si="0"/>
        <v>22254</v>
      </c>
      <c r="N54" s="14">
        <f t="shared" si="0"/>
        <v>26548</v>
      </c>
      <c r="O54" s="14">
        <f t="shared" si="0"/>
        <v>22117</v>
      </c>
      <c r="P54" s="14">
        <f t="shared" si="0"/>
        <v>24070</v>
      </c>
      <c r="Q54" s="14">
        <f t="shared" si="0"/>
        <v>23048</v>
      </c>
    </row>
  </sheetData>
  <mergeCells count="4">
    <mergeCell ref="B2:E2"/>
    <mergeCell ref="F2:I2"/>
    <mergeCell ref="J2:M2"/>
    <mergeCell ref="N2:Q2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E5DA3-A0DC-4BC2-BD19-C1C59F0A485B}">
  <dimension ref="E6:G6"/>
  <sheetViews>
    <sheetView showGridLines="0" workbookViewId="0">
      <selection activeCell="P9" sqref="P9"/>
    </sheetView>
  </sheetViews>
  <sheetFormatPr defaultRowHeight="15" x14ac:dyDescent="0.25"/>
  <sheetData>
    <row r="6" spans="5:7" ht="15.75" x14ac:dyDescent="0.25">
      <c r="E6" s="10"/>
      <c r="G6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9</vt:i4>
      </vt:variant>
      <vt:variant>
        <vt:lpstr>Nazwane zakresy</vt:lpstr>
      </vt:variant>
      <vt:variant>
        <vt:i4>4</vt:i4>
      </vt:variant>
    </vt:vector>
  </HeadingPairs>
  <TitlesOfParts>
    <vt:vector size="13" baseType="lpstr">
      <vt:lpstr>Liczby</vt:lpstr>
      <vt:lpstr>Pole nazwy</vt:lpstr>
      <vt:lpstr>Obraz</vt:lpstr>
      <vt:lpstr>Kształty 1</vt:lpstr>
      <vt:lpstr>Kształty 2</vt:lpstr>
      <vt:lpstr>Diagram</vt:lpstr>
      <vt:lpstr>WordArt</vt:lpstr>
      <vt:lpstr>Komentarze</vt:lpstr>
      <vt:lpstr>Diagram (2)</vt:lpstr>
      <vt:lpstr>Koszty_Maj</vt:lpstr>
      <vt:lpstr>przychody_Maj</vt:lpstr>
      <vt:lpstr>Suma_Koszty_Maj</vt:lpstr>
      <vt:lpstr>Suma_przychody_Maj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 Comp</dc:creator>
  <cp:lastModifiedBy>PP Comp</cp:lastModifiedBy>
  <dcterms:created xsi:type="dcterms:W3CDTF">2018-03-18T11:16:34Z</dcterms:created>
  <dcterms:modified xsi:type="dcterms:W3CDTF">2018-03-18T15:44:56Z</dcterms:modified>
</cp:coreProperties>
</file>