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 Comp\Documents\A pliki robocze\excel\kurs excel 1-3\"/>
    </mc:Choice>
  </mc:AlternateContent>
  <bookViews>
    <workbookView xWindow="0" yWindow="120" windowWidth="15315" windowHeight="7485" activeTab="2"/>
  </bookViews>
  <sheets>
    <sheet name="Data i czas" sheetId="1" r:id="rId1"/>
    <sheet name="Data i czas 2" sheetId="11" r:id="rId2"/>
    <sheet name="Data i czas 3" sheetId="15" r:id="rId3"/>
    <sheet name="dzień roboczy" sheetId="2" r:id="rId4"/>
    <sheet name="dni robocze" sheetId="8" r:id="rId5"/>
    <sheet name="Kalendarz 2013" sheetId="12" state="hidden" r:id="rId6"/>
    <sheet name="Dziś i teraz" sheetId="3" r:id="rId7"/>
    <sheet name="num tyg" sheetId="9" r:id="rId8"/>
    <sheet name="dzień tygodnia" sheetId="4" r:id="rId9"/>
    <sheet name="formatuj komórki" sheetId="5" r:id="rId10"/>
    <sheet name="nr ser ost dn mies" sheetId="6" r:id="rId11"/>
    <sheet name="nr ser daty" sheetId="7" r:id="rId12"/>
    <sheet name="Data różnica" sheetId="13" state="hidden" r:id="rId13"/>
    <sheet name="Zapis dat" sheetId="14" r:id="rId14"/>
  </sheets>
  <externalReferences>
    <externalReference r:id="rId15"/>
  </externalReferences>
  <definedNames>
    <definedName name="Data_początek">'nr ser daty'!$B$3</definedName>
    <definedName name="Data_początkowa">'nr ser ost dn mies'!$B$3</definedName>
    <definedName name="dzisejsza_data">'nr ser ost dn mies'!$B$9</definedName>
    <definedName name="termin">[1]TerminyPlatnosci!$A$2:$B$10</definedName>
  </definedNames>
  <calcPr calcId="152511"/>
</workbook>
</file>

<file path=xl/calcChain.xml><?xml version="1.0" encoding="utf-8"?>
<calcChain xmlns="http://schemas.openxmlformats.org/spreadsheetml/2006/main">
  <c r="G2" i="15" l="1"/>
  <c r="F2" i="15"/>
  <c r="I2" i="15" s="1"/>
  <c r="J2" i="15"/>
  <c r="B22" i="14" l="1"/>
  <c r="A24" i="14"/>
  <c r="B24" i="14" s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3" i="14"/>
  <c r="B3" i="13"/>
  <c r="B5" i="13" s="1"/>
  <c r="B6" i="5"/>
  <c r="B7" i="5"/>
  <c r="B3" i="5"/>
  <c r="A9" i="5" s="1"/>
  <c r="B3" i="7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E18" i="8"/>
  <c r="E19" i="8"/>
  <c r="B3" i="8"/>
  <c r="B5" i="8" s="1"/>
  <c r="D19" i="2"/>
  <c r="D19" i="8" s="1"/>
  <c r="D18" i="2"/>
  <c r="D18" i="8" s="1"/>
  <c r="B3" i="2"/>
  <c r="A6" i="5" l="1"/>
  <c r="A7" i="5"/>
  <c r="A16" i="5"/>
  <c r="A14" i="5"/>
  <c r="A12" i="5"/>
  <c r="A10" i="5"/>
  <c r="A17" i="5"/>
  <c r="A15" i="5"/>
  <c r="A13" i="5"/>
  <c r="A11" i="5"/>
  <c r="A8" i="5"/>
  <c r="B4" i="9"/>
  <c r="B3" i="6"/>
  <c r="B8" i="5"/>
  <c r="B9" i="5"/>
  <c r="B10" i="5"/>
  <c r="B11" i="5"/>
  <c r="B12" i="5"/>
  <c r="B13" i="5"/>
  <c r="B14" i="5"/>
  <c r="B15" i="5"/>
  <c r="B16" i="5"/>
  <c r="B17" i="5"/>
  <c r="B3" i="4"/>
  <c r="B13" i="1"/>
  <c r="C13" i="1"/>
  <c r="A13" i="1"/>
  <c r="B3" i="1"/>
  <c r="C3" i="1"/>
  <c r="A3" i="1"/>
</calcChain>
</file>

<file path=xl/comments1.xml><?xml version="1.0" encoding="utf-8"?>
<comments xmlns="http://schemas.openxmlformats.org/spreadsheetml/2006/main">
  <authors>
    <author>Przemysław Pedrycz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Analysis Tool Pack</t>
        </r>
      </text>
    </comment>
  </commentList>
</comments>
</file>

<file path=xl/comments2.xml><?xml version="1.0" encoding="utf-8"?>
<comments xmlns="http://schemas.openxmlformats.org/spreadsheetml/2006/main">
  <authors>
    <author>Przemysław Pedrycz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Analysis Tool Pack</t>
        </r>
      </text>
    </comment>
  </commentList>
</comments>
</file>

<file path=xl/comments3.xml><?xml version="1.0" encoding="utf-8"?>
<comments xmlns="http://schemas.openxmlformats.org/spreadsheetml/2006/main">
  <authors>
    <author>Przemysław Pedrycz</author>
  </authors>
  <commentList>
    <comment ref="F3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oemonth
Analysis Tool Pack
</t>
        </r>
      </text>
    </comment>
  </commentList>
</comments>
</file>

<file path=xl/comments4.xml><?xml version="1.0" encoding="utf-8"?>
<comments xmlns="http://schemas.openxmlformats.org/spreadsheetml/2006/main">
  <authors>
    <author>Przemysław Pedrycz</author>
  </authors>
  <commentList>
    <comment ref="C3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edate. 
Analysis Tool Pack
</t>
        </r>
      </text>
    </comment>
  </commentList>
</comments>
</file>

<file path=xl/sharedStrings.xml><?xml version="1.0" encoding="utf-8"?>
<sst xmlns="http://schemas.openxmlformats.org/spreadsheetml/2006/main" count="164" uniqueCount="140">
  <si>
    <t>Wypłata</t>
  </si>
  <si>
    <t>ostatni dzień mc</t>
  </si>
  <si>
    <t>Wypłata 2 dni przd ostatnim</t>
  </si>
  <si>
    <t>dzień tygodnia</t>
  </si>
  <si>
    <t>workday</t>
  </si>
  <si>
    <t>d</t>
  </si>
  <si>
    <t>dd</t>
  </si>
  <si>
    <t>ddd</t>
  </si>
  <si>
    <t>dddd</t>
  </si>
  <si>
    <t>m</t>
  </si>
  <si>
    <t>mm</t>
  </si>
  <si>
    <t>mmm</t>
  </si>
  <si>
    <t>mmmm</t>
  </si>
  <si>
    <t>rr</t>
  </si>
  <si>
    <t>rrrr</t>
  </si>
  <si>
    <t>[Kolor]</t>
  </si>
  <si>
    <t>7</t>
  </si>
  <si>
    <t>07</t>
  </si>
  <si>
    <t>czw</t>
  </si>
  <si>
    <t>czwartek</t>
  </si>
  <si>
    <t>6</t>
  </si>
  <si>
    <t>06</t>
  </si>
  <si>
    <t>cze</t>
  </si>
  <si>
    <t>czerwiec</t>
  </si>
  <si>
    <t>11</t>
  </si>
  <si>
    <t>2011</t>
  </si>
  <si>
    <t>niebieski</t>
  </si>
  <si>
    <t>czerwony</t>
  </si>
  <si>
    <t>zielony</t>
  </si>
  <si>
    <t>żółty</t>
  </si>
  <si>
    <t>brązowy</t>
  </si>
  <si>
    <t>test</t>
  </si>
  <si>
    <t>Funkcje daty</t>
  </si>
  <si>
    <t>Rok</t>
  </si>
  <si>
    <t>Miesiąc</t>
  </si>
  <si>
    <t>Dzień</t>
  </si>
  <si>
    <t>Data</t>
  </si>
  <si>
    <t>Godzina</t>
  </si>
  <si>
    <t>Minuta</t>
  </si>
  <si>
    <t>Sekunda</t>
  </si>
  <si>
    <t>Czas</t>
  </si>
  <si>
    <t>Imię</t>
  </si>
  <si>
    <t>Nazwisko</t>
  </si>
  <si>
    <t>Data urodzenia</t>
  </si>
  <si>
    <t>Roksana</t>
  </si>
  <si>
    <t>Jaskulska</t>
  </si>
  <si>
    <t>Paweł</t>
  </si>
  <si>
    <t>Kapuściński</t>
  </si>
  <si>
    <t>Krzysztof</t>
  </si>
  <si>
    <t>Nowak</t>
  </si>
  <si>
    <t>Klaudia</t>
  </si>
  <si>
    <t>Kania</t>
  </si>
  <si>
    <t>Szlacheta</t>
  </si>
  <si>
    <t>Maciej</t>
  </si>
  <si>
    <t>Agaciński</t>
  </si>
  <si>
    <t>Marcin</t>
  </si>
  <si>
    <t>Młotkowski</t>
  </si>
  <si>
    <t>Anna</t>
  </si>
  <si>
    <t>Wiązowska</t>
  </si>
  <si>
    <t>Sylwia</t>
  </si>
  <si>
    <t>Zacharzewska</t>
  </si>
  <si>
    <t>Radosław</t>
  </si>
  <si>
    <t>Pęśko</t>
  </si>
  <si>
    <t>Konrad</t>
  </si>
  <si>
    <t>Kunikowski</t>
  </si>
  <si>
    <t>Bogdan</t>
  </si>
  <si>
    <t>Szymański</t>
  </si>
  <si>
    <t>Katarzyna</t>
  </si>
  <si>
    <t>Jeznach</t>
  </si>
  <si>
    <t>Aneta</t>
  </si>
  <si>
    <t>Kaczorowska</t>
  </si>
  <si>
    <t>Artur</t>
  </si>
  <si>
    <t>Stanczewski</t>
  </si>
  <si>
    <t>Bartłomiej</t>
  </si>
  <si>
    <t>Madej</t>
  </si>
  <si>
    <t>Leśkiewicz</t>
  </si>
  <si>
    <t>Elżbieta</t>
  </si>
  <si>
    <t>Pleban</t>
  </si>
  <si>
    <t>Łukasz</t>
  </si>
  <si>
    <t>Orzech</t>
  </si>
  <si>
    <t>Rok urodzenia</t>
  </si>
  <si>
    <t>Miesiąc ur.</t>
  </si>
  <si>
    <t>Dzisiejsza data</t>
  </si>
  <si>
    <t>Czas trwania projektu (dni)</t>
  </si>
  <si>
    <t>Koniec projektu z uwzględnieniem świąt</t>
  </si>
  <si>
    <t>Święta w 2013 roku</t>
  </si>
  <si>
    <t>Święta w 2013</t>
  </si>
  <si>
    <t>święto na życzenie 1</t>
  </si>
  <si>
    <t>święto na życzenie 2</t>
  </si>
  <si>
    <t>Data końca projektu</t>
  </si>
  <si>
    <t>Dzisiejsza data - początek projektu</t>
  </si>
  <si>
    <t>Dzisiaj jest data</t>
  </si>
  <si>
    <t>Teraz jest dokładnie</t>
  </si>
  <si>
    <t>Teraz jest godzina</t>
  </si>
  <si>
    <t>Dzień tygodnia - formuły</t>
  </si>
  <si>
    <t>Dzień tygodnia - drukowanie</t>
  </si>
  <si>
    <t>networkdays</t>
  </si>
  <si>
    <t>Czas trwania projektu z uwzględnieniem świąt</t>
  </si>
  <si>
    <t>Numer tygodnia</t>
  </si>
  <si>
    <r>
      <rPr>
        <b/>
        <sz val="11"/>
        <color theme="1"/>
        <rFont val="Calibri"/>
        <family val="2"/>
        <charset val="238"/>
        <scheme val="minor"/>
      </rPr>
      <t>System 1</t>
    </r>
    <r>
      <rPr>
        <sz val="11"/>
        <color theme="1"/>
        <rFont val="Calibri"/>
        <family val="2"/>
        <charset val="238"/>
        <scheme val="minor"/>
      </rPr>
      <t xml:space="preserve"> 
Tydzień zawierający 1 stycznia jest pierwszym tygodniem roku i otrzymuje numer 1.
</t>
    </r>
    <r>
      <rPr>
        <b/>
        <sz val="11"/>
        <color theme="1"/>
        <rFont val="Calibri"/>
        <family val="2"/>
        <charset val="238"/>
        <scheme val="minor"/>
      </rPr>
      <t xml:space="preserve">System 2 </t>
    </r>
    <r>
      <rPr>
        <sz val="11"/>
        <color theme="1"/>
        <rFont val="Calibri"/>
        <family val="2"/>
        <charset val="238"/>
        <scheme val="minor"/>
      </rPr>
      <t xml:space="preserve">
Tydzień zawierający pierwszy czwartek roku jest pierwszym tygodniem roku i otrzymuje numer 1. Ten system jest zgodny z metodologią określoną w normie ISO 8601 i jest nazywany europejskim systemem numerowania tygodni.</t>
    </r>
  </si>
  <si>
    <t>Miesiące</t>
  </si>
  <si>
    <t>Data początkowa</t>
  </si>
  <si>
    <t>Data podobna jak początkowa z uwzględnieniem miesięcy</t>
  </si>
  <si>
    <t>Dziś jest data</t>
  </si>
  <si>
    <t>Wzór formatu</t>
  </si>
  <si>
    <t>Data do formatowania</t>
  </si>
  <si>
    <t>Tabela kodów</t>
  </si>
  <si>
    <t>"Tekst do dodania"</t>
  </si>
  <si>
    <t>Tekst do dodania</t>
  </si>
  <si>
    <t>Data końcowa</t>
  </si>
  <si>
    <t>Data różnica</t>
  </si>
  <si>
    <t>Schemat</t>
  </si>
  <si>
    <t>y</t>
  </si>
  <si>
    <t>liczba pełnych lat pomiedzy datami</t>
  </si>
  <si>
    <t>md</t>
  </si>
  <si>
    <t>ym</t>
  </si>
  <si>
    <t>yd</t>
  </si>
  <si>
    <t>liczba pełnych miesięcy pomiędzy datami</t>
  </si>
  <si>
    <t>liczba pełnych dni pomiędzy datami</t>
  </si>
  <si>
    <t>róznica między wartościami dni z obu dat, mięsiące i lata nie są brane pod uwagę.</t>
  </si>
  <si>
    <t>różnica między miesiącami z obu dat, lata i dni nie sa brane pod uwagę</t>
  </si>
  <si>
    <t>różnica między wartościami dni z obu dat, lata nie są brane pod uwagę.</t>
  </si>
  <si>
    <t>Operacje na datach</t>
  </si>
  <si>
    <t>…</t>
  </si>
  <si>
    <t>Szczebelki w drabinie</t>
  </si>
  <si>
    <t>mmmmm</t>
  </si>
  <si>
    <t>c</t>
  </si>
  <si>
    <t>Firma</t>
  </si>
  <si>
    <t>Miasto</t>
  </si>
  <si>
    <t>telefon stacjonarny</t>
  </si>
  <si>
    <t>telefon komórkowy</t>
  </si>
  <si>
    <t>Numer Faktury</t>
  </si>
  <si>
    <t>Data wystawienia</t>
  </si>
  <si>
    <t>Kwota</t>
  </si>
  <si>
    <t>3 lata</t>
  </si>
  <si>
    <t>5 miesięcy</t>
  </si>
  <si>
    <t>14 dni</t>
  </si>
  <si>
    <t>Canon</t>
  </si>
  <si>
    <t>Wrocław</t>
  </si>
  <si>
    <t>termin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</si>
</sst>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h:mm:ss;@"/>
    <numFmt numFmtId="165" formatCode="yyyy/mm/dd;@"/>
    <numFmt numFmtId="166" formatCode="dddd"/>
    <numFmt numFmtId="167" formatCode="mmmm"/>
    <numFmt numFmtId="168" formatCode="d\ dddd\ mmmm\ yyyy\ "/>
    <numFmt numFmtId="169" formatCode="&quot;dziś jest &quot;\ dddd"/>
    <numFmt numFmtId="170" formatCode="[Blue]\ dddd"/>
    <numFmt numFmtId="171" formatCode="[$-F400]h:mm:ss\ AM/PM"/>
    <numFmt numFmtId="172" formatCode="ddd"/>
    <numFmt numFmtId="173" formatCode="yyyy"/>
    <numFmt numFmtId="174" formatCode="d"/>
    <numFmt numFmtId="175" formatCode="mmm"/>
    <numFmt numFmtId="176" formatCode="\(00\)000\-00\-00"/>
    <numFmt numFmtId="177" formatCode="0\-000\-000\-000"/>
    <numFmt numFmtId="179" formatCode="#,##0.00\ &quot;zł&quot;"/>
    <numFmt numFmtId="180" formatCode="&quot;2014/&quot;0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14" fontId="4" fillId="0" borderId="0" xfId="0" applyNumberFormat="1" applyFont="1"/>
    <xf numFmtId="0" fontId="4" fillId="0" borderId="0" xfId="0" applyFont="1"/>
    <xf numFmtId="171" fontId="4" fillId="0" borderId="0" xfId="0" applyNumberFormat="1" applyFont="1"/>
    <xf numFmtId="0" fontId="4" fillId="3" borderId="1" xfId="0" applyFont="1" applyFill="1" applyBorder="1"/>
    <xf numFmtId="14" fontId="4" fillId="3" borderId="1" xfId="0" applyNumberFormat="1" applyFont="1" applyFill="1" applyBorder="1"/>
    <xf numFmtId="164" fontId="4" fillId="3" borderId="1" xfId="0" applyNumberFormat="1" applyFont="1" applyFill="1" applyBorder="1"/>
    <xf numFmtId="0" fontId="5" fillId="3" borderId="2" xfId="0" applyFont="1" applyFill="1" applyBorder="1"/>
    <xf numFmtId="14" fontId="5" fillId="3" borderId="2" xfId="0" applyNumberFormat="1" applyFont="1" applyFill="1" applyBorder="1"/>
    <xf numFmtId="0" fontId="0" fillId="2" borderId="0" xfId="0" applyFill="1"/>
    <xf numFmtId="14" fontId="6" fillId="2" borderId="0" xfId="0" applyNumberFormat="1" applyFont="1" applyFill="1" applyBorder="1"/>
    <xf numFmtId="0" fontId="4" fillId="2" borderId="0" xfId="0" applyFont="1" applyFill="1"/>
    <xf numFmtId="0" fontId="4" fillId="0" borderId="0" xfId="0" applyFont="1" applyAlignment="1">
      <alignment wrapText="1"/>
    </xf>
    <xf numFmtId="0" fontId="0" fillId="2" borderId="0" xfId="0" applyFill="1" applyAlignment="1">
      <alignment horizontal="right"/>
    </xf>
    <xf numFmtId="14" fontId="4" fillId="3" borderId="0" xfId="0" applyNumberFormat="1" applyFont="1" applyFill="1"/>
    <xf numFmtId="14" fontId="0" fillId="3" borderId="0" xfId="0" applyNumberFormat="1" applyFill="1"/>
    <xf numFmtId="22" fontId="0" fillId="3" borderId="0" xfId="0" applyNumberFormat="1" applyFill="1"/>
    <xf numFmtId="20" fontId="0" fillId="0" borderId="0" xfId="0" applyNumberFormat="1"/>
    <xf numFmtId="166" fontId="0" fillId="3" borderId="0" xfId="0" applyNumberFormat="1" applyFill="1"/>
    <xf numFmtId="14" fontId="0" fillId="2" borderId="0" xfId="0" applyNumberFormat="1" applyFill="1"/>
    <xf numFmtId="14" fontId="4" fillId="2" borderId="0" xfId="0" applyNumberFormat="1" applyFont="1" applyFill="1"/>
    <xf numFmtId="14" fontId="9" fillId="2" borderId="0" xfId="0" applyNumberFormat="1" applyFont="1" applyFill="1" applyBorder="1"/>
    <xf numFmtId="0" fontId="4" fillId="3" borderId="0" xfId="0" applyNumberFormat="1" applyFont="1" applyFill="1"/>
    <xf numFmtId="0" fontId="0" fillId="0" borderId="1" xfId="0" applyFill="1" applyBorder="1"/>
    <xf numFmtId="165" fontId="0" fillId="0" borderId="1" xfId="0" applyNumberFormat="1" applyFill="1" applyBorder="1"/>
    <xf numFmtId="0" fontId="2" fillId="2" borderId="0" xfId="0" applyFont="1" applyFill="1"/>
    <xf numFmtId="0" fontId="2" fillId="2" borderId="0" xfId="0" applyFont="1" applyFill="1" applyAlignment="1">
      <alignment wrapText="1"/>
    </xf>
    <xf numFmtId="14" fontId="0" fillId="3" borderId="1" xfId="0" applyNumberFormat="1" applyFill="1" applyBorder="1"/>
    <xf numFmtId="14" fontId="0" fillId="0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49" fontId="1" fillId="0" borderId="1" xfId="0" applyNumberFormat="1" applyFont="1" applyBorder="1"/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176" fontId="0" fillId="0" borderId="0" xfId="0" applyNumberFormat="1"/>
    <xf numFmtId="177" fontId="0" fillId="0" borderId="0" xfId="0" applyNumberFormat="1"/>
    <xf numFmtId="14" fontId="0" fillId="0" borderId="0" xfId="0" applyNumberFormat="1" applyFill="1"/>
    <xf numFmtId="179" fontId="0" fillId="0" borderId="0" xfId="0" applyNumberFormat="1"/>
    <xf numFmtId="180" fontId="0" fillId="0" borderId="0" xfId="0" applyNumberFormat="1"/>
    <xf numFmtId="176" fontId="0" fillId="2" borderId="0" xfId="0" applyNumberFormat="1" applyFill="1"/>
  </cellXfs>
  <cellStyles count="1">
    <cellStyle name="Normalny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</font>
    </dxf>
    <dxf>
      <fill>
        <patternFill>
          <bgColor rgb="FFFFC000"/>
        </patternFill>
      </fill>
    </dxf>
    <dxf>
      <font>
        <b/>
        <i/>
      </font>
    </dxf>
    <dxf>
      <fill>
        <patternFill>
          <bgColor rgb="FFFFC000"/>
        </patternFill>
      </fill>
    </dxf>
    <dxf>
      <font>
        <b/>
        <i/>
      </font>
    </dxf>
    <dxf>
      <font>
        <b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494324</xdr:colOff>
      <xdr:row>29</xdr:row>
      <xdr:rowOff>94596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809524" cy="52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12</xdr:col>
      <xdr:colOff>418134</xdr:colOff>
      <xdr:row>54</xdr:row>
      <xdr:rowOff>123262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05500"/>
          <a:ext cx="7733334" cy="45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%20Comp/Documents/A%20pliki%20robocze/excel/2007/dodatkow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stawienieFaktur"/>
      <sheetName val="TerminyPlatnosci"/>
    </sheetNames>
    <sheetDataSet>
      <sheetData sheetId="0"/>
      <sheetData sheetId="1">
        <row r="2">
          <cell r="A2" t="str">
            <v>BPF</v>
          </cell>
          <cell r="B2">
            <v>14</v>
          </cell>
        </row>
        <row r="3">
          <cell r="A3" t="str">
            <v>JVG</v>
          </cell>
          <cell r="B3">
            <v>42</v>
          </cell>
        </row>
        <row r="4">
          <cell r="A4" t="str">
            <v>LXN</v>
          </cell>
          <cell r="B4">
            <v>14</v>
          </cell>
        </row>
        <row r="5">
          <cell r="A5" t="str">
            <v>OUO</v>
          </cell>
          <cell r="B5">
            <v>21</v>
          </cell>
        </row>
        <row r="6">
          <cell r="A6" t="str">
            <v>TPL</v>
          </cell>
          <cell r="B6">
            <v>14</v>
          </cell>
        </row>
        <row r="7">
          <cell r="A7" t="str">
            <v>TUC</v>
          </cell>
          <cell r="B7">
            <v>28</v>
          </cell>
        </row>
        <row r="8">
          <cell r="A8" t="str">
            <v>VRI</v>
          </cell>
          <cell r="B8">
            <v>28</v>
          </cell>
        </row>
        <row r="9">
          <cell r="A9" t="str">
            <v>YPK</v>
          </cell>
          <cell r="B9">
            <v>42</v>
          </cell>
        </row>
        <row r="10">
          <cell r="A10" t="str">
            <v>YRQ</v>
          </cell>
          <cell r="B10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A6" sqref="A6"/>
    </sheetView>
  </sheetViews>
  <sheetFormatPr defaultRowHeight="15" x14ac:dyDescent="0.25"/>
  <cols>
    <col min="1" max="1" width="16" bestFit="1" customWidth="1"/>
    <col min="2" max="2" width="16.28515625" customWidth="1"/>
    <col min="3" max="3" width="15.5703125" customWidth="1"/>
    <col min="4" max="13" width="10.42578125" bestFit="1" customWidth="1"/>
  </cols>
  <sheetData>
    <row r="1" spans="1:13" ht="26.25" x14ac:dyDescent="0.4">
      <c r="A1" s="51" t="s">
        <v>32</v>
      </c>
      <c r="B1" s="51"/>
      <c r="C1" s="51"/>
      <c r="D1" s="51"/>
      <c r="E1" s="51"/>
    </row>
    <row r="3" spans="1:13" ht="15.75" x14ac:dyDescent="0.25">
      <c r="A3" s="10">
        <f ca="1">TODAY()</f>
        <v>41726</v>
      </c>
      <c r="B3" s="10">
        <f t="shared" ref="B3:C3" ca="1" si="0">TODAY()</f>
        <v>41726</v>
      </c>
      <c r="C3" s="10">
        <f t="shared" ca="1" si="0"/>
        <v>41726</v>
      </c>
      <c r="D3" s="10"/>
      <c r="E3" s="10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</row>
    <row r="5" spans="1:13" ht="15.75" x14ac:dyDescent="0.25">
      <c r="A5" s="11" t="s">
        <v>33</v>
      </c>
      <c r="B5" s="11" t="s">
        <v>34</v>
      </c>
      <c r="C5" s="11" t="s">
        <v>35</v>
      </c>
      <c r="D5" s="11"/>
      <c r="E5" s="11"/>
    </row>
    <row r="6" spans="1:13" ht="15.75" x14ac:dyDescent="0.25">
      <c r="A6" s="13"/>
      <c r="B6" s="13"/>
      <c r="C6" s="13"/>
      <c r="D6" s="11"/>
      <c r="E6" s="11"/>
    </row>
    <row r="7" spans="1:13" ht="15.75" x14ac:dyDescent="0.25">
      <c r="A7" s="11"/>
      <c r="B7" s="11"/>
      <c r="C7" s="11"/>
      <c r="D7" s="11"/>
      <c r="E7" s="11"/>
    </row>
    <row r="8" spans="1:13" ht="15.75" x14ac:dyDescent="0.25">
      <c r="A8" s="11" t="s">
        <v>36</v>
      </c>
      <c r="B8" s="11"/>
      <c r="C8" s="11"/>
      <c r="D8" s="11"/>
      <c r="E8" s="11"/>
    </row>
    <row r="9" spans="1:13" ht="15.75" x14ac:dyDescent="0.25">
      <c r="A9" s="14"/>
      <c r="B9" s="11"/>
      <c r="C9" s="11"/>
      <c r="D9" s="11"/>
      <c r="E9" s="11"/>
    </row>
    <row r="10" spans="1:13" ht="15.75" x14ac:dyDescent="0.25">
      <c r="A10" s="11"/>
      <c r="B10" s="11"/>
      <c r="C10" s="11"/>
      <c r="D10" s="11"/>
      <c r="E10" s="11"/>
    </row>
    <row r="11" spans="1:13" ht="15.75" x14ac:dyDescent="0.25">
      <c r="A11" s="11"/>
      <c r="B11" s="11"/>
      <c r="C11" s="11"/>
      <c r="D11" s="11"/>
      <c r="E11" s="11"/>
    </row>
    <row r="12" spans="1:13" ht="15.75" x14ac:dyDescent="0.25">
      <c r="A12" s="11"/>
      <c r="B12" s="11"/>
      <c r="C12" s="11"/>
      <c r="D12" s="11"/>
      <c r="E12" s="11"/>
    </row>
    <row r="13" spans="1:13" ht="15.75" x14ac:dyDescent="0.25">
      <c r="A13" s="12">
        <f ca="1">NOW()</f>
        <v>41726.720273148145</v>
      </c>
      <c r="B13" s="12">
        <f t="shared" ref="B13:C13" ca="1" si="1">NOW()</f>
        <v>41726.720273148145</v>
      </c>
      <c r="C13" s="12">
        <f t="shared" ca="1" si="1"/>
        <v>41726.720273148145</v>
      </c>
      <c r="D13" s="12"/>
      <c r="E13" s="12"/>
      <c r="F13" s="7"/>
      <c r="G13" s="7"/>
      <c r="H13" s="7"/>
      <c r="I13" s="7"/>
    </row>
    <row r="14" spans="1:13" ht="15.75" x14ac:dyDescent="0.25">
      <c r="A14" s="12"/>
      <c r="B14" s="12"/>
      <c r="C14" s="12"/>
      <c r="D14" s="12"/>
      <c r="E14" s="12"/>
      <c r="F14" s="7"/>
      <c r="G14" s="7"/>
      <c r="H14" s="7"/>
      <c r="I14" s="7"/>
    </row>
    <row r="15" spans="1:13" ht="15.75" x14ac:dyDescent="0.25">
      <c r="A15" s="11" t="s">
        <v>37</v>
      </c>
      <c r="B15" s="11" t="s">
        <v>38</v>
      </c>
      <c r="C15" s="11" t="s">
        <v>39</v>
      </c>
      <c r="D15" s="11"/>
      <c r="E15" s="11"/>
    </row>
    <row r="16" spans="1:13" ht="15.75" x14ac:dyDescent="0.25">
      <c r="A16" s="13"/>
      <c r="B16" s="13"/>
      <c r="C16" s="13"/>
      <c r="D16" s="11"/>
      <c r="E16" s="11"/>
    </row>
    <row r="17" spans="1:5" ht="15.75" x14ac:dyDescent="0.25">
      <c r="A17" s="11"/>
      <c r="B17" s="11"/>
      <c r="C17" s="11"/>
      <c r="D17" s="11"/>
      <c r="E17" s="11"/>
    </row>
    <row r="18" spans="1:5" ht="15.75" x14ac:dyDescent="0.25">
      <c r="A18" s="11" t="s">
        <v>40</v>
      </c>
      <c r="C18" s="11"/>
      <c r="D18" s="11"/>
      <c r="E18" s="11"/>
    </row>
    <row r="19" spans="1:5" ht="15.75" x14ac:dyDescent="0.25">
      <c r="A19" s="15"/>
      <c r="B19" s="11"/>
      <c r="C19" s="11"/>
      <c r="D19" s="11"/>
      <c r="E19" s="11"/>
    </row>
    <row r="20" spans="1:5" ht="15.75" x14ac:dyDescent="0.25">
      <c r="A20" s="11"/>
      <c r="B20" s="11"/>
      <c r="C20" s="11"/>
      <c r="D20" s="11"/>
      <c r="E20" s="11"/>
    </row>
    <row r="21" spans="1:5" ht="15.75" x14ac:dyDescent="0.25">
      <c r="A21" s="11"/>
      <c r="B21" s="11"/>
      <c r="C21" s="11"/>
      <c r="D21" s="11"/>
      <c r="E21" s="11"/>
    </row>
    <row r="22" spans="1:5" ht="15.75" x14ac:dyDescent="0.25">
      <c r="A22" s="11"/>
      <c r="B22" s="11"/>
      <c r="C22" s="11"/>
      <c r="D22" s="11"/>
      <c r="E22" s="1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C22" sqref="C22"/>
    </sheetView>
  </sheetViews>
  <sheetFormatPr defaultRowHeight="15" x14ac:dyDescent="0.25"/>
  <cols>
    <col min="1" max="1" width="29" customWidth="1"/>
    <col min="2" max="2" width="35.140625" customWidth="1"/>
    <col min="3" max="3" width="15" customWidth="1"/>
    <col min="4" max="4" width="18.5703125" customWidth="1"/>
    <col min="5" max="5" width="22.140625" customWidth="1"/>
    <col min="7" max="7" width="18.5703125" customWidth="1"/>
    <col min="8" max="8" width="18.85546875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3" spans="1:5" x14ac:dyDescent="0.25">
      <c r="A3" s="48" t="s">
        <v>103</v>
      </c>
      <c r="B3" s="28">
        <f ca="1">TODAY()</f>
        <v>41726</v>
      </c>
    </row>
    <row r="4" spans="1:5" x14ac:dyDescent="0.25">
      <c r="B4" s="1"/>
    </row>
    <row r="5" spans="1:5" x14ac:dyDescent="0.25">
      <c r="A5" s="39" t="s">
        <v>104</v>
      </c>
      <c r="B5" s="40" t="s">
        <v>105</v>
      </c>
      <c r="D5" s="54" t="s">
        <v>106</v>
      </c>
      <c r="E5" s="54"/>
    </row>
    <row r="6" spans="1:5" x14ac:dyDescent="0.25">
      <c r="A6" s="41">
        <f ca="1">$B$3</f>
        <v>41726</v>
      </c>
      <c r="B6" s="24">
        <f t="shared" ref="B6:B7" ca="1" si="0">TODAY()</f>
        <v>41726</v>
      </c>
      <c r="D6" s="44" t="s">
        <v>5</v>
      </c>
      <c r="E6" s="45" t="s">
        <v>16</v>
      </c>
    </row>
    <row r="7" spans="1:5" x14ac:dyDescent="0.25">
      <c r="A7" s="43">
        <f ca="1">$B$3</f>
        <v>41726</v>
      </c>
      <c r="B7" s="24">
        <f t="shared" ca="1" si="0"/>
        <v>41726</v>
      </c>
      <c r="D7" s="44" t="s">
        <v>6</v>
      </c>
      <c r="E7" s="45" t="s">
        <v>17</v>
      </c>
    </row>
    <row r="8" spans="1:5" x14ac:dyDescent="0.25">
      <c r="A8" s="42">
        <f ca="1">$B$3</f>
        <v>41726</v>
      </c>
      <c r="B8" s="24">
        <f t="shared" ref="B8:B17" ca="1" si="1">TODAY()</f>
        <v>41726</v>
      </c>
      <c r="D8" s="44" t="s">
        <v>7</v>
      </c>
      <c r="E8" s="45" t="s">
        <v>18</v>
      </c>
    </row>
    <row r="9" spans="1:5" x14ac:dyDescent="0.25">
      <c r="A9" s="3">
        <f t="shared" ref="A9:A17" ca="1" si="2">$B$3</f>
        <v>41726</v>
      </c>
      <c r="B9" s="24">
        <f t="shared" ca="1" si="1"/>
        <v>41726</v>
      </c>
      <c r="D9" s="44" t="s">
        <v>8</v>
      </c>
      <c r="E9" s="45" t="s">
        <v>19</v>
      </c>
    </row>
    <row r="10" spans="1:5" x14ac:dyDescent="0.25">
      <c r="A10" s="2">
        <f t="shared" ca="1" si="2"/>
        <v>41726</v>
      </c>
      <c r="B10" s="24">
        <f t="shared" ca="1" si="1"/>
        <v>41726</v>
      </c>
      <c r="D10" s="44" t="s">
        <v>9</v>
      </c>
      <c r="E10" s="45" t="s">
        <v>20</v>
      </c>
    </row>
    <row r="11" spans="1:5" x14ac:dyDescent="0.25">
      <c r="A11" s="4">
        <f t="shared" ca="1" si="2"/>
        <v>41726</v>
      </c>
      <c r="B11" s="24">
        <f t="shared" ca="1" si="1"/>
        <v>41726</v>
      </c>
      <c r="D11" s="44" t="s">
        <v>10</v>
      </c>
      <c r="E11" s="45" t="s">
        <v>21</v>
      </c>
    </row>
    <row r="12" spans="1:5" x14ac:dyDescent="0.25">
      <c r="A12" s="5">
        <f t="shared" ca="1" si="2"/>
        <v>41726</v>
      </c>
      <c r="B12" s="24">
        <f t="shared" ca="1" si="1"/>
        <v>41726</v>
      </c>
      <c r="D12" s="44" t="s">
        <v>11</v>
      </c>
      <c r="E12" s="45" t="s">
        <v>22</v>
      </c>
    </row>
    <row r="13" spans="1:5" x14ac:dyDescent="0.25">
      <c r="A13" s="6">
        <f t="shared" ca="1" si="2"/>
        <v>41726</v>
      </c>
      <c r="B13" s="24">
        <f t="shared" ca="1" si="1"/>
        <v>41726</v>
      </c>
      <c r="D13" s="44" t="s">
        <v>12</v>
      </c>
      <c r="E13" s="45" t="s">
        <v>23</v>
      </c>
    </row>
    <row r="14" spans="1:5" x14ac:dyDescent="0.25">
      <c r="A14" s="8">
        <f t="shared" ca="1" si="2"/>
        <v>41726</v>
      </c>
      <c r="B14" s="24">
        <f t="shared" ca="1" si="1"/>
        <v>41726</v>
      </c>
      <c r="D14" s="44" t="s">
        <v>125</v>
      </c>
      <c r="E14" s="45" t="s">
        <v>126</v>
      </c>
    </row>
    <row r="15" spans="1:5" x14ac:dyDescent="0.25">
      <c r="A15" s="1">
        <f t="shared" ca="1" si="2"/>
        <v>41726</v>
      </c>
      <c r="B15" s="24">
        <f t="shared" ca="1" si="1"/>
        <v>41726</v>
      </c>
      <c r="D15" s="44" t="s">
        <v>13</v>
      </c>
      <c r="E15" s="45" t="s">
        <v>24</v>
      </c>
    </row>
    <row r="16" spans="1:5" x14ac:dyDescent="0.25">
      <c r="A16" s="1">
        <f t="shared" ca="1" si="2"/>
        <v>41726</v>
      </c>
      <c r="B16" s="24">
        <f t="shared" ca="1" si="1"/>
        <v>41726</v>
      </c>
      <c r="D16" s="44" t="s">
        <v>14</v>
      </c>
      <c r="E16" s="45" t="s">
        <v>25</v>
      </c>
    </row>
    <row r="17" spans="1:5" x14ac:dyDescent="0.25">
      <c r="A17" s="1">
        <f t="shared" ca="1" si="2"/>
        <v>41726</v>
      </c>
      <c r="B17" s="24">
        <f t="shared" ca="1" si="1"/>
        <v>41726</v>
      </c>
      <c r="D17" s="46" t="s">
        <v>107</v>
      </c>
      <c r="E17" s="45" t="s">
        <v>108</v>
      </c>
    </row>
    <row r="18" spans="1:5" x14ac:dyDescent="0.25">
      <c r="B18" s="1"/>
      <c r="D18" s="46" t="s">
        <v>15</v>
      </c>
      <c r="E18" s="47" t="s">
        <v>31</v>
      </c>
    </row>
    <row r="19" spans="1:5" x14ac:dyDescent="0.25">
      <c r="B19" s="1"/>
      <c r="D19" s="44" t="s">
        <v>26</v>
      </c>
      <c r="E19" s="44"/>
    </row>
    <row r="20" spans="1:5" x14ac:dyDescent="0.25">
      <c r="B20" s="1"/>
      <c r="D20" s="44" t="s">
        <v>27</v>
      </c>
      <c r="E20" s="44"/>
    </row>
    <row r="21" spans="1:5" x14ac:dyDescent="0.25">
      <c r="B21" s="1"/>
      <c r="D21" s="44" t="s">
        <v>28</v>
      </c>
      <c r="E21" s="44"/>
    </row>
    <row r="22" spans="1:5" x14ac:dyDescent="0.25">
      <c r="B22" s="1"/>
      <c r="D22" s="44" t="s">
        <v>29</v>
      </c>
      <c r="E22" s="44"/>
    </row>
    <row r="23" spans="1:5" x14ac:dyDescent="0.25">
      <c r="B23" s="1"/>
      <c r="D23" s="44" t="s">
        <v>30</v>
      </c>
      <c r="E23" s="44"/>
    </row>
  </sheetData>
  <mergeCells count="2">
    <mergeCell ref="A1:E1"/>
    <mergeCell ref="D5:E5"/>
  </mergeCells>
  <pageMargins left="0.7" right="0.7" top="0.75" bottom="0.75" header="0.3" footer="0.3"/>
  <pageSetup paperSize="9" orientation="portrait" verticalDpi="0" r:id="rId1"/>
  <ignoredErrors>
    <ignoredError sqref="E15:E16 E6:E7 E10:E1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G11" sqref="G11"/>
    </sheetView>
  </sheetViews>
  <sheetFormatPr defaultRowHeight="15" x14ac:dyDescent="0.25"/>
  <cols>
    <col min="1" max="1" width="16" bestFit="1" customWidth="1"/>
    <col min="2" max="2" width="22" customWidth="1"/>
    <col min="3" max="3" width="27.28515625" customWidth="1"/>
    <col min="4" max="4" width="17.140625" hidden="1" customWidth="1"/>
    <col min="5" max="5" width="15.28515625" hidden="1" customWidth="1"/>
    <col min="6" max="6" width="9.140625" customWidth="1"/>
  </cols>
  <sheetData>
    <row r="1" spans="1:6" ht="26.25" x14ac:dyDescent="0.4">
      <c r="A1" s="51" t="s">
        <v>32</v>
      </c>
      <c r="B1" s="51"/>
      <c r="C1" s="51"/>
      <c r="D1" s="51"/>
      <c r="E1" s="51"/>
      <c r="F1" s="51"/>
    </row>
    <row r="3" spans="1:6" x14ac:dyDescent="0.25">
      <c r="A3" t="s">
        <v>101</v>
      </c>
      <c r="B3" s="28">
        <f ca="1">TODAY()</f>
        <v>41726</v>
      </c>
    </row>
    <row r="4" spans="1:6" x14ac:dyDescent="0.25">
      <c r="B4" s="1"/>
    </row>
    <row r="5" spans="1:6" x14ac:dyDescent="0.25">
      <c r="A5" t="s">
        <v>100</v>
      </c>
      <c r="B5" s="34" t="s">
        <v>1</v>
      </c>
      <c r="C5" s="35" t="s">
        <v>2</v>
      </c>
      <c r="D5" s="35" t="s">
        <v>3</v>
      </c>
      <c r="E5" s="34" t="s">
        <v>0</v>
      </c>
    </row>
    <row r="6" spans="1:6" x14ac:dyDescent="0.25">
      <c r="A6">
        <v>-12</v>
      </c>
      <c r="B6" s="36"/>
      <c r="C6" s="37"/>
      <c r="D6" s="32"/>
      <c r="E6" s="32"/>
    </row>
    <row r="7" spans="1:6" x14ac:dyDescent="0.25">
      <c r="A7">
        <v>-11</v>
      </c>
      <c r="B7" s="36"/>
      <c r="C7" s="37"/>
      <c r="D7" s="32"/>
      <c r="E7" s="32"/>
    </row>
    <row r="8" spans="1:6" x14ac:dyDescent="0.25">
      <c r="A8">
        <v>-10</v>
      </c>
      <c r="B8" s="36"/>
      <c r="C8" s="37"/>
      <c r="D8" s="32"/>
      <c r="E8" s="32"/>
    </row>
    <row r="9" spans="1:6" x14ac:dyDescent="0.25">
      <c r="A9">
        <v>-9</v>
      </c>
      <c r="B9" s="36"/>
      <c r="C9" s="37"/>
      <c r="D9" s="32"/>
      <c r="E9" s="32"/>
    </row>
    <row r="10" spans="1:6" x14ac:dyDescent="0.25">
      <c r="A10">
        <v>-8</v>
      </c>
      <c r="B10" s="36"/>
      <c r="C10" s="37"/>
      <c r="D10" s="32"/>
      <c r="E10" s="32"/>
    </row>
    <row r="11" spans="1:6" x14ac:dyDescent="0.25">
      <c r="A11">
        <v>-7</v>
      </c>
      <c r="B11" s="36"/>
      <c r="C11" s="37"/>
      <c r="D11" s="32"/>
      <c r="E11" s="32"/>
    </row>
    <row r="12" spans="1:6" x14ac:dyDescent="0.25">
      <c r="A12">
        <v>-6</v>
      </c>
      <c r="B12" s="36"/>
      <c r="C12" s="37"/>
      <c r="D12" s="32"/>
      <c r="E12" s="32"/>
    </row>
    <row r="13" spans="1:6" x14ac:dyDescent="0.25">
      <c r="A13">
        <v>-5</v>
      </c>
      <c r="B13" s="36"/>
      <c r="C13" s="37"/>
      <c r="D13" s="32"/>
      <c r="E13" s="32"/>
    </row>
    <row r="14" spans="1:6" x14ac:dyDescent="0.25">
      <c r="A14">
        <v>-4</v>
      </c>
      <c r="B14" s="36"/>
      <c r="C14" s="37"/>
      <c r="D14" s="32"/>
      <c r="E14" s="32"/>
    </row>
    <row r="15" spans="1:6" x14ac:dyDescent="0.25">
      <c r="A15">
        <v>-3</v>
      </c>
      <c r="B15" s="36"/>
      <c r="C15" s="37"/>
      <c r="D15" s="32"/>
      <c r="E15" s="32"/>
    </row>
    <row r="16" spans="1:6" x14ac:dyDescent="0.25">
      <c r="A16">
        <v>-2</v>
      </c>
      <c r="B16" s="36"/>
      <c r="C16" s="37"/>
      <c r="D16" s="32"/>
      <c r="E16" s="33"/>
    </row>
    <row r="17" spans="1:5" x14ac:dyDescent="0.25">
      <c r="A17">
        <v>-1</v>
      </c>
      <c r="B17" s="36"/>
      <c r="C17" s="37"/>
      <c r="D17" s="32"/>
      <c r="E17" s="33"/>
    </row>
    <row r="18" spans="1:5" x14ac:dyDescent="0.25">
      <c r="A18">
        <v>0</v>
      </c>
      <c r="B18" s="36"/>
      <c r="C18" s="37"/>
      <c r="D18" s="32"/>
      <c r="E18" s="33"/>
    </row>
    <row r="19" spans="1:5" x14ac:dyDescent="0.25">
      <c r="A19">
        <v>1</v>
      </c>
      <c r="B19" s="36"/>
      <c r="C19" s="37"/>
      <c r="D19" s="32"/>
      <c r="E19" s="33"/>
    </row>
    <row r="20" spans="1:5" x14ac:dyDescent="0.25">
      <c r="A20">
        <v>2</v>
      </c>
      <c r="B20" s="36"/>
      <c r="C20" s="37"/>
      <c r="D20" s="32"/>
      <c r="E20" s="33"/>
    </row>
    <row r="21" spans="1:5" x14ac:dyDescent="0.25">
      <c r="A21">
        <v>3</v>
      </c>
      <c r="B21" s="36"/>
      <c r="C21" s="37"/>
      <c r="D21" s="32"/>
      <c r="E21" s="33"/>
    </row>
    <row r="22" spans="1:5" x14ac:dyDescent="0.25">
      <c r="A22">
        <v>4</v>
      </c>
      <c r="B22" s="36"/>
      <c r="C22" s="37"/>
      <c r="D22" s="32"/>
      <c r="E22" s="33"/>
    </row>
    <row r="23" spans="1:5" x14ac:dyDescent="0.25">
      <c r="A23">
        <v>5</v>
      </c>
      <c r="B23" s="36"/>
      <c r="C23" s="37"/>
      <c r="D23" s="32"/>
      <c r="E23" s="33"/>
    </row>
    <row r="24" spans="1:5" x14ac:dyDescent="0.25">
      <c r="A24">
        <v>6</v>
      </c>
      <c r="B24" s="36"/>
      <c r="C24" s="37"/>
      <c r="D24" s="32"/>
      <c r="E24" s="33"/>
    </row>
    <row r="25" spans="1:5" x14ac:dyDescent="0.25">
      <c r="A25">
        <v>7</v>
      </c>
      <c r="B25" s="36"/>
      <c r="C25" s="37"/>
      <c r="D25" s="32"/>
      <c r="E25" s="32"/>
    </row>
    <row r="26" spans="1:5" x14ac:dyDescent="0.25">
      <c r="A26">
        <v>8</v>
      </c>
      <c r="B26" s="36"/>
      <c r="C26" s="37"/>
      <c r="D26" s="32"/>
      <c r="E26" s="32"/>
    </row>
    <row r="27" spans="1:5" x14ac:dyDescent="0.25">
      <c r="A27">
        <v>9</v>
      </c>
      <c r="B27" s="36"/>
      <c r="C27" s="37"/>
      <c r="D27" s="32"/>
      <c r="E27" s="32"/>
    </row>
    <row r="28" spans="1:5" x14ac:dyDescent="0.25">
      <c r="A28">
        <v>10</v>
      </c>
      <c r="B28" s="36"/>
      <c r="C28" s="37"/>
      <c r="D28" s="32"/>
      <c r="E28" s="32"/>
    </row>
    <row r="29" spans="1:5" x14ac:dyDescent="0.25">
      <c r="A29">
        <v>11</v>
      </c>
      <c r="B29" s="36"/>
      <c r="C29" s="37"/>
      <c r="D29" s="32"/>
      <c r="E29" s="32"/>
    </row>
    <row r="30" spans="1:5" x14ac:dyDescent="0.25">
      <c r="A30">
        <v>12</v>
      </c>
      <c r="B30" s="36"/>
      <c r="C30" s="37"/>
      <c r="D30" s="32"/>
      <c r="E30" s="32"/>
    </row>
  </sheetData>
  <mergeCells count="1">
    <mergeCell ref="A1:F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workbookViewId="0">
      <selection activeCell="E7" sqref="E7"/>
    </sheetView>
  </sheetViews>
  <sheetFormatPr defaultRowHeight="15" x14ac:dyDescent="0.25"/>
  <cols>
    <col min="1" max="1" width="23.42578125" customWidth="1"/>
    <col min="2" max="2" width="27.5703125" customWidth="1"/>
  </cols>
  <sheetData>
    <row r="1" spans="1:3" ht="26.25" x14ac:dyDescent="0.4">
      <c r="A1" s="51" t="s">
        <v>32</v>
      </c>
      <c r="B1" s="51"/>
      <c r="C1" s="51"/>
    </row>
    <row r="3" spans="1:3" x14ac:dyDescent="0.25">
      <c r="A3" t="s">
        <v>101</v>
      </c>
      <c r="B3" s="28">
        <f ca="1">TODAY()</f>
        <v>41726</v>
      </c>
    </row>
    <row r="4" spans="1:3" x14ac:dyDescent="0.25">
      <c r="B4" s="1"/>
    </row>
    <row r="5" spans="1:3" ht="45" x14ac:dyDescent="0.25">
      <c r="A5" t="s">
        <v>100</v>
      </c>
      <c r="B5" s="38" t="s">
        <v>102</v>
      </c>
    </row>
    <row r="6" spans="1:3" x14ac:dyDescent="0.25">
      <c r="A6">
        <v>-12</v>
      </c>
      <c r="B6" s="36"/>
    </row>
    <row r="7" spans="1:3" x14ac:dyDescent="0.25">
      <c r="A7">
        <v>-11</v>
      </c>
      <c r="B7" s="36"/>
    </row>
    <row r="8" spans="1:3" x14ac:dyDescent="0.25">
      <c r="A8">
        <v>-10</v>
      </c>
      <c r="B8" s="36"/>
    </row>
    <row r="9" spans="1:3" x14ac:dyDescent="0.25">
      <c r="A9">
        <v>-9</v>
      </c>
      <c r="B9" s="36"/>
    </row>
    <row r="10" spans="1:3" x14ac:dyDescent="0.25">
      <c r="A10">
        <v>-8</v>
      </c>
      <c r="B10" s="36"/>
    </row>
    <row r="11" spans="1:3" x14ac:dyDescent="0.25">
      <c r="A11">
        <v>-7</v>
      </c>
      <c r="B11" s="36"/>
    </row>
    <row r="12" spans="1:3" x14ac:dyDescent="0.25">
      <c r="A12">
        <v>-6</v>
      </c>
      <c r="B12" s="36"/>
    </row>
    <row r="13" spans="1:3" x14ac:dyDescent="0.25">
      <c r="A13">
        <v>-5</v>
      </c>
      <c r="B13" s="36"/>
    </row>
    <row r="14" spans="1:3" x14ac:dyDescent="0.25">
      <c r="A14">
        <v>-4</v>
      </c>
      <c r="B14" s="36"/>
    </row>
    <row r="15" spans="1:3" x14ac:dyDescent="0.25">
      <c r="A15">
        <v>-3</v>
      </c>
      <c r="B15" s="36"/>
    </row>
    <row r="16" spans="1:3" x14ac:dyDescent="0.25">
      <c r="A16">
        <v>-2</v>
      </c>
      <c r="B16" s="36"/>
    </row>
    <row r="17" spans="1:2" x14ac:dyDescent="0.25">
      <c r="A17">
        <v>-1</v>
      </c>
      <c r="B17" s="36"/>
    </row>
    <row r="18" spans="1:2" x14ac:dyDescent="0.25">
      <c r="A18">
        <v>0</v>
      </c>
      <c r="B18" s="36"/>
    </row>
    <row r="19" spans="1:2" x14ac:dyDescent="0.25">
      <c r="A19">
        <v>1</v>
      </c>
      <c r="B19" s="36"/>
    </row>
    <row r="20" spans="1:2" x14ac:dyDescent="0.25">
      <c r="A20">
        <v>2</v>
      </c>
      <c r="B20" s="36"/>
    </row>
    <row r="21" spans="1:2" x14ac:dyDescent="0.25">
      <c r="A21">
        <v>3</v>
      </c>
      <c r="B21" s="36"/>
    </row>
    <row r="22" spans="1:2" x14ac:dyDescent="0.25">
      <c r="A22">
        <v>4</v>
      </c>
      <c r="B22" s="36"/>
    </row>
    <row r="23" spans="1:2" x14ac:dyDescent="0.25">
      <c r="A23">
        <v>5</v>
      </c>
      <c r="B23" s="36"/>
    </row>
    <row r="24" spans="1:2" x14ac:dyDescent="0.25">
      <c r="A24">
        <v>6</v>
      </c>
      <c r="B24" s="36"/>
    </row>
    <row r="25" spans="1:2" x14ac:dyDescent="0.25">
      <c r="A25">
        <v>7</v>
      </c>
      <c r="B25" s="36"/>
    </row>
    <row r="26" spans="1:2" x14ac:dyDescent="0.25">
      <c r="A26">
        <v>8</v>
      </c>
      <c r="B26" s="36"/>
    </row>
    <row r="27" spans="1:2" x14ac:dyDescent="0.25">
      <c r="A27">
        <v>9</v>
      </c>
      <c r="B27" s="36"/>
    </row>
    <row r="28" spans="1:2" x14ac:dyDescent="0.25">
      <c r="A28">
        <v>10</v>
      </c>
      <c r="B28" s="36"/>
    </row>
    <row r="29" spans="1:2" x14ac:dyDescent="0.25">
      <c r="A29">
        <v>11</v>
      </c>
      <c r="B29" s="36"/>
    </row>
    <row r="30" spans="1:2" x14ac:dyDescent="0.25">
      <c r="A30">
        <v>12</v>
      </c>
      <c r="B30" s="36"/>
    </row>
  </sheetData>
  <mergeCells count="1">
    <mergeCell ref="A1:C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7" sqref="G17"/>
    </sheetView>
  </sheetViews>
  <sheetFormatPr defaultRowHeight="15" x14ac:dyDescent="0.25"/>
  <cols>
    <col min="1" max="1" width="18.28515625" customWidth="1"/>
    <col min="2" max="3" width="14" customWidth="1"/>
  </cols>
  <sheetData>
    <row r="1" spans="1:5" ht="26.25" x14ac:dyDescent="0.4">
      <c r="A1" s="51" t="s">
        <v>32</v>
      </c>
      <c r="B1" s="51"/>
      <c r="C1" s="51"/>
      <c r="D1" s="51"/>
    </row>
    <row r="3" spans="1:5" x14ac:dyDescent="0.25">
      <c r="A3" t="s">
        <v>101</v>
      </c>
      <c r="B3" s="28">
        <f ca="1">TODAY()</f>
        <v>41726</v>
      </c>
      <c r="C3" s="1"/>
      <c r="D3" t="s">
        <v>111</v>
      </c>
    </row>
    <row r="4" spans="1:5" x14ac:dyDescent="0.25">
      <c r="D4" t="s">
        <v>112</v>
      </c>
      <c r="E4" t="s">
        <v>113</v>
      </c>
    </row>
    <row r="5" spans="1:5" x14ac:dyDescent="0.25">
      <c r="A5" t="s">
        <v>109</v>
      </c>
      <c r="B5" s="28">
        <f ca="1">B3+5</f>
        <v>41731</v>
      </c>
      <c r="C5" s="1"/>
      <c r="D5" t="s">
        <v>9</v>
      </c>
      <c r="E5" t="s">
        <v>117</v>
      </c>
    </row>
    <row r="6" spans="1:5" x14ac:dyDescent="0.25">
      <c r="D6" t="s">
        <v>5</v>
      </c>
      <c r="E6" t="s">
        <v>118</v>
      </c>
    </row>
    <row r="7" spans="1:5" x14ac:dyDescent="0.25">
      <c r="D7" t="s">
        <v>114</v>
      </c>
      <c r="E7" t="s">
        <v>119</v>
      </c>
    </row>
    <row r="8" spans="1:5" x14ac:dyDescent="0.25">
      <c r="A8" t="s">
        <v>110</v>
      </c>
      <c r="B8" s="9"/>
      <c r="D8" t="s">
        <v>115</v>
      </c>
      <c r="E8" t="s">
        <v>120</v>
      </c>
    </row>
    <row r="9" spans="1:5" x14ac:dyDescent="0.25">
      <c r="D9" t="s">
        <v>116</v>
      </c>
      <c r="E9" t="s">
        <v>121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20" sqref="E20"/>
    </sheetView>
  </sheetViews>
  <sheetFormatPr defaultRowHeight="15" x14ac:dyDescent="0.25"/>
  <cols>
    <col min="1" max="1" width="25.7109375" customWidth="1"/>
    <col min="2" max="2" width="18.5703125" customWidth="1"/>
    <col min="4" max="4" width="24.140625" customWidth="1"/>
  </cols>
  <sheetData>
    <row r="1" spans="1:4" ht="26.25" x14ac:dyDescent="0.4">
      <c r="A1" s="51" t="s">
        <v>122</v>
      </c>
      <c r="B1" s="51"/>
    </row>
    <row r="3" spans="1:4" x14ac:dyDescent="0.25">
      <c r="A3" s="1">
        <v>1</v>
      </c>
      <c r="B3">
        <f>A3</f>
        <v>1</v>
      </c>
      <c r="D3" s="18" t="s">
        <v>124</v>
      </c>
    </row>
    <row r="4" spans="1:4" x14ac:dyDescent="0.25">
      <c r="A4" s="1">
        <v>2</v>
      </c>
      <c r="B4">
        <f t="shared" ref="B4:B20" si="0">A4</f>
        <v>2</v>
      </c>
    </row>
    <row r="5" spans="1:4" x14ac:dyDescent="0.25">
      <c r="A5" s="1">
        <v>3</v>
      </c>
      <c r="B5">
        <f t="shared" si="0"/>
        <v>3</v>
      </c>
    </row>
    <row r="6" spans="1:4" x14ac:dyDescent="0.25">
      <c r="A6" s="1">
        <v>4</v>
      </c>
      <c r="B6">
        <f t="shared" si="0"/>
        <v>4</v>
      </c>
    </row>
    <row r="7" spans="1:4" x14ac:dyDescent="0.25">
      <c r="A7" s="1">
        <v>5</v>
      </c>
      <c r="B7">
        <f t="shared" si="0"/>
        <v>5</v>
      </c>
    </row>
    <row r="8" spans="1:4" x14ac:dyDescent="0.25">
      <c r="A8" s="1">
        <v>6</v>
      </c>
      <c r="B8">
        <f t="shared" si="0"/>
        <v>6</v>
      </c>
    </row>
    <row r="9" spans="1:4" x14ac:dyDescent="0.25">
      <c r="A9" s="1">
        <v>7</v>
      </c>
      <c r="B9">
        <f t="shared" si="0"/>
        <v>7</v>
      </c>
    </row>
    <row r="10" spans="1:4" x14ac:dyDescent="0.25">
      <c r="A10" s="1">
        <v>8</v>
      </c>
      <c r="B10">
        <f t="shared" si="0"/>
        <v>8</v>
      </c>
    </row>
    <row r="11" spans="1:4" x14ac:dyDescent="0.25">
      <c r="A11" s="1">
        <v>9</v>
      </c>
      <c r="B11">
        <f t="shared" si="0"/>
        <v>9</v>
      </c>
    </row>
    <row r="12" spans="1:4" x14ac:dyDescent="0.25">
      <c r="A12" s="1">
        <v>10</v>
      </c>
      <c r="B12">
        <f t="shared" si="0"/>
        <v>10</v>
      </c>
    </row>
    <row r="13" spans="1:4" x14ac:dyDescent="0.25">
      <c r="A13" s="1">
        <v>11</v>
      </c>
      <c r="B13">
        <f t="shared" si="0"/>
        <v>11</v>
      </c>
    </row>
    <row r="14" spans="1:4" x14ac:dyDescent="0.25">
      <c r="A14" s="1">
        <v>12</v>
      </c>
      <c r="B14">
        <f t="shared" si="0"/>
        <v>12</v>
      </c>
    </row>
    <row r="15" spans="1:4" x14ac:dyDescent="0.25">
      <c r="A15" s="1">
        <v>13</v>
      </c>
      <c r="B15">
        <f t="shared" si="0"/>
        <v>13</v>
      </c>
    </row>
    <row r="16" spans="1:4" x14ac:dyDescent="0.25">
      <c r="A16" s="1">
        <v>14</v>
      </c>
      <c r="B16">
        <f t="shared" si="0"/>
        <v>14</v>
      </c>
    </row>
    <row r="17" spans="1:2" x14ac:dyDescent="0.25">
      <c r="A17" s="1">
        <v>15</v>
      </c>
      <c r="B17">
        <f t="shared" si="0"/>
        <v>15</v>
      </c>
    </row>
    <row r="18" spans="1:2" x14ac:dyDescent="0.25">
      <c r="A18" s="1">
        <v>16</v>
      </c>
      <c r="B18">
        <f t="shared" si="0"/>
        <v>16</v>
      </c>
    </row>
    <row r="19" spans="1:2" x14ac:dyDescent="0.25">
      <c r="A19" s="1">
        <v>17</v>
      </c>
      <c r="B19">
        <f t="shared" si="0"/>
        <v>17</v>
      </c>
    </row>
    <row r="20" spans="1:2" x14ac:dyDescent="0.25">
      <c r="A20" s="1">
        <v>18</v>
      </c>
      <c r="B20">
        <f t="shared" si="0"/>
        <v>18</v>
      </c>
    </row>
    <row r="21" spans="1:2" x14ac:dyDescent="0.25">
      <c r="A21" s="50" t="s">
        <v>123</v>
      </c>
    </row>
    <row r="22" spans="1:2" x14ac:dyDescent="0.25">
      <c r="A22" s="24" t="s">
        <v>43</v>
      </c>
      <c r="B22" s="49" t="str">
        <f>A22</f>
        <v>Data urodzenia</v>
      </c>
    </row>
    <row r="23" spans="1:2" x14ac:dyDescent="0.25">
      <c r="A23" s="48" t="s">
        <v>123</v>
      </c>
    </row>
    <row r="24" spans="1:2" x14ac:dyDescent="0.25">
      <c r="A24" s="1">
        <f ca="1">TODAY()</f>
        <v>41726</v>
      </c>
      <c r="B24" s="49">
        <f ca="1">A24</f>
        <v>41726</v>
      </c>
    </row>
  </sheetData>
  <mergeCells count="1">
    <mergeCell ref="A1:B1"/>
  </mergeCells>
  <conditionalFormatting sqref="B22">
    <cfRule type="expression" dxfId="12" priority="1">
      <formula>(ISNUMBER($A$22))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85546875" customWidth="1"/>
    <col min="3" max="3" width="15" bestFit="1" customWidth="1"/>
    <col min="4" max="4" width="18.7109375" customWidth="1"/>
    <col min="5" max="5" width="14.85546875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3" spans="1:5" ht="15.75" thickBot="1" x14ac:dyDescent="0.3">
      <c r="A3" s="16" t="s">
        <v>41</v>
      </c>
      <c r="B3" s="16" t="s">
        <v>42</v>
      </c>
      <c r="C3" s="17" t="s">
        <v>43</v>
      </c>
      <c r="D3" s="17" t="s">
        <v>80</v>
      </c>
      <c r="E3" s="17" t="s">
        <v>81</v>
      </c>
    </row>
    <row r="4" spans="1:5" x14ac:dyDescent="0.25">
      <c r="A4" t="s">
        <v>44</v>
      </c>
      <c r="B4" t="s">
        <v>45</v>
      </c>
      <c r="C4" s="1">
        <v>29894</v>
      </c>
    </row>
    <row r="5" spans="1:5" x14ac:dyDescent="0.25">
      <c r="A5" t="s">
        <v>46</v>
      </c>
      <c r="B5" t="s">
        <v>47</v>
      </c>
      <c r="C5" s="1">
        <v>31535</v>
      </c>
    </row>
    <row r="6" spans="1:5" x14ac:dyDescent="0.25">
      <c r="A6" t="s">
        <v>48</v>
      </c>
      <c r="B6" t="s">
        <v>49</v>
      </c>
      <c r="C6" s="1">
        <v>31165</v>
      </c>
    </row>
    <row r="7" spans="1:5" x14ac:dyDescent="0.25">
      <c r="A7" t="s">
        <v>50</v>
      </c>
      <c r="B7" t="s">
        <v>51</v>
      </c>
      <c r="C7" s="1">
        <v>31887</v>
      </c>
    </row>
    <row r="8" spans="1:5" x14ac:dyDescent="0.25">
      <c r="A8" t="s">
        <v>46</v>
      </c>
      <c r="B8" t="s">
        <v>52</v>
      </c>
      <c r="C8" s="1">
        <v>27551</v>
      </c>
    </row>
    <row r="9" spans="1:5" x14ac:dyDescent="0.25">
      <c r="A9" t="s">
        <v>53</v>
      </c>
      <c r="B9" t="s">
        <v>54</v>
      </c>
      <c r="C9" s="1">
        <v>25891</v>
      </c>
    </row>
    <row r="10" spans="1:5" x14ac:dyDescent="0.25">
      <c r="A10" t="s">
        <v>55</v>
      </c>
      <c r="B10" t="s">
        <v>56</v>
      </c>
      <c r="C10" s="1">
        <v>31330</v>
      </c>
    </row>
    <row r="11" spans="1:5" x14ac:dyDescent="0.25">
      <c r="A11" t="s">
        <v>57</v>
      </c>
      <c r="B11" t="s">
        <v>58</v>
      </c>
      <c r="C11" s="1">
        <v>22520</v>
      </c>
    </row>
    <row r="12" spans="1:5" x14ac:dyDescent="0.25">
      <c r="A12" t="s">
        <v>59</v>
      </c>
      <c r="B12" t="s">
        <v>60</v>
      </c>
      <c r="C12" s="1">
        <v>31357</v>
      </c>
    </row>
    <row r="13" spans="1:5" x14ac:dyDescent="0.25">
      <c r="A13" t="s">
        <v>61</v>
      </c>
      <c r="B13" t="s">
        <v>62</v>
      </c>
      <c r="C13" s="1">
        <v>28986</v>
      </c>
    </row>
    <row r="14" spans="1:5" x14ac:dyDescent="0.25">
      <c r="A14" t="s">
        <v>63</v>
      </c>
      <c r="B14" t="s">
        <v>64</v>
      </c>
      <c r="C14" s="1">
        <v>29499</v>
      </c>
    </row>
    <row r="15" spans="1:5" x14ac:dyDescent="0.25">
      <c r="A15" t="s">
        <v>65</v>
      </c>
      <c r="B15" t="s">
        <v>66</v>
      </c>
      <c r="C15" s="1">
        <v>30978</v>
      </c>
    </row>
    <row r="16" spans="1:5" x14ac:dyDescent="0.25">
      <c r="A16" t="s">
        <v>67</v>
      </c>
      <c r="B16" t="s">
        <v>68</v>
      </c>
      <c r="C16" s="1">
        <v>32162</v>
      </c>
    </row>
    <row r="17" spans="1:3" x14ac:dyDescent="0.25">
      <c r="A17" t="s">
        <v>69</v>
      </c>
      <c r="B17" t="s">
        <v>70</v>
      </c>
      <c r="C17" s="1">
        <v>20764</v>
      </c>
    </row>
    <row r="18" spans="1:3" x14ac:dyDescent="0.25">
      <c r="A18" t="s">
        <v>71</v>
      </c>
      <c r="B18" t="s">
        <v>72</v>
      </c>
      <c r="C18" s="1">
        <v>26977</v>
      </c>
    </row>
    <row r="19" spans="1:3" x14ac:dyDescent="0.25">
      <c r="A19" t="s">
        <v>73</v>
      </c>
      <c r="B19" t="s">
        <v>74</v>
      </c>
      <c r="C19" s="1">
        <v>30452</v>
      </c>
    </row>
    <row r="20" spans="1:3" x14ac:dyDescent="0.25">
      <c r="A20" t="s">
        <v>55</v>
      </c>
      <c r="B20" t="s">
        <v>75</v>
      </c>
      <c r="C20" s="1">
        <v>31194</v>
      </c>
    </row>
    <row r="21" spans="1:3" x14ac:dyDescent="0.25">
      <c r="A21" t="s">
        <v>76</v>
      </c>
      <c r="B21" t="s">
        <v>77</v>
      </c>
      <c r="C21" s="1">
        <v>30464</v>
      </c>
    </row>
    <row r="22" spans="1:3" x14ac:dyDescent="0.25">
      <c r="A22" t="s">
        <v>78</v>
      </c>
      <c r="B22" t="s">
        <v>79</v>
      </c>
      <c r="C22" s="1">
        <v>31079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2" sqref="J2"/>
    </sheetView>
  </sheetViews>
  <sheetFormatPr defaultRowHeight="15" x14ac:dyDescent="0.25"/>
  <cols>
    <col min="1" max="1" width="10.5703125" customWidth="1"/>
    <col min="2" max="2" width="7.42578125" bestFit="1" customWidth="1"/>
    <col min="3" max="3" width="18.42578125" bestFit="1" customWidth="1"/>
    <col min="4" max="4" width="18.7109375" bestFit="1" customWidth="1"/>
    <col min="5" max="5" width="14.28515625" bestFit="1" customWidth="1"/>
    <col min="6" max="6" width="16.7109375" bestFit="1" customWidth="1"/>
    <col min="7" max="7" width="16.42578125" bestFit="1" customWidth="1"/>
    <col min="8" max="8" width="16.7109375" customWidth="1"/>
    <col min="9" max="10" width="10.42578125" bestFit="1" customWidth="1"/>
    <col min="11" max="11" width="11" customWidth="1"/>
  </cols>
  <sheetData>
    <row r="1" spans="1:11" x14ac:dyDescent="0.25">
      <c r="A1" s="18" t="s">
        <v>127</v>
      </c>
      <c r="B1" s="18" t="s">
        <v>128</v>
      </c>
      <c r="C1" s="60" t="s">
        <v>129</v>
      </c>
      <c r="D1" s="18" t="s">
        <v>130</v>
      </c>
      <c r="E1" s="18" t="s">
        <v>131</v>
      </c>
      <c r="F1" s="18" t="s">
        <v>132</v>
      </c>
      <c r="G1" s="18" t="s">
        <v>139</v>
      </c>
      <c r="H1" s="18" t="s">
        <v>133</v>
      </c>
      <c r="I1" s="18" t="s">
        <v>134</v>
      </c>
      <c r="J1" s="18" t="s">
        <v>135</v>
      </c>
      <c r="K1" s="18" t="s">
        <v>136</v>
      </c>
    </row>
    <row r="2" spans="1:11" x14ac:dyDescent="0.25">
      <c r="A2" t="s">
        <v>137</v>
      </c>
      <c r="B2" t="s">
        <v>138</v>
      </c>
      <c r="C2" s="55">
        <v>712345678</v>
      </c>
      <c r="D2" s="56">
        <v>123456789</v>
      </c>
      <c r="E2" s="59">
        <v>102</v>
      </c>
      <c r="F2" s="57">
        <f ca="1">TODAY()</f>
        <v>41726</v>
      </c>
      <c r="G2" s="1">
        <f ca="1">TODAY()+14</f>
        <v>41740</v>
      </c>
      <c r="H2" s="58">
        <v>3309.64</v>
      </c>
      <c r="I2" s="1">
        <f ca="1">DATE(YEAR(F2)+3,MONTH(F2),DAY(F2))</f>
        <v>42822</v>
      </c>
      <c r="J2" s="1">
        <f ca="1">DATE(YEAR(F2),MONTH(F2)+5,DAY(F2))</f>
        <v>41879</v>
      </c>
    </row>
  </sheetData>
  <conditionalFormatting sqref="A2:G2 I2:K2 A1:K1">
    <cfRule type="expression" dxfId="11" priority="2">
      <formula>$G1&lt;=TODAY()+3</formula>
    </cfRule>
  </conditionalFormatting>
  <conditionalFormatting sqref="G2">
    <cfRule type="expression" dxfId="9" priority="1">
      <formula>G2&gt;TODAY()+14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E8" sqref="E8"/>
    </sheetView>
  </sheetViews>
  <sheetFormatPr defaultRowHeight="15" x14ac:dyDescent="0.25"/>
  <cols>
    <col min="1" max="1" width="42" customWidth="1"/>
    <col min="2" max="2" width="19.5703125" customWidth="1"/>
    <col min="3" max="3" width="15" bestFit="1" customWidth="1"/>
    <col min="4" max="4" width="18.7109375" customWidth="1"/>
    <col min="5" max="5" width="19.140625" bestFit="1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2" spans="1:5" ht="15.75" x14ac:dyDescent="0.25">
      <c r="A2" s="11"/>
      <c r="B2" s="11"/>
      <c r="C2" s="11"/>
      <c r="D2" s="11"/>
      <c r="E2" s="11"/>
    </row>
    <row r="3" spans="1:5" ht="15.75" x14ac:dyDescent="0.25">
      <c r="A3" s="11" t="s">
        <v>90</v>
      </c>
      <c r="B3" s="19">
        <f ca="1">TODAY()</f>
        <v>41726</v>
      </c>
      <c r="C3" s="11"/>
      <c r="D3" s="11" t="s">
        <v>4</v>
      </c>
    </row>
    <row r="4" spans="1:5" ht="15.75" x14ac:dyDescent="0.25">
      <c r="A4" s="11"/>
      <c r="B4" s="11"/>
      <c r="C4" s="10"/>
      <c r="D4" s="11"/>
      <c r="E4" s="11"/>
    </row>
    <row r="5" spans="1:5" ht="15.75" x14ac:dyDescent="0.25">
      <c r="A5" s="11" t="s">
        <v>83</v>
      </c>
      <c r="B5" s="20">
        <v>10</v>
      </c>
      <c r="C5" s="11"/>
      <c r="D5" s="22" t="s">
        <v>86</v>
      </c>
    </row>
    <row r="6" spans="1:5" ht="15.75" x14ac:dyDescent="0.25">
      <c r="A6" s="11"/>
      <c r="B6" s="11"/>
      <c r="C6" s="10"/>
      <c r="D6" s="1">
        <v>41275</v>
      </c>
    </row>
    <row r="7" spans="1:5" ht="15.75" x14ac:dyDescent="0.25">
      <c r="A7" s="11" t="s">
        <v>89</v>
      </c>
      <c r="B7" s="23"/>
      <c r="C7" s="10"/>
      <c r="D7" s="1">
        <v>41280</v>
      </c>
    </row>
    <row r="8" spans="1:5" ht="15.75" x14ac:dyDescent="0.25">
      <c r="A8" s="11"/>
      <c r="B8" s="11"/>
      <c r="C8" s="10"/>
      <c r="D8" s="1">
        <v>41365</v>
      </c>
    </row>
    <row r="9" spans="1:5" ht="15.75" x14ac:dyDescent="0.25">
      <c r="A9" s="21" t="s">
        <v>84</v>
      </c>
      <c r="B9" s="23"/>
      <c r="C9" s="10"/>
      <c r="D9" s="1">
        <v>41395</v>
      </c>
      <c r="E9" s="11"/>
    </row>
    <row r="10" spans="1:5" ht="15.75" x14ac:dyDescent="0.25">
      <c r="A10" s="11"/>
      <c r="B10" s="11"/>
      <c r="C10" s="10"/>
      <c r="D10" s="1">
        <v>41397</v>
      </c>
      <c r="E10" s="11"/>
    </row>
    <row r="11" spans="1:5" ht="15.75" x14ac:dyDescent="0.25">
      <c r="A11" s="11"/>
      <c r="B11" s="11"/>
      <c r="C11" s="10"/>
      <c r="D11" s="1">
        <v>41413</v>
      </c>
      <c r="E11" s="11"/>
    </row>
    <row r="12" spans="1:5" ht="15.75" x14ac:dyDescent="0.25">
      <c r="A12" s="11"/>
      <c r="B12" s="11"/>
      <c r="C12" s="10"/>
      <c r="D12" s="1">
        <v>41424</v>
      </c>
      <c r="E12" s="11"/>
    </row>
    <row r="13" spans="1:5" x14ac:dyDescent="0.25">
      <c r="C13" s="1"/>
      <c r="D13" s="1">
        <v>41501</v>
      </c>
    </row>
    <row r="14" spans="1:5" x14ac:dyDescent="0.25">
      <c r="C14" s="1"/>
      <c r="D14" s="1">
        <v>41579</v>
      </c>
    </row>
    <row r="15" spans="1:5" x14ac:dyDescent="0.25">
      <c r="C15" s="1"/>
      <c r="D15" s="1">
        <v>41589</v>
      </c>
    </row>
    <row r="16" spans="1:5" x14ac:dyDescent="0.25">
      <c r="C16" s="1"/>
      <c r="D16" s="1">
        <v>41633</v>
      </c>
    </row>
    <row r="17" spans="3:5" x14ac:dyDescent="0.25">
      <c r="C17" s="1"/>
      <c r="D17" s="1">
        <v>41634</v>
      </c>
    </row>
    <row r="18" spans="3:5" x14ac:dyDescent="0.25">
      <c r="C18" s="1"/>
      <c r="D18" s="1">
        <f ca="1">TODAY()+3</f>
        <v>41729</v>
      </c>
      <c r="E18" t="s">
        <v>87</v>
      </c>
    </row>
    <row r="19" spans="3:5" x14ac:dyDescent="0.25">
      <c r="C19" s="1"/>
      <c r="D19" s="1">
        <f ca="1">TODAY()+5</f>
        <v>41731</v>
      </c>
      <c r="E19" t="s">
        <v>88</v>
      </c>
    </row>
    <row r="20" spans="3:5" x14ac:dyDescent="0.25">
      <c r="C20" s="1"/>
    </row>
    <row r="21" spans="3:5" x14ac:dyDescent="0.25">
      <c r="C21" s="1"/>
    </row>
    <row r="22" spans="3:5" x14ac:dyDescent="0.25">
      <c r="C22" s="1"/>
    </row>
  </sheetData>
  <mergeCells count="1">
    <mergeCell ref="A1:E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workbookViewId="0">
      <selection activeCell="E10" sqref="E10"/>
    </sheetView>
  </sheetViews>
  <sheetFormatPr defaultRowHeight="15" x14ac:dyDescent="0.25"/>
  <cols>
    <col min="1" max="1" width="54.7109375" customWidth="1"/>
    <col min="2" max="2" width="26.42578125" customWidth="1"/>
    <col min="4" max="4" width="14.85546875" customWidth="1"/>
    <col min="5" max="5" width="16.85546875" customWidth="1"/>
  </cols>
  <sheetData>
    <row r="1" spans="1:7" ht="26.25" x14ac:dyDescent="0.4">
      <c r="A1" s="51" t="s">
        <v>32</v>
      </c>
      <c r="B1" s="51"/>
      <c r="C1" s="51"/>
      <c r="D1" s="51"/>
      <c r="E1" s="51"/>
    </row>
    <row r="2" spans="1:7" s="11" customFormat="1" ht="15.75" x14ac:dyDescent="0.25"/>
    <row r="3" spans="1:7" s="11" customFormat="1" ht="15.75" x14ac:dyDescent="0.25">
      <c r="A3" s="11" t="s">
        <v>90</v>
      </c>
      <c r="B3" s="30">
        <f ca="1">TODAY()</f>
        <v>41726</v>
      </c>
      <c r="D3" s="11" t="s">
        <v>96</v>
      </c>
    </row>
    <row r="4" spans="1:7" s="11" customFormat="1" ht="15.75" x14ac:dyDescent="0.25"/>
    <row r="5" spans="1:7" s="11" customFormat="1" ht="15.75" x14ac:dyDescent="0.25">
      <c r="A5" s="11" t="s">
        <v>89</v>
      </c>
      <c r="B5" s="29">
        <f ca="1">B3+10</f>
        <v>41736</v>
      </c>
      <c r="D5" s="20" t="str">
        <f>'dzień roboczy'!D5</f>
        <v>Święta w 2013</v>
      </c>
    </row>
    <row r="6" spans="1:7" s="11" customFormat="1" ht="15.75" x14ac:dyDescent="0.25">
      <c r="D6" s="10">
        <f>'dzień roboczy'!D6</f>
        <v>41275</v>
      </c>
      <c r="G6" s="12"/>
    </row>
    <row r="7" spans="1:7" s="11" customFormat="1" ht="15.75" x14ac:dyDescent="0.25">
      <c r="A7" s="11" t="s">
        <v>83</v>
      </c>
      <c r="B7" s="31"/>
      <c r="D7" s="10">
        <f>'dzień roboczy'!D7</f>
        <v>41280</v>
      </c>
    </row>
    <row r="8" spans="1:7" s="11" customFormat="1" ht="15.75" x14ac:dyDescent="0.25">
      <c r="D8" s="10">
        <f>'dzień roboczy'!D8</f>
        <v>41365</v>
      </c>
    </row>
    <row r="9" spans="1:7" s="11" customFormat="1" ht="15.75" x14ac:dyDescent="0.25">
      <c r="A9" s="21" t="s">
        <v>97</v>
      </c>
      <c r="B9" s="31"/>
      <c r="D9" s="10">
        <f>'dzień roboczy'!D9</f>
        <v>41395</v>
      </c>
    </row>
    <row r="10" spans="1:7" s="11" customFormat="1" ht="15.75" x14ac:dyDescent="0.25">
      <c r="D10" s="10">
        <f>'dzień roboczy'!D10</f>
        <v>41397</v>
      </c>
    </row>
    <row r="11" spans="1:7" s="11" customFormat="1" ht="15.75" x14ac:dyDescent="0.25">
      <c r="D11" s="10">
        <f>'dzień roboczy'!D11</f>
        <v>41413</v>
      </c>
    </row>
    <row r="12" spans="1:7" s="11" customFormat="1" ht="15.75" x14ac:dyDescent="0.25">
      <c r="D12" s="10">
        <f>'dzień roboczy'!D12</f>
        <v>41424</v>
      </c>
    </row>
    <row r="13" spans="1:7" s="11" customFormat="1" ht="15.75" x14ac:dyDescent="0.25">
      <c r="D13" s="10">
        <f>'dzień roboczy'!D13</f>
        <v>41501</v>
      </c>
    </row>
    <row r="14" spans="1:7" s="11" customFormat="1" ht="15.75" x14ac:dyDescent="0.25">
      <c r="D14" s="10">
        <f>'dzień roboczy'!D14</f>
        <v>41579</v>
      </c>
    </row>
    <row r="15" spans="1:7" s="11" customFormat="1" ht="15.75" x14ac:dyDescent="0.25">
      <c r="D15" s="10">
        <f>'dzień roboczy'!D15</f>
        <v>41589</v>
      </c>
    </row>
    <row r="16" spans="1:7" s="11" customFormat="1" ht="15.75" x14ac:dyDescent="0.25">
      <c r="D16" s="10">
        <f>'dzień roboczy'!D16</f>
        <v>41633</v>
      </c>
    </row>
    <row r="17" spans="4:5" s="11" customFormat="1" ht="15.75" x14ac:dyDescent="0.25">
      <c r="D17" s="10">
        <f>'dzień roboczy'!D17</f>
        <v>41634</v>
      </c>
    </row>
    <row r="18" spans="4:5" s="11" customFormat="1" ht="15.75" x14ac:dyDescent="0.25">
      <c r="D18" s="10">
        <f ca="1">'dzień roboczy'!D18</f>
        <v>41729</v>
      </c>
      <c r="E18" s="11" t="str">
        <f>'dzień roboczy'!E18</f>
        <v>święto na życzenie 1</v>
      </c>
    </row>
    <row r="19" spans="4:5" s="11" customFormat="1" ht="15.75" x14ac:dyDescent="0.25">
      <c r="D19" s="10">
        <f ca="1">'dzień roboczy'!D19</f>
        <v>41731</v>
      </c>
      <c r="E19" s="11" t="str">
        <f>'dzień roboczy'!E19</f>
        <v>święto na życzenie 2</v>
      </c>
    </row>
    <row r="20" spans="4:5" s="11" customFormat="1" ht="15.75" x14ac:dyDescent="0.25"/>
    <row r="21" spans="4:5" s="11" customFormat="1" ht="15.75" x14ac:dyDescent="0.25"/>
    <row r="22" spans="4:5" s="11" customFormat="1" ht="15.75" x14ac:dyDescent="0.25"/>
    <row r="23" spans="4:5" s="11" customFormat="1" ht="15.75" x14ac:dyDescent="0.25"/>
    <row r="24" spans="4:5" s="11" customFormat="1" ht="15.75" x14ac:dyDescent="0.25"/>
    <row r="25" spans="4:5" s="11" customFormat="1" ht="15.75" x14ac:dyDescent="0.25"/>
    <row r="26" spans="4:5" s="11" customFormat="1" ht="15.75" x14ac:dyDescent="0.25"/>
    <row r="27" spans="4:5" s="11" customFormat="1" ht="15.75" x14ac:dyDescent="0.25"/>
  </sheetData>
  <mergeCells count="1">
    <mergeCell ref="A1:E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O7" sqref="O7"/>
    </sheetView>
  </sheetViews>
  <sheetFormatPr defaultRowHeight="15" x14ac:dyDescent="0.25"/>
  <cols>
    <col min="15" max="15" width="10.42578125" bestFit="1" customWidth="1"/>
  </cols>
  <sheetData>
    <row r="1" spans="1:13" ht="26.25" x14ac:dyDescent="0.4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3" spans="15:15" x14ac:dyDescent="0.25">
      <c r="O33" s="1">
        <v>41275</v>
      </c>
    </row>
    <row r="34" spans="15:15" x14ac:dyDescent="0.25">
      <c r="O34" s="1">
        <v>41280</v>
      </c>
    </row>
    <row r="35" spans="15:15" x14ac:dyDescent="0.25">
      <c r="O35" s="1">
        <v>41365</v>
      </c>
    </row>
    <row r="36" spans="15:15" x14ac:dyDescent="0.25">
      <c r="O36" s="1">
        <v>41395</v>
      </c>
    </row>
    <row r="37" spans="15:15" x14ac:dyDescent="0.25">
      <c r="O37" s="1">
        <v>41397</v>
      </c>
    </row>
    <row r="38" spans="15:15" x14ac:dyDescent="0.25">
      <c r="O38" s="1">
        <v>41413</v>
      </c>
    </row>
    <row r="39" spans="15:15" x14ac:dyDescent="0.25">
      <c r="O39" s="1">
        <v>41424</v>
      </c>
    </row>
    <row r="40" spans="15:15" x14ac:dyDescent="0.25">
      <c r="O40" s="1">
        <v>41501</v>
      </c>
    </row>
    <row r="41" spans="15:15" x14ac:dyDescent="0.25">
      <c r="O41" s="1">
        <v>41579</v>
      </c>
    </row>
    <row r="42" spans="15:15" x14ac:dyDescent="0.25">
      <c r="O42" s="1">
        <v>41589</v>
      </c>
    </row>
    <row r="43" spans="15:15" x14ac:dyDescent="0.25">
      <c r="O43" s="1">
        <v>41633</v>
      </c>
    </row>
    <row r="44" spans="15:15" x14ac:dyDescent="0.25">
      <c r="O44" s="1">
        <v>41634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7" sqref="E17"/>
    </sheetView>
  </sheetViews>
  <sheetFormatPr defaultRowHeight="15" x14ac:dyDescent="0.25"/>
  <cols>
    <col min="1" max="1" width="26.140625" customWidth="1"/>
    <col min="2" max="2" width="19.42578125" customWidth="1"/>
    <col min="4" max="4" width="16.85546875" bestFit="1" customWidth="1"/>
    <col min="5" max="5" width="16.5703125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3" spans="1:5" x14ac:dyDescent="0.25">
      <c r="A3" t="s">
        <v>91</v>
      </c>
      <c r="B3" s="24"/>
      <c r="D3" t="s">
        <v>82</v>
      </c>
      <c r="E3" s="1"/>
    </row>
    <row r="5" spans="1:5" x14ac:dyDescent="0.25">
      <c r="A5" t="s">
        <v>92</v>
      </c>
      <c r="B5" s="25"/>
      <c r="D5" t="s">
        <v>93</v>
      </c>
      <c r="E5" s="26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1" sqref="F11"/>
    </sheetView>
  </sheetViews>
  <sheetFormatPr defaultRowHeight="15" x14ac:dyDescent="0.25"/>
  <cols>
    <col min="1" max="1" width="19.140625" customWidth="1"/>
    <col min="2" max="2" width="22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4" spans="1:5" x14ac:dyDescent="0.25">
      <c r="A4" t="s">
        <v>82</v>
      </c>
      <c r="B4" s="1">
        <f ca="1">TODAY()</f>
        <v>41726</v>
      </c>
    </row>
    <row r="6" spans="1:5" x14ac:dyDescent="0.25">
      <c r="A6" t="s">
        <v>98</v>
      </c>
      <c r="B6" s="9"/>
    </row>
    <row r="11" spans="1:5" x14ac:dyDescent="0.25">
      <c r="A11" s="52" t="s">
        <v>99</v>
      </c>
      <c r="B11" s="53"/>
      <c r="C11" s="53"/>
      <c r="D11" s="53"/>
      <c r="E11" s="53"/>
    </row>
    <row r="12" spans="1:5" x14ac:dyDescent="0.25">
      <c r="A12" s="53"/>
      <c r="B12" s="53"/>
      <c r="C12" s="53"/>
      <c r="D12" s="53"/>
      <c r="E12" s="53"/>
    </row>
    <row r="13" spans="1:5" x14ac:dyDescent="0.25">
      <c r="A13" s="53"/>
      <c r="B13" s="53"/>
      <c r="C13" s="53"/>
      <c r="D13" s="53"/>
      <c r="E13" s="53"/>
    </row>
    <row r="14" spans="1:5" x14ac:dyDescent="0.25">
      <c r="A14" s="53"/>
      <c r="B14" s="53"/>
      <c r="C14" s="53"/>
      <c r="D14" s="53"/>
      <c r="E14" s="53"/>
    </row>
    <row r="15" spans="1:5" x14ac:dyDescent="0.25">
      <c r="A15" s="53"/>
      <c r="B15" s="53"/>
      <c r="C15" s="53"/>
      <c r="D15" s="53"/>
      <c r="E15" s="53"/>
    </row>
    <row r="16" spans="1:5" x14ac:dyDescent="0.25">
      <c r="A16" s="53"/>
      <c r="B16" s="53"/>
      <c r="C16" s="53"/>
      <c r="D16" s="53"/>
      <c r="E16" s="53"/>
    </row>
    <row r="17" spans="1:5" x14ac:dyDescent="0.25">
      <c r="A17" s="53"/>
      <c r="B17" s="53"/>
      <c r="C17" s="53"/>
      <c r="D17" s="53"/>
      <c r="E17" s="53"/>
    </row>
    <row r="18" spans="1:5" x14ac:dyDescent="0.25">
      <c r="A18" s="53"/>
      <c r="B18" s="53"/>
      <c r="C18" s="53"/>
      <c r="D18" s="53"/>
      <c r="E18" s="53"/>
    </row>
  </sheetData>
  <mergeCells count="2">
    <mergeCell ref="A1:E1"/>
    <mergeCell ref="A11:E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32.7109375" customWidth="1"/>
    <col min="2" max="2" width="24" customWidth="1"/>
    <col min="3" max="3" width="10.42578125" bestFit="1" customWidth="1"/>
  </cols>
  <sheetData>
    <row r="1" spans="1:5" ht="26.25" x14ac:dyDescent="0.4">
      <c r="A1" s="51" t="s">
        <v>32</v>
      </c>
      <c r="B1" s="51"/>
      <c r="C1" s="51"/>
      <c r="D1" s="51"/>
      <c r="E1" s="51"/>
    </row>
    <row r="3" spans="1:5" x14ac:dyDescent="0.25">
      <c r="A3" t="s">
        <v>82</v>
      </c>
      <c r="B3" s="28">
        <f ca="1">TODAY()</f>
        <v>41726</v>
      </c>
    </row>
    <row r="5" spans="1:5" x14ac:dyDescent="0.25">
      <c r="A5" t="s">
        <v>94</v>
      </c>
      <c r="B5" s="9"/>
    </row>
    <row r="7" spans="1:5" x14ac:dyDescent="0.25">
      <c r="A7" t="s">
        <v>95</v>
      </c>
      <c r="B7" s="2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Zakresy nazwane</vt:lpstr>
      </vt:variant>
      <vt:variant>
        <vt:i4>3</vt:i4>
      </vt:variant>
    </vt:vector>
  </HeadingPairs>
  <TitlesOfParts>
    <vt:vector size="17" baseType="lpstr">
      <vt:lpstr>Data i czas</vt:lpstr>
      <vt:lpstr>Data i czas 2</vt:lpstr>
      <vt:lpstr>Data i czas 3</vt:lpstr>
      <vt:lpstr>dzień roboczy</vt:lpstr>
      <vt:lpstr>dni robocze</vt:lpstr>
      <vt:lpstr>Kalendarz 2013</vt:lpstr>
      <vt:lpstr>Dziś i teraz</vt:lpstr>
      <vt:lpstr>num tyg</vt:lpstr>
      <vt:lpstr>dzień tygodnia</vt:lpstr>
      <vt:lpstr>formatuj komórki</vt:lpstr>
      <vt:lpstr>nr ser ost dn mies</vt:lpstr>
      <vt:lpstr>nr ser daty</vt:lpstr>
      <vt:lpstr>Data różnica</vt:lpstr>
      <vt:lpstr>Zapis dat</vt:lpstr>
      <vt:lpstr>Data_początek</vt:lpstr>
      <vt:lpstr>Data_początkowa</vt:lpstr>
      <vt:lpstr>dzisejsza_data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Szkolenie</cp:lastModifiedBy>
  <dcterms:created xsi:type="dcterms:W3CDTF">2010-09-14T07:07:44Z</dcterms:created>
  <dcterms:modified xsi:type="dcterms:W3CDTF">2014-03-28T16:17:31Z</dcterms:modified>
</cp:coreProperties>
</file>