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 Comp\Documents\A pliki robocze\excel\kurs excel 1-3\"/>
    </mc:Choice>
  </mc:AlternateContent>
  <bookViews>
    <workbookView xWindow="240" yWindow="75" windowWidth="12240" windowHeight="7995" activeTab="1"/>
  </bookViews>
  <sheets>
    <sheet name="Liczba Pi" sheetId="3" r:id="rId1"/>
    <sheet name="Arkusz1" sheetId="14" r:id="rId2"/>
    <sheet name="Pierwiastek" sheetId="4" r:id="rId3"/>
    <sheet name="rzymskie" sheetId="5" r:id="rId4"/>
    <sheet name="potęga" sheetId="6" r:id="rId5"/>
    <sheet name="znak liczby" sheetId="7" r:id="rId6"/>
    <sheet name="iloczyn" sheetId="12" r:id="rId7"/>
    <sheet name="zaokr" sheetId="11" r:id="rId8"/>
    <sheet name="suma jezeli 1" sheetId="9" state="hidden" r:id="rId9"/>
    <sheet name="suma jezeli 2" sheetId="10" state="hidden" r:id="rId10"/>
    <sheet name="Istotność" sheetId="13" r:id="rId11"/>
  </sheets>
  <definedNames>
    <definedName name="potega">potęga!$B$5</definedName>
  </definedNames>
  <calcPr calcId="152511"/>
</workbook>
</file>

<file path=xl/calcChain.xml><?xml version="1.0" encoding="utf-8"?>
<calcChain xmlns="http://schemas.openxmlformats.org/spreadsheetml/2006/main">
  <c r="E235" i="14" l="1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J10" i="14"/>
  <c r="E10" i="14"/>
  <c r="J9" i="14"/>
  <c r="E9" i="14"/>
  <c r="J8" i="14"/>
  <c r="E8" i="14"/>
  <c r="J7" i="14"/>
  <c r="E7" i="14"/>
  <c r="J6" i="14"/>
  <c r="E6" i="14"/>
  <c r="J5" i="14"/>
  <c r="E5" i="14"/>
  <c r="E4" i="14"/>
  <c r="E3" i="14"/>
  <c r="J4" i="14" s="1"/>
  <c r="E2" i="14"/>
  <c r="G6" i="11" l="1"/>
  <c r="K6" i="11" s="1"/>
  <c r="K5" i="11"/>
  <c r="A13" i="10" l="1"/>
  <c r="A12" i="10"/>
  <c r="A11" i="10"/>
  <c r="A10" i="10"/>
  <c r="A16" i="9"/>
  <c r="A15" i="9"/>
  <c r="A14" i="9"/>
  <c r="A13" i="9"/>
</calcChain>
</file>

<file path=xl/sharedStrings.xml><?xml version="1.0" encoding="utf-8"?>
<sst xmlns="http://schemas.openxmlformats.org/spreadsheetml/2006/main" count="570" uniqueCount="160">
  <si>
    <t>Funkcje matematyczne</t>
  </si>
  <si>
    <t>Liczba Pi</t>
  </si>
  <si>
    <t>Pierwiastek</t>
  </si>
  <si>
    <t>Liczba</t>
  </si>
  <si>
    <t>Liczby rzymskie</t>
  </si>
  <si>
    <t>Potęga</t>
  </si>
  <si>
    <t>Znak liczby</t>
  </si>
  <si>
    <t>Znak</t>
  </si>
  <si>
    <t>Suma jeżeli</t>
  </si>
  <si>
    <t>Wartość nieruchomości</t>
  </si>
  <si>
    <t>Prowizja</t>
  </si>
  <si>
    <t>Dane</t>
  </si>
  <si>
    <t>Formuła</t>
  </si>
  <si>
    <t>Opis</t>
  </si>
  <si>
    <t>Wynik</t>
  </si>
  <si>
    <t>Suma prowizji dla wartości nieruchomości powyżej 160 000</t>
  </si>
  <si>
    <t>Suma wartości nieruchomości powyżej 160 000.</t>
  </si>
  <si>
    <t>Suma prowizji dla wartości nieruchomości równych 300 000.</t>
  </si>
  <si>
    <t>Suma prowizji dla wartości nieruchomości powyżej kwoty zawartej w komórce C2.</t>
  </si>
  <si>
    <t>Kategoria</t>
  </si>
  <si>
    <t>Żywność</t>
  </si>
  <si>
    <t>Sprzedaż</t>
  </si>
  <si>
    <t>Warzywa</t>
  </si>
  <si>
    <t>Pomidory</t>
  </si>
  <si>
    <t>Brokuły</t>
  </si>
  <si>
    <t>Owoce</t>
  </si>
  <si>
    <t>Pomarańcze</t>
  </si>
  <si>
    <t>Masło</t>
  </si>
  <si>
    <t>Marchew</t>
  </si>
  <si>
    <t>Jabłka</t>
  </si>
  <si>
    <t>Łączna wartość sprzedaży produktów żywnościowych w kategorii „Owoce”.</t>
  </si>
  <si>
    <t>Łączna wartość sprzedaży produktów żywnościowych w kategorii „Warzywa”.</t>
  </si>
  <si>
    <t>Łączna wartość sprzedaży produktów żywnościowych, których nazwy kończą się literą „y” (pomidory i brokuły).</t>
  </si>
  <si>
    <t>Łączna wartość sprzedaży produktów żywnościowych niezakwalifikowanych do żadnej kategorii.</t>
  </si>
  <si>
    <t>ile wynosi potęga liczby 2</t>
  </si>
  <si>
    <t>Zaokr</t>
  </si>
  <si>
    <t>Iloczyn</t>
  </si>
  <si>
    <t>zaokr.do.całk</t>
  </si>
  <si>
    <t>zaokr.do.nparz</t>
  </si>
  <si>
    <t>zaokr.do.parz</t>
  </si>
  <si>
    <t>zaokr.do.wielokr</t>
  </si>
  <si>
    <t>zaokr.góra</t>
  </si>
  <si>
    <t>zaokr.w.dół</t>
  </si>
  <si>
    <t>zaokr.w.dół.dokł</t>
  </si>
  <si>
    <t>zaokr.w.górę</t>
  </si>
  <si>
    <t>zaokr.w.górę.dokł</t>
  </si>
  <si>
    <t>zaokr.dół</t>
  </si>
  <si>
    <t>z. w dół do najbliższej całkowitej</t>
  </si>
  <si>
    <t>z. liczbę dodatnią w górę do najbliższejl. Całkowitej nieparzystej</t>
  </si>
  <si>
    <t>z. liczbę dodatnią w górę do najbliższej liczby całkowitej parzystej</t>
  </si>
  <si>
    <t>zwraca wartość liczby do podanj wielokrotności</t>
  </si>
  <si>
    <t>zaokręgla liczbę w dół</t>
  </si>
  <si>
    <t>zaokrągla liczbę w górę</t>
  </si>
  <si>
    <t>zaokrągla liczbę w dół do najbliższej wielokrotności liczby całkowitej lub wilokrotności podanej istotności</t>
  </si>
  <si>
    <t>zaokrągla liczbę w dół do najbliższej wielokrotności podanej istotności</t>
  </si>
  <si>
    <t>zaokrągla liczbę w górę do najbliższej wielokrotności podanej istotności</t>
  </si>
  <si>
    <t>zaokrągla liczbę w górę do najbliższej wielokrotności liczby całkowitej lub wilokrotności podanej istotności</t>
  </si>
  <si>
    <t>z. liczbę do określonej liczby cyfr</t>
  </si>
  <si>
    <t>Istotność</t>
  </si>
  <si>
    <t>Zaokrąglanie</t>
  </si>
  <si>
    <r>
      <t>2</t>
    </r>
    <r>
      <rPr>
        <vertAlign val="superscript"/>
        <sz val="14"/>
        <rFont val="Arial"/>
        <family val="2"/>
        <charset val="238"/>
      </rPr>
      <t>0</t>
    </r>
  </si>
  <si>
    <r>
      <t>4</t>
    </r>
    <r>
      <rPr>
        <vertAlign val="superscript"/>
        <sz val="14"/>
        <rFont val="Arial"/>
        <family val="2"/>
        <charset val="238"/>
      </rPr>
      <t>10</t>
    </r>
  </si>
  <si>
    <r>
      <t>2</t>
    </r>
    <r>
      <rPr>
        <vertAlign val="superscript"/>
        <sz val="14"/>
        <rFont val="Arial"/>
        <family val="2"/>
        <charset val="238"/>
      </rPr>
      <t>1</t>
    </r>
  </si>
  <si>
    <r>
      <t>5</t>
    </r>
    <r>
      <rPr>
        <vertAlign val="superscript"/>
        <sz val="14"/>
        <rFont val="Arial"/>
        <family val="2"/>
        <charset val="238"/>
      </rPr>
      <t>5</t>
    </r>
  </si>
  <si>
    <r>
      <t>2</t>
    </r>
    <r>
      <rPr>
        <vertAlign val="superscript"/>
        <sz val="14"/>
        <rFont val="Arial"/>
        <family val="2"/>
        <charset val="238"/>
      </rPr>
      <t>2</t>
    </r>
  </si>
  <si>
    <r>
      <t>10</t>
    </r>
    <r>
      <rPr>
        <vertAlign val="superscript"/>
        <sz val="14"/>
        <rFont val="Arial"/>
        <family val="2"/>
        <charset val="238"/>
      </rPr>
      <t>5</t>
    </r>
  </si>
  <si>
    <r>
      <t>2</t>
    </r>
    <r>
      <rPr>
        <vertAlign val="superscript"/>
        <sz val="14"/>
        <rFont val="Arial"/>
        <family val="2"/>
        <charset val="238"/>
      </rPr>
      <t>3</t>
    </r>
  </si>
  <si>
    <r>
      <t>10</t>
    </r>
    <r>
      <rPr>
        <vertAlign val="superscript"/>
        <sz val="14"/>
        <rFont val="Arial"/>
        <family val="2"/>
        <charset val="238"/>
      </rPr>
      <t>10</t>
    </r>
  </si>
  <si>
    <r>
      <t>2</t>
    </r>
    <r>
      <rPr>
        <vertAlign val="superscript"/>
        <sz val="14"/>
        <rFont val="Arial"/>
        <family val="2"/>
        <charset val="238"/>
      </rPr>
      <t>4</t>
    </r>
  </si>
  <si>
    <r>
      <t>2</t>
    </r>
    <r>
      <rPr>
        <vertAlign val="superscript"/>
        <sz val="14"/>
        <rFont val="Arial"/>
        <family val="2"/>
        <charset val="238"/>
      </rPr>
      <t>5</t>
    </r>
  </si>
  <si>
    <r>
      <t>2</t>
    </r>
    <r>
      <rPr>
        <vertAlign val="superscript"/>
        <sz val="14"/>
        <rFont val="Arial"/>
        <family val="2"/>
        <charset val="238"/>
      </rPr>
      <t>6</t>
    </r>
  </si>
  <si>
    <r>
      <t>2</t>
    </r>
    <r>
      <rPr>
        <vertAlign val="superscript"/>
        <sz val="14"/>
        <rFont val="Arial"/>
        <family val="2"/>
        <charset val="238"/>
      </rPr>
      <t>7</t>
    </r>
  </si>
  <si>
    <r>
      <t>2</t>
    </r>
    <r>
      <rPr>
        <vertAlign val="superscript"/>
        <sz val="14"/>
        <rFont val="Arial"/>
        <family val="2"/>
        <charset val="238"/>
      </rPr>
      <t>8</t>
    </r>
  </si>
  <si>
    <r>
      <t>2</t>
    </r>
    <r>
      <rPr>
        <vertAlign val="superscript"/>
        <sz val="14"/>
        <rFont val="Arial"/>
        <family val="2"/>
        <charset val="238"/>
      </rPr>
      <t>9</t>
    </r>
  </si>
  <si>
    <r>
      <t>2</t>
    </r>
    <r>
      <rPr>
        <vertAlign val="superscript"/>
        <sz val="14"/>
        <rFont val="Arial"/>
        <family val="2"/>
        <charset val="238"/>
      </rPr>
      <t>10</t>
    </r>
  </si>
  <si>
    <t>+</t>
  </si>
  <si>
    <t>=</t>
  </si>
  <si>
    <t>cena jedn.</t>
  </si>
  <si>
    <t>wartość</t>
  </si>
  <si>
    <t>typ</t>
  </si>
  <si>
    <t>żywność</t>
  </si>
  <si>
    <t>Suma wydatków</t>
  </si>
  <si>
    <t>używki</t>
  </si>
  <si>
    <t>opłaty</t>
  </si>
  <si>
    <t>dodatkowe</t>
  </si>
  <si>
    <t>środki czystości</t>
  </si>
  <si>
    <t>pokarm dla zwierząt</t>
  </si>
  <si>
    <t>leki</t>
  </si>
  <si>
    <t>dzień miesiąca</t>
  </si>
  <si>
    <t>zakup</t>
  </si>
  <si>
    <t>ilość</t>
  </si>
  <si>
    <t>chleb</t>
  </si>
  <si>
    <t>jajka</t>
  </si>
  <si>
    <t>jarzyny</t>
  </si>
  <si>
    <t>jogurty</t>
  </si>
  <si>
    <t>owoce</t>
  </si>
  <si>
    <t>śmietana</t>
  </si>
  <si>
    <t>twaróg</t>
  </si>
  <si>
    <t>warzywa</t>
  </si>
  <si>
    <t>słodycze</t>
  </si>
  <si>
    <t>garaż</t>
  </si>
  <si>
    <t>benzyna</t>
  </si>
  <si>
    <t>kieszonkowe</t>
  </si>
  <si>
    <t>prasa</t>
  </si>
  <si>
    <t>basen</t>
  </si>
  <si>
    <t>telefon</t>
  </si>
  <si>
    <t>ananas</t>
  </si>
  <si>
    <t>cukier</t>
  </si>
  <si>
    <t>drób</t>
  </si>
  <si>
    <t>dżem</t>
  </si>
  <si>
    <t>groszek</t>
  </si>
  <si>
    <t>herbata</t>
  </si>
  <si>
    <t>kości</t>
  </si>
  <si>
    <t>kukurydza</t>
  </si>
  <si>
    <t>majonez</t>
  </si>
  <si>
    <t>makaron</t>
  </si>
  <si>
    <t>makrela</t>
  </si>
  <si>
    <t>margaryna</t>
  </si>
  <si>
    <t>masło</t>
  </si>
  <si>
    <t>mąka</t>
  </si>
  <si>
    <t>mięso</t>
  </si>
  <si>
    <t>ogórki konserwowe</t>
  </si>
  <si>
    <t>olej</t>
  </si>
  <si>
    <t>papryka</t>
  </si>
  <si>
    <t>podroby</t>
  </si>
  <si>
    <t>przyprawy</t>
  </si>
  <si>
    <t>ser żółty</t>
  </si>
  <si>
    <t>wędliny</t>
  </si>
  <si>
    <t>woda mineralna</t>
  </si>
  <si>
    <t>kawa</t>
  </si>
  <si>
    <t>calgon</t>
  </si>
  <si>
    <t>chusteczki</t>
  </si>
  <si>
    <t>domastos</t>
  </si>
  <si>
    <t>farba do włosów</t>
  </si>
  <si>
    <t>gąbka</t>
  </si>
  <si>
    <t>mydło</t>
  </si>
  <si>
    <t>mydło w płynie</t>
  </si>
  <si>
    <t>opatrunki</t>
  </si>
  <si>
    <t>papier toaletowy</t>
  </si>
  <si>
    <t>pasta do zębów</t>
  </si>
  <si>
    <t>płyn do płukania</t>
  </si>
  <si>
    <t>płyn do podłóg</t>
  </si>
  <si>
    <t>proszek</t>
  </si>
  <si>
    <t>ręczniki papierowe</t>
  </si>
  <si>
    <t>szampon</t>
  </si>
  <si>
    <t>puszka karmy dla kota</t>
  </si>
  <si>
    <t>puszka karmy dla psa</t>
  </si>
  <si>
    <t>ryż</t>
  </si>
  <si>
    <t>saszetki z katmą dla kota</t>
  </si>
  <si>
    <t>sucha karma dla kota</t>
  </si>
  <si>
    <t>sucha karma dla psa</t>
  </si>
  <si>
    <t>żwirek dla kota</t>
  </si>
  <si>
    <t>baterie</t>
  </si>
  <si>
    <t>świetlówka</t>
  </si>
  <si>
    <t>prąd</t>
  </si>
  <si>
    <t>internet</t>
  </si>
  <si>
    <t>abonament TV</t>
  </si>
  <si>
    <t>czynsz</t>
  </si>
  <si>
    <t>bilety</t>
  </si>
  <si>
    <t>komórka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</si>
</sst>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0"/>
      <name val="Arial"/>
      <charset val="238"/>
    </font>
    <font>
      <sz val="22"/>
      <name val="Arial"/>
      <family val="2"/>
      <charset val="238"/>
    </font>
    <font>
      <sz val="16"/>
      <name val="Arial"/>
      <family val="2"/>
      <charset val="238"/>
    </font>
    <font>
      <sz val="18"/>
      <name val="Arial"/>
      <family val="2"/>
      <charset val="238"/>
    </font>
    <font>
      <sz val="20"/>
      <name val="Arial"/>
      <family val="2"/>
      <charset val="238"/>
    </font>
    <font>
      <sz val="10"/>
      <color rgb="FF454545"/>
      <name val="Arial"/>
      <family val="2"/>
      <charset val="238"/>
    </font>
    <font>
      <b/>
      <sz val="12"/>
      <color rgb="FF454545"/>
      <name val="Arial"/>
      <family val="2"/>
      <charset val="238"/>
    </font>
    <font>
      <sz val="10"/>
      <color theme="1"/>
      <name val="Arial"/>
      <family val="2"/>
      <charset val="238"/>
    </font>
    <font>
      <b/>
      <sz val="16"/>
      <name val="Arial CE"/>
      <family val="2"/>
      <charset val="238"/>
    </font>
    <font>
      <b/>
      <sz val="12"/>
      <color theme="1"/>
      <name val="Arial"/>
      <family val="2"/>
      <charset val="238"/>
    </font>
    <font>
      <sz val="10"/>
      <name val="Arial"/>
      <family val="2"/>
      <charset val="238"/>
    </font>
    <font>
      <sz val="26"/>
      <name val="Arial"/>
      <family val="2"/>
      <charset val="238"/>
    </font>
    <font>
      <b/>
      <sz val="10"/>
      <name val="Arial"/>
      <family val="2"/>
      <charset val="238"/>
    </font>
    <font>
      <sz val="14"/>
      <name val="Arial"/>
      <family val="2"/>
      <charset val="238"/>
    </font>
    <font>
      <vertAlign val="superscript"/>
      <sz val="14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2" borderId="1" xfId="0" applyFont="1" applyFill="1" applyBorder="1"/>
    <xf numFmtId="0" fontId="5" fillId="3" borderId="7" xfId="0" applyFont="1" applyFill="1" applyBorder="1" applyAlignment="1">
      <alignment vertical="top" wrapText="1" indent="1"/>
    </xf>
    <xf numFmtId="0" fontId="6" fillId="4" borderId="8" xfId="0" applyFont="1" applyFill="1" applyBorder="1" applyAlignment="1">
      <alignment vertical="top" wrapText="1" indent="1"/>
    </xf>
    <xf numFmtId="0" fontId="5" fillId="4" borderId="8" xfId="0" applyFont="1" applyFill="1" applyBorder="1" applyAlignment="1">
      <alignment vertical="top" wrapText="1" indent="1"/>
    </xf>
    <xf numFmtId="0" fontId="6" fillId="3" borderId="7" xfId="0" applyFont="1" applyFill="1" applyBorder="1" applyAlignment="1">
      <alignment vertical="top" wrapText="1" indent="1"/>
    </xf>
    <xf numFmtId="0" fontId="7" fillId="0" borderId="0" xfId="0" applyFont="1"/>
    <xf numFmtId="0" fontId="1" fillId="2" borderId="0" xfId="0" applyFont="1" applyFill="1"/>
    <xf numFmtId="0" fontId="4" fillId="2" borderId="0" xfId="0" applyFont="1" applyFill="1"/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vertical="top" wrapText="1" indent="1"/>
    </xf>
    <xf numFmtId="3" fontId="7" fillId="3" borderId="7" xfId="0" applyNumberFormat="1" applyFont="1" applyFill="1" applyBorder="1" applyAlignment="1">
      <alignment vertical="top" wrapText="1" indent="1"/>
    </xf>
    <xf numFmtId="3" fontId="7" fillId="4" borderId="8" xfId="0" applyNumberFormat="1" applyFont="1" applyFill="1" applyBorder="1" applyAlignment="1">
      <alignment vertical="top" wrapText="1" indent="1"/>
    </xf>
    <xf numFmtId="0" fontId="7" fillId="4" borderId="8" xfId="0" applyFont="1" applyFill="1" applyBorder="1" applyAlignment="1">
      <alignment vertical="top" wrapText="1" indent="1"/>
    </xf>
    <xf numFmtId="0" fontId="7" fillId="3" borderId="7" xfId="0" applyFont="1" applyFill="1" applyBorder="1" applyAlignment="1">
      <alignment vertical="top" wrapText="1" indent="1"/>
    </xf>
    <xf numFmtId="0" fontId="9" fillId="3" borderId="7" xfId="0" applyFont="1" applyFill="1" applyBorder="1" applyAlignment="1">
      <alignment vertical="top" wrapText="1" indent="1"/>
    </xf>
    <xf numFmtId="0" fontId="2" fillId="0" borderId="0" xfId="0" applyFont="1"/>
    <xf numFmtId="0" fontId="2" fillId="5" borderId="1" xfId="0" applyFont="1" applyFill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2" borderId="1" xfId="0" applyFont="1" applyFill="1" applyBorder="1"/>
    <xf numFmtId="0" fontId="2" fillId="6" borderId="1" xfId="0" applyFont="1" applyFill="1" applyBorder="1"/>
    <xf numFmtId="0" fontId="13" fillId="0" borderId="0" xfId="0" applyFont="1"/>
    <xf numFmtId="49" fontId="13" fillId="0" borderId="0" xfId="0" applyNumberFormat="1" applyFont="1" applyAlignment="1">
      <alignment horizontal="right"/>
    </xf>
    <xf numFmtId="0" fontId="13" fillId="2" borderId="1" xfId="0" applyFont="1" applyFill="1" applyBorder="1"/>
    <xf numFmtId="49" fontId="13" fillId="0" borderId="0" xfId="0" applyNumberFormat="1" applyFont="1"/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3</xdr:row>
      <xdr:rowOff>82549</xdr:rowOff>
    </xdr:from>
    <xdr:to>
      <xdr:col>7</xdr:col>
      <xdr:colOff>28575</xdr:colOff>
      <xdr:row>16</xdr:row>
      <xdr:rowOff>52447</xdr:rowOff>
    </xdr:to>
    <xdr:pic>
      <xdr:nvPicPr>
        <xdr:cNvPr id="2" name="Obraz 1" hidden="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400" y="730249"/>
          <a:ext cx="1581150" cy="3217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C9" sqref="C9"/>
    </sheetView>
  </sheetViews>
  <sheetFormatPr defaultRowHeight="12.75" x14ac:dyDescent="0.2"/>
  <cols>
    <col min="1" max="1" width="18.7109375" bestFit="1" customWidth="1"/>
    <col min="2" max="2" width="44.85546875" customWidth="1"/>
  </cols>
  <sheetData>
    <row r="1" spans="1:9" ht="27" x14ac:dyDescent="0.35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ht="27" x14ac:dyDescent="0.35">
      <c r="A2" s="1"/>
    </row>
    <row r="3" spans="1:9" ht="27" x14ac:dyDescent="0.35">
      <c r="A3" s="1" t="s">
        <v>1</v>
      </c>
      <c r="B3" s="10"/>
    </row>
    <row r="4" spans="1:9" ht="27" x14ac:dyDescent="0.35">
      <c r="A4" s="1"/>
    </row>
  </sheetData>
  <mergeCells count="1">
    <mergeCell ref="A1:I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A23" sqref="A23"/>
    </sheetView>
  </sheetViews>
  <sheetFormatPr defaultColWidth="44.42578125" defaultRowHeight="12.75" x14ac:dyDescent="0.2"/>
  <cols>
    <col min="2" max="2" width="85.85546875" customWidth="1"/>
  </cols>
  <sheetData>
    <row r="2" spans="1:3" ht="16.5" thickBot="1" x14ac:dyDescent="0.25">
      <c r="A2" s="6" t="s">
        <v>19</v>
      </c>
      <c r="B2" s="6" t="s">
        <v>20</v>
      </c>
      <c r="C2" s="6" t="s">
        <v>21</v>
      </c>
    </row>
    <row r="3" spans="1:3" ht="13.5" thickBot="1" x14ac:dyDescent="0.25">
      <c r="A3" s="5" t="s">
        <v>22</v>
      </c>
      <c r="B3" s="5" t="s">
        <v>23</v>
      </c>
      <c r="C3" s="5">
        <v>2300</v>
      </c>
    </row>
    <row r="4" spans="1:3" ht="13.5" thickBot="1" x14ac:dyDescent="0.25">
      <c r="A4" s="7" t="s">
        <v>22</v>
      </c>
      <c r="B4" s="7" t="s">
        <v>24</v>
      </c>
      <c r="C4" s="7">
        <v>5500</v>
      </c>
    </row>
    <row r="5" spans="1:3" ht="13.5" thickBot="1" x14ac:dyDescent="0.25">
      <c r="A5" s="5" t="s">
        <v>25</v>
      </c>
      <c r="B5" s="5" t="s">
        <v>26</v>
      </c>
      <c r="C5" s="5">
        <v>800</v>
      </c>
    </row>
    <row r="6" spans="1:3" ht="13.5" thickBot="1" x14ac:dyDescent="0.25">
      <c r="A6" s="7"/>
      <c r="B6" s="7" t="s">
        <v>27</v>
      </c>
      <c r="C6" s="7">
        <v>400</v>
      </c>
    </row>
    <row r="7" spans="1:3" ht="13.5" thickBot="1" x14ac:dyDescent="0.25">
      <c r="A7" s="5" t="s">
        <v>22</v>
      </c>
      <c r="B7" s="5" t="s">
        <v>28</v>
      </c>
      <c r="C7" s="5">
        <v>4200</v>
      </c>
    </row>
    <row r="8" spans="1:3" ht="13.5" thickBot="1" x14ac:dyDescent="0.25">
      <c r="A8" s="7" t="s">
        <v>25</v>
      </c>
      <c r="B8" s="7" t="s">
        <v>29</v>
      </c>
      <c r="C8" s="7">
        <v>1200</v>
      </c>
    </row>
    <row r="9" spans="1:3" ht="16.5" thickBot="1" x14ac:dyDescent="0.25">
      <c r="A9" s="8" t="s">
        <v>12</v>
      </c>
      <c r="B9" s="8" t="s">
        <v>13</v>
      </c>
      <c r="C9" s="8" t="s">
        <v>14</v>
      </c>
    </row>
    <row r="10" spans="1:3" ht="13.5" thickBot="1" x14ac:dyDescent="0.25">
      <c r="A10" s="7">
        <f>SUMIF(A3:A8,"Owoce",C3:C8)</f>
        <v>2000</v>
      </c>
      <c r="B10" s="7" t="s">
        <v>30</v>
      </c>
      <c r="C10" s="7">
        <v>2000</v>
      </c>
    </row>
    <row r="11" spans="1:3" ht="13.5" thickBot="1" x14ac:dyDescent="0.25">
      <c r="A11" s="5">
        <f>SUMIF(A3:A8,"Warzywa",C3:C8)</f>
        <v>12000</v>
      </c>
      <c r="B11" s="5" t="s">
        <v>31</v>
      </c>
      <c r="C11" s="5">
        <v>12000</v>
      </c>
    </row>
    <row r="12" spans="1:3" ht="26.25" thickBot="1" x14ac:dyDescent="0.25">
      <c r="A12" s="7">
        <f>SUMIF(B3:B8,"*y",C3:C8)</f>
        <v>7800</v>
      </c>
      <c r="B12" s="7" t="s">
        <v>32</v>
      </c>
      <c r="C12" s="7">
        <v>7800</v>
      </c>
    </row>
    <row r="13" spans="1:3" ht="13.5" thickBot="1" x14ac:dyDescent="0.25">
      <c r="A13" s="5">
        <f>SUMIF(A3:A8,"",C3:C8)</f>
        <v>400</v>
      </c>
      <c r="B13" s="5" t="s">
        <v>33</v>
      </c>
      <c r="C13" s="5">
        <v>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G8" sqref="G8"/>
    </sheetView>
  </sheetViews>
  <sheetFormatPr defaultRowHeight="12.75" x14ac:dyDescent="0.2"/>
  <sheetData>
    <row r="1" spans="1:5" ht="33" x14ac:dyDescent="0.45">
      <c r="A1" s="27" t="s">
        <v>58</v>
      </c>
    </row>
    <row r="3" spans="1:5" x14ac:dyDescent="0.2">
      <c r="A3" s="29">
        <v>2</v>
      </c>
      <c r="B3" s="29">
        <v>5</v>
      </c>
      <c r="C3" s="29">
        <v>10</v>
      </c>
      <c r="D3" s="29">
        <v>50</v>
      </c>
      <c r="E3" s="28"/>
    </row>
    <row r="5" spans="1:5" x14ac:dyDescent="0.2">
      <c r="A5">
        <v>2</v>
      </c>
      <c r="B5">
        <v>5</v>
      </c>
      <c r="C5">
        <v>10</v>
      </c>
      <c r="D5">
        <v>50</v>
      </c>
    </row>
    <row r="6" spans="1:5" x14ac:dyDescent="0.2">
      <c r="A6">
        <v>4</v>
      </c>
      <c r="B6">
        <v>10</v>
      </c>
      <c r="C6">
        <v>20</v>
      </c>
      <c r="D6">
        <v>100</v>
      </c>
    </row>
    <row r="7" spans="1:5" x14ac:dyDescent="0.2">
      <c r="A7">
        <v>6</v>
      </c>
      <c r="B7">
        <v>15</v>
      </c>
      <c r="C7">
        <v>30</v>
      </c>
      <c r="D7">
        <v>150</v>
      </c>
    </row>
    <row r="8" spans="1:5" x14ac:dyDescent="0.2">
      <c r="A8">
        <v>8</v>
      </c>
      <c r="B8">
        <v>20</v>
      </c>
      <c r="C8">
        <v>40</v>
      </c>
      <c r="D8">
        <v>200</v>
      </c>
    </row>
    <row r="9" spans="1:5" x14ac:dyDescent="0.2">
      <c r="A9">
        <v>10</v>
      </c>
      <c r="B9">
        <v>25</v>
      </c>
      <c r="C9">
        <v>50</v>
      </c>
      <c r="D9">
        <v>250</v>
      </c>
    </row>
    <row r="10" spans="1:5" x14ac:dyDescent="0.2">
      <c r="A10">
        <v>12</v>
      </c>
      <c r="B10">
        <v>30</v>
      </c>
      <c r="C10">
        <v>60</v>
      </c>
      <c r="D10">
        <v>300</v>
      </c>
    </row>
    <row r="11" spans="1:5" x14ac:dyDescent="0.2">
      <c r="A11">
        <v>14</v>
      </c>
      <c r="B11">
        <v>35</v>
      </c>
      <c r="C11">
        <v>70</v>
      </c>
      <c r="D11">
        <v>350</v>
      </c>
    </row>
    <row r="12" spans="1:5" x14ac:dyDescent="0.2">
      <c r="A12">
        <v>16</v>
      </c>
      <c r="B12">
        <v>40</v>
      </c>
      <c r="C12">
        <v>80</v>
      </c>
      <c r="D12">
        <v>400</v>
      </c>
    </row>
    <row r="13" spans="1:5" x14ac:dyDescent="0.2">
      <c r="A13">
        <v>18</v>
      </c>
      <c r="B13">
        <v>45</v>
      </c>
      <c r="C13">
        <v>90</v>
      </c>
      <c r="D13">
        <v>450</v>
      </c>
    </row>
    <row r="14" spans="1:5" x14ac:dyDescent="0.2">
      <c r="A14">
        <v>20</v>
      </c>
      <c r="B14">
        <v>50</v>
      </c>
      <c r="C14">
        <v>100</v>
      </c>
      <c r="D14">
        <v>500</v>
      </c>
    </row>
    <row r="15" spans="1:5" x14ac:dyDescent="0.2">
      <c r="A15">
        <v>22</v>
      </c>
      <c r="B15">
        <v>55</v>
      </c>
      <c r="C15">
        <v>110</v>
      </c>
      <c r="D15">
        <v>550</v>
      </c>
    </row>
    <row r="16" spans="1:5" x14ac:dyDescent="0.2">
      <c r="A16">
        <v>24</v>
      </c>
      <c r="B16">
        <v>60</v>
      </c>
      <c r="C16">
        <v>120</v>
      </c>
      <c r="D16">
        <v>600</v>
      </c>
    </row>
    <row r="17" spans="1:4" x14ac:dyDescent="0.2">
      <c r="A17">
        <v>26</v>
      </c>
      <c r="B17">
        <v>65</v>
      </c>
      <c r="C17">
        <v>130</v>
      </c>
      <c r="D17">
        <v>650</v>
      </c>
    </row>
    <row r="18" spans="1:4" x14ac:dyDescent="0.2">
      <c r="A18">
        <v>28</v>
      </c>
      <c r="B18">
        <v>70</v>
      </c>
      <c r="C18">
        <v>140</v>
      </c>
      <c r="D18">
        <v>700</v>
      </c>
    </row>
    <row r="19" spans="1:4" x14ac:dyDescent="0.2">
      <c r="A19">
        <v>30</v>
      </c>
      <c r="B19">
        <v>75</v>
      </c>
      <c r="C19">
        <v>150</v>
      </c>
      <c r="D19">
        <v>750</v>
      </c>
    </row>
    <row r="20" spans="1:4" x14ac:dyDescent="0.2">
      <c r="A20">
        <v>32</v>
      </c>
      <c r="B20">
        <v>80</v>
      </c>
      <c r="C20">
        <v>160</v>
      </c>
      <c r="D20">
        <v>800</v>
      </c>
    </row>
    <row r="21" spans="1:4" x14ac:dyDescent="0.2">
      <c r="A21">
        <v>34</v>
      </c>
      <c r="B21">
        <v>85</v>
      </c>
      <c r="C21">
        <v>170</v>
      </c>
      <c r="D21">
        <v>850</v>
      </c>
    </row>
    <row r="22" spans="1:4" x14ac:dyDescent="0.2">
      <c r="A22">
        <v>36</v>
      </c>
      <c r="B22">
        <v>90</v>
      </c>
      <c r="C22">
        <v>180</v>
      </c>
      <c r="D22">
        <v>900</v>
      </c>
    </row>
    <row r="23" spans="1:4" x14ac:dyDescent="0.2">
      <c r="A23">
        <v>38</v>
      </c>
      <c r="B23">
        <v>95</v>
      </c>
      <c r="C23">
        <v>190</v>
      </c>
      <c r="D23">
        <v>950</v>
      </c>
    </row>
    <row r="24" spans="1:4" x14ac:dyDescent="0.2">
      <c r="A24">
        <v>40</v>
      </c>
      <c r="B24">
        <v>100</v>
      </c>
      <c r="C24">
        <v>200</v>
      </c>
      <c r="D24">
        <v>1000</v>
      </c>
    </row>
    <row r="25" spans="1:4" x14ac:dyDescent="0.2">
      <c r="A25">
        <v>42</v>
      </c>
      <c r="B25">
        <v>105</v>
      </c>
      <c r="C25">
        <v>210</v>
      </c>
      <c r="D25">
        <v>1050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5"/>
  <sheetViews>
    <sheetView tabSelected="1" workbookViewId="0">
      <selection activeCell="K8" sqref="K8"/>
    </sheetView>
  </sheetViews>
  <sheetFormatPr defaultRowHeight="12.75" x14ac:dyDescent="0.2"/>
  <cols>
    <col min="1" max="1" width="13.5703125" bestFit="1" customWidth="1"/>
    <col min="2" max="2" width="22.85546875" bestFit="1" customWidth="1"/>
    <col min="3" max="3" width="5.5703125" bestFit="1" customWidth="1"/>
    <col min="4" max="4" width="9.5703125" bestFit="1" customWidth="1"/>
    <col min="5" max="5" width="8.5703125" bestFit="1" customWidth="1"/>
    <col min="6" max="6" width="17.85546875" bestFit="1" customWidth="1"/>
    <col min="7" max="7" width="10.140625" bestFit="1" customWidth="1"/>
    <col min="9" max="9" width="19.85546875" bestFit="1" customWidth="1"/>
    <col min="10" max="10" width="14.7109375" bestFit="1" customWidth="1"/>
  </cols>
  <sheetData>
    <row r="1" spans="1:10" x14ac:dyDescent="0.2">
      <c r="A1" t="s">
        <v>88</v>
      </c>
      <c r="B1" t="s">
        <v>89</v>
      </c>
      <c r="C1" t="s">
        <v>90</v>
      </c>
      <c r="D1" t="s">
        <v>77</v>
      </c>
      <c r="E1" t="s">
        <v>78</v>
      </c>
      <c r="F1" t="s">
        <v>79</v>
      </c>
    </row>
    <row r="2" spans="1:10" x14ac:dyDescent="0.2">
      <c r="A2">
        <v>2</v>
      </c>
      <c r="B2" t="s">
        <v>91</v>
      </c>
      <c r="C2">
        <v>2</v>
      </c>
      <c r="D2">
        <v>1.89</v>
      </c>
      <c r="E2">
        <f>ROUND(C2*D2,2)</f>
        <v>3.78</v>
      </c>
      <c r="F2" t="s">
        <v>80</v>
      </c>
    </row>
    <row r="3" spans="1:10" x14ac:dyDescent="0.2">
      <c r="A3">
        <v>2</v>
      </c>
      <c r="B3" t="s">
        <v>92</v>
      </c>
      <c r="C3">
        <v>10</v>
      </c>
      <c r="D3">
        <v>0.45</v>
      </c>
      <c r="E3">
        <f t="shared" ref="E3:E66" si="0">ROUND(C3*D3,2)</f>
        <v>4.5</v>
      </c>
      <c r="F3" t="s">
        <v>80</v>
      </c>
      <c r="I3" t="s">
        <v>79</v>
      </c>
      <c r="J3" t="s">
        <v>81</v>
      </c>
    </row>
    <row r="4" spans="1:10" x14ac:dyDescent="0.2">
      <c r="A4">
        <v>2</v>
      </c>
      <c r="B4" t="s">
        <v>93</v>
      </c>
      <c r="C4">
        <v>2</v>
      </c>
      <c r="D4">
        <v>2.4</v>
      </c>
      <c r="E4">
        <f t="shared" si="0"/>
        <v>4.8</v>
      </c>
      <c r="F4" t="s">
        <v>80</v>
      </c>
      <c r="I4" t="s">
        <v>80</v>
      </c>
      <c r="J4">
        <f>SUMIF($F$2:$F$235,I4,$E$2:$E$235)</f>
        <v>1071.1199999999999</v>
      </c>
    </row>
    <row r="5" spans="1:10" x14ac:dyDescent="0.2">
      <c r="A5">
        <v>2</v>
      </c>
      <c r="B5" t="s">
        <v>93</v>
      </c>
      <c r="C5">
        <v>1</v>
      </c>
      <c r="D5">
        <v>2</v>
      </c>
      <c r="E5">
        <f t="shared" si="0"/>
        <v>2</v>
      </c>
      <c r="F5" t="s">
        <v>80</v>
      </c>
      <c r="I5" t="s">
        <v>82</v>
      </c>
      <c r="J5">
        <f t="shared" ref="J5:J10" si="1">SUMIF($F$2:$F$235,I5,$E$2:$E$235)</f>
        <v>77.48</v>
      </c>
    </row>
    <row r="6" spans="1:10" x14ac:dyDescent="0.2">
      <c r="A6">
        <v>2</v>
      </c>
      <c r="B6" t="s">
        <v>93</v>
      </c>
      <c r="C6">
        <v>5</v>
      </c>
      <c r="D6">
        <v>1.2</v>
      </c>
      <c r="E6">
        <f t="shared" si="0"/>
        <v>6</v>
      </c>
      <c r="F6" t="s">
        <v>80</v>
      </c>
      <c r="I6" t="s">
        <v>83</v>
      </c>
      <c r="J6">
        <f t="shared" si="1"/>
        <v>1305.6199999999999</v>
      </c>
    </row>
    <row r="7" spans="1:10" x14ac:dyDescent="0.2">
      <c r="A7">
        <v>2</v>
      </c>
      <c r="B7" t="s">
        <v>94</v>
      </c>
      <c r="C7">
        <v>6</v>
      </c>
      <c r="D7">
        <v>1.19</v>
      </c>
      <c r="E7">
        <f t="shared" si="0"/>
        <v>7.14</v>
      </c>
      <c r="F7" t="s">
        <v>80</v>
      </c>
      <c r="I7" t="s">
        <v>84</v>
      </c>
      <c r="J7">
        <f t="shared" si="1"/>
        <v>622.94999999999982</v>
      </c>
    </row>
    <row r="8" spans="1:10" x14ac:dyDescent="0.2">
      <c r="A8">
        <v>2</v>
      </c>
      <c r="B8" t="s">
        <v>95</v>
      </c>
      <c r="C8">
        <v>7</v>
      </c>
      <c r="D8">
        <v>5</v>
      </c>
      <c r="E8">
        <f t="shared" si="0"/>
        <v>35</v>
      </c>
      <c r="F8" t="s">
        <v>80</v>
      </c>
      <c r="I8" t="s">
        <v>85</v>
      </c>
      <c r="J8">
        <f t="shared" si="1"/>
        <v>194.39</v>
      </c>
    </row>
    <row r="9" spans="1:10" x14ac:dyDescent="0.2">
      <c r="A9">
        <v>2</v>
      </c>
      <c r="B9" t="s">
        <v>96</v>
      </c>
      <c r="C9">
        <v>2</v>
      </c>
      <c r="D9">
        <v>3.49</v>
      </c>
      <c r="E9">
        <f t="shared" si="0"/>
        <v>6.98</v>
      </c>
      <c r="F9" t="s">
        <v>80</v>
      </c>
      <c r="I9" t="s">
        <v>86</v>
      </c>
      <c r="J9">
        <f t="shared" si="1"/>
        <v>414.61</v>
      </c>
    </row>
    <row r="10" spans="1:10" x14ac:dyDescent="0.2">
      <c r="A10">
        <v>2</v>
      </c>
      <c r="B10" t="s">
        <v>97</v>
      </c>
      <c r="C10">
        <v>0.4</v>
      </c>
      <c r="D10">
        <v>13.99</v>
      </c>
      <c r="E10">
        <f t="shared" si="0"/>
        <v>5.6</v>
      </c>
      <c r="F10" t="s">
        <v>80</v>
      </c>
      <c r="I10" t="s">
        <v>87</v>
      </c>
      <c r="J10">
        <f t="shared" si="1"/>
        <v>152.89000000000001</v>
      </c>
    </row>
    <row r="11" spans="1:10" x14ac:dyDescent="0.2">
      <c r="A11">
        <v>2</v>
      </c>
      <c r="B11" t="s">
        <v>98</v>
      </c>
      <c r="C11">
        <v>0.75</v>
      </c>
      <c r="D11">
        <v>4.5</v>
      </c>
      <c r="E11">
        <f t="shared" si="0"/>
        <v>3.38</v>
      </c>
      <c r="F11" t="s">
        <v>80</v>
      </c>
    </row>
    <row r="12" spans="1:10" x14ac:dyDescent="0.2">
      <c r="A12">
        <v>2</v>
      </c>
      <c r="B12" t="s">
        <v>98</v>
      </c>
      <c r="C12">
        <v>0.5</v>
      </c>
      <c r="D12">
        <v>6</v>
      </c>
      <c r="E12">
        <f t="shared" si="0"/>
        <v>3</v>
      </c>
      <c r="F12" t="s">
        <v>80</v>
      </c>
    </row>
    <row r="13" spans="1:10" x14ac:dyDescent="0.2">
      <c r="A13">
        <v>2</v>
      </c>
      <c r="B13" t="s">
        <v>99</v>
      </c>
      <c r="C13">
        <v>0.3</v>
      </c>
      <c r="D13">
        <v>15.99</v>
      </c>
      <c r="E13">
        <f t="shared" si="0"/>
        <v>4.8</v>
      </c>
      <c r="F13" t="s">
        <v>82</v>
      </c>
    </row>
    <row r="14" spans="1:10" x14ac:dyDescent="0.2">
      <c r="A14">
        <v>2</v>
      </c>
      <c r="B14" t="s">
        <v>99</v>
      </c>
      <c r="C14">
        <v>0.3</v>
      </c>
      <c r="D14">
        <v>12.99</v>
      </c>
      <c r="E14">
        <f t="shared" si="0"/>
        <v>3.9</v>
      </c>
      <c r="F14" t="s">
        <v>82</v>
      </c>
    </row>
    <row r="15" spans="1:10" x14ac:dyDescent="0.2">
      <c r="A15">
        <v>2</v>
      </c>
      <c r="B15" t="s">
        <v>100</v>
      </c>
      <c r="C15">
        <v>1</v>
      </c>
      <c r="D15">
        <v>120</v>
      </c>
      <c r="E15">
        <f t="shared" si="0"/>
        <v>120</v>
      </c>
      <c r="F15" t="s">
        <v>83</v>
      </c>
    </row>
    <row r="16" spans="1:10" x14ac:dyDescent="0.2">
      <c r="A16">
        <v>2</v>
      </c>
      <c r="B16" t="s">
        <v>101</v>
      </c>
      <c r="C16">
        <v>39.479999999999997</v>
      </c>
      <c r="D16">
        <v>4.75</v>
      </c>
      <c r="E16">
        <f t="shared" si="0"/>
        <v>187.53</v>
      </c>
      <c r="F16" t="s">
        <v>84</v>
      </c>
    </row>
    <row r="17" spans="1:6" x14ac:dyDescent="0.2">
      <c r="A17">
        <v>4</v>
      </c>
      <c r="B17" t="s">
        <v>91</v>
      </c>
      <c r="C17">
        <v>1</v>
      </c>
      <c r="D17">
        <v>1.89</v>
      </c>
      <c r="E17">
        <f t="shared" si="0"/>
        <v>1.89</v>
      </c>
      <c r="F17" t="s">
        <v>80</v>
      </c>
    </row>
    <row r="18" spans="1:6" x14ac:dyDescent="0.2">
      <c r="A18">
        <v>4</v>
      </c>
      <c r="B18" t="s">
        <v>102</v>
      </c>
      <c r="C18">
        <v>2</v>
      </c>
      <c r="D18">
        <v>20</v>
      </c>
      <c r="E18">
        <f t="shared" si="0"/>
        <v>40</v>
      </c>
      <c r="F18" t="s">
        <v>84</v>
      </c>
    </row>
    <row r="19" spans="1:6" x14ac:dyDescent="0.2">
      <c r="A19">
        <v>5</v>
      </c>
      <c r="B19" t="s">
        <v>91</v>
      </c>
      <c r="C19">
        <v>1</v>
      </c>
      <c r="D19">
        <v>1.89</v>
      </c>
      <c r="E19">
        <f t="shared" si="0"/>
        <v>1.89</v>
      </c>
      <c r="F19" t="s">
        <v>80</v>
      </c>
    </row>
    <row r="20" spans="1:6" x14ac:dyDescent="0.2">
      <c r="A20">
        <v>6</v>
      </c>
      <c r="B20" t="s">
        <v>91</v>
      </c>
      <c r="C20">
        <v>1</v>
      </c>
      <c r="D20">
        <v>1.89</v>
      </c>
      <c r="E20">
        <f t="shared" si="0"/>
        <v>1.89</v>
      </c>
      <c r="F20" t="s">
        <v>80</v>
      </c>
    </row>
    <row r="21" spans="1:6" x14ac:dyDescent="0.2">
      <c r="A21">
        <v>6</v>
      </c>
      <c r="B21" t="s">
        <v>103</v>
      </c>
      <c r="C21">
        <v>1</v>
      </c>
      <c r="D21">
        <v>1.9</v>
      </c>
      <c r="E21">
        <f t="shared" si="0"/>
        <v>1.9</v>
      </c>
      <c r="F21" t="s">
        <v>84</v>
      </c>
    </row>
    <row r="22" spans="1:6" x14ac:dyDescent="0.2">
      <c r="A22">
        <v>6</v>
      </c>
      <c r="B22" t="s">
        <v>103</v>
      </c>
      <c r="C22">
        <v>1</v>
      </c>
      <c r="D22">
        <v>2.29</v>
      </c>
      <c r="E22">
        <f t="shared" si="0"/>
        <v>2.29</v>
      </c>
      <c r="F22" t="s">
        <v>84</v>
      </c>
    </row>
    <row r="23" spans="1:6" x14ac:dyDescent="0.2">
      <c r="A23">
        <v>7</v>
      </c>
      <c r="B23" t="s">
        <v>91</v>
      </c>
      <c r="C23">
        <v>1</v>
      </c>
      <c r="D23">
        <v>1.89</v>
      </c>
      <c r="E23">
        <f t="shared" si="0"/>
        <v>1.89</v>
      </c>
      <c r="F23" t="s">
        <v>80</v>
      </c>
    </row>
    <row r="24" spans="1:6" x14ac:dyDescent="0.2">
      <c r="A24">
        <v>7</v>
      </c>
      <c r="B24" t="s">
        <v>104</v>
      </c>
      <c r="C24">
        <v>1</v>
      </c>
      <c r="D24">
        <v>9</v>
      </c>
      <c r="E24">
        <f t="shared" si="0"/>
        <v>9</v>
      </c>
      <c r="F24" t="s">
        <v>84</v>
      </c>
    </row>
    <row r="25" spans="1:6" x14ac:dyDescent="0.2">
      <c r="A25">
        <v>8</v>
      </c>
      <c r="B25" t="s">
        <v>91</v>
      </c>
      <c r="C25">
        <v>1</v>
      </c>
      <c r="D25">
        <v>1.89</v>
      </c>
      <c r="E25">
        <f t="shared" si="0"/>
        <v>1.89</v>
      </c>
      <c r="F25" t="s">
        <v>80</v>
      </c>
    </row>
    <row r="26" spans="1:6" x14ac:dyDescent="0.2">
      <c r="A26">
        <v>8</v>
      </c>
      <c r="B26" t="s">
        <v>105</v>
      </c>
      <c r="C26">
        <v>1</v>
      </c>
      <c r="D26">
        <v>46</v>
      </c>
      <c r="E26">
        <f t="shared" si="0"/>
        <v>46</v>
      </c>
      <c r="F26" t="s">
        <v>83</v>
      </c>
    </row>
    <row r="27" spans="1:6" x14ac:dyDescent="0.2">
      <c r="A27">
        <v>9</v>
      </c>
      <c r="B27" t="s">
        <v>106</v>
      </c>
      <c r="C27">
        <v>1</v>
      </c>
      <c r="D27">
        <v>2.4500000000000002</v>
      </c>
      <c r="E27">
        <f t="shared" si="0"/>
        <v>2.4500000000000002</v>
      </c>
      <c r="F27" t="s">
        <v>80</v>
      </c>
    </row>
    <row r="28" spans="1:6" x14ac:dyDescent="0.2">
      <c r="A28">
        <v>9</v>
      </c>
      <c r="B28" t="s">
        <v>91</v>
      </c>
      <c r="C28">
        <v>2</v>
      </c>
      <c r="D28">
        <v>1.89</v>
      </c>
      <c r="E28">
        <f t="shared" si="0"/>
        <v>3.78</v>
      </c>
      <c r="F28" t="s">
        <v>80</v>
      </c>
    </row>
    <row r="29" spans="1:6" x14ac:dyDescent="0.2">
      <c r="A29">
        <v>9</v>
      </c>
      <c r="B29" t="s">
        <v>107</v>
      </c>
      <c r="C29">
        <v>5</v>
      </c>
      <c r="D29">
        <v>2.19</v>
      </c>
      <c r="E29">
        <f t="shared" si="0"/>
        <v>10.95</v>
      </c>
      <c r="F29" t="s">
        <v>80</v>
      </c>
    </row>
    <row r="30" spans="1:6" x14ac:dyDescent="0.2">
      <c r="A30">
        <v>9</v>
      </c>
      <c r="B30" t="s">
        <v>108</v>
      </c>
      <c r="C30">
        <v>4.25</v>
      </c>
      <c r="D30">
        <v>8.7899999999999991</v>
      </c>
      <c r="E30">
        <f t="shared" si="0"/>
        <v>37.36</v>
      </c>
      <c r="F30" t="s">
        <v>80</v>
      </c>
    </row>
    <row r="31" spans="1:6" x14ac:dyDescent="0.2">
      <c r="A31">
        <v>9</v>
      </c>
      <c r="B31" t="s">
        <v>109</v>
      </c>
      <c r="C31">
        <v>2</v>
      </c>
      <c r="D31">
        <v>5.07</v>
      </c>
      <c r="E31">
        <f t="shared" si="0"/>
        <v>10.14</v>
      </c>
      <c r="F31" t="s">
        <v>80</v>
      </c>
    </row>
    <row r="32" spans="1:6" x14ac:dyDescent="0.2">
      <c r="A32">
        <v>9</v>
      </c>
      <c r="B32" t="s">
        <v>110</v>
      </c>
      <c r="C32">
        <v>1</v>
      </c>
      <c r="D32">
        <v>1.59</v>
      </c>
      <c r="E32">
        <f t="shared" si="0"/>
        <v>1.59</v>
      </c>
      <c r="F32" t="s">
        <v>80</v>
      </c>
    </row>
    <row r="33" spans="1:6" x14ac:dyDescent="0.2">
      <c r="A33">
        <v>9</v>
      </c>
      <c r="B33" t="s">
        <v>111</v>
      </c>
      <c r="C33">
        <v>2</v>
      </c>
      <c r="D33">
        <v>3.09</v>
      </c>
      <c r="E33">
        <f t="shared" si="0"/>
        <v>6.18</v>
      </c>
      <c r="F33" t="s">
        <v>80</v>
      </c>
    </row>
    <row r="34" spans="1:6" x14ac:dyDescent="0.2">
      <c r="A34">
        <v>9</v>
      </c>
      <c r="B34" t="s">
        <v>111</v>
      </c>
      <c r="C34">
        <v>1</v>
      </c>
      <c r="D34">
        <v>14.99</v>
      </c>
      <c r="E34">
        <f t="shared" si="0"/>
        <v>14.99</v>
      </c>
      <c r="F34" t="s">
        <v>80</v>
      </c>
    </row>
    <row r="35" spans="1:6" x14ac:dyDescent="0.2">
      <c r="A35">
        <v>9</v>
      </c>
      <c r="B35" t="s">
        <v>92</v>
      </c>
      <c r="C35">
        <v>10</v>
      </c>
      <c r="D35">
        <v>0.45</v>
      </c>
      <c r="E35">
        <f t="shared" si="0"/>
        <v>4.5</v>
      </c>
      <c r="F35" t="s">
        <v>80</v>
      </c>
    </row>
    <row r="36" spans="1:6" x14ac:dyDescent="0.2">
      <c r="A36">
        <v>9</v>
      </c>
      <c r="B36" t="s">
        <v>93</v>
      </c>
      <c r="C36">
        <v>2</v>
      </c>
      <c r="D36">
        <v>2.4</v>
      </c>
      <c r="E36">
        <f t="shared" si="0"/>
        <v>4.8</v>
      </c>
      <c r="F36" t="s">
        <v>80</v>
      </c>
    </row>
    <row r="37" spans="1:6" x14ac:dyDescent="0.2">
      <c r="A37">
        <v>9</v>
      </c>
      <c r="B37" t="s">
        <v>93</v>
      </c>
      <c r="C37">
        <v>1</v>
      </c>
      <c r="D37">
        <v>2</v>
      </c>
      <c r="E37">
        <f t="shared" si="0"/>
        <v>2</v>
      </c>
      <c r="F37" t="s">
        <v>80</v>
      </c>
    </row>
    <row r="38" spans="1:6" x14ac:dyDescent="0.2">
      <c r="A38">
        <v>9</v>
      </c>
      <c r="B38" t="s">
        <v>93</v>
      </c>
      <c r="C38">
        <v>5</v>
      </c>
      <c r="D38">
        <v>1.2</v>
      </c>
      <c r="E38">
        <f t="shared" si="0"/>
        <v>6</v>
      </c>
      <c r="F38" t="s">
        <v>80</v>
      </c>
    </row>
    <row r="39" spans="1:6" x14ac:dyDescent="0.2">
      <c r="A39">
        <v>9</v>
      </c>
      <c r="B39" t="s">
        <v>94</v>
      </c>
      <c r="C39">
        <v>6</v>
      </c>
      <c r="D39">
        <v>1.19</v>
      </c>
      <c r="E39">
        <f t="shared" si="0"/>
        <v>7.14</v>
      </c>
      <c r="F39" t="s">
        <v>80</v>
      </c>
    </row>
    <row r="40" spans="1:6" x14ac:dyDescent="0.2">
      <c r="A40">
        <v>9</v>
      </c>
      <c r="B40" t="s">
        <v>112</v>
      </c>
      <c r="C40">
        <v>2.76</v>
      </c>
      <c r="D40">
        <v>3.49</v>
      </c>
      <c r="E40">
        <f t="shared" si="0"/>
        <v>9.6300000000000008</v>
      </c>
      <c r="F40" t="s">
        <v>80</v>
      </c>
    </row>
    <row r="41" spans="1:6" x14ac:dyDescent="0.2">
      <c r="A41">
        <v>9</v>
      </c>
      <c r="B41" t="s">
        <v>113</v>
      </c>
      <c r="C41">
        <v>2</v>
      </c>
      <c r="D41">
        <v>1.79</v>
      </c>
      <c r="E41">
        <f t="shared" si="0"/>
        <v>3.58</v>
      </c>
      <c r="F41" t="s">
        <v>80</v>
      </c>
    </row>
    <row r="42" spans="1:6" x14ac:dyDescent="0.2">
      <c r="A42">
        <v>9</v>
      </c>
      <c r="B42" t="s">
        <v>114</v>
      </c>
      <c r="C42">
        <v>2</v>
      </c>
      <c r="D42">
        <v>2.89</v>
      </c>
      <c r="E42">
        <f t="shared" si="0"/>
        <v>5.78</v>
      </c>
      <c r="F42" t="s">
        <v>80</v>
      </c>
    </row>
    <row r="43" spans="1:6" x14ac:dyDescent="0.2">
      <c r="A43">
        <v>9</v>
      </c>
      <c r="B43" t="s">
        <v>115</v>
      </c>
      <c r="C43">
        <v>1</v>
      </c>
      <c r="D43">
        <v>2.39</v>
      </c>
      <c r="E43">
        <f t="shared" si="0"/>
        <v>2.39</v>
      </c>
      <c r="F43" t="s">
        <v>80</v>
      </c>
    </row>
    <row r="44" spans="1:6" x14ac:dyDescent="0.2">
      <c r="A44">
        <v>9</v>
      </c>
      <c r="B44" t="s">
        <v>115</v>
      </c>
      <c r="C44">
        <v>1</v>
      </c>
      <c r="D44">
        <v>3.1</v>
      </c>
      <c r="E44">
        <f t="shared" si="0"/>
        <v>3.1</v>
      </c>
      <c r="F44" t="s">
        <v>80</v>
      </c>
    </row>
    <row r="45" spans="1:6" x14ac:dyDescent="0.2">
      <c r="A45">
        <v>9</v>
      </c>
      <c r="B45" t="s">
        <v>116</v>
      </c>
      <c r="C45">
        <v>0.18</v>
      </c>
      <c r="D45">
        <v>11.35</v>
      </c>
      <c r="E45">
        <f t="shared" si="0"/>
        <v>2.04</v>
      </c>
      <c r="F45" t="s">
        <v>80</v>
      </c>
    </row>
    <row r="46" spans="1:6" x14ac:dyDescent="0.2">
      <c r="A46">
        <v>9</v>
      </c>
      <c r="B46" t="s">
        <v>117</v>
      </c>
      <c r="C46">
        <v>1</v>
      </c>
      <c r="D46">
        <v>1.19</v>
      </c>
      <c r="E46">
        <f t="shared" si="0"/>
        <v>1.19</v>
      </c>
      <c r="F46" t="s">
        <v>80</v>
      </c>
    </row>
    <row r="47" spans="1:6" x14ac:dyDescent="0.2">
      <c r="A47">
        <v>9</v>
      </c>
      <c r="B47" t="s">
        <v>117</v>
      </c>
      <c r="C47">
        <v>1</v>
      </c>
      <c r="D47">
        <v>1.29</v>
      </c>
      <c r="E47">
        <f t="shared" si="0"/>
        <v>1.29</v>
      </c>
      <c r="F47" t="s">
        <v>80</v>
      </c>
    </row>
    <row r="48" spans="1:6" x14ac:dyDescent="0.2">
      <c r="A48">
        <v>9</v>
      </c>
      <c r="B48" t="s">
        <v>117</v>
      </c>
      <c r="C48">
        <v>1</v>
      </c>
      <c r="D48">
        <v>1.49</v>
      </c>
      <c r="E48">
        <f t="shared" si="0"/>
        <v>1.49</v>
      </c>
      <c r="F48" t="s">
        <v>80</v>
      </c>
    </row>
    <row r="49" spans="1:6" x14ac:dyDescent="0.2">
      <c r="A49">
        <v>9</v>
      </c>
      <c r="B49" t="s">
        <v>118</v>
      </c>
      <c r="C49">
        <v>10</v>
      </c>
      <c r="D49">
        <v>2.95</v>
      </c>
      <c r="E49">
        <f t="shared" si="0"/>
        <v>29.5</v>
      </c>
      <c r="F49" t="s">
        <v>80</v>
      </c>
    </row>
    <row r="50" spans="1:6" x14ac:dyDescent="0.2">
      <c r="A50">
        <v>9</v>
      </c>
      <c r="B50" t="s">
        <v>119</v>
      </c>
      <c r="C50">
        <v>1</v>
      </c>
      <c r="D50">
        <v>1.85</v>
      </c>
      <c r="E50">
        <f t="shared" si="0"/>
        <v>1.85</v>
      </c>
      <c r="F50" t="s">
        <v>80</v>
      </c>
    </row>
    <row r="51" spans="1:6" x14ac:dyDescent="0.2">
      <c r="A51">
        <v>9</v>
      </c>
      <c r="B51" t="s">
        <v>120</v>
      </c>
      <c r="C51">
        <v>1.05</v>
      </c>
      <c r="D51">
        <v>11.99</v>
      </c>
      <c r="E51">
        <f t="shared" si="0"/>
        <v>12.59</v>
      </c>
      <c r="F51" t="s">
        <v>80</v>
      </c>
    </row>
    <row r="52" spans="1:6" x14ac:dyDescent="0.2">
      <c r="A52">
        <v>9</v>
      </c>
      <c r="B52" t="s">
        <v>120</v>
      </c>
      <c r="C52">
        <v>0.95</v>
      </c>
      <c r="D52">
        <v>13.13</v>
      </c>
      <c r="E52">
        <f t="shared" si="0"/>
        <v>12.47</v>
      </c>
      <c r="F52" t="s">
        <v>80</v>
      </c>
    </row>
    <row r="53" spans="1:6" x14ac:dyDescent="0.2">
      <c r="A53">
        <v>9</v>
      </c>
      <c r="B53" t="s">
        <v>120</v>
      </c>
      <c r="C53">
        <v>1.37</v>
      </c>
      <c r="D53">
        <v>12.9</v>
      </c>
      <c r="E53">
        <f t="shared" si="0"/>
        <v>17.670000000000002</v>
      </c>
      <c r="F53" t="s">
        <v>80</v>
      </c>
    </row>
    <row r="54" spans="1:6" x14ac:dyDescent="0.2">
      <c r="A54">
        <v>9</v>
      </c>
      <c r="B54" t="s">
        <v>120</v>
      </c>
      <c r="C54">
        <v>1.23</v>
      </c>
      <c r="D54">
        <v>8.99</v>
      </c>
      <c r="E54">
        <f t="shared" si="0"/>
        <v>11.06</v>
      </c>
      <c r="F54" t="s">
        <v>80</v>
      </c>
    </row>
    <row r="55" spans="1:6" x14ac:dyDescent="0.2">
      <c r="A55">
        <v>9</v>
      </c>
      <c r="B55" t="s">
        <v>120</v>
      </c>
      <c r="C55">
        <v>1.07</v>
      </c>
      <c r="D55">
        <v>13.99</v>
      </c>
      <c r="E55">
        <f t="shared" si="0"/>
        <v>14.97</v>
      </c>
      <c r="F55" t="s">
        <v>80</v>
      </c>
    </row>
    <row r="56" spans="1:6" x14ac:dyDescent="0.2">
      <c r="A56">
        <v>9</v>
      </c>
      <c r="B56" t="s">
        <v>121</v>
      </c>
      <c r="C56">
        <v>1</v>
      </c>
      <c r="D56">
        <v>3.89</v>
      </c>
      <c r="E56">
        <f t="shared" si="0"/>
        <v>3.89</v>
      </c>
      <c r="F56" t="s">
        <v>80</v>
      </c>
    </row>
    <row r="57" spans="1:6" x14ac:dyDescent="0.2">
      <c r="A57">
        <v>9</v>
      </c>
      <c r="B57" t="s">
        <v>122</v>
      </c>
      <c r="C57">
        <v>1</v>
      </c>
      <c r="D57">
        <v>4.99</v>
      </c>
      <c r="E57">
        <f t="shared" si="0"/>
        <v>4.99</v>
      </c>
      <c r="F57" t="s">
        <v>80</v>
      </c>
    </row>
    <row r="58" spans="1:6" x14ac:dyDescent="0.2">
      <c r="A58">
        <v>9</v>
      </c>
      <c r="B58" t="s">
        <v>95</v>
      </c>
      <c r="C58">
        <v>7</v>
      </c>
      <c r="D58">
        <v>5</v>
      </c>
      <c r="E58">
        <f t="shared" si="0"/>
        <v>35</v>
      </c>
      <c r="F58" t="s">
        <v>80</v>
      </c>
    </row>
    <row r="59" spans="1:6" x14ac:dyDescent="0.2">
      <c r="A59">
        <v>9</v>
      </c>
      <c r="B59" t="s">
        <v>123</v>
      </c>
      <c r="C59">
        <v>2</v>
      </c>
      <c r="D59">
        <v>3.99</v>
      </c>
      <c r="E59">
        <f t="shared" si="0"/>
        <v>7.98</v>
      </c>
      <c r="F59" t="s">
        <v>80</v>
      </c>
    </row>
    <row r="60" spans="1:6" x14ac:dyDescent="0.2">
      <c r="A60">
        <v>9</v>
      </c>
      <c r="B60" t="s">
        <v>124</v>
      </c>
      <c r="C60">
        <v>0.25</v>
      </c>
      <c r="D60">
        <v>8.5</v>
      </c>
      <c r="E60">
        <f t="shared" si="0"/>
        <v>2.13</v>
      </c>
      <c r="F60" t="s">
        <v>80</v>
      </c>
    </row>
    <row r="61" spans="1:6" x14ac:dyDescent="0.2">
      <c r="A61">
        <v>9</v>
      </c>
      <c r="B61" t="s">
        <v>125</v>
      </c>
      <c r="C61">
        <v>1</v>
      </c>
      <c r="D61">
        <v>2.4900000000000002</v>
      </c>
      <c r="E61">
        <f t="shared" si="0"/>
        <v>2.4900000000000002</v>
      </c>
      <c r="F61" t="s">
        <v>80</v>
      </c>
    </row>
    <row r="62" spans="1:6" x14ac:dyDescent="0.2">
      <c r="A62">
        <v>9</v>
      </c>
      <c r="B62" t="s">
        <v>125</v>
      </c>
      <c r="C62">
        <v>1</v>
      </c>
      <c r="D62">
        <v>5.99</v>
      </c>
      <c r="E62">
        <f t="shared" si="0"/>
        <v>5.99</v>
      </c>
      <c r="F62" t="s">
        <v>80</v>
      </c>
    </row>
    <row r="63" spans="1:6" x14ac:dyDescent="0.2">
      <c r="A63">
        <v>9</v>
      </c>
      <c r="B63" t="s">
        <v>125</v>
      </c>
      <c r="C63">
        <v>1</v>
      </c>
      <c r="D63">
        <v>1.08</v>
      </c>
      <c r="E63">
        <f t="shared" si="0"/>
        <v>1.08</v>
      </c>
      <c r="F63" t="s">
        <v>80</v>
      </c>
    </row>
    <row r="64" spans="1:6" x14ac:dyDescent="0.2">
      <c r="A64">
        <v>9</v>
      </c>
      <c r="B64" t="s">
        <v>126</v>
      </c>
      <c r="C64">
        <v>0.35</v>
      </c>
      <c r="D64">
        <v>14.49</v>
      </c>
      <c r="E64">
        <f t="shared" si="0"/>
        <v>5.07</v>
      </c>
      <c r="F64" t="s">
        <v>80</v>
      </c>
    </row>
    <row r="65" spans="1:6" x14ac:dyDescent="0.2">
      <c r="A65">
        <v>9</v>
      </c>
      <c r="B65" t="s">
        <v>126</v>
      </c>
      <c r="C65">
        <v>0.37</v>
      </c>
      <c r="D65">
        <v>14.99</v>
      </c>
      <c r="E65">
        <f t="shared" si="0"/>
        <v>5.55</v>
      </c>
      <c r="F65" t="s">
        <v>80</v>
      </c>
    </row>
    <row r="66" spans="1:6" x14ac:dyDescent="0.2">
      <c r="A66">
        <v>9</v>
      </c>
      <c r="B66" t="s">
        <v>96</v>
      </c>
      <c r="C66">
        <v>2</v>
      </c>
      <c r="D66">
        <v>3.49</v>
      </c>
      <c r="E66">
        <f t="shared" si="0"/>
        <v>6.98</v>
      </c>
      <c r="F66" t="s">
        <v>80</v>
      </c>
    </row>
    <row r="67" spans="1:6" x14ac:dyDescent="0.2">
      <c r="A67">
        <v>9</v>
      </c>
      <c r="B67" t="s">
        <v>97</v>
      </c>
      <c r="C67">
        <v>0.4</v>
      </c>
      <c r="D67">
        <v>13.99</v>
      </c>
      <c r="E67">
        <f t="shared" ref="E67:E130" si="2">ROUND(C67*D67,2)</f>
        <v>5.6</v>
      </c>
      <c r="F67" t="s">
        <v>80</v>
      </c>
    </row>
    <row r="68" spans="1:6" x14ac:dyDescent="0.2">
      <c r="A68">
        <v>9</v>
      </c>
      <c r="B68" t="s">
        <v>98</v>
      </c>
      <c r="C68">
        <v>0.75</v>
      </c>
      <c r="D68">
        <v>4.5</v>
      </c>
      <c r="E68">
        <f t="shared" si="2"/>
        <v>3.38</v>
      </c>
      <c r="F68" t="s">
        <v>80</v>
      </c>
    </row>
    <row r="69" spans="1:6" x14ac:dyDescent="0.2">
      <c r="A69">
        <v>9</v>
      </c>
      <c r="B69" t="s">
        <v>98</v>
      </c>
      <c r="C69">
        <v>0.5</v>
      </c>
      <c r="D69">
        <v>6</v>
      </c>
      <c r="E69">
        <f t="shared" si="2"/>
        <v>3</v>
      </c>
      <c r="F69" t="s">
        <v>80</v>
      </c>
    </row>
    <row r="70" spans="1:6" x14ac:dyDescent="0.2">
      <c r="A70">
        <v>9</v>
      </c>
      <c r="B70" t="s">
        <v>127</v>
      </c>
      <c r="C70">
        <v>1.03</v>
      </c>
      <c r="D70">
        <v>12.55</v>
      </c>
      <c r="E70">
        <f t="shared" si="2"/>
        <v>12.93</v>
      </c>
      <c r="F70" t="s">
        <v>80</v>
      </c>
    </row>
    <row r="71" spans="1:6" x14ac:dyDescent="0.2">
      <c r="A71">
        <v>9</v>
      </c>
      <c r="B71" t="s">
        <v>127</v>
      </c>
      <c r="C71">
        <v>1.25</v>
      </c>
      <c r="D71">
        <v>9.99</v>
      </c>
      <c r="E71">
        <f t="shared" si="2"/>
        <v>12.49</v>
      </c>
      <c r="F71" t="s">
        <v>80</v>
      </c>
    </row>
    <row r="72" spans="1:6" x14ac:dyDescent="0.2">
      <c r="A72">
        <v>9</v>
      </c>
      <c r="B72" t="s">
        <v>127</v>
      </c>
      <c r="C72">
        <v>1.02</v>
      </c>
      <c r="D72">
        <v>11.99</v>
      </c>
      <c r="E72">
        <f t="shared" si="2"/>
        <v>12.23</v>
      </c>
      <c r="F72" t="s">
        <v>80</v>
      </c>
    </row>
    <row r="73" spans="1:6" x14ac:dyDescent="0.2">
      <c r="A73">
        <v>9</v>
      </c>
      <c r="B73" t="s">
        <v>127</v>
      </c>
      <c r="C73">
        <v>0.25</v>
      </c>
      <c r="D73">
        <v>15.99</v>
      </c>
      <c r="E73">
        <f t="shared" si="2"/>
        <v>4</v>
      </c>
      <c r="F73" t="s">
        <v>80</v>
      </c>
    </row>
    <row r="74" spans="1:6" x14ac:dyDescent="0.2">
      <c r="A74">
        <v>9</v>
      </c>
      <c r="B74" t="s">
        <v>127</v>
      </c>
      <c r="C74">
        <v>0.3</v>
      </c>
      <c r="D74">
        <v>12.99</v>
      </c>
      <c r="E74">
        <f t="shared" si="2"/>
        <v>3.9</v>
      </c>
      <c r="F74" t="s">
        <v>80</v>
      </c>
    </row>
    <row r="75" spans="1:6" x14ac:dyDescent="0.2">
      <c r="A75">
        <v>9</v>
      </c>
      <c r="B75" t="s">
        <v>128</v>
      </c>
      <c r="C75">
        <v>12</v>
      </c>
      <c r="D75">
        <v>2.25</v>
      </c>
      <c r="E75">
        <f t="shared" si="2"/>
        <v>27</v>
      </c>
      <c r="F75" t="s">
        <v>80</v>
      </c>
    </row>
    <row r="76" spans="1:6" x14ac:dyDescent="0.2">
      <c r="A76">
        <v>9</v>
      </c>
      <c r="B76" t="s">
        <v>129</v>
      </c>
      <c r="C76">
        <v>1</v>
      </c>
      <c r="D76">
        <v>16.989999999999998</v>
      </c>
      <c r="E76">
        <f t="shared" si="2"/>
        <v>16.989999999999998</v>
      </c>
      <c r="F76" t="s">
        <v>82</v>
      </c>
    </row>
    <row r="77" spans="1:6" x14ac:dyDescent="0.2">
      <c r="A77">
        <v>9</v>
      </c>
      <c r="B77" t="s">
        <v>99</v>
      </c>
      <c r="C77">
        <v>0.3</v>
      </c>
      <c r="D77">
        <v>15.99</v>
      </c>
      <c r="E77">
        <f t="shared" si="2"/>
        <v>4.8</v>
      </c>
      <c r="F77" t="s">
        <v>82</v>
      </c>
    </row>
    <row r="78" spans="1:6" x14ac:dyDescent="0.2">
      <c r="A78">
        <v>9</v>
      </c>
      <c r="B78" t="s">
        <v>99</v>
      </c>
      <c r="C78">
        <v>0.3</v>
      </c>
      <c r="D78">
        <v>12.99</v>
      </c>
      <c r="E78">
        <f t="shared" si="2"/>
        <v>3.9</v>
      </c>
      <c r="F78" t="s">
        <v>82</v>
      </c>
    </row>
    <row r="79" spans="1:6" x14ac:dyDescent="0.2">
      <c r="A79">
        <v>9</v>
      </c>
      <c r="B79" t="s">
        <v>130</v>
      </c>
      <c r="C79">
        <v>1</v>
      </c>
      <c r="D79">
        <v>29.99</v>
      </c>
      <c r="E79">
        <f t="shared" si="2"/>
        <v>29.99</v>
      </c>
      <c r="F79" t="s">
        <v>85</v>
      </c>
    </row>
    <row r="80" spans="1:6" x14ac:dyDescent="0.2">
      <c r="A80">
        <v>9</v>
      </c>
      <c r="B80" t="s">
        <v>131</v>
      </c>
      <c r="C80">
        <v>4</v>
      </c>
      <c r="D80">
        <v>2.59</v>
      </c>
      <c r="E80">
        <f t="shared" si="2"/>
        <v>10.36</v>
      </c>
      <c r="F80" t="s">
        <v>85</v>
      </c>
    </row>
    <row r="81" spans="1:6" x14ac:dyDescent="0.2">
      <c r="A81">
        <v>9</v>
      </c>
      <c r="B81" t="s">
        <v>132</v>
      </c>
      <c r="C81">
        <v>1</v>
      </c>
      <c r="D81">
        <v>10.6</v>
      </c>
      <c r="E81">
        <f t="shared" si="2"/>
        <v>10.6</v>
      </c>
      <c r="F81" t="s">
        <v>85</v>
      </c>
    </row>
    <row r="82" spans="1:6" x14ac:dyDescent="0.2">
      <c r="A82">
        <v>9</v>
      </c>
      <c r="B82" t="s">
        <v>133</v>
      </c>
      <c r="C82">
        <v>1</v>
      </c>
      <c r="D82">
        <v>12.49</v>
      </c>
      <c r="E82">
        <f t="shared" si="2"/>
        <v>12.49</v>
      </c>
      <c r="F82" t="s">
        <v>85</v>
      </c>
    </row>
    <row r="83" spans="1:6" x14ac:dyDescent="0.2">
      <c r="A83">
        <v>9</v>
      </c>
      <c r="B83" t="s">
        <v>134</v>
      </c>
      <c r="C83">
        <v>3</v>
      </c>
      <c r="D83">
        <v>0.59</v>
      </c>
      <c r="E83">
        <f t="shared" si="2"/>
        <v>1.77</v>
      </c>
      <c r="F83" t="s">
        <v>85</v>
      </c>
    </row>
    <row r="84" spans="1:6" x14ac:dyDescent="0.2">
      <c r="A84">
        <v>9</v>
      </c>
      <c r="B84" t="s">
        <v>135</v>
      </c>
      <c r="C84">
        <v>2</v>
      </c>
      <c r="D84">
        <v>1.49</v>
      </c>
      <c r="E84">
        <f t="shared" si="2"/>
        <v>2.98</v>
      </c>
      <c r="F84" t="s">
        <v>85</v>
      </c>
    </row>
    <row r="85" spans="1:6" x14ac:dyDescent="0.2">
      <c r="A85">
        <v>9</v>
      </c>
      <c r="B85" t="s">
        <v>136</v>
      </c>
      <c r="C85">
        <v>1</v>
      </c>
      <c r="D85">
        <v>4.3499999999999996</v>
      </c>
      <c r="E85">
        <f t="shared" si="2"/>
        <v>4.3499999999999996</v>
      </c>
      <c r="F85" t="s">
        <v>85</v>
      </c>
    </row>
    <row r="86" spans="1:6" x14ac:dyDescent="0.2">
      <c r="A86">
        <v>9</v>
      </c>
      <c r="B86" t="s">
        <v>137</v>
      </c>
      <c r="C86">
        <v>1</v>
      </c>
      <c r="D86">
        <v>4.6900000000000004</v>
      </c>
      <c r="E86">
        <f t="shared" si="2"/>
        <v>4.6900000000000004</v>
      </c>
      <c r="F86" t="s">
        <v>85</v>
      </c>
    </row>
    <row r="87" spans="1:6" x14ac:dyDescent="0.2">
      <c r="A87">
        <v>9</v>
      </c>
      <c r="B87" t="s">
        <v>137</v>
      </c>
      <c r="C87">
        <v>1</v>
      </c>
      <c r="D87">
        <v>7.19</v>
      </c>
      <c r="E87">
        <f t="shared" si="2"/>
        <v>7.19</v>
      </c>
      <c r="F87" t="s">
        <v>85</v>
      </c>
    </row>
    <row r="88" spans="1:6" x14ac:dyDescent="0.2">
      <c r="A88">
        <v>9</v>
      </c>
      <c r="B88" t="s">
        <v>137</v>
      </c>
      <c r="C88">
        <v>1</v>
      </c>
      <c r="D88">
        <v>3.59</v>
      </c>
      <c r="E88">
        <f t="shared" si="2"/>
        <v>3.59</v>
      </c>
      <c r="F88" t="s">
        <v>85</v>
      </c>
    </row>
    <row r="89" spans="1:6" x14ac:dyDescent="0.2">
      <c r="A89">
        <v>9</v>
      </c>
      <c r="B89" t="s">
        <v>138</v>
      </c>
      <c r="C89">
        <v>1</v>
      </c>
      <c r="D89">
        <v>7.3</v>
      </c>
      <c r="E89">
        <f t="shared" si="2"/>
        <v>7.3</v>
      </c>
      <c r="F89" t="s">
        <v>85</v>
      </c>
    </row>
    <row r="90" spans="1:6" x14ac:dyDescent="0.2">
      <c r="A90">
        <v>9</v>
      </c>
      <c r="B90" t="s">
        <v>139</v>
      </c>
      <c r="C90">
        <v>1</v>
      </c>
      <c r="D90">
        <v>10.99</v>
      </c>
      <c r="E90">
        <f t="shared" si="2"/>
        <v>10.99</v>
      </c>
      <c r="F90" t="s">
        <v>85</v>
      </c>
    </row>
    <row r="91" spans="1:6" x14ac:dyDescent="0.2">
      <c r="A91">
        <v>9</v>
      </c>
      <c r="B91" t="s">
        <v>139</v>
      </c>
      <c r="C91">
        <v>2</v>
      </c>
      <c r="D91">
        <v>6.49</v>
      </c>
      <c r="E91">
        <f t="shared" si="2"/>
        <v>12.98</v>
      </c>
      <c r="F91" t="s">
        <v>85</v>
      </c>
    </row>
    <row r="92" spans="1:6" x14ac:dyDescent="0.2">
      <c r="A92">
        <v>9</v>
      </c>
      <c r="B92" t="s">
        <v>140</v>
      </c>
      <c r="C92">
        <v>1</v>
      </c>
      <c r="D92">
        <v>6.99</v>
      </c>
      <c r="E92">
        <f t="shared" si="2"/>
        <v>6.99</v>
      </c>
      <c r="F92" t="s">
        <v>85</v>
      </c>
    </row>
    <row r="93" spans="1:6" x14ac:dyDescent="0.2">
      <c r="A93">
        <v>9</v>
      </c>
      <c r="B93" t="s">
        <v>141</v>
      </c>
      <c r="C93">
        <v>2</v>
      </c>
      <c r="D93">
        <v>2.4900000000000002</v>
      </c>
      <c r="E93">
        <f t="shared" si="2"/>
        <v>4.9800000000000004</v>
      </c>
      <c r="F93" t="s">
        <v>85</v>
      </c>
    </row>
    <row r="94" spans="1:6" x14ac:dyDescent="0.2">
      <c r="A94">
        <v>9</v>
      </c>
      <c r="B94" t="s">
        <v>142</v>
      </c>
      <c r="C94">
        <v>1</v>
      </c>
      <c r="D94">
        <v>28.25</v>
      </c>
      <c r="E94">
        <f t="shared" si="2"/>
        <v>28.25</v>
      </c>
      <c r="F94" t="s">
        <v>85</v>
      </c>
    </row>
    <row r="95" spans="1:6" x14ac:dyDescent="0.2">
      <c r="A95">
        <v>9</v>
      </c>
      <c r="B95" t="s">
        <v>143</v>
      </c>
      <c r="C95">
        <v>1</v>
      </c>
      <c r="D95">
        <v>3.99</v>
      </c>
      <c r="E95">
        <f t="shared" si="2"/>
        <v>3.99</v>
      </c>
      <c r="F95" t="s">
        <v>85</v>
      </c>
    </row>
    <row r="96" spans="1:6" x14ac:dyDescent="0.2">
      <c r="A96">
        <v>9</v>
      </c>
      <c r="B96" t="s">
        <v>144</v>
      </c>
      <c r="C96">
        <v>1</v>
      </c>
      <c r="D96">
        <v>8.99</v>
      </c>
      <c r="E96">
        <f t="shared" si="2"/>
        <v>8.99</v>
      </c>
      <c r="F96" t="s">
        <v>85</v>
      </c>
    </row>
    <row r="97" spans="1:6" x14ac:dyDescent="0.2">
      <c r="A97">
        <v>9</v>
      </c>
      <c r="B97" t="s">
        <v>144</v>
      </c>
      <c r="C97">
        <v>1</v>
      </c>
      <c r="D97">
        <v>12.49</v>
      </c>
      <c r="E97">
        <f t="shared" si="2"/>
        <v>12.49</v>
      </c>
      <c r="F97" t="s">
        <v>85</v>
      </c>
    </row>
    <row r="98" spans="1:6" x14ac:dyDescent="0.2">
      <c r="A98">
        <v>9</v>
      </c>
      <c r="B98" t="s">
        <v>144</v>
      </c>
      <c r="C98">
        <v>1</v>
      </c>
      <c r="D98">
        <v>9.42</v>
      </c>
      <c r="E98">
        <f t="shared" si="2"/>
        <v>9.42</v>
      </c>
      <c r="F98" t="s">
        <v>85</v>
      </c>
    </row>
    <row r="99" spans="1:6" x14ac:dyDescent="0.2">
      <c r="A99">
        <v>9</v>
      </c>
      <c r="B99" t="s">
        <v>87</v>
      </c>
      <c r="C99">
        <v>2</v>
      </c>
      <c r="D99">
        <v>11.9</v>
      </c>
      <c r="E99">
        <f t="shared" si="2"/>
        <v>23.8</v>
      </c>
      <c r="F99" t="s">
        <v>86</v>
      </c>
    </row>
    <row r="100" spans="1:6" x14ac:dyDescent="0.2">
      <c r="A100">
        <v>9</v>
      </c>
      <c r="B100" t="s">
        <v>87</v>
      </c>
      <c r="C100">
        <v>1</v>
      </c>
      <c r="D100">
        <v>6.99</v>
      </c>
      <c r="E100">
        <f t="shared" si="2"/>
        <v>6.99</v>
      </c>
      <c r="F100" t="s">
        <v>86</v>
      </c>
    </row>
    <row r="101" spans="1:6" x14ac:dyDescent="0.2">
      <c r="A101">
        <v>9</v>
      </c>
      <c r="B101" t="s">
        <v>87</v>
      </c>
      <c r="C101">
        <v>2</v>
      </c>
      <c r="D101">
        <v>7.75</v>
      </c>
      <c r="E101">
        <f t="shared" si="2"/>
        <v>15.5</v>
      </c>
      <c r="F101" t="s">
        <v>86</v>
      </c>
    </row>
    <row r="102" spans="1:6" x14ac:dyDescent="0.2">
      <c r="A102">
        <v>9</v>
      </c>
      <c r="B102" t="s">
        <v>115</v>
      </c>
      <c r="C102">
        <v>2</v>
      </c>
      <c r="D102">
        <v>0.89</v>
      </c>
      <c r="E102">
        <f t="shared" si="2"/>
        <v>1.78</v>
      </c>
      <c r="F102" t="s">
        <v>86</v>
      </c>
    </row>
    <row r="103" spans="1:6" x14ac:dyDescent="0.2">
      <c r="A103">
        <v>9</v>
      </c>
      <c r="B103" t="s">
        <v>145</v>
      </c>
      <c r="C103">
        <v>10</v>
      </c>
      <c r="D103">
        <v>2.79</v>
      </c>
      <c r="E103">
        <f t="shared" si="2"/>
        <v>27.9</v>
      </c>
      <c r="F103" t="s">
        <v>86</v>
      </c>
    </row>
    <row r="104" spans="1:6" x14ac:dyDescent="0.2">
      <c r="A104">
        <v>9</v>
      </c>
      <c r="B104" t="s">
        <v>146</v>
      </c>
      <c r="C104">
        <v>10</v>
      </c>
      <c r="D104">
        <v>4.99</v>
      </c>
      <c r="E104">
        <f t="shared" si="2"/>
        <v>49.9</v>
      </c>
      <c r="F104" t="s">
        <v>86</v>
      </c>
    </row>
    <row r="105" spans="1:6" x14ac:dyDescent="0.2">
      <c r="A105">
        <v>9</v>
      </c>
      <c r="B105" t="s">
        <v>147</v>
      </c>
      <c r="C105">
        <v>2</v>
      </c>
      <c r="D105">
        <v>2.29</v>
      </c>
      <c r="E105">
        <f t="shared" si="2"/>
        <v>4.58</v>
      </c>
      <c r="F105" t="s">
        <v>86</v>
      </c>
    </row>
    <row r="106" spans="1:6" x14ac:dyDescent="0.2">
      <c r="A106">
        <v>9</v>
      </c>
      <c r="B106" t="s">
        <v>148</v>
      </c>
      <c r="C106">
        <v>4</v>
      </c>
      <c r="D106">
        <v>5.29</v>
      </c>
      <c r="E106">
        <f t="shared" si="2"/>
        <v>21.16</v>
      </c>
      <c r="F106" t="s">
        <v>86</v>
      </c>
    </row>
    <row r="107" spans="1:6" x14ac:dyDescent="0.2">
      <c r="A107">
        <v>9</v>
      </c>
      <c r="B107" t="s">
        <v>149</v>
      </c>
      <c r="C107">
        <v>1</v>
      </c>
      <c r="D107">
        <v>18.989999999999998</v>
      </c>
      <c r="E107">
        <f t="shared" si="2"/>
        <v>18.989999999999998</v>
      </c>
      <c r="F107" t="s">
        <v>86</v>
      </c>
    </row>
    <row r="108" spans="1:6" x14ac:dyDescent="0.2">
      <c r="A108">
        <v>9</v>
      </c>
      <c r="B108" t="s">
        <v>150</v>
      </c>
      <c r="C108">
        <v>1</v>
      </c>
      <c r="D108">
        <v>14.69</v>
      </c>
      <c r="E108">
        <f t="shared" si="2"/>
        <v>14.69</v>
      </c>
      <c r="F108" t="s">
        <v>86</v>
      </c>
    </row>
    <row r="109" spans="1:6" x14ac:dyDescent="0.2">
      <c r="A109">
        <v>9</v>
      </c>
      <c r="B109" t="s">
        <v>151</v>
      </c>
      <c r="C109">
        <v>2</v>
      </c>
      <c r="D109">
        <v>31</v>
      </c>
      <c r="E109">
        <f t="shared" si="2"/>
        <v>62</v>
      </c>
      <c r="F109" t="s">
        <v>86</v>
      </c>
    </row>
    <row r="110" spans="1:6" x14ac:dyDescent="0.2">
      <c r="A110">
        <v>9</v>
      </c>
      <c r="B110" t="s">
        <v>87</v>
      </c>
      <c r="C110">
        <v>2</v>
      </c>
      <c r="D110">
        <v>9.15</v>
      </c>
      <c r="E110">
        <f t="shared" si="2"/>
        <v>18.3</v>
      </c>
      <c r="F110" t="s">
        <v>87</v>
      </c>
    </row>
    <row r="111" spans="1:6" x14ac:dyDescent="0.2">
      <c r="A111">
        <v>9</v>
      </c>
      <c r="B111" t="s">
        <v>87</v>
      </c>
      <c r="C111">
        <v>1</v>
      </c>
      <c r="D111">
        <v>3.98</v>
      </c>
      <c r="E111">
        <f t="shared" si="2"/>
        <v>3.98</v>
      </c>
      <c r="F111" t="s">
        <v>87</v>
      </c>
    </row>
    <row r="112" spans="1:6" x14ac:dyDescent="0.2">
      <c r="A112">
        <v>9</v>
      </c>
      <c r="B112" t="s">
        <v>87</v>
      </c>
      <c r="C112">
        <v>1</v>
      </c>
      <c r="D112">
        <v>12.45</v>
      </c>
      <c r="E112">
        <f t="shared" si="2"/>
        <v>12.45</v>
      </c>
      <c r="F112" t="s">
        <v>87</v>
      </c>
    </row>
    <row r="113" spans="1:6" x14ac:dyDescent="0.2">
      <c r="A113">
        <v>9</v>
      </c>
      <c r="B113" t="s">
        <v>87</v>
      </c>
      <c r="C113">
        <v>1</v>
      </c>
      <c r="D113">
        <v>19.39</v>
      </c>
      <c r="E113">
        <f t="shared" si="2"/>
        <v>19.39</v>
      </c>
      <c r="F113" t="s">
        <v>87</v>
      </c>
    </row>
    <row r="114" spans="1:6" x14ac:dyDescent="0.2">
      <c r="A114">
        <v>9</v>
      </c>
      <c r="B114" t="s">
        <v>87</v>
      </c>
      <c r="C114">
        <v>1</v>
      </c>
      <c r="D114">
        <v>38.549999999999997</v>
      </c>
      <c r="E114">
        <f t="shared" si="2"/>
        <v>38.549999999999997</v>
      </c>
      <c r="F114" t="s">
        <v>87</v>
      </c>
    </row>
    <row r="115" spans="1:6" x14ac:dyDescent="0.2">
      <c r="A115">
        <v>9</v>
      </c>
      <c r="B115" t="s">
        <v>87</v>
      </c>
      <c r="C115">
        <v>1</v>
      </c>
      <c r="D115">
        <v>5</v>
      </c>
      <c r="E115">
        <f t="shared" si="2"/>
        <v>5</v>
      </c>
      <c r="F115" t="s">
        <v>87</v>
      </c>
    </row>
    <row r="116" spans="1:6" x14ac:dyDescent="0.2">
      <c r="A116">
        <v>9</v>
      </c>
      <c r="B116" t="s">
        <v>87</v>
      </c>
      <c r="C116">
        <v>1</v>
      </c>
      <c r="D116">
        <v>5.39</v>
      </c>
      <c r="E116">
        <f t="shared" si="2"/>
        <v>5.39</v>
      </c>
      <c r="F116" t="s">
        <v>87</v>
      </c>
    </row>
    <row r="117" spans="1:6" x14ac:dyDescent="0.2">
      <c r="A117">
        <v>9</v>
      </c>
      <c r="B117" t="s">
        <v>87</v>
      </c>
      <c r="C117">
        <v>1</v>
      </c>
      <c r="D117">
        <v>15.15</v>
      </c>
      <c r="E117">
        <f t="shared" si="2"/>
        <v>15.15</v>
      </c>
      <c r="F117" t="s">
        <v>87</v>
      </c>
    </row>
    <row r="118" spans="1:6" x14ac:dyDescent="0.2">
      <c r="A118">
        <v>9</v>
      </c>
      <c r="B118" t="s">
        <v>87</v>
      </c>
      <c r="C118">
        <v>1</v>
      </c>
      <c r="D118">
        <v>5.5</v>
      </c>
      <c r="E118">
        <f t="shared" si="2"/>
        <v>5.5</v>
      </c>
      <c r="F118" t="s">
        <v>87</v>
      </c>
    </row>
    <row r="119" spans="1:6" x14ac:dyDescent="0.2">
      <c r="A119">
        <v>9</v>
      </c>
      <c r="B119" t="s">
        <v>87</v>
      </c>
      <c r="C119">
        <v>1</v>
      </c>
      <c r="D119">
        <v>29.18</v>
      </c>
      <c r="E119">
        <f t="shared" si="2"/>
        <v>29.18</v>
      </c>
      <c r="F119" t="s">
        <v>87</v>
      </c>
    </row>
    <row r="120" spans="1:6" x14ac:dyDescent="0.2">
      <c r="A120">
        <v>9</v>
      </c>
      <c r="B120" t="s">
        <v>152</v>
      </c>
      <c r="C120">
        <v>1</v>
      </c>
      <c r="D120">
        <v>2.95</v>
      </c>
      <c r="E120">
        <f t="shared" si="2"/>
        <v>2.95</v>
      </c>
      <c r="F120" t="s">
        <v>84</v>
      </c>
    </row>
    <row r="121" spans="1:6" x14ac:dyDescent="0.2">
      <c r="A121">
        <v>9</v>
      </c>
      <c r="B121" t="s">
        <v>152</v>
      </c>
      <c r="C121">
        <v>1</v>
      </c>
      <c r="D121">
        <v>5.95</v>
      </c>
      <c r="E121">
        <f t="shared" si="2"/>
        <v>5.95</v>
      </c>
      <c r="F121" t="s">
        <v>84</v>
      </c>
    </row>
    <row r="122" spans="1:6" x14ac:dyDescent="0.2">
      <c r="A122">
        <v>9</v>
      </c>
      <c r="B122" t="s">
        <v>153</v>
      </c>
      <c r="C122">
        <v>2</v>
      </c>
      <c r="D122">
        <v>9.99</v>
      </c>
      <c r="E122">
        <f t="shared" si="2"/>
        <v>19.98</v>
      </c>
      <c r="F122" t="s">
        <v>84</v>
      </c>
    </row>
    <row r="123" spans="1:6" x14ac:dyDescent="0.2">
      <c r="A123">
        <v>11</v>
      </c>
      <c r="B123" t="s">
        <v>91</v>
      </c>
      <c r="C123">
        <v>1</v>
      </c>
      <c r="D123">
        <v>1.89</v>
      </c>
      <c r="E123">
        <f t="shared" si="2"/>
        <v>1.89</v>
      </c>
      <c r="F123" t="s">
        <v>80</v>
      </c>
    </row>
    <row r="124" spans="1:6" x14ac:dyDescent="0.2">
      <c r="A124">
        <v>11</v>
      </c>
      <c r="B124" t="s">
        <v>154</v>
      </c>
      <c r="C124">
        <v>1</v>
      </c>
      <c r="D124">
        <v>219.04</v>
      </c>
      <c r="E124">
        <f t="shared" si="2"/>
        <v>219.04</v>
      </c>
      <c r="F124" t="s">
        <v>83</v>
      </c>
    </row>
    <row r="125" spans="1:6" x14ac:dyDescent="0.2">
      <c r="A125">
        <v>11</v>
      </c>
      <c r="B125" t="s">
        <v>102</v>
      </c>
      <c r="C125">
        <v>2</v>
      </c>
      <c r="D125">
        <v>20</v>
      </c>
      <c r="E125">
        <f t="shared" si="2"/>
        <v>40</v>
      </c>
      <c r="F125" t="s">
        <v>84</v>
      </c>
    </row>
    <row r="126" spans="1:6" x14ac:dyDescent="0.2">
      <c r="A126">
        <v>12</v>
      </c>
      <c r="B126" t="s">
        <v>91</v>
      </c>
      <c r="C126">
        <v>1</v>
      </c>
      <c r="D126">
        <v>1.89</v>
      </c>
      <c r="E126">
        <f t="shared" si="2"/>
        <v>1.89</v>
      </c>
      <c r="F126" t="s">
        <v>80</v>
      </c>
    </row>
    <row r="127" spans="1:6" x14ac:dyDescent="0.2">
      <c r="A127">
        <v>13</v>
      </c>
      <c r="B127" t="s">
        <v>91</v>
      </c>
      <c r="C127">
        <v>1</v>
      </c>
      <c r="D127">
        <v>1.89</v>
      </c>
      <c r="E127">
        <f t="shared" si="2"/>
        <v>1.89</v>
      </c>
      <c r="F127" t="s">
        <v>80</v>
      </c>
    </row>
    <row r="128" spans="1:6" x14ac:dyDescent="0.2">
      <c r="A128">
        <v>13</v>
      </c>
      <c r="B128" t="s">
        <v>103</v>
      </c>
      <c r="C128">
        <v>1</v>
      </c>
      <c r="D128">
        <v>1.9</v>
      </c>
      <c r="E128">
        <f t="shared" si="2"/>
        <v>1.9</v>
      </c>
      <c r="F128" t="s">
        <v>84</v>
      </c>
    </row>
    <row r="129" spans="1:6" x14ac:dyDescent="0.2">
      <c r="A129">
        <v>13</v>
      </c>
      <c r="B129" t="s">
        <v>103</v>
      </c>
      <c r="C129">
        <v>1</v>
      </c>
      <c r="D129">
        <v>2.29</v>
      </c>
      <c r="E129">
        <f t="shared" si="2"/>
        <v>2.29</v>
      </c>
      <c r="F129" t="s">
        <v>84</v>
      </c>
    </row>
    <row r="130" spans="1:6" x14ac:dyDescent="0.2">
      <c r="A130">
        <v>14</v>
      </c>
      <c r="B130" t="s">
        <v>91</v>
      </c>
      <c r="C130">
        <v>1</v>
      </c>
      <c r="D130">
        <v>1.89</v>
      </c>
      <c r="E130">
        <f t="shared" si="2"/>
        <v>1.89</v>
      </c>
      <c r="F130" t="s">
        <v>80</v>
      </c>
    </row>
    <row r="131" spans="1:6" x14ac:dyDescent="0.2">
      <c r="A131">
        <v>14</v>
      </c>
      <c r="B131" t="s">
        <v>104</v>
      </c>
      <c r="C131">
        <v>1</v>
      </c>
      <c r="D131">
        <v>9</v>
      </c>
      <c r="E131">
        <f t="shared" ref="E131:E194" si="3">ROUND(C131*D131,2)</f>
        <v>9</v>
      </c>
      <c r="F131" t="s">
        <v>84</v>
      </c>
    </row>
    <row r="132" spans="1:6" x14ac:dyDescent="0.2">
      <c r="A132">
        <v>15</v>
      </c>
      <c r="B132" t="s">
        <v>91</v>
      </c>
      <c r="C132">
        <v>1</v>
      </c>
      <c r="D132">
        <v>1.89</v>
      </c>
      <c r="E132">
        <f t="shared" si="3"/>
        <v>1.89</v>
      </c>
      <c r="F132" t="s">
        <v>80</v>
      </c>
    </row>
    <row r="133" spans="1:6" x14ac:dyDescent="0.2">
      <c r="A133">
        <v>15</v>
      </c>
      <c r="B133" t="s">
        <v>155</v>
      </c>
      <c r="C133">
        <v>1</v>
      </c>
      <c r="D133">
        <v>32</v>
      </c>
      <c r="E133">
        <f t="shared" si="3"/>
        <v>32</v>
      </c>
      <c r="F133" t="s">
        <v>83</v>
      </c>
    </row>
    <row r="134" spans="1:6" x14ac:dyDescent="0.2">
      <c r="A134">
        <v>15</v>
      </c>
      <c r="B134" t="s">
        <v>101</v>
      </c>
      <c r="C134">
        <v>40.119999999999997</v>
      </c>
      <c r="D134">
        <v>4.83</v>
      </c>
      <c r="E134">
        <f t="shared" si="3"/>
        <v>193.78</v>
      </c>
      <c r="F134" t="s">
        <v>84</v>
      </c>
    </row>
    <row r="135" spans="1:6" x14ac:dyDescent="0.2">
      <c r="A135">
        <v>16</v>
      </c>
      <c r="B135" t="s">
        <v>91</v>
      </c>
      <c r="C135">
        <v>2</v>
      </c>
      <c r="D135">
        <v>1.89</v>
      </c>
      <c r="E135">
        <f t="shared" si="3"/>
        <v>3.78</v>
      </c>
      <c r="F135" t="s">
        <v>80</v>
      </c>
    </row>
    <row r="136" spans="1:6" x14ac:dyDescent="0.2">
      <c r="A136">
        <v>16</v>
      </c>
      <c r="B136" t="s">
        <v>92</v>
      </c>
      <c r="C136">
        <v>10</v>
      </c>
      <c r="D136">
        <v>0.45</v>
      </c>
      <c r="E136">
        <f t="shared" si="3"/>
        <v>4.5</v>
      </c>
      <c r="F136" t="s">
        <v>80</v>
      </c>
    </row>
    <row r="137" spans="1:6" x14ac:dyDescent="0.2">
      <c r="A137">
        <v>16</v>
      </c>
      <c r="B137" t="s">
        <v>93</v>
      </c>
      <c r="C137">
        <v>2</v>
      </c>
      <c r="D137">
        <v>2.4</v>
      </c>
      <c r="E137">
        <f t="shared" si="3"/>
        <v>4.8</v>
      </c>
      <c r="F137" t="s">
        <v>80</v>
      </c>
    </row>
    <row r="138" spans="1:6" x14ac:dyDescent="0.2">
      <c r="A138">
        <v>16</v>
      </c>
      <c r="B138" t="s">
        <v>93</v>
      </c>
      <c r="C138">
        <v>1</v>
      </c>
      <c r="D138">
        <v>2</v>
      </c>
      <c r="E138">
        <f t="shared" si="3"/>
        <v>2</v>
      </c>
      <c r="F138" t="s">
        <v>80</v>
      </c>
    </row>
    <row r="139" spans="1:6" x14ac:dyDescent="0.2">
      <c r="A139">
        <v>16</v>
      </c>
      <c r="B139" t="s">
        <v>93</v>
      </c>
      <c r="C139">
        <v>5</v>
      </c>
      <c r="D139">
        <v>1.2</v>
      </c>
      <c r="E139">
        <f t="shared" si="3"/>
        <v>6</v>
      </c>
      <c r="F139" t="s">
        <v>80</v>
      </c>
    </row>
    <row r="140" spans="1:6" x14ac:dyDescent="0.2">
      <c r="A140">
        <v>16</v>
      </c>
      <c r="B140" t="s">
        <v>94</v>
      </c>
      <c r="C140">
        <v>6</v>
      </c>
      <c r="D140">
        <v>1.19</v>
      </c>
      <c r="E140">
        <f t="shared" si="3"/>
        <v>7.14</v>
      </c>
      <c r="F140" t="s">
        <v>80</v>
      </c>
    </row>
    <row r="141" spans="1:6" x14ac:dyDescent="0.2">
      <c r="A141">
        <v>16</v>
      </c>
      <c r="B141" t="s">
        <v>95</v>
      </c>
      <c r="C141">
        <v>7</v>
      </c>
      <c r="D141">
        <v>5</v>
      </c>
      <c r="E141">
        <f t="shared" si="3"/>
        <v>35</v>
      </c>
      <c r="F141" t="s">
        <v>80</v>
      </c>
    </row>
    <row r="142" spans="1:6" x14ac:dyDescent="0.2">
      <c r="A142">
        <v>16</v>
      </c>
      <c r="B142" t="s">
        <v>96</v>
      </c>
      <c r="C142">
        <v>2</v>
      </c>
      <c r="D142">
        <v>3.49</v>
      </c>
      <c r="E142">
        <f t="shared" si="3"/>
        <v>6.98</v>
      </c>
      <c r="F142" t="s">
        <v>80</v>
      </c>
    </row>
    <row r="143" spans="1:6" x14ac:dyDescent="0.2">
      <c r="A143">
        <v>16</v>
      </c>
      <c r="B143" t="s">
        <v>97</v>
      </c>
      <c r="C143">
        <v>0.4</v>
      </c>
      <c r="D143">
        <v>13.99</v>
      </c>
      <c r="E143">
        <f t="shared" si="3"/>
        <v>5.6</v>
      </c>
      <c r="F143" t="s">
        <v>80</v>
      </c>
    </row>
    <row r="144" spans="1:6" x14ac:dyDescent="0.2">
      <c r="A144">
        <v>16</v>
      </c>
      <c r="B144" t="s">
        <v>98</v>
      </c>
      <c r="C144">
        <v>0.75</v>
      </c>
      <c r="D144">
        <v>4.5</v>
      </c>
      <c r="E144">
        <f t="shared" si="3"/>
        <v>3.38</v>
      </c>
      <c r="F144" t="s">
        <v>80</v>
      </c>
    </row>
    <row r="145" spans="1:6" x14ac:dyDescent="0.2">
      <c r="A145">
        <v>16</v>
      </c>
      <c r="B145" t="s">
        <v>98</v>
      </c>
      <c r="C145">
        <v>0.5</v>
      </c>
      <c r="D145">
        <v>6</v>
      </c>
      <c r="E145">
        <f t="shared" si="3"/>
        <v>3</v>
      </c>
      <c r="F145" t="s">
        <v>80</v>
      </c>
    </row>
    <row r="146" spans="1:6" x14ac:dyDescent="0.2">
      <c r="A146">
        <v>16</v>
      </c>
      <c r="B146" t="s">
        <v>99</v>
      </c>
      <c r="C146">
        <v>0.3</v>
      </c>
      <c r="D146">
        <v>15.99</v>
      </c>
      <c r="E146">
        <f t="shared" si="3"/>
        <v>4.8</v>
      </c>
      <c r="F146" t="s">
        <v>82</v>
      </c>
    </row>
    <row r="147" spans="1:6" x14ac:dyDescent="0.2">
      <c r="A147">
        <v>16</v>
      </c>
      <c r="B147" t="s">
        <v>99</v>
      </c>
      <c r="C147">
        <v>0.3</v>
      </c>
      <c r="D147">
        <v>12.99</v>
      </c>
      <c r="E147">
        <f t="shared" si="3"/>
        <v>3.9</v>
      </c>
      <c r="F147" t="s">
        <v>82</v>
      </c>
    </row>
    <row r="148" spans="1:6" x14ac:dyDescent="0.2">
      <c r="A148">
        <v>18</v>
      </c>
      <c r="B148" t="s">
        <v>91</v>
      </c>
      <c r="C148">
        <v>1</v>
      </c>
      <c r="D148">
        <v>1.89</v>
      </c>
      <c r="E148">
        <f t="shared" si="3"/>
        <v>1.89</v>
      </c>
      <c r="F148" t="s">
        <v>80</v>
      </c>
    </row>
    <row r="149" spans="1:6" x14ac:dyDescent="0.2">
      <c r="A149">
        <v>18</v>
      </c>
      <c r="B149" t="s">
        <v>102</v>
      </c>
      <c r="C149">
        <v>2</v>
      </c>
      <c r="D149">
        <v>20</v>
      </c>
      <c r="E149">
        <f t="shared" si="3"/>
        <v>40</v>
      </c>
      <c r="F149" t="s">
        <v>84</v>
      </c>
    </row>
    <row r="150" spans="1:6" x14ac:dyDescent="0.2">
      <c r="A150">
        <v>19</v>
      </c>
      <c r="B150" t="s">
        <v>91</v>
      </c>
      <c r="C150">
        <v>1</v>
      </c>
      <c r="D150">
        <v>1.89</v>
      </c>
      <c r="E150">
        <f t="shared" si="3"/>
        <v>1.89</v>
      </c>
      <c r="F150" t="s">
        <v>80</v>
      </c>
    </row>
    <row r="151" spans="1:6" x14ac:dyDescent="0.2">
      <c r="A151">
        <v>20</v>
      </c>
      <c r="B151" t="s">
        <v>91</v>
      </c>
      <c r="C151">
        <v>1</v>
      </c>
      <c r="D151">
        <v>1.89</v>
      </c>
      <c r="E151">
        <f t="shared" si="3"/>
        <v>1.89</v>
      </c>
      <c r="F151" t="s">
        <v>80</v>
      </c>
    </row>
    <row r="152" spans="1:6" x14ac:dyDescent="0.2">
      <c r="A152">
        <v>20</v>
      </c>
      <c r="B152" t="s">
        <v>103</v>
      </c>
      <c r="C152">
        <v>1</v>
      </c>
      <c r="D152">
        <v>1.9</v>
      </c>
      <c r="E152">
        <f t="shared" si="3"/>
        <v>1.9</v>
      </c>
      <c r="F152" t="s">
        <v>84</v>
      </c>
    </row>
    <row r="153" spans="1:6" x14ac:dyDescent="0.2">
      <c r="A153">
        <v>20</v>
      </c>
      <c r="B153" t="s">
        <v>103</v>
      </c>
      <c r="C153">
        <v>1</v>
      </c>
      <c r="D153">
        <v>2.29</v>
      </c>
      <c r="E153">
        <f t="shared" si="3"/>
        <v>2.29</v>
      </c>
      <c r="F153" t="s">
        <v>84</v>
      </c>
    </row>
    <row r="154" spans="1:6" x14ac:dyDescent="0.2">
      <c r="A154">
        <v>21</v>
      </c>
      <c r="B154" t="s">
        <v>91</v>
      </c>
      <c r="C154">
        <v>1</v>
      </c>
      <c r="D154">
        <v>1.89</v>
      </c>
      <c r="E154">
        <f t="shared" si="3"/>
        <v>1.89</v>
      </c>
      <c r="F154" t="s">
        <v>80</v>
      </c>
    </row>
    <row r="155" spans="1:6" x14ac:dyDescent="0.2">
      <c r="A155">
        <v>21</v>
      </c>
      <c r="B155" t="s">
        <v>104</v>
      </c>
      <c r="C155">
        <v>1</v>
      </c>
      <c r="D155">
        <v>9</v>
      </c>
      <c r="E155">
        <f t="shared" si="3"/>
        <v>9</v>
      </c>
      <c r="F155" t="s">
        <v>84</v>
      </c>
    </row>
    <row r="156" spans="1:6" x14ac:dyDescent="0.2">
      <c r="A156">
        <v>22</v>
      </c>
      <c r="B156" t="s">
        <v>91</v>
      </c>
      <c r="C156">
        <v>1</v>
      </c>
      <c r="D156">
        <v>1.89</v>
      </c>
      <c r="E156">
        <f t="shared" si="3"/>
        <v>1.89</v>
      </c>
      <c r="F156" t="s">
        <v>80</v>
      </c>
    </row>
    <row r="157" spans="1:6" x14ac:dyDescent="0.2">
      <c r="A157">
        <v>23</v>
      </c>
      <c r="B157" t="s">
        <v>106</v>
      </c>
      <c r="C157">
        <v>1</v>
      </c>
      <c r="D157">
        <v>2.4500000000000002</v>
      </c>
      <c r="E157">
        <f t="shared" si="3"/>
        <v>2.4500000000000002</v>
      </c>
      <c r="F157" t="s">
        <v>80</v>
      </c>
    </row>
    <row r="158" spans="1:6" x14ac:dyDescent="0.2">
      <c r="A158">
        <v>23</v>
      </c>
      <c r="B158" t="s">
        <v>91</v>
      </c>
      <c r="C158">
        <v>2</v>
      </c>
      <c r="D158">
        <v>1.89</v>
      </c>
      <c r="E158">
        <f t="shared" si="3"/>
        <v>3.78</v>
      </c>
      <c r="F158" t="s">
        <v>80</v>
      </c>
    </row>
    <row r="159" spans="1:6" x14ac:dyDescent="0.2">
      <c r="A159">
        <v>23</v>
      </c>
      <c r="B159" t="s">
        <v>107</v>
      </c>
      <c r="C159">
        <v>5</v>
      </c>
      <c r="D159">
        <v>2.19</v>
      </c>
      <c r="E159">
        <f t="shared" si="3"/>
        <v>10.95</v>
      </c>
      <c r="F159" t="s">
        <v>80</v>
      </c>
    </row>
    <row r="160" spans="1:6" x14ac:dyDescent="0.2">
      <c r="A160">
        <v>23</v>
      </c>
      <c r="B160" t="s">
        <v>108</v>
      </c>
      <c r="C160">
        <v>4.25</v>
      </c>
      <c r="D160">
        <v>8.7899999999999991</v>
      </c>
      <c r="E160">
        <f t="shared" si="3"/>
        <v>37.36</v>
      </c>
      <c r="F160" t="s">
        <v>80</v>
      </c>
    </row>
    <row r="161" spans="1:6" x14ac:dyDescent="0.2">
      <c r="A161">
        <v>23</v>
      </c>
      <c r="B161" t="s">
        <v>109</v>
      </c>
      <c r="C161">
        <v>2</v>
      </c>
      <c r="D161">
        <v>5.07</v>
      </c>
      <c r="E161">
        <f t="shared" si="3"/>
        <v>10.14</v>
      </c>
      <c r="F161" t="s">
        <v>80</v>
      </c>
    </row>
    <row r="162" spans="1:6" x14ac:dyDescent="0.2">
      <c r="A162">
        <v>23</v>
      </c>
      <c r="B162" t="s">
        <v>110</v>
      </c>
      <c r="C162">
        <v>1</v>
      </c>
      <c r="D162">
        <v>1.59</v>
      </c>
      <c r="E162">
        <f t="shared" si="3"/>
        <v>1.59</v>
      </c>
      <c r="F162" t="s">
        <v>80</v>
      </c>
    </row>
    <row r="163" spans="1:6" x14ac:dyDescent="0.2">
      <c r="A163">
        <v>23</v>
      </c>
      <c r="B163" t="s">
        <v>111</v>
      </c>
      <c r="C163">
        <v>2</v>
      </c>
      <c r="D163">
        <v>3.09</v>
      </c>
      <c r="E163">
        <f t="shared" si="3"/>
        <v>6.18</v>
      </c>
      <c r="F163" t="s">
        <v>80</v>
      </c>
    </row>
    <row r="164" spans="1:6" x14ac:dyDescent="0.2">
      <c r="A164">
        <v>23</v>
      </c>
      <c r="B164" t="s">
        <v>92</v>
      </c>
      <c r="C164">
        <v>10</v>
      </c>
      <c r="D164">
        <v>0.45</v>
      </c>
      <c r="E164">
        <f t="shared" si="3"/>
        <v>4.5</v>
      </c>
      <c r="F164" t="s">
        <v>80</v>
      </c>
    </row>
    <row r="165" spans="1:6" x14ac:dyDescent="0.2">
      <c r="A165">
        <v>23</v>
      </c>
      <c r="B165" t="s">
        <v>93</v>
      </c>
      <c r="C165">
        <v>2</v>
      </c>
      <c r="D165">
        <v>2.4</v>
      </c>
      <c r="E165">
        <f t="shared" si="3"/>
        <v>4.8</v>
      </c>
      <c r="F165" t="s">
        <v>80</v>
      </c>
    </row>
    <row r="166" spans="1:6" x14ac:dyDescent="0.2">
      <c r="A166">
        <v>23</v>
      </c>
      <c r="B166" t="s">
        <v>93</v>
      </c>
      <c r="C166">
        <v>1</v>
      </c>
      <c r="D166">
        <v>2</v>
      </c>
      <c r="E166">
        <f t="shared" si="3"/>
        <v>2</v>
      </c>
      <c r="F166" t="s">
        <v>80</v>
      </c>
    </row>
    <row r="167" spans="1:6" x14ac:dyDescent="0.2">
      <c r="A167">
        <v>23</v>
      </c>
      <c r="B167" t="s">
        <v>93</v>
      </c>
      <c r="C167">
        <v>5</v>
      </c>
      <c r="D167">
        <v>1.2</v>
      </c>
      <c r="E167">
        <f t="shared" si="3"/>
        <v>6</v>
      </c>
      <c r="F167" t="s">
        <v>80</v>
      </c>
    </row>
    <row r="168" spans="1:6" x14ac:dyDescent="0.2">
      <c r="A168">
        <v>23</v>
      </c>
      <c r="B168" t="s">
        <v>94</v>
      </c>
      <c r="C168">
        <v>6</v>
      </c>
      <c r="D168">
        <v>1.19</v>
      </c>
      <c r="E168">
        <f t="shared" si="3"/>
        <v>7.14</v>
      </c>
      <c r="F168" t="s">
        <v>80</v>
      </c>
    </row>
    <row r="169" spans="1:6" x14ac:dyDescent="0.2">
      <c r="A169">
        <v>23</v>
      </c>
      <c r="B169" t="s">
        <v>112</v>
      </c>
      <c r="C169">
        <v>2.76</v>
      </c>
      <c r="D169">
        <v>3.49</v>
      </c>
      <c r="E169">
        <f t="shared" si="3"/>
        <v>9.6300000000000008</v>
      </c>
      <c r="F169" t="s">
        <v>80</v>
      </c>
    </row>
    <row r="170" spans="1:6" x14ac:dyDescent="0.2">
      <c r="A170">
        <v>23</v>
      </c>
      <c r="B170" t="s">
        <v>113</v>
      </c>
      <c r="C170">
        <v>2</v>
      </c>
      <c r="D170">
        <v>1.79</v>
      </c>
      <c r="E170">
        <f t="shared" si="3"/>
        <v>3.58</v>
      </c>
      <c r="F170" t="s">
        <v>80</v>
      </c>
    </row>
    <row r="171" spans="1:6" x14ac:dyDescent="0.2">
      <c r="A171">
        <v>23</v>
      </c>
      <c r="B171" t="s">
        <v>114</v>
      </c>
      <c r="C171">
        <v>2</v>
      </c>
      <c r="D171">
        <v>2.89</v>
      </c>
      <c r="E171">
        <f t="shared" si="3"/>
        <v>5.78</v>
      </c>
      <c r="F171" t="s">
        <v>80</v>
      </c>
    </row>
    <row r="172" spans="1:6" x14ac:dyDescent="0.2">
      <c r="A172">
        <v>23</v>
      </c>
      <c r="B172" t="s">
        <v>115</v>
      </c>
      <c r="C172">
        <v>1</v>
      </c>
      <c r="D172">
        <v>2.39</v>
      </c>
      <c r="E172">
        <f t="shared" si="3"/>
        <v>2.39</v>
      </c>
      <c r="F172" t="s">
        <v>80</v>
      </c>
    </row>
    <row r="173" spans="1:6" x14ac:dyDescent="0.2">
      <c r="A173">
        <v>23</v>
      </c>
      <c r="B173" t="s">
        <v>115</v>
      </c>
      <c r="C173">
        <v>1</v>
      </c>
      <c r="D173">
        <v>3.1</v>
      </c>
      <c r="E173">
        <f t="shared" si="3"/>
        <v>3.1</v>
      </c>
      <c r="F173" t="s">
        <v>80</v>
      </c>
    </row>
    <row r="174" spans="1:6" x14ac:dyDescent="0.2">
      <c r="A174">
        <v>23</v>
      </c>
      <c r="B174" t="s">
        <v>116</v>
      </c>
      <c r="C174">
        <v>0.18</v>
      </c>
      <c r="D174">
        <v>11.35</v>
      </c>
      <c r="E174">
        <f t="shared" si="3"/>
        <v>2.04</v>
      </c>
      <c r="F174" t="s">
        <v>80</v>
      </c>
    </row>
    <row r="175" spans="1:6" x14ac:dyDescent="0.2">
      <c r="A175">
        <v>23</v>
      </c>
      <c r="B175" t="s">
        <v>117</v>
      </c>
      <c r="C175">
        <v>1</v>
      </c>
      <c r="D175">
        <v>1.19</v>
      </c>
      <c r="E175">
        <f t="shared" si="3"/>
        <v>1.19</v>
      </c>
      <c r="F175" t="s">
        <v>80</v>
      </c>
    </row>
    <row r="176" spans="1:6" x14ac:dyDescent="0.2">
      <c r="A176">
        <v>23</v>
      </c>
      <c r="B176" t="s">
        <v>117</v>
      </c>
      <c r="C176">
        <v>1</v>
      </c>
      <c r="D176">
        <v>1.29</v>
      </c>
      <c r="E176">
        <f t="shared" si="3"/>
        <v>1.29</v>
      </c>
      <c r="F176" t="s">
        <v>80</v>
      </c>
    </row>
    <row r="177" spans="1:6" x14ac:dyDescent="0.2">
      <c r="A177">
        <v>23</v>
      </c>
      <c r="B177" t="s">
        <v>117</v>
      </c>
      <c r="C177">
        <v>1</v>
      </c>
      <c r="D177">
        <v>1.49</v>
      </c>
      <c r="E177">
        <f t="shared" si="3"/>
        <v>1.49</v>
      </c>
      <c r="F177" t="s">
        <v>80</v>
      </c>
    </row>
    <row r="178" spans="1:6" x14ac:dyDescent="0.2">
      <c r="A178">
        <v>23</v>
      </c>
      <c r="B178" t="s">
        <v>118</v>
      </c>
      <c r="C178">
        <v>10</v>
      </c>
      <c r="D178">
        <v>2.95</v>
      </c>
      <c r="E178">
        <f t="shared" si="3"/>
        <v>29.5</v>
      </c>
      <c r="F178" t="s">
        <v>80</v>
      </c>
    </row>
    <row r="179" spans="1:6" x14ac:dyDescent="0.2">
      <c r="A179">
        <v>23</v>
      </c>
      <c r="B179" t="s">
        <v>119</v>
      </c>
      <c r="C179">
        <v>1</v>
      </c>
      <c r="D179">
        <v>1.85</v>
      </c>
      <c r="E179">
        <f t="shared" si="3"/>
        <v>1.85</v>
      </c>
      <c r="F179" t="s">
        <v>80</v>
      </c>
    </row>
    <row r="180" spans="1:6" x14ac:dyDescent="0.2">
      <c r="A180">
        <v>23</v>
      </c>
      <c r="B180" t="s">
        <v>120</v>
      </c>
      <c r="C180">
        <v>1.05</v>
      </c>
      <c r="D180">
        <v>11.99</v>
      </c>
      <c r="E180">
        <f t="shared" si="3"/>
        <v>12.59</v>
      </c>
      <c r="F180" t="s">
        <v>80</v>
      </c>
    </row>
    <row r="181" spans="1:6" x14ac:dyDescent="0.2">
      <c r="A181">
        <v>23</v>
      </c>
      <c r="B181" t="s">
        <v>120</v>
      </c>
      <c r="C181">
        <v>0.95</v>
      </c>
      <c r="D181">
        <v>13.13</v>
      </c>
      <c r="E181">
        <f t="shared" si="3"/>
        <v>12.47</v>
      </c>
      <c r="F181" t="s">
        <v>80</v>
      </c>
    </row>
    <row r="182" spans="1:6" x14ac:dyDescent="0.2">
      <c r="A182">
        <v>23</v>
      </c>
      <c r="B182" t="s">
        <v>120</v>
      </c>
      <c r="C182">
        <v>1.37</v>
      </c>
      <c r="D182">
        <v>12.9</v>
      </c>
      <c r="E182">
        <f t="shared" si="3"/>
        <v>17.670000000000002</v>
      </c>
      <c r="F182" t="s">
        <v>80</v>
      </c>
    </row>
    <row r="183" spans="1:6" x14ac:dyDescent="0.2">
      <c r="A183">
        <v>23</v>
      </c>
      <c r="B183" t="s">
        <v>120</v>
      </c>
      <c r="C183">
        <v>1.23</v>
      </c>
      <c r="D183">
        <v>8.99</v>
      </c>
      <c r="E183">
        <f t="shared" si="3"/>
        <v>11.06</v>
      </c>
      <c r="F183" t="s">
        <v>80</v>
      </c>
    </row>
    <row r="184" spans="1:6" x14ac:dyDescent="0.2">
      <c r="A184">
        <v>23</v>
      </c>
      <c r="B184" t="s">
        <v>120</v>
      </c>
      <c r="C184">
        <v>1.07</v>
      </c>
      <c r="D184">
        <v>13.99</v>
      </c>
      <c r="E184">
        <f t="shared" si="3"/>
        <v>14.97</v>
      </c>
      <c r="F184" t="s">
        <v>80</v>
      </c>
    </row>
    <row r="185" spans="1:6" x14ac:dyDescent="0.2">
      <c r="A185">
        <v>23</v>
      </c>
      <c r="B185" t="s">
        <v>121</v>
      </c>
      <c r="C185">
        <v>1</v>
      </c>
      <c r="D185">
        <v>3.89</v>
      </c>
      <c r="E185">
        <f t="shared" si="3"/>
        <v>3.89</v>
      </c>
      <c r="F185" t="s">
        <v>80</v>
      </c>
    </row>
    <row r="186" spans="1:6" x14ac:dyDescent="0.2">
      <c r="A186">
        <v>23</v>
      </c>
      <c r="B186" t="s">
        <v>95</v>
      </c>
      <c r="C186">
        <v>7</v>
      </c>
      <c r="D186">
        <v>5</v>
      </c>
      <c r="E186">
        <f t="shared" si="3"/>
        <v>35</v>
      </c>
      <c r="F186" t="s">
        <v>80</v>
      </c>
    </row>
    <row r="187" spans="1:6" x14ac:dyDescent="0.2">
      <c r="A187">
        <v>23</v>
      </c>
      <c r="B187" t="s">
        <v>123</v>
      </c>
      <c r="C187">
        <v>2</v>
      </c>
      <c r="D187">
        <v>3.99</v>
      </c>
      <c r="E187">
        <f t="shared" si="3"/>
        <v>7.98</v>
      </c>
      <c r="F187" t="s">
        <v>80</v>
      </c>
    </row>
    <row r="188" spans="1:6" x14ac:dyDescent="0.2">
      <c r="A188">
        <v>23</v>
      </c>
      <c r="B188" t="s">
        <v>124</v>
      </c>
      <c r="C188">
        <v>0.25</v>
      </c>
      <c r="D188">
        <v>8.5</v>
      </c>
      <c r="E188">
        <f t="shared" si="3"/>
        <v>2.13</v>
      </c>
      <c r="F188" t="s">
        <v>80</v>
      </c>
    </row>
    <row r="189" spans="1:6" x14ac:dyDescent="0.2">
      <c r="A189">
        <v>23</v>
      </c>
      <c r="B189" t="s">
        <v>126</v>
      </c>
      <c r="C189">
        <v>0.35</v>
      </c>
      <c r="D189">
        <v>14.49</v>
      </c>
      <c r="E189">
        <f t="shared" si="3"/>
        <v>5.07</v>
      </c>
      <c r="F189" t="s">
        <v>80</v>
      </c>
    </row>
    <row r="190" spans="1:6" x14ac:dyDescent="0.2">
      <c r="A190">
        <v>23</v>
      </c>
      <c r="B190" t="s">
        <v>126</v>
      </c>
      <c r="C190">
        <v>0.37</v>
      </c>
      <c r="D190">
        <v>14.99</v>
      </c>
      <c r="E190">
        <f t="shared" si="3"/>
        <v>5.55</v>
      </c>
      <c r="F190" t="s">
        <v>80</v>
      </c>
    </row>
    <row r="191" spans="1:6" x14ac:dyDescent="0.2">
      <c r="A191">
        <v>23</v>
      </c>
      <c r="B191" t="s">
        <v>96</v>
      </c>
      <c r="C191">
        <v>2</v>
      </c>
      <c r="D191">
        <v>3.49</v>
      </c>
      <c r="E191">
        <f t="shared" si="3"/>
        <v>6.98</v>
      </c>
      <c r="F191" t="s">
        <v>80</v>
      </c>
    </row>
    <row r="192" spans="1:6" x14ac:dyDescent="0.2">
      <c r="A192">
        <v>23</v>
      </c>
      <c r="B192" t="s">
        <v>97</v>
      </c>
      <c r="C192">
        <v>0.4</v>
      </c>
      <c r="D192">
        <v>13.99</v>
      </c>
      <c r="E192">
        <f t="shared" si="3"/>
        <v>5.6</v>
      </c>
      <c r="F192" t="s">
        <v>80</v>
      </c>
    </row>
    <row r="193" spans="1:6" x14ac:dyDescent="0.2">
      <c r="A193">
        <v>23</v>
      </c>
      <c r="B193" t="s">
        <v>98</v>
      </c>
      <c r="C193">
        <v>0.75</v>
      </c>
      <c r="D193">
        <v>4.5</v>
      </c>
      <c r="E193">
        <f t="shared" si="3"/>
        <v>3.38</v>
      </c>
      <c r="F193" t="s">
        <v>80</v>
      </c>
    </row>
    <row r="194" spans="1:6" x14ac:dyDescent="0.2">
      <c r="A194">
        <v>23</v>
      </c>
      <c r="B194" t="s">
        <v>98</v>
      </c>
      <c r="C194">
        <v>0.5</v>
      </c>
      <c r="D194">
        <v>6</v>
      </c>
      <c r="E194">
        <f t="shared" si="3"/>
        <v>3</v>
      </c>
      <c r="F194" t="s">
        <v>80</v>
      </c>
    </row>
    <row r="195" spans="1:6" x14ac:dyDescent="0.2">
      <c r="A195">
        <v>23</v>
      </c>
      <c r="B195" t="s">
        <v>127</v>
      </c>
      <c r="C195">
        <v>1.03</v>
      </c>
      <c r="D195">
        <v>12.55</v>
      </c>
      <c r="E195">
        <f t="shared" ref="E195:E235" si="4">ROUND(C195*D195,2)</f>
        <v>12.93</v>
      </c>
      <c r="F195" t="s">
        <v>80</v>
      </c>
    </row>
    <row r="196" spans="1:6" x14ac:dyDescent="0.2">
      <c r="A196">
        <v>23</v>
      </c>
      <c r="B196" t="s">
        <v>127</v>
      </c>
      <c r="C196">
        <v>1.25</v>
      </c>
      <c r="D196">
        <v>9.99</v>
      </c>
      <c r="E196">
        <f t="shared" si="4"/>
        <v>12.49</v>
      </c>
      <c r="F196" t="s">
        <v>80</v>
      </c>
    </row>
    <row r="197" spans="1:6" x14ac:dyDescent="0.2">
      <c r="A197">
        <v>23</v>
      </c>
      <c r="B197" t="s">
        <v>127</v>
      </c>
      <c r="C197">
        <v>1.02</v>
      </c>
      <c r="D197">
        <v>11.99</v>
      </c>
      <c r="E197">
        <f t="shared" si="4"/>
        <v>12.23</v>
      </c>
      <c r="F197" t="s">
        <v>80</v>
      </c>
    </row>
    <row r="198" spans="1:6" x14ac:dyDescent="0.2">
      <c r="A198">
        <v>23</v>
      </c>
      <c r="B198" t="s">
        <v>127</v>
      </c>
      <c r="C198">
        <v>0.25</v>
      </c>
      <c r="D198">
        <v>15.99</v>
      </c>
      <c r="E198">
        <f t="shared" si="4"/>
        <v>4</v>
      </c>
      <c r="F198" t="s">
        <v>80</v>
      </c>
    </row>
    <row r="199" spans="1:6" x14ac:dyDescent="0.2">
      <c r="A199">
        <v>23</v>
      </c>
      <c r="B199" t="s">
        <v>127</v>
      </c>
      <c r="C199">
        <v>0.3</v>
      </c>
      <c r="D199">
        <v>12.99</v>
      </c>
      <c r="E199">
        <f t="shared" si="4"/>
        <v>3.9</v>
      </c>
      <c r="F199" t="s">
        <v>80</v>
      </c>
    </row>
    <row r="200" spans="1:6" x14ac:dyDescent="0.2">
      <c r="A200">
        <v>23</v>
      </c>
      <c r="B200" t="s">
        <v>128</v>
      </c>
      <c r="C200">
        <v>12</v>
      </c>
      <c r="D200">
        <v>2.25</v>
      </c>
      <c r="E200">
        <f t="shared" si="4"/>
        <v>27</v>
      </c>
      <c r="F200" t="s">
        <v>80</v>
      </c>
    </row>
    <row r="201" spans="1:6" x14ac:dyDescent="0.2">
      <c r="A201">
        <v>23</v>
      </c>
      <c r="B201" t="s">
        <v>129</v>
      </c>
      <c r="C201">
        <v>1</v>
      </c>
      <c r="D201">
        <v>16.989999999999998</v>
      </c>
      <c r="E201">
        <f t="shared" si="4"/>
        <v>16.989999999999998</v>
      </c>
      <c r="F201" t="s">
        <v>82</v>
      </c>
    </row>
    <row r="202" spans="1:6" x14ac:dyDescent="0.2">
      <c r="A202">
        <v>23</v>
      </c>
      <c r="B202" t="s">
        <v>99</v>
      </c>
      <c r="C202">
        <v>0.3</v>
      </c>
      <c r="D202">
        <v>15.99</v>
      </c>
      <c r="E202">
        <f t="shared" si="4"/>
        <v>4.8</v>
      </c>
      <c r="F202" t="s">
        <v>82</v>
      </c>
    </row>
    <row r="203" spans="1:6" x14ac:dyDescent="0.2">
      <c r="A203">
        <v>23</v>
      </c>
      <c r="B203" t="s">
        <v>99</v>
      </c>
      <c r="C203">
        <v>0.3</v>
      </c>
      <c r="D203">
        <v>12.99</v>
      </c>
      <c r="E203">
        <f t="shared" si="4"/>
        <v>3.9</v>
      </c>
      <c r="F203" t="s">
        <v>82</v>
      </c>
    </row>
    <row r="204" spans="1:6" x14ac:dyDescent="0.2">
      <c r="A204">
        <v>23</v>
      </c>
      <c r="B204" t="s">
        <v>115</v>
      </c>
      <c r="C204">
        <v>2</v>
      </c>
      <c r="D204">
        <v>0.89</v>
      </c>
      <c r="E204">
        <f t="shared" si="4"/>
        <v>1.78</v>
      </c>
      <c r="F204" t="s">
        <v>86</v>
      </c>
    </row>
    <row r="205" spans="1:6" x14ac:dyDescent="0.2">
      <c r="A205">
        <v>23</v>
      </c>
      <c r="B205" t="s">
        <v>145</v>
      </c>
      <c r="C205">
        <v>10</v>
      </c>
      <c r="D205">
        <v>2.79</v>
      </c>
      <c r="E205">
        <f t="shared" si="4"/>
        <v>27.9</v>
      </c>
      <c r="F205" t="s">
        <v>86</v>
      </c>
    </row>
    <row r="206" spans="1:6" x14ac:dyDescent="0.2">
      <c r="A206">
        <v>23</v>
      </c>
      <c r="B206" t="s">
        <v>146</v>
      </c>
      <c r="C206">
        <v>10</v>
      </c>
      <c r="D206">
        <v>4.99</v>
      </c>
      <c r="E206">
        <f t="shared" si="4"/>
        <v>49.9</v>
      </c>
      <c r="F206" t="s">
        <v>86</v>
      </c>
    </row>
    <row r="207" spans="1:6" x14ac:dyDescent="0.2">
      <c r="A207">
        <v>23</v>
      </c>
      <c r="B207" t="s">
        <v>147</v>
      </c>
      <c r="C207">
        <v>2</v>
      </c>
      <c r="D207">
        <v>2.29</v>
      </c>
      <c r="E207">
        <f t="shared" si="4"/>
        <v>4.58</v>
      </c>
      <c r="F207" t="s">
        <v>86</v>
      </c>
    </row>
    <row r="208" spans="1:6" x14ac:dyDescent="0.2">
      <c r="A208">
        <v>23</v>
      </c>
      <c r="B208" t="s">
        <v>148</v>
      </c>
      <c r="C208">
        <v>4</v>
      </c>
      <c r="D208">
        <v>5.29</v>
      </c>
      <c r="E208">
        <f t="shared" si="4"/>
        <v>21.16</v>
      </c>
      <c r="F208" t="s">
        <v>86</v>
      </c>
    </row>
    <row r="209" spans="1:6" x14ac:dyDescent="0.2">
      <c r="A209">
        <v>23</v>
      </c>
      <c r="B209" t="s">
        <v>151</v>
      </c>
      <c r="C209">
        <v>2</v>
      </c>
      <c r="D209">
        <v>31</v>
      </c>
      <c r="E209">
        <f t="shared" si="4"/>
        <v>62</v>
      </c>
      <c r="F209" t="s">
        <v>86</v>
      </c>
    </row>
    <row r="210" spans="1:6" x14ac:dyDescent="0.2">
      <c r="A210">
        <v>25</v>
      </c>
      <c r="B210" t="s">
        <v>91</v>
      </c>
      <c r="C210">
        <v>1</v>
      </c>
      <c r="D210">
        <v>1.89</v>
      </c>
      <c r="E210">
        <f t="shared" si="4"/>
        <v>1.89</v>
      </c>
      <c r="F210" t="s">
        <v>80</v>
      </c>
    </row>
    <row r="211" spans="1:6" x14ac:dyDescent="0.2">
      <c r="A211">
        <v>25</v>
      </c>
      <c r="B211" t="s">
        <v>156</v>
      </c>
      <c r="C211">
        <v>1</v>
      </c>
      <c r="D211">
        <v>17</v>
      </c>
      <c r="E211">
        <f t="shared" si="4"/>
        <v>17</v>
      </c>
      <c r="F211" t="s">
        <v>83</v>
      </c>
    </row>
    <row r="212" spans="1:6" x14ac:dyDescent="0.2">
      <c r="A212">
        <v>25</v>
      </c>
      <c r="B212" t="s">
        <v>157</v>
      </c>
      <c r="C212">
        <v>1</v>
      </c>
      <c r="D212">
        <v>617.58000000000004</v>
      </c>
      <c r="E212">
        <f t="shared" si="4"/>
        <v>617.58000000000004</v>
      </c>
      <c r="F212" t="s">
        <v>83</v>
      </c>
    </row>
    <row r="213" spans="1:6" x14ac:dyDescent="0.2">
      <c r="A213">
        <v>25</v>
      </c>
      <c r="B213" t="s">
        <v>102</v>
      </c>
      <c r="C213">
        <v>2</v>
      </c>
      <c r="D213">
        <v>20</v>
      </c>
      <c r="E213">
        <f t="shared" si="4"/>
        <v>40</v>
      </c>
      <c r="F213" t="s">
        <v>84</v>
      </c>
    </row>
    <row r="214" spans="1:6" x14ac:dyDescent="0.2">
      <c r="A214">
        <v>26</v>
      </c>
      <c r="B214" t="s">
        <v>91</v>
      </c>
      <c r="C214">
        <v>1</v>
      </c>
      <c r="D214">
        <v>1.89</v>
      </c>
      <c r="E214">
        <f t="shared" si="4"/>
        <v>1.89</v>
      </c>
      <c r="F214" t="s">
        <v>80</v>
      </c>
    </row>
    <row r="215" spans="1:6" x14ac:dyDescent="0.2">
      <c r="A215">
        <v>27</v>
      </c>
      <c r="B215" t="s">
        <v>91</v>
      </c>
      <c r="C215">
        <v>1</v>
      </c>
      <c r="D215">
        <v>1.89</v>
      </c>
      <c r="E215">
        <f t="shared" si="4"/>
        <v>1.89</v>
      </c>
      <c r="F215" t="s">
        <v>80</v>
      </c>
    </row>
    <row r="216" spans="1:6" x14ac:dyDescent="0.2">
      <c r="A216">
        <v>27</v>
      </c>
      <c r="B216" t="s">
        <v>103</v>
      </c>
      <c r="C216">
        <v>1</v>
      </c>
      <c r="D216">
        <v>1.9</v>
      </c>
      <c r="E216">
        <f t="shared" si="4"/>
        <v>1.9</v>
      </c>
      <c r="F216" t="s">
        <v>84</v>
      </c>
    </row>
    <row r="217" spans="1:6" x14ac:dyDescent="0.2">
      <c r="A217">
        <v>27</v>
      </c>
      <c r="B217" t="s">
        <v>103</v>
      </c>
      <c r="C217">
        <v>1</v>
      </c>
      <c r="D217">
        <v>2.29</v>
      </c>
      <c r="E217">
        <f t="shared" si="4"/>
        <v>2.29</v>
      </c>
      <c r="F217" t="s">
        <v>84</v>
      </c>
    </row>
    <row r="218" spans="1:6" x14ac:dyDescent="0.2">
      <c r="A218">
        <v>28</v>
      </c>
      <c r="B218" t="s">
        <v>91</v>
      </c>
      <c r="C218">
        <v>1</v>
      </c>
      <c r="D218">
        <v>1.89</v>
      </c>
      <c r="E218">
        <f t="shared" si="4"/>
        <v>1.89</v>
      </c>
      <c r="F218" t="s">
        <v>80</v>
      </c>
    </row>
    <row r="219" spans="1:6" x14ac:dyDescent="0.2">
      <c r="A219">
        <v>28</v>
      </c>
      <c r="B219" t="s">
        <v>104</v>
      </c>
      <c r="C219">
        <v>1</v>
      </c>
      <c r="D219">
        <v>9</v>
      </c>
      <c r="E219">
        <f t="shared" si="4"/>
        <v>9</v>
      </c>
      <c r="F219" t="s">
        <v>84</v>
      </c>
    </row>
    <row r="220" spans="1:6" x14ac:dyDescent="0.2">
      <c r="A220">
        <v>29</v>
      </c>
      <c r="B220" t="s">
        <v>91</v>
      </c>
      <c r="C220">
        <v>1</v>
      </c>
      <c r="D220">
        <v>1.89</v>
      </c>
      <c r="E220">
        <f t="shared" si="4"/>
        <v>1.89</v>
      </c>
      <c r="F220" t="s">
        <v>80</v>
      </c>
    </row>
    <row r="221" spans="1:6" x14ac:dyDescent="0.2">
      <c r="A221">
        <v>30</v>
      </c>
      <c r="B221" t="s">
        <v>91</v>
      </c>
      <c r="C221">
        <v>2</v>
      </c>
      <c r="D221">
        <v>1.89</v>
      </c>
      <c r="E221">
        <f t="shared" si="4"/>
        <v>3.78</v>
      </c>
      <c r="F221" t="s">
        <v>80</v>
      </c>
    </row>
    <row r="222" spans="1:6" x14ac:dyDescent="0.2">
      <c r="A222">
        <v>30</v>
      </c>
      <c r="B222" t="s">
        <v>92</v>
      </c>
      <c r="C222">
        <v>10</v>
      </c>
      <c r="D222">
        <v>0.45</v>
      </c>
      <c r="E222">
        <f t="shared" si="4"/>
        <v>4.5</v>
      </c>
      <c r="F222" t="s">
        <v>80</v>
      </c>
    </row>
    <row r="223" spans="1:6" x14ac:dyDescent="0.2">
      <c r="A223">
        <v>30</v>
      </c>
      <c r="B223" t="s">
        <v>93</v>
      </c>
      <c r="C223">
        <v>2</v>
      </c>
      <c r="D223">
        <v>2.4</v>
      </c>
      <c r="E223">
        <f t="shared" si="4"/>
        <v>4.8</v>
      </c>
      <c r="F223" t="s">
        <v>80</v>
      </c>
    </row>
    <row r="224" spans="1:6" x14ac:dyDescent="0.2">
      <c r="A224">
        <v>30</v>
      </c>
      <c r="B224" t="s">
        <v>93</v>
      </c>
      <c r="C224">
        <v>1</v>
      </c>
      <c r="D224">
        <v>2</v>
      </c>
      <c r="E224">
        <f t="shared" si="4"/>
        <v>2</v>
      </c>
      <c r="F224" t="s">
        <v>80</v>
      </c>
    </row>
    <row r="225" spans="1:6" x14ac:dyDescent="0.2">
      <c r="A225">
        <v>30</v>
      </c>
      <c r="B225" t="s">
        <v>93</v>
      </c>
      <c r="C225">
        <v>5</v>
      </c>
      <c r="D225">
        <v>1.2</v>
      </c>
      <c r="E225">
        <f t="shared" si="4"/>
        <v>6</v>
      </c>
      <c r="F225" t="s">
        <v>80</v>
      </c>
    </row>
    <row r="226" spans="1:6" x14ac:dyDescent="0.2">
      <c r="A226">
        <v>30</v>
      </c>
      <c r="B226" t="s">
        <v>94</v>
      </c>
      <c r="C226">
        <v>6</v>
      </c>
      <c r="D226">
        <v>1.19</v>
      </c>
      <c r="E226">
        <f t="shared" si="4"/>
        <v>7.14</v>
      </c>
      <c r="F226" t="s">
        <v>80</v>
      </c>
    </row>
    <row r="227" spans="1:6" x14ac:dyDescent="0.2">
      <c r="A227">
        <v>30</v>
      </c>
      <c r="B227" t="s">
        <v>95</v>
      </c>
      <c r="C227">
        <v>7</v>
      </c>
      <c r="D227">
        <v>5</v>
      </c>
      <c r="E227">
        <f t="shared" si="4"/>
        <v>35</v>
      </c>
      <c r="F227" t="s">
        <v>80</v>
      </c>
    </row>
    <row r="228" spans="1:6" x14ac:dyDescent="0.2">
      <c r="A228">
        <v>30</v>
      </c>
      <c r="B228" t="s">
        <v>96</v>
      </c>
      <c r="C228">
        <v>2</v>
      </c>
      <c r="D228">
        <v>3.49</v>
      </c>
      <c r="E228">
        <f t="shared" si="4"/>
        <v>6.98</v>
      </c>
      <c r="F228" t="s">
        <v>80</v>
      </c>
    </row>
    <row r="229" spans="1:6" x14ac:dyDescent="0.2">
      <c r="A229">
        <v>30</v>
      </c>
      <c r="B229" t="s">
        <v>97</v>
      </c>
      <c r="C229">
        <v>0.4</v>
      </c>
      <c r="D229">
        <v>13.99</v>
      </c>
      <c r="E229">
        <f t="shared" si="4"/>
        <v>5.6</v>
      </c>
      <c r="F229" t="s">
        <v>80</v>
      </c>
    </row>
    <row r="230" spans="1:6" x14ac:dyDescent="0.2">
      <c r="A230">
        <v>30</v>
      </c>
      <c r="B230" t="s">
        <v>98</v>
      </c>
      <c r="C230">
        <v>0.75</v>
      </c>
      <c r="D230">
        <v>4.5</v>
      </c>
      <c r="E230">
        <f t="shared" si="4"/>
        <v>3.38</v>
      </c>
      <c r="F230" t="s">
        <v>80</v>
      </c>
    </row>
    <row r="231" spans="1:6" x14ac:dyDescent="0.2">
      <c r="A231">
        <v>30</v>
      </c>
      <c r="B231" t="s">
        <v>98</v>
      </c>
      <c r="C231">
        <v>0.5</v>
      </c>
      <c r="D231">
        <v>6</v>
      </c>
      <c r="E231">
        <f t="shared" si="4"/>
        <v>3</v>
      </c>
      <c r="F231" t="s">
        <v>80</v>
      </c>
    </row>
    <row r="232" spans="1:6" x14ac:dyDescent="0.2">
      <c r="A232">
        <v>30</v>
      </c>
      <c r="B232" t="s">
        <v>99</v>
      </c>
      <c r="C232">
        <v>0.3</v>
      </c>
      <c r="D232">
        <v>15.99</v>
      </c>
      <c r="E232">
        <f t="shared" si="4"/>
        <v>4.8</v>
      </c>
      <c r="F232" t="s">
        <v>82</v>
      </c>
    </row>
    <row r="233" spans="1:6" x14ac:dyDescent="0.2">
      <c r="A233">
        <v>30</v>
      </c>
      <c r="B233" t="s">
        <v>99</v>
      </c>
      <c r="C233">
        <v>0.3</v>
      </c>
      <c r="D233">
        <v>12.99</v>
      </c>
      <c r="E233">
        <f t="shared" si="4"/>
        <v>3.9</v>
      </c>
      <c r="F233" t="s">
        <v>82</v>
      </c>
    </row>
    <row r="234" spans="1:6" x14ac:dyDescent="0.2">
      <c r="A234">
        <v>30</v>
      </c>
      <c r="B234" t="s">
        <v>158</v>
      </c>
      <c r="C234">
        <v>2</v>
      </c>
      <c r="D234">
        <v>52</v>
      </c>
      <c r="E234">
        <f t="shared" si="4"/>
        <v>104</v>
      </c>
      <c r="F234" t="s">
        <v>83</v>
      </c>
    </row>
    <row r="235" spans="1:6" x14ac:dyDescent="0.2">
      <c r="A235">
        <v>30</v>
      </c>
      <c r="B235" t="s">
        <v>159</v>
      </c>
      <c r="C235">
        <v>3</v>
      </c>
      <c r="D235">
        <v>50</v>
      </c>
      <c r="E235">
        <f t="shared" si="4"/>
        <v>150</v>
      </c>
      <c r="F235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5"/>
  <sheetViews>
    <sheetView workbookViewId="0">
      <selection activeCell="B7" sqref="B7"/>
    </sheetView>
  </sheetViews>
  <sheetFormatPr defaultRowHeight="12.75" x14ac:dyDescent="0.2"/>
  <cols>
    <col min="1" max="1" width="17" customWidth="1"/>
    <col min="2" max="2" width="25.5703125" customWidth="1"/>
    <col min="6" max="6" width="12.7109375" bestFit="1" customWidth="1"/>
    <col min="7" max="7" width="21.5703125" bestFit="1" customWidth="1"/>
  </cols>
  <sheetData>
    <row r="3" spans="1:7" ht="25.5" x14ac:dyDescent="0.35">
      <c r="A3" s="3" t="s">
        <v>2</v>
      </c>
      <c r="B3" s="3"/>
      <c r="C3" s="3"/>
      <c r="D3" s="3"/>
      <c r="E3" s="3"/>
      <c r="F3" s="3"/>
      <c r="G3" s="3"/>
    </row>
    <row r="4" spans="1:7" ht="25.5" x14ac:dyDescent="0.35">
      <c r="A4" s="3"/>
      <c r="B4" s="3"/>
      <c r="C4" s="3"/>
      <c r="D4" s="3"/>
      <c r="E4" s="3"/>
      <c r="F4" s="3"/>
      <c r="G4" s="3"/>
    </row>
    <row r="5" spans="1:7" ht="25.5" x14ac:dyDescent="0.35">
      <c r="A5" s="3">
        <v>81</v>
      </c>
      <c r="B5" s="11"/>
      <c r="C5" s="3"/>
      <c r="D5" s="3"/>
      <c r="E5" s="3"/>
      <c r="F5" s="3" t="s">
        <v>3</v>
      </c>
      <c r="G5" s="3" t="s">
        <v>2</v>
      </c>
    </row>
    <row r="6" spans="1:7" ht="25.5" x14ac:dyDescent="0.35">
      <c r="A6" s="3"/>
      <c r="B6" s="3"/>
      <c r="C6" s="3"/>
      <c r="D6" s="3"/>
      <c r="E6" s="3"/>
      <c r="F6" s="3">
        <v>1</v>
      </c>
      <c r="G6" s="4"/>
    </row>
    <row r="7" spans="1:7" ht="25.5" x14ac:dyDescent="0.35">
      <c r="A7" s="3"/>
      <c r="B7" s="3"/>
      <c r="C7" s="3"/>
      <c r="D7" s="3"/>
      <c r="E7" s="3"/>
      <c r="F7" s="3">
        <v>2</v>
      </c>
      <c r="G7" s="4"/>
    </row>
    <row r="8" spans="1:7" ht="25.5" x14ac:dyDescent="0.35">
      <c r="A8" s="3"/>
      <c r="B8" s="3"/>
      <c r="C8" s="3"/>
      <c r="D8" s="3"/>
      <c r="E8" s="3"/>
      <c r="F8" s="3">
        <v>3</v>
      </c>
      <c r="G8" s="4"/>
    </row>
    <row r="9" spans="1:7" ht="25.5" x14ac:dyDescent="0.35">
      <c r="A9" s="3"/>
      <c r="B9" s="3"/>
      <c r="C9" s="3"/>
      <c r="D9" s="3"/>
      <c r="E9" s="3"/>
      <c r="F9" s="3">
        <v>4</v>
      </c>
      <c r="G9" s="4"/>
    </row>
    <row r="10" spans="1:7" ht="25.5" x14ac:dyDescent="0.35">
      <c r="A10" s="3"/>
      <c r="B10" s="3"/>
      <c r="C10" s="3"/>
      <c r="D10" s="3"/>
      <c r="E10" s="3"/>
      <c r="F10" s="3">
        <v>5</v>
      </c>
      <c r="G10" s="4"/>
    </row>
    <row r="11" spans="1:7" ht="25.5" x14ac:dyDescent="0.35">
      <c r="A11" s="3"/>
      <c r="B11" s="3"/>
      <c r="C11" s="3"/>
      <c r="D11" s="3"/>
      <c r="E11" s="3"/>
      <c r="F11" s="3">
        <v>6</v>
      </c>
      <c r="G11" s="4"/>
    </row>
    <row r="12" spans="1:7" ht="25.5" x14ac:dyDescent="0.35">
      <c r="A12" s="3"/>
      <c r="B12" s="3"/>
      <c r="C12" s="3"/>
      <c r="D12" s="3"/>
      <c r="E12" s="3"/>
      <c r="F12" s="3">
        <v>7</v>
      </c>
      <c r="G12" s="4"/>
    </row>
    <row r="13" spans="1:7" ht="25.5" x14ac:dyDescent="0.35">
      <c r="A13" s="3"/>
      <c r="B13" s="3"/>
      <c r="C13" s="3"/>
      <c r="D13" s="3"/>
      <c r="E13" s="3"/>
      <c r="F13" s="3">
        <v>8</v>
      </c>
      <c r="G13" s="4"/>
    </row>
    <row r="14" spans="1:7" ht="25.5" x14ac:dyDescent="0.35">
      <c r="A14" s="3"/>
      <c r="B14" s="3"/>
      <c r="C14" s="3"/>
      <c r="D14" s="3"/>
      <c r="E14" s="3"/>
      <c r="F14" s="3">
        <v>9</v>
      </c>
      <c r="G14" s="4"/>
    </row>
    <row r="15" spans="1:7" ht="25.5" x14ac:dyDescent="0.35">
      <c r="A15" s="3"/>
      <c r="B15" s="3"/>
      <c r="C15" s="3"/>
      <c r="D15" s="3"/>
      <c r="E15" s="3"/>
      <c r="F15" s="3">
        <v>10</v>
      </c>
      <c r="G15" s="4"/>
    </row>
    <row r="16" spans="1:7" ht="25.5" x14ac:dyDescent="0.35">
      <c r="A16" s="3"/>
      <c r="B16" s="3"/>
      <c r="C16" s="3"/>
      <c r="D16" s="3"/>
      <c r="E16" s="3"/>
      <c r="F16" s="3">
        <v>11</v>
      </c>
      <c r="G16" s="4"/>
    </row>
    <row r="17" spans="1:7" ht="25.5" x14ac:dyDescent="0.35">
      <c r="A17" s="3"/>
      <c r="B17" s="3"/>
      <c r="C17" s="3"/>
      <c r="D17" s="3"/>
      <c r="E17" s="3"/>
      <c r="F17" s="3">
        <v>12</v>
      </c>
      <c r="G17" s="4"/>
    </row>
    <row r="18" spans="1:7" ht="25.5" x14ac:dyDescent="0.35">
      <c r="A18" s="3"/>
      <c r="B18" s="3"/>
      <c r="C18" s="3"/>
      <c r="D18" s="3"/>
      <c r="E18" s="3"/>
      <c r="F18" s="3">
        <v>13</v>
      </c>
      <c r="G18" s="4"/>
    </row>
    <row r="19" spans="1:7" ht="25.5" x14ac:dyDescent="0.35">
      <c r="A19" s="3"/>
      <c r="B19" s="3"/>
      <c r="C19" s="3"/>
      <c r="D19" s="3"/>
      <c r="E19" s="3"/>
      <c r="F19" s="3">
        <v>14</v>
      </c>
      <c r="G19" s="4"/>
    </row>
    <row r="20" spans="1:7" ht="25.5" x14ac:dyDescent="0.35">
      <c r="A20" s="3"/>
      <c r="B20" s="3"/>
      <c r="C20" s="3"/>
      <c r="D20" s="3"/>
      <c r="E20" s="3"/>
      <c r="F20" s="3">
        <v>15</v>
      </c>
      <c r="G20" s="4"/>
    </row>
    <row r="21" spans="1:7" ht="25.5" x14ac:dyDescent="0.35">
      <c r="A21" s="3"/>
      <c r="B21" s="3"/>
      <c r="C21" s="3"/>
      <c r="D21" s="3"/>
      <c r="E21" s="3"/>
      <c r="F21" s="3">
        <v>16</v>
      </c>
      <c r="G21" s="4"/>
    </row>
    <row r="22" spans="1:7" ht="25.5" x14ac:dyDescent="0.35">
      <c r="A22" s="3"/>
      <c r="B22" s="3"/>
      <c r="C22" s="3"/>
      <c r="D22" s="3"/>
      <c r="E22" s="3"/>
      <c r="F22" s="3">
        <v>17</v>
      </c>
      <c r="G22" s="4"/>
    </row>
    <row r="23" spans="1:7" ht="25.5" x14ac:dyDescent="0.35">
      <c r="A23" s="3"/>
      <c r="B23" s="3"/>
      <c r="C23" s="3"/>
      <c r="D23" s="3"/>
      <c r="E23" s="3"/>
      <c r="F23" s="3">
        <v>18</v>
      </c>
      <c r="G23" s="4"/>
    </row>
    <row r="24" spans="1:7" ht="25.5" x14ac:dyDescent="0.35">
      <c r="A24" s="3"/>
      <c r="B24" s="3"/>
      <c r="C24" s="3"/>
      <c r="D24" s="3"/>
      <c r="E24" s="3"/>
      <c r="F24" s="3">
        <v>19</v>
      </c>
      <c r="G24" s="4"/>
    </row>
    <row r="25" spans="1:7" ht="25.5" x14ac:dyDescent="0.35">
      <c r="A25" s="3"/>
      <c r="B25" s="3"/>
      <c r="C25" s="3"/>
      <c r="D25" s="3"/>
      <c r="E25" s="3"/>
      <c r="F25" s="3">
        <v>20</v>
      </c>
      <c r="G25" s="4"/>
    </row>
    <row r="26" spans="1:7" ht="25.5" x14ac:dyDescent="0.35">
      <c r="A26" s="3"/>
      <c r="B26" s="3"/>
      <c r="C26" s="3"/>
      <c r="D26" s="3"/>
      <c r="E26" s="3"/>
      <c r="F26" s="3">
        <v>21</v>
      </c>
      <c r="G26" s="4"/>
    </row>
    <row r="27" spans="1:7" ht="25.5" x14ac:dyDescent="0.35">
      <c r="A27" s="3"/>
      <c r="B27" s="3"/>
      <c r="C27" s="3"/>
      <c r="D27" s="3"/>
      <c r="E27" s="3"/>
      <c r="F27" s="3">
        <v>22</v>
      </c>
      <c r="G27" s="4"/>
    </row>
    <row r="28" spans="1:7" ht="25.5" x14ac:dyDescent="0.35">
      <c r="A28" s="3"/>
      <c r="B28" s="3"/>
      <c r="C28" s="3"/>
      <c r="D28" s="3"/>
      <c r="E28" s="3"/>
      <c r="F28" s="3">
        <v>23</v>
      </c>
      <c r="G28" s="4"/>
    </row>
    <row r="29" spans="1:7" ht="25.5" x14ac:dyDescent="0.35">
      <c r="A29" s="3"/>
      <c r="B29" s="3"/>
      <c r="C29" s="3"/>
      <c r="D29" s="3"/>
      <c r="E29" s="3"/>
      <c r="F29" s="3">
        <v>24</v>
      </c>
      <c r="G29" s="4"/>
    </row>
    <row r="30" spans="1:7" ht="25.5" x14ac:dyDescent="0.35">
      <c r="A30" s="3"/>
      <c r="B30" s="3"/>
      <c r="C30" s="3"/>
      <c r="D30" s="3"/>
      <c r="E30" s="3"/>
      <c r="F30" s="3">
        <v>25</v>
      </c>
      <c r="G30" s="4"/>
    </row>
    <row r="31" spans="1:7" ht="25.5" x14ac:dyDescent="0.35">
      <c r="A31" s="3"/>
      <c r="B31" s="3"/>
      <c r="C31" s="3"/>
      <c r="D31" s="3"/>
      <c r="E31" s="3"/>
      <c r="F31" s="3">
        <v>26</v>
      </c>
      <c r="G31" s="4"/>
    </row>
    <row r="32" spans="1:7" ht="25.5" x14ac:dyDescent="0.35">
      <c r="A32" s="3"/>
      <c r="B32" s="3"/>
      <c r="C32" s="3"/>
      <c r="D32" s="3"/>
      <c r="E32" s="3"/>
      <c r="F32" s="3">
        <v>27</v>
      </c>
      <c r="G32" s="4"/>
    </row>
    <row r="33" spans="1:7" ht="25.5" x14ac:dyDescent="0.35">
      <c r="A33" s="3"/>
      <c r="B33" s="3"/>
      <c r="C33" s="3"/>
      <c r="D33" s="3"/>
      <c r="E33" s="3"/>
      <c r="F33" s="3">
        <v>28</v>
      </c>
      <c r="G33" s="4"/>
    </row>
    <row r="34" spans="1:7" ht="25.5" x14ac:dyDescent="0.35">
      <c r="A34" s="3"/>
      <c r="B34" s="3"/>
      <c r="C34" s="3"/>
      <c r="D34" s="3"/>
      <c r="E34" s="3"/>
      <c r="F34" s="3">
        <v>29</v>
      </c>
      <c r="G34" s="4"/>
    </row>
    <row r="35" spans="1:7" ht="25.5" x14ac:dyDescent="0.35">
      <c r="A35" s="3"/>
      <c r="B35" s="3"/>
      <c r="C35" s="3"/>
      <c r="D35" s="3"/>
      <c r="E35" s="3"/>
      <c r="F35" s="3">
        <v>30</v>
      </c>
      <c r="G35" s="4"/>
    </row>
    <row r="36" spans="1:7" ht="25.5" x14ac:dyDescent="0.35">
      <c r="A36" s="3"/>
      <c r="B36" s="3"/>
      <c r="C36" s="3"/>
      <c r="D36" s="3"/>
      <c r="E36" s="3"/>
      <c r="F36" s="3">
        <v>31</v>
      </c>
      <c r="G36" s="4"/>
    </row>
    <row r="37" spans="1:7" ht="25.5" x14ac:dyDescent="0.35">
      <c r="A37" s="3"/>
      <c r="B37" s="3"/>
      <c r="C37" s="3"/>
      <c r="D37" s="3"/>
      <c r="E37" s="3"/>
      <c r="F37" s="3">
        <v>32</v>
      </c>
      <c r="G37" s="4"/>
    </row>
    <row r="38" spans="1:7" ht="25.5" x14ac:dyDescent="0.35">
      <c r="A38" s="3"/>
      <c r="B38" s="3"/>
      <c r="C38" s="3"/>
      <c r="D38" s="3"/>
      <c r="E38" s="3"/>
      <c r="F38" s="3">
        <v>33</v>
      </c>
      <c r="G38" s="4"/>
    </row>
    <row r="39" spans="1:7" ht="25.5" x14ac:dyDescent="0.35">
      <c r="A39" s="3"/>
      <c r="B39" s="3"/>
      <c r="C39" s="3"/>
      <c r="D39" s="3"/>
      <c r="E39" s="3"/>
      <c r="F39" s="3">
        <v>34</v>
      </c>
      <c r="G39" s="4"/>
    </row>
    <row r="40" spans="1:7" ht="25.5" x14ac:dyDescent="0.35">
      <c r="A40" s="3"/>
      <c r="B40" s="3"/>
      <c r="C40" s="3"/>
      <c r="D40" s="3"/>
      <c r="E40" s="3"/>
      <c r="F40" s="3">
        <v>35</v>
      </c>
      <c r="G40" s="4"/>
    </row>
    <row r="41" spans="1:7" ht="25.5" x14ac:dyDescent="0.35">
      <c r="A41" s="3"/>
      <c r="B41" s="3"/>
      <c r="C41" s="3"/>
      <c r="D41" s="3"/>
      <c r="E41" s="3"/>
      <c r="F41" s="3">
        <v>36</v>
      </c>
      <c r="G41" s="4"/>
    </row>
    <row r="42" spans="1:7" ht="25.5" x14ac:dyDescent="0.35">
      <c r="A42" s="3"/>
      <c r="B42" s="3"/>
      <c r="C42" s="3"/>
      <c r="D42" s="3"/>
      <c r="E42" s="3"/>
      <c r="F42" s="3">
        <v>37</v>
      </c>
      <c r="G42" s="4"/>
    </row>
    <row r="43" spans="1:7" ht="25.5" x14ac:dyDescent="0.35">
      <c r="A43" s="3"/>
      <c r="B43" s="3"/>
      <c r="C43" s="3"/>
      <c r="D43" s="3"/>
      <c r="E43" s="3"/>
      <c r="F43" s="3">
        <v>38</v>
      </c>
      <c r="G43" s="4"/>
    </row>
    <row r="44" spans="1:7" ht="25.5" x14ac:dyDescent="0.35">
      <c r="A44" s="3"/>
      <c r="B44" s="3"/>
      <c r="C44" s="3"/>
      <c r="D44" s="3"/>
      <c r="E44" s="3"/>
      <c r="F44" s="3">
        <v>39</v>
      </c>
      <c r="G44" s="4"/>
    </row>
    <row r="45" spans="1:7" ht="25.5" x14ac:dyDescent="0.35">
      <c r="A45" s="3"/>
      <c r="B45" s="3"/>
      <c r="C45" s="3"/>
      <c r="D45" s="3"/>
      <c r="E45" s="3"/>
      <c r="F45" s="3">
        <v>40</v>
      </c>
      <c r="G45" s="4"/>
    </row>
    <row r="46" spans="1:7" ht="25.5" x14ac:dyDescent="0.35">
      <c r="A46" s="3"/>
      <c r="B46" s="3"/>
      <c r="C46" s="3"/>
      <c r="D46" s="3"/>
      <c r="E46" s="3"/>
      <c r="F46" s="3">
        <v>41</v>
      </c>
      <c r="G46" s="4"/>
    </row>
    <row r="47" spans="1:7" ht="25.5" x14ac:dyDescent="0.35">
      <c r="A47" s="3"/>
      <c r="B47" s="3"/>
      <c r="C47" s="3"/>
      <c r="D47" s="3"/>
      <c r="E47" s="3"/>
      <c r="F47" s="3">
        <v>42</v>
      </c>
      <c r="G47" s="4"/>
    </row>
    <row r="48" spans="1:7" ht="25.5" x14ac:dyDescent="0.35">
      <c r="A48" s="3"/>
      <c r="B48" s="3"/>
      <c r="C48" s="3"/>
      <c r="D48" s="3"/>
      <c r="E48" s="3"/>
      <c r="F48" s="3">
        <v>43</v>
      </c>
      <c r="G48" s="4"/>
    </row>
    <row r="49" spans="1:7" ht="25.5" x14ac:dyDescent="0.35">
      <c r="A49" s="3"/>
      <c r="B49" s="3"/>
      <c r="C49" s="3"/>
      <c r="D49" s="3"/>
      <c r="E49" s="3"/>
      <c r="F49" s="3">
        <v>44</v>
      </c>
      <c r="G49" s="4"/>
    </row>
    <row r="50" spans="1:7" ht="25.5" x14ac:dyDescent="0.35">
      <c r="A50" s="3"/>
      <c r="B50" s="3"/>
      <c r="C50" s="3"/>
      <c r="D50" s="3"/>
      <c r="E50" s="3"/>
      <c r="F50" s="3">
        <v>45</v>
      </c>
      <c r="G50" s="4"/>
    </row>
    <row r="51" spans="1:7" ht="25.5" x14ac:dyDescent="0.35">
      <c r="A51" s="3"/>
      <c r="B51" s="3"/>
      <c r="C51" s="3"/>
      <c r="D51" s="3"/>
      <c r="E51" s="3"/>
      <c r="F51" s="3">
        <v>46</v>
      </c>
      <c r="G51" s="4"/>
    </row>
    <row r="52" spans="1:7" ht="25.5" x14ac:dyDescent="0.35">
      <c r="A52" s="3"/>
      <c r="B52" s="3"/>
      <c r="C52" s="3"/>
      <c r="D52" s="3"/>
      <c r="E52" s="3"/>
      <c r="F52" s="3">
        <v>47</v>
      </c>
      <c r="G52" s="4"/>
    </row>
    <row r="53" spans="1:7" ht="25.5" x14ac:dyDescent="0.35">
      <c r="A53" s="3"/>
      <c r="B53" s="3"/>
      <c r="C53" s="3"/>
      <c r="D53" s="3"/>
      <c r="E53" s="3"/>
      <c r="F53" s="3">
        <v>48</v>
      </c>
      <c r="G53" s="4"/>
    </row>
    <row r="54" spans="1:7" ht="25.5" x14ac:dyDescent="0.35">
      <c r="A54" s="3"/>
      <c r="B54" s="3"/>
      <c r="C54" s="3"/>
      <c r="D54" s="3"/>
      <c r="E54" s="3"/>
      <c r="F54" s="3">
        <v>49</v>
      </c>
      <c r="G54" s="4"/>
    </row>
    <row r="55" spans="1:7" ht="25.5" x14ac:dyDescent="0.35">
      <c r="A55" s="3"/>
      <c r="B55" s="3"/>
      <c r="C55" s="3"/>
      <c r="D55" s="3"/>
      <c r="E55" s="3"/>
      <c r="F55" s="3">
        <v>50</v>
      </c>
      <c r="G55" s="4"/>
    </row>
    <row r="56" spans="1:7" ht="25.5" x14ac:dyDescent="0.35">
      <c r="A56" s="3"/>
      <c r="B56" s="3"/>
      <c r="C56" s="3"/>
      <c r="D56" s="3"/>
      <c r="E56" s="3"/>
      <c r="F56" s="3">
        <v>51</v>
      </c>
      <c r="G56" s="4"/>
    </row>
    <row r="57" spans="1:7" ht="25.5" x14ac:dyDescent="0.35">
      <c r="A57" s="3"/>
      <c r="B57" s="3"/>
      <c r="C57" s="3"/>
      <c r="D57" s="3"/>
      <c r="E57" s="3"/>
      <c r="F57" s="3">
        <v>52</v>
      </c>
      <c r="G57" s="4"/>
    </row>
    <row r="58" spans="1:7" ht="25.5" x14ac:dyDescent="0.35">
      <c r="A58" s="3"/>
      <c r="B58" s="3"/>
      <c r="C58" s="3"/>
      <c r="D58" s="3"/>
      <c r="E58" s="3"/>
      <c r="F58" s="3">
        <v>53</v>
      </c>
      <c r="G58" s="4"/>
    </row>
    <row r="59" spans="1:7" ht="25.5" x14ac:dyDescent="0.35">
      <c r="A59" s="3"/>
      <c r="B59" s="3"/>
      <c r="C59" s="3"/>
      <c r="D59" s="3"/>
      <c r="E59" s="3"/>
      <c r="F59" s="3">
        <v>54</v>
      </c>
      <c r="G59" s="4"/>
    </row>
    <row r="60" spans="1:7" ht="25.5" x14ac:dyDescent="0.35">
      <c r="A60" s="3"/>
      <c r="B60" s="3"/>
      <c r="C60" s="3"/>
      <c r="D60" s="3"/>
      <c r="E60" s="3"/>
      <c r="F60" s="3">
        <v>55</v>
      </c>
      <c r="G60" s="4"/>
    </row>
    <row r="61" spans="1:7" ht="25.5" x14ac:dyDescent="0.35">
      <c r="A61" s="3"/>
      <c r="B61" s="3"/>
      <c r="C61" s="3"/>
      <c r="D61" s="3"/>
      <c r="E61" s="3"/>
      <c r="F61" s="3">
        <v>56</v>
      </c>
      <c r="G61" s="4"/>
    </row>
    <row r="62" spans="1:7" ht="25.5" x14ac:dyDescent="0.35">
      <c r="A62" s="3"/>
      <c r="B62" s="3"/>
      <c r="C62" s="3"/>
      <c r="D62" s="3"/>
      <c r="E62" s="3"/>
      <c r="F62" s="3">
        <v>57</v>
      </c>
      <c r="G62" s="4"/>
    </row>
    <row r="63" spans="1:7" ht="25.5" x14ac:dyDescent="0.35">
      <c r="A63" s="3"/>
      <c r="B63" s="3"/>
      <c r="C63" s="3"/>
      <c r="D63" s="3"/>
      <c r="E63" s="3"/>
      <c r="F63" s="3">
        <v>58</v>
      </c>
      <c r="G63" s="4"/>
    </row>
    <row r="64" spans="1:7" ht="25.5" x14ac:dyDescent="0.35">
      <c r="A64" s="3"/>
      <c r="B64" s="3"/>
      <c r="C64" s="3"/>
      <c r="D64" s="3"/>
      <c r="E64" s="3"/>
      <c r="F64" s="3">
        <v>59</v>
      </c>
      <c r="G64" s="4"/>
    </row>
    <row r="65" spans="1:7" ht="25.5" x14ac:dyDescent="0.35">
      <c r="A65" s="3"/>
      <c r="B65" s="3"/>
      <c r="C65" s="3"/>
      <c r="D65" s="3"/>
      <c r="E65" s="3"/>
      <c r="F65" s="3">
        <v>60</v>
      </c>
      <c r="G65" s="4"/>
    </row>
    <row r="66" spans="1:7" ht="25.5" x14ac:dyDescent="0.35">
      <c r="A66" s="3"/>
      <c r="B66" s="3"/>
      <c r="C66" s="3"/>
      <c r="D66" s="3"/>
      <c r="E66" s="3"/>
      <c r="F66" s="3">
        <v>61</v>
      </c>
      <c r="G66" s="4"/>
    </row>
    <row r="67" spans="1:7" ht="25.5" x14ac:dyDescent="0.35">
      <c r="A67" s="3"/>
      <c r="B67" s="3"/>
      <c r="C67" s="3"/>
      <c r="D67" s="3"/>
      <c r="E67" s="3"/>
      <c r="F67" s="3">
        <v>62</v>
      </c>
      <c r="G67" s="4"/>
    </row>
    <row r="68" spans="1:7" ht="25.5" x14ac:dyDescent="0.35">
      <c r="A68" s="3"/>
      <c r="B68" s="3"/>
      <c r="C68" s="3"/>
      <c r="D68" s="3"/>
      <c r="E68" s="3"/>
      <c r="F68" s="3">
        <v>63</v>
      </c>
      <c r="G68" s="4"/>
    </row>
    <row r="69" spans="1:7" ht="25.5" x14ac:dyDescent="0.35">
      <c r="A69" s="3"/>
      <c r="B69" s="3"/>
      <c r="C69" s="3"/>
      <c r="D69" s="3"/>
      <c r="E69" s="3"/>
      <c r="F69" s="3">
        <v>64</v>
      </c>
      <c r="G69" s="4"/>
    </row>
    <row r="70" spans="1:7" ht="25.5" x14ac:dyDescent="0.35">
      <c r="A70" s="3"/>
      <c r="B70" s="3"/>
      <c r="C70" s="3"/>
      <c r="D70" s="3"/>
      <c r="E70" s="3"/>
      <c r="F70" s="3">
        <v>65</v>
      </c>
      <c r="G70" s="4"/>
    </row>
    <row r="71" spans="1:7" ht="25.5" x14ac:dyDescent="0.35">
      <c r="A71" s="3"/>
      <c r="B71" s="3"/>
      <c r="C71" s="3"/>
      <c r="D71" s="3"/>
      <c r="E71" s="3"/>
      <c r="F71" s="3">
        <v>66</v>
      </c>
      <c r="G71" s="4"/>
    </row>
    <row r="72" spans="1:7" ht="25.5" x14ac:dyDescent="0.35">
      <c r="A72" s="3"/>
      <c r="B72" s="3"/>
      <c r="C72" s="3"/>
      <c r="D72" s="3"/>
      <c r="E72" s="3"/>
      <c r="F72" s="3">
        <v>67</v>
      </c>
      <c r="G72" s="4"/>
    </row>
    <row r="73" spans="1:7" ht="25.5" x14ac:dyDescent="0.35">
      <c r="A73" s="3"/>
      <c r="B73" s="3"/>
      <c r="C73" s="3"/>
      <c r="D73" s="3"/>
      <c r="E73" s="3"/>
      <c r="F73" s="3">
        <v>68</v>
      </c>
      <c r="G73" s="4"/>
    </row>
    <row r="74" spans="1:7" ht="25.5" x14ac:dyDescent="0.35">
      <c r="A74" s="3"/>
      <c r="B74" s="3"/>
      <c r="C74" s="3"/>
      <c r="D74" s="3"/>
      <c r="E74" s="3"/>
      <c r="F74" s="3">
        <v>69</v>
      </c>
      <c r="G74" s="4"/>
    </row>
    <row r="75" spans="1:7" ht="25.5" x14ac:dyDescent="0.35">
      <c r="A75" s="3"/>
      <c r="B75" s="3"/>
      <c r="C75" s="3"/>
      <c r="D75" s="3"/>
      <c r="E75" s="3"/>
      <c r="F75" s="3">
        <v>70</v>
      </c>
      <c r="G75" s="4"/>
    </row>
    <row r="76" spans="1:7" ht="25.5" x14ac:dyDescent="0.35">
      <c r="A76" s="3"/>
      <c r="B76" s="3"/>
      <c r="C76" s="3"/>
      <c r="D76" s="3"/>
      <c r="E76" s="3"/>
      <c r="F76" s="3">
        <v>71</v>
      </c>
      <c r="G76" s="4"/>
    </row>
    <row r="77" spans="1:7" ht="25.5" x14ac:dyDescent="0.35">
      <c r="A77" s="3"/>
      <c r="B77" s="3"/>
      <c r="C77" s="3"/>
      <c r="D77" s="3"/>
      <c r="E77" s="3"/>
      <c r="F77" s="3">
        <v>72</v>
      </c>
      <c r="G77" s="4"/>
    </row>
    <row r="78" spans="1:7" ht="25.5" x14ac:dyDescent="0.35">
      <c r="A78" s="3"/>
      <c r="B78" s="3"/>
      <c r="C78" s="3"/>
      <c r="D78" s="3"/>
      <c r="E78" s="3"/>
      <c r="F78" s="3">
        <v>73</v>
      </c>
      <c r="G78" s="4"/>
    </row>
    <row r="79" spans="1:7" ht="25.5" x14ac:dyDescent="0.35">
      <c r="A79" s="3"/>
      <c r="B79" s="3"/>
      <c r="C79" s="3"/>
      <c r="D79" s="3"/>
      <c r="E79" s="3"/>
      <c r="F79" s="3">
        <v>74</v>
      </c>
      <c r="G79" s="4"/>
    </row>
    <row r="80" spans="1:7" ht="25.5" x14ac:dyDescent="0.35">
      <c r="A80" s="3"/>
      <c r="B80" s="3"/>
      <c r="C80" s="3"/>
      <c r="D80" s="3"/>
      <c r="E80" s="3"/>
      <c r="F80" s="3">
        <v>75</v>
      </c>
      <c r="G80" s="4"/>
    </row>
    <row r="81" spans="1:7" ht="25.5" x14ac:dyDescent="0.35">
      <c r="A81" s="3"/>
      <c r="B81" s="3"/>
      <c r="C81" s="3"/>
      <c r="D81" s="3"/>
      <c r="E81" s="3"/>
      <c r="F81" s="3">
        <v>76</v>
      </c>
      <c r="G81" s="4"/>
    </row>
    <row r="82" spans="1:7" ht="25.5" x14ac:dyDescent="0.35">
      <c r="A82" s="3"/>
      <c r="B82" s="3"/>
      <c r="C82" s="3"/>
      <c r="D82" s="3"/>
      <c r="E82" s="3"/>
      <c r="F82" s="3">
        <v>77</v>
      </c>
      <c r="G82" s="4"/>
    </row>
    <row r="83" spans="1:7" ht="25.5" x14ac:dyDescent="0.35">
      <c r="A83" s="3"/>
      <c r="B83" s="3"/>
      <c r="C83" s="3"/>
      <c r="D83" s="3"/>
      <c r="E83" s="3"/>
      <c r="F83" s="3">
        <v>78</v>
      </c>
      <c r="G83" s="4"/>
    </row>
    <row r="84" spans="1:7" ht="25.5" x14ac:dyDescent="0.35">
      <c r="A84" s="3"/>
      <c r="B84" s="3"/>
      <c r="C84" s="3"/>
      <c r="D84" s="3"/>
      <c r="E84" s="3"/>
      <c r="F84" s="3">
        <v>79</v>
      </c>
      <c r="G84" s="4"/>
    </row>
    <row r="85" spans="1:7" ht="25.5" x14ac:dyDescent="0.35">
      <c r="A85" s="3"/>
      <c r="B85" s="3"/>
      <c r="C85" s="3"/>
      <c r="D85" s="3"/>
      <c r="E85" s="3"/>
      <c r="F85" s="3">
        <v>80</v>
      </c>
      <c r="G85" s="4"/>
    </row>
    <row r="86" spans="1:7" ht="25.5" x14ac:dyDescent="0.35">
      <c r="A86" s="3"/>
      <c r="B86" s="3"/>
      <c r="C86" s="3"/>
      <c r="D86" s="3"/>
      <c r="E86" s="3"/>
      <c r="F86" s="3">
        <v>81</v>
      </c>
      <c r="G86" s="4"/>
    </row>
    <row r="87" spans="1:7" ht="25.5" x14ac:dyDescent="0.35">
      <c r="A87" s="3"/>
      <c r="B87" s="3"/>
      <c r="C87" s="3"/>
      <c r="D87" s="3"/>
      <c r="E87" s="3"/>
      <c r="F87" s="3">
        <v>82</v>
      </c>
      <c r="G87" s="4"/>
    </row>
    <row r="88" spans="1:7" ht="25.5" x14ac:dyDescent="0.35">
      <c r="A88" s="3"/>
      <c r="B88" s="3"/>
      <c r="C88" s="3"/>
      <c r="D88" s="3"/>
      <c r="E88" s="3"/>
      <c r="F88" s="3">
        <v>83</v>
      </c>
      <c r="G88" s="4"/>
    </row>
    <row r="89" spans="1:7" ht="25.5" x14ac:dyDescent="0.35">
      <c r="A89" s="3"/>
      <c r="B89" s="3"/>
      <c r="C89" s="3"/>
      <c r="D89" s="3"/>
      <c r="E89" s="3"/>
      <c r="F89" s="3">
        <v>84</v>
      </c>
      <c r="G89" s="4"/>
    </row>
    <row r="90" spans="1:7" ht="25.5" x14ac:dyDescent="0.35">
      <c r="A90" s="3"/>
      <c r="B90" s="3"/>
      <c r="C90" s="3"/>
      <c r="D90" s="3"/>
      <c r="E90" s="3"/>
      <c r="F90" s="3">
        <v>85</v>
      </c>
      <c r="G90" s="4"/>
    </row>
    <row r="91" spans="1:7" ht="25.5" x14ac:dyDescent="0.35">
      <c r="A91" s="3"/>
      <c r="B91" s="3"/>
      <c r="C91" s="3"/>
      <c r="D91" s="3"/>
      <c r="E91" s="3"/>
      <c r="F91" s="3">
        <v>86</v>
      </c>
      <c r="G91" s="4"/>
    </row>
    <row r="92" spans="1:7" ht="25.5" x14ac:dyDescent="0.35">
      <c r="A92" s="3"/>
      <c r="B92" s="3"/>
      <c r="C92" s="3"/>
      <c r="D92" s="3"/>
      <c r="E92" s="3"/>
      <c r="F92" s="3">
        <v>87</v>
      </c>
      <c r="G92" s="4"/>
    </row>
    <row r="93" spans="1:7" ht="25.5" x14ac:dyDescent="0.35">
      <c r="A93" s="3"/>
      <c r="B93" s="3"/>
      <c r="C93" s="3"/>
      <c r="D93" s="3"/>
      <c r="E93" s="3"/>
      <c r="F93" s="3">
        <v>88</v>
      </c>
      <c r="G93" s="4"/>
    </row>
    <row r="94" spans="1:7" ht="25.5" x14ac:dyDescent="0.35">
      <c r="A94" s="3"/>
      <c r="B94" s="3"/>
      <c r="C94" s="3"/>
      <c r="D94" s="3"/>
      <c r="E94" s="3"/>
      <c r="F94" s="3">
        <v>89</v>
      </c>
      <c r="G94" s="4"/>
    </row>
    <row r="95" spans="1:7" ht="25.5" x14ac:dyDescent="0.35">
      <c r="A95" s="3"/>
      <c r="B95" s="3"/>
      <c r="C95" s="3"/>
      <c r="D95" s="3"/>
      <c r="E95" s="3"/>
      <c r="F95" s="3">
        <v>90</v>
      </c>
      <c r="G95" s="4"/>
    </row>
    <row r="96" spans="1:7" ht="25.5" x14ac:dyDescent="0.35">
      <c r="A96" s="3"/>
      <c r="B96" s="3"/>
      <c r="C96" s="3"/>
      <c r="D96" s="3"/>
      <c r="E96" s="3"/>
      <c r="F96" s="3">
        <v>91</v>
      </c>
      <c r="G96" s="4"/>
    </row>
    <row r="97" spans="1:7" ht="25.5" x14ac:dyDescent="0.35">
      <c r="A97" s="3"/>
      <c r="B97" s="3"/>
      <c r="C97" s="3"/>
      <c r="D97" s="3"/>
      <c r="E97" s="3"/>
      <c r="F97" s="3">
        <v>92</v>
      </c>
      <c r="G97" s="4"/>
    </row>
    <row r="98" spans="1:7" ht="25.5" x14ac:dyDescent="0.35">
      <c r="A98" s="3"/>
      <c r="B98" s="3"/>
      <c r="C98" s="3"/>
      <c r="D98" s="3"/>
      <c r="E98" s="3"/>
      <c r="F98" s="3">
        <v>93</v>
      </c>
      <c r="G98" s="4"/>
    </row>
    <row r="99" spans="1:7" ht="25.5" x14ac:dyDescent="0.35">
      <c r="A99" s="3"/>
      <c r="B99" s="3"/>
      <c r="C99" s="3"/>
      <c r="D99" s="3"/>
      <c r="E99" s="3"/>
      <c r="F99" s="3">
        <v>94</v>
      </c>
      <c r="G99" s="4"/>
    </row>
    <row r="100" spans="1:7" ht="25.5" x14ac:dyDescent="0.35">
      <c r="A100" s="3"/>
      <c r="B100" s="3"/>
      <c r="C100" s="3"/>
      <c r="D100" s="3"/>
      <c r="E100" s="3"/>
      <c r="F100" s="3">
        <v>95</v>
      </c>
      <c r="G100" s="4"/>
    </row>
    <row r="101" spans="1:7" ht="25.5" x14ac:dyDescent="0.35">
      <c r="A101" s="3"/>
      <c r="B101" s="3"/>
      <c r="C101" s="3"/>
      <c r="D101" s="3"/>
      <c r="E101" s="3"/>
      <c r="F101" s="3">
        <v>96</v>
      </c>
      <c r="G101" s="4"/>
    </row>
    <row r="102" spans="1:7" ht="25.5" x14ac:dyDescent="0.35">
      <c r="A102" s="3"/>
      <c r="B102" s="3"/>
      <c r="C102" s="3"/>
      <c r="D102" s="3"/>
      <c r="E102" s="3"/>
      <c r="F102" s="3">
        <v>97</v>
      </c>
      <c r="G102" s="4"/>
    </row>
    <row r="103" spans="1:7" ht="25.5" x14ac:dyDescent="0.35">
      <c r="A103" s="3"/>
      <c r="B103" s="3"/>
      <c r="C103" s="3"/>
      <c r="D103" s="3"/>
      <c r="E103" s="3"/>
      <c r="F103" s="3">
        <v>98</v>
      </c>
      <c r="G103" s="4"/>
    </row>
    <row r="104" spans="1:7" ht="25.5" x14ac:dyDescent="0.35">
      <c r="A104" s="3"/>
      <c r="B104" s="3"/>
      <c r="C104" s="3"/>
      <c r="D104" s="3"/>
      <c r="E104" s="3"/>
      <c r="F104" s="3">
        <v>99</v>
      </c>
      <c r="G104" s="4"/>
    </row>
    <row r="105" spans="1:7" ht="25.5" x14ac:dyDescent="0.35">
      <c r="A105" s="3"/>
      <c r="B105" s="3"/>
      <c r="C105" s="3"/>
      <c r="D105" s="3"/>
      <c r="E105" s="3"/>
      <c r="F105" s="3">
        <v>100</v>
      </c>
      <c r="G10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5" sqref="B5:B9"/>
    </sheetView>
  </sheetViews>
  <sheetFormatPr defaultRowHeight="12.75" x14ac:dyDescent="0.2"/>
  <cols>
    <col min="1" max="1" width="16" customWidth="1"/>
    <col min="2" max="2" width="23.42578125" customWidth="1"/>
  </cols>
  <sheetData>
    <row r="1" spans="1:2" ht="23.25" x14ac:dyDescent="0.35">
      <c r="A1" s="2"/>
    </row>
    <row r="2" spans="1:2" ht="23.25" x14ac:dyDescent="0.35">
      <c r="A2" s="2" t="s">
        <v>4</v>
      </c>
    </row>
    <row r="3" spans="1:2" ht="23.25" x14ac:dyDescent="0.35">
      <c r="A3" s="2"/>
    </row>
    <row r="4" spans="1:2" ht="23.25" x14ac:dyDescent="0.35">
      <c r="A4" s="2"/>
    </row>
    <row r="5" spans="1:2" ht="25.5" x14ac:dyDescent="0.35">
      <c r="A5" s="2">
        <v>1410</v>
      </c>
      <c r="B5" s="4"/>
    </row>
    <row r="6" spans="1:2" ht="25.5" x14ac:dyDescent="0.35">
      <c r="A6" s="2">
        <v>1918</v>
      </c>
      <c r="B6" s="4"/>
    </row>
    <row r="7" spans="1:2" ht="25.5" x14ac:dyDescent="0.35">
      <c r="A7" s="2">
        <v>1939</v>
      </c>
      <c r="B7" s="4"/>
    </row>
    <row r="8" spans="1:2" ht="25.5" x14ac:dyDescent="0.35">
      <c r="A8" s="2">
        <v>1980</v>
      </c>
      <c r="B8" s="4"/>
    </row>
    <row r="9" spans="1:2" ht="25.5" x14ac:dyDescent="0.35">
      <c r="A9" s="2">
        <v>2011</v>
      </c>
      <c r="B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activeCell="I13" sqref="I13"/>
    </sheetView>
  </sheetViews>
  <sheetFormatPr defaultRowHeight="18" x14ac:dyDescent="0.25"/>
  <cols>
    <col min="1" max="1" width="8.28515625" style="31" customWidth="1"/>
    <col min="2" max="2" width="7.5703125" style="31" customWidth="1"/>
    <col min="3" max="3" width="7.85546875" style="31" customWidth="1"/>
    <col min="4" max="4" width="25" style="31" customWidth="1"/>
    <col min="5" max="8" width="9.140625" style="31"/>
    <col min="9" max="9" width="28.7109375" style="31" customWidth="1"/>
    <col min="10" max="16384" width="9.140625" style="31"/>
  </cols>
  <sheetData>
    <row r="1" spans="1:9" x14ac:dyDescent="0.25">
      <c r="A1" s="41" t="s">
        <v>5</v>
      </c>
      <c r="B1" s="41"/>
      <c r="C1" s="41"/>
      <c r="D1" s="41"/>
      <c r="E1" s="41"/>
      <c r="F1" s="41"/>
      <c r="G1" s="41"/>
    </row>
    <row r="3" spans="1:9" x14ac:dyDescent="0.25">
      <c r="A3" s="31" t="s">
        <v>34</v>
      </c>
    </row>
    <row r="5" spans="1:9" ht="21" x14ac:dyDescent="0.25">
      <c r="A5" s="32" t="s">
        <v>60</v>
      </c>
      <c r="B5" s="31">
        <v>2</v>
      </c>
      <c r="C5" s="31">
        <v>0</v>
      </c>
      <c r="D5" s="33"/>
      <c r="H5" s="32" t="s">
        <v>61</v>
      </c>
      <c r="I5" s="33"/>
    </row>
    <row r="6" spans="1:9" ht="21" x14ac:dyDescent="0.25">
      <c r="A6" s="32" t="s">
        <v>62</v>
      </c>
      <c r="B6" s="32"/>
      <c r="C6" s="31">
        <v>1</v>
      </c>
      <c r="D6" s="33"/>
      <c r="H6" s="32" t="s">
        <v>63</v>
      </c>
      <c r="I6" s="33"/>
    </row>
    <row r="7" spans="1:9" ht="21" x14ac:dyDescent="0.25">
      <c r="A7" s="32" t="s">
        <v>64</v>
      </c>
      <c r="B7" s="32"/>
      <c r="C7" s="31">
        <v>2</v>
      </c>
      <c r="D7" s="33"/>
      <c r="H7" s="32" t="s">
        <v>65</v>
      </c>
      <c r="I7" s="33"/>
    </row>
    <row r="8" spans="1:9" ht="21" x14ac:dyDescent="0.25">
      <c r="A8" s="32" t="s">
        <v>66</v>
      </c>
      <c r="B8" s="32"/>
      <c r="C8" s="31">
        <v>3</v>
      </c>
      <c r="D8" s="33"/>
      <c r="H8" s="32" t="s">
        <v>67</v>
      </c>
      <c r="I8" s="33"/>
    </row>
    <row r="9" spans="1:9" ht="21" x14ac:dyDescent="0.25">
      <c r="A9" s="32" t="s">
        <v>68</v>
      </c>
      <c r="B9" s="32"/>
      <c r="C9" s="31">
        <v>4</v>
      </c>
      <c r="D9" s="33"/>
      <c r="H9" s="34"/>
    </row>
    <row r="10" spans="1:9" ht="21" x14ac:dyDescent="0.25">
      <c r="A10" s="32" t="s">
        <v>69</v>
      </c>
      <c r="B10" s="32"/>
      <c r="C10" s="31">
        <v>5</v>
      </c>
      <c r="D10" s="33"/>
    </row>
    <row r="11" spans="1:9" ht="21" x14ac:dyDescent="0.25">
      <c r="A11" s="32" t="s">
        <v>70</v>
      </c>
      <c r="B11" s="32"/>
      <c r="C11" s="31">
        <v>6</v>
      </c>
      <c r="D11" s="33"/>
    </row>
    <row r="12" spans="1:9" ht="21" x14ac:dyDescent="0.25">
      <c r="A12" s="32" t="s">
        <v>71</v>
      </c>
      <c r="B12" s="32"/>
      <c r="C12" s="31">
        <v>7</v>
      </c>
      <c r="D12" s="33"/>
    </row>
    <row r="13" spans="1:9" ht="21" x14ac:dyDescent="0.25">
      <c r="A13" s="32" t="s">
        <v>72</v>
      </c>
      <c r="B13" s="32"/>
      <c r="C13" s="31">
        <v>8</v>
      </c>
      <c r="D13" s="33"/>
    </row>
    <row r="14" spans="1:9" ht="21" x14ac:dyDescent="0.25">
      <c r="A14" s="32" t="s">
        <v>73</v>
      </c>
      <c r="B14" s="32"/>
      <c r="C14" s="31">
        <v>9</v>
      </c>
      <c r="D14" s="33"/>
    </row>
    <row r="15" spans="1:9" ht="21" x14ac:dyDescent="0.25">
      <c r="A15" s="32" t="s">
        <v>74</v>
      </c>
      <c r="B15" s="32"/>
      <c r="C15" s="31">
        <v>10</v>
      </c>
      <c r="D15" s="33"/>
    </row>
    <row r="16" spans="1:9" x14ac:dyDescent="0.25">
      <c r="A16" s="34"/>
      <c r="B16" s="34"/>
      <c r="C16" s="34"/>
    </row>
  </sheetData>
  <mergeCells count="1">
    <mergeCell ref="A1:G1"/>
  </mergeCells>
  <pageMargins left="0.7" right="0.7" top="0.75" bottom="0.75" header="0.3" footer="0.3"/>
  <pageSetup paperSize="9" orientation="portrait" verticalDpi="0" r:id="rId1"/>
  <ignoredErrors>
    <ignoredError sqref="A5:A1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1"/>
    </sheetView>
  </sheetViews>
  <sheetFormatPr defaultRowHeight="12.75" x14ac:dyDescent="0.2"/>
  <cols>
    <col min="1" max="2" width="31.85546875" customWidth="1"/>
  </cols>
  <sheetData>
    <row r="1" spans="1:2" ht="25.5" x14ac:dyDescent="0.35">
      <c r="A1" s="42" t="s">
        <v>6</v>
      </c>
      <c r="B1" s="42"/>
    </row>
    <row r="2" spans="1:2" ht="26.25" thickBot="1" x14ac:dyDescent="0.4">
      <c r="A2" s="3"/>
      <c r="B2" s="3"/>
    </row>
    <row r="3" spans="1:2" ht="20.25" x14ac:dyDescent="0.2">
      <c r="A3" s="12" t="s">
        <v>3</v>
      </c>
      <c r="B3" s="13" t="s">
        <v>7</v>
      </c>
    </row>
    <row r="4" spans="1:2" ht="20.25" x14ac:dyDescent="0.2">
      <c r="A4" s="14">
        <v>231</v>
      </c>
      <c r="B4" s="15"/>
    </row>
    <row r="5" spans="1:2" ht="20.25" x14ac:dyDescent="0.2">
      <c r="A5" s="14">
        <v>-321</v>
      </c>
      <c r="B5" s="15"/>
    </row>
    <row r="6" spans="1:2" ht="20.25" x14ac:dyDescent="0.2">
      <c r="A6" s="14">
        <v>231</v>
      </c>
      <c r="B6" s="15"/>
    </row>
    <row r="7" spans="1:2" ht="20.25" x14ac:dyDescent="0.2">
      <c r="A7" s="14">
        <v>-2</v>
      </c>
      <c r="B7" s="15"/>
    </row>
    <row r="8" spans="1:2" ht="20.25" x14ac:dyDescent="0.2">
      <c r="A8" s="14">
        <v>43</v>
      </c>
      <c r="B8" s="15"/>
    </row>
    <row r="9" spans="1:2" ht="20.25" x14ac:dyDescent="0.2">
      <c r="A9" s="14">
        <v>123</v>
      </c>
      <c r="B9" s="15"/>
    </row>
    <row r="10" spans="1:2" ht="20.25" x14ac:dyDescent="0.2">
      <c r="A10" s="14">
        <v>43</v>
      </c>
      <c r="B10" s="15"/>
    </row>
    <row r="11" spans="1:2" ht="20.25" x14ac:dyDescent="0.2">
      <c r="A11" s="14">
        <v>-432</v>
      </c>
      <c r="B11" s="15"/>
    </row>
    <row r="12" spans="1:2" ht="20.25" x14ac:dyDescent="0.2">
      <c r="A12" s="14">
        <v>-1</v>
      </c>
      <c r="B12" s="15"/>
    </row>
    <row r="13" spans="1:2" ht="20.25" x14ac:dyDescent="0.2">
      <c r="A13" s="14">
        <v>-34</v>
      </c>
      <c r="B13" s="15"/>
    </row>
    <row r="14" spans="1:2" ht="20.25" x14ac:dyDescent="0.2">
      <c r="A14" s="14">
        <v>213</v>
      </c>
      <c r="B14" s="15"/>
    </row>
    <row r="15" spans="1:2" ht="20.25" x14ac:dyDescent="0.2">
      <c r="A15" s="14">
        <v>0</v>
      </c>
      <c r="B15" s="15"/>
    </row>
    <row r="16" spans="1:2" ht="20.25" x14ac:dyDescent="0.2">
      <c r="A16" s="14">
        <v>25</v>
      </c>
      <c r="B16" s="15"/>
    </row>
    <row r="17" spans="1:2" ht="20.25" x14ac:dyDescent="0.2">
      <c r="A17" s="14">
        <v>52</v>
      </c>
      <c r="B17" s="15"/>
    </row>
    <row r="18" spans="1:2" ht="20.25" x14ac:dyDescent="0.2">
      <c r="A18" s="14">
        <v>-123</v>
      </c>
      <c r="B18" s="15"/>
    </row>
    <row r="19" spans="1:2" ht="20.25" x14ac:dyDescent="0.2">
      <c r="A19" s="14">
        <v>2324</v>
      </c>
      <c r="B19" s="15"/>
    </row>
    <row r="20" spans="1:2" ht="20.25" x14ac:dyDescent="0.2">
      <c r="A20" s="16">
        <v>15</v>
      </c>
      <c r="B20" s="15"/>
    </row>
    <row r="21" spans="1:2" ht="20.25" x14ac:dyDescent="0.2">
      <c r="A21" s="16">
        <v>-3</v>
      </c>
      <c r="B21" s="15"/>
    </row>
    <row r="22" spans="1:2" ht="20.25" x14ac:dyDescent="0.2">
      <c r="A22" s="16">
        <v>1250</v>
      </c>
      <c r="B22" s="15"/>
    </row>
    <row r="23" spans="1:2" ht="21" thickBot="1" x14ac:dyDescent="0.25">
      <c r="A23" s="17">
        <v>456</v>
      </c>
      <c r="B23" s="15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C6" sqref="C6"/>
    </sheetView>
  </sheetViews>
  <sheetFormatPr defaultRowHeight="12.75" x14ac:dyDescent="0.2"/>
  <cols>
    <col min="2" max="2" width="16.28515625" customWidth="1"/>
    <col min="3" max="3" width="25.7109375" customWidth="1"/>
  </cols>
  <sheetData>
    <row r="2" spans="1:3" ht="20.25" x14ac:dyDescent="0.3">
      <c r="A2" s="43" t="s">
        <v>36</v>
      </c>
      <c r="B2" s="43"/>
      <c r="C2" s="43"/>
    </row>
    <row r="3" spans="1:3" ht="20.25" x14ac:dyDescent="0.3">
      <c r="A3" s="24"/>
      <c r="B3" s="24"/>
      <c r="C3" s="24"/>
    </row>
    <row r="4" spans="1:3" ht="20.25" x14ac:dyDescent="0.3">
      <c r="A4" s="24"/>
      <c r="B4" s="24"/>
      <c r="C4" s="24"/>
    </row>
    <row r="5" spans="1:3" ht="20.25" x14ac:dyDescent="0.3">
      <c r="A5" s="24"/>
      <c r="B5" s="24"/>
      <c r="C5" s="24"/>
    </row>
    <row r="6" spans="1:3" ht="20.25" x14ac:dyDescent="0.3">
      <c r="A6" s="24">
        <v>2</v>
      </c>
      <c r="B6" s="24">
        <v>3</v>
      </c>
      <c r="C6" s="25"/>
    </row>
    <row r="7" spans="1:3" ht="20.25" x14ac:dyDescent="0.3">
      <c r="A7" s="24">
        <v>3</v>
      </c>
      <c r="B7" s="24">
        <v>4</v>
      </c>
      <c r="C7" s="25"/>
    </row>
    <row r="8" spans="1:3" ht="20.25" x14ac:dyDescent="0.3">
      <c r="A8" s="24">
        <v>4</v>
      </c>
      <c r="B8" s="24">
        <v>5</v>
      </c>
      <c r="C8" s="25"/>
    </row>
    <row r="9" spans="1:3" ht="20.25" x14ac:dyDescent="0.3">
      <c r="A9" s="24">
        <v>5</v>
      </c>
      <c r="B9" s="24">
        <v>6</v>
      </c>
      <c r="C9" s="25"/>
    </row>
    <row r="10" spans="1:3" ht="20.25" x14ac:dyDescent="0.3">
      <c r="A10" s="24">
        <v>6</v>
      </c>
      <c r="B10" s="24">
        <v>7</v>
      </c>
      <c r="C10" s="25"/>
    </row>
    <row r="11" spans="1:3" ht="20.25" x14ac:dyDescent="0.3">
      <c r="A11" s="24">
        <v>7</v>
      </c>
      <c r="B11" s="24">
        <v>8</v>
      </c>
      <c r="C11" s="25"/>
    </row>
    <row r="12" spans="1:3" ht="20.25" x14ac:dyDescent="0.3">
      <c r="A12" s="24">
        <v>8</v>
      </c>
      <c r="B12" s="24">
        <v>9</v>
      </c>
      <c r="C12" s="25"/>
    </row>
    <row r="13" spans="1:3" ht="20.25" x14ac:dyDescent="0.3">
      <c r="A13" s="24">
        <v>9</v>
      </c>
      <c r="B13" s="24">
        <v>10</v>
      </c>
      <c r="C13" s="25"/>
    </row>
    <row r="14" spans="1:3" ht="20.25" x14ac:dyDescent="0.3">
      <c r="A14" s="24">
        <v>10</v>
      </c>
      <c r="B14" s="24">
        <v>11</v>
      </c>
      <c r="C14" s="25"/>
    </row>
    <row r="15" spans="1:3" ht="20.25" x14ac:dyDescent="0.3">
      <c r="A15" s="24">
        <v>11</v>
      </c>
      <c r="B15" s="24">
        <v>12</v>
      </c>
      <c r="C15" s="25"/>
    </row>
    <row r="16" spans="1:3" ht="20.25" x14ac:dyDescent="0.3">
      <c r="A16" s="24">
        <v>12</v>
      </c>
      <c r="B16" s="24">
        <v>13</v>
      </c>
      <c r="C16" s="25"/>
    </row>
    <row r="17" spans="1:3" ht="20.25" x14ac:dyDescent="0.3">
      <c r="A17" s="24">
        <v>13</v>
      </c>
      <c r="B17" s="24">
        <v>14</v>
      </c>
      <c r="C17" s="25"/>
    </row>
    <row r="18" spans="1:3" ht="20.25" x14ac:dyDescent="0.3">
      <c r="A18" s="24">
        <v>14</v>
      </c>
      <c r="B18" s="24">
        <v>15</v>
      </c>
      <c r="C18" s="25"/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zoomScaleNormal="100" workbookViewId="0">
      <selection activeCell="J11" sqref="J11"/>
    </sheetView>
  </sheetViews>
  <sheetFormatPr defaultRowHeight="12.75" x14ac:dyDescent="0.2"/>
  <cols>
    <col min="1" max="1" width="20.5703125" customWidth="1"/>
    <col min="2" max="2" width="35" customWidth="1"/>
    <col min="3" max="3" width="28.28515625" customWidth="1"/>
    <col min="4" max="4" width="91.28515625" hidden="1" customWidth="1"/>
  </cols>
  <sheetData>
    <row r="2" spans="1:11" ht="25.5" x14ac:dyDescent="0.35">
      <c r="A2" s="44" t="s">
        <v>59</v>
      </c>
      <c r="B2" s="44"/>
      <c r="C2" s="44"/>
      <c r="D2" s="44"/>
      <c r="E2" s="35"/>
      <c r="F2" s="35"/>
      <c r="G2" s="35"/>
      <c r="H2" s="35"/>
      <c r="I2" s="35"/>
      <c r="J2" s="35"/>
      <c r="K2" s="35"/>
    </row>
    <row r="5" spans="1:11" ht="20.25" x14ac:dyDescent="0.3">
      <c r="A5" s="24">
        <v>1234.456782</v>
      </c>
      <c r="B5" s="30"/>
      <c r="C5" s="24" t="s">
        <v>35</v>
      </c>
      <c r="D5" s="26" t="s">
        <v>57</v>
      </c>
      <c r="G5" s="36">
        <v>-0.5</v>
      </c>
      <c r="H5" s="37" t="s">
        <v>75</v>
      </c>
      <c r="I5" s="38">
        <v>0</v>
      </c>
      <c r="J5" s="37" t="s">
        <v>76</v>
      </c>
      <c r="K5" s="39">
        <f>I5+G5</f>
        <v>-0.5</v>
      </c>
    </row>
    <row r="6" spans="1:11" ht="20.25" x14ac:dyDescent="0.3">
      <c r="A6" s="24">
        <v>1234.456782</v>
      </c>
      <c r="B6" s="30"/>
      <c r="C6" s="24" t="s">
        <v>37</v>
      </c>
      <c r="D6" s="26" t="s">
        <v>47</v>
      </c>
      <c r="G6" s="36">
        <f>G5</f>
        <v>-0.5</v>
      </c>
      <c r="H6" s="37" t="s">
        <v>75</v>
      </c>
      <c r="I6" s="38">
        <v>1</v>
      </c>
      <c r="J6" s="37" t="s">
        <v>76</v>
      </c>
      <c r="K6" s="39">
        <f>I6+G6</f>
        <v>0.5</v>
      </c>
    </row>
    <row r="7" spans="1:11" ht="20.25" x14ac:dyDescent="0.3">
      <c r="A7" s="24">
        <v>1234.456782</v>
      </c>
      <c r="B7" s="30"/>
      <c r="C7" s="24" t="s">
        <v>38</v>
      </c>
      <c r="D7" s="26" t="s">
        <v>48</v>
      </c>
    </row>
    <row r="8" spans="1:11" ht="20.25" x14ac:dyDescent="0.3">
      <c r="A8" s="24">
        <v>1234.456782</v>
      </c>
      <c r="B8" s="30"/>
      <c r="C8" s="24" t="s">
        <v>39</v>
      </c>
      <c r="D8" s="26" t="s">
        <v>49</v>
      </c>
    </row>
    <row r="9" spans="1:11" ht="20.25" x14ac:dyDescent="0.3">
      <c r="A9" s="24">
        <v>1234.456782</v>
      </c>
      <c r="B9" s="30"/>
      <c r="C9" s="24" t="s">
        <v>40</v>
      </c>
      <c r="D9" s="26" t="s">
        <v>50</v>
      </c>
    </row>
    <row r="10" spans="1:11" ht="20.25" x14ac:dyDescent="0.3">
      <c r="A10" s="24">
        <v>1234.456782</v>
      </c>
      <c r="B10" s="30"/>
      <c r="C10" s="24" t="s">
        <v>46</v>
      </c>
      <c r="D10" s="26" t="s">
        <v>51</v>
      </c>
    </row>
    <row r="11" spans="1:11" ht="20.25" x14ac:dyDescent="0.3">
      <c r="A11" s="24">
        <v>1234.456782</v>
      </c>
      <c r="B11" s="30"/>
      <c r="C11" s="24" t="s">
        <v>41</v>
      </c>
      <c r="D11" s="26" t="s">
        <v>52</v>
      </c>
    </row>
    <row r="12" spans="1:11" ht="20.25" x14ac:dyDescent="0.3">
      <c r="A12" s="24">
        <v>1234.456782</v>
      </c>
      <c r="B12" s="30"/>
      <c r="C12" s="24" t="s">
        <v>42</v>
      </c>
      <c r="D12" s="26" t="s">
        <v>54</v>
      </c>
    </row>
    <row r="13" spans="1:11" ht="20.25" x14ac:dyDescent="0.3">
      <c r="A13" s="24">
        <v>1234.456782</v>
      </c>
      <c r="B13" s="30"/>
      <c r="C13" s="24" t="s">
        <v>43</v>
      </c>
      <c r="D13" s="26" t="s">
        <v>53</v>
      </c>
    </row>
    <row r="14" spans="1:11" ht="20.25" x14ac:dyDescent="0.3">
      <c r="A14" s="24">
        <v>1234.456782</v>
      </c>
      <c r="B14" s="30"/>
      <c r="C14" s="24" t="s">
        <v>44</v>
      </c>
      <c r="D14" s="26" t="s">
        <v>55</v>
      </c>
    </row>
    <row r="15" spans="1:11" ht="20.25" x14ac:dyDescent="0.3">
      <c r="A15" s="24">
        <v>1234.456782</v>
      </c>
      <c r="B15" s="30"/>
      <c r="C15" s="24" t="s">
        <v>45</v>
      </c>
      <c r="D15" s="26" t="s">
        <v>56</v>
      </c>
    </row>
    <row r="16" spans="1:11" ht="20.25" x14ac:dyDescent="0.3">
      <c r="A16" s="24">
        <v>1234.456782</v>
      </c>
      <c r="B16" s="30"/>
    </row>
    <row r="17" spans="1:2" ht="20.25" x14ac:dyDescent="0.3">
      <c r="A17" s="24">
        <v>1234.456782</v>
      </c>
      <c r="B17" s="30"/>
    </row>
    <row r="18" spans="1:2" ht="20.25" x14ac:dyDescent="0.3">
      <c r="A18" s="24">
        <v>1234.456782</v>
      </c>
      <c r="B18" s="30"/>
    </row>
    <row r="19" spans="1:2" ht="20.25" x14ac:dyDescent="0.3">
      <c r="A19" s="24">
        <v>1234.456782</v>
      </c>
      <c r="B19" s="30"/>
    </row>
    <row r="20" spans="1:2" ht="20.25" x14ac:dyDescent="0.3">
      <c r="A20" s="24">
        <v>1234.456782</v>
      </c>
      <c r="B20" s="30"/>
    </row>
    <row r="21" spans="1:2" ht="20.25" x14ac:dyDescent="0.3">
      <c r="A21" s="24">
        <v>1234.456782</v>
      </c>
      <c r="B21" s="30"/>
    </row>
    <row r="22" spans="1:2" ht="20.25" x14ac:dyDescent="0.3">
      <c r="A22" s="24">
        <v>1234.456782</v>
      </c>
      <c r="B22" s="30"/>
    </row>
  </sheetData>
  <mergeCells count="1">
    <mergeCell ref="A2:D2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1" sqref="B21"/>
    </sheetView>
  </sheetViews>
  <sheetFormatPr defaultRowHeight="12.75" x14ac:dyDescent="0.2"/>
  <cols>
    <col min="1" max="1" width="29.42578125" bestFit="1" customWidth="1"/>
    <col min="2" max="2" width="83.42578125" customWidth="1"/>
    <col min="3" max="3" width="29.5703125" customWidth="1"/>
  </cols>
  <sheetData>
    <row r="1" spans="1:5" x14ac:dyDescent="0.2">
      <c r="A1" s="9"/>
      <c r="B1" s="9"/>
      <c r="C1" s="9"/>
      <c r="D1" s="9"/>
      <c r="E1" s="9"/>
    </row>
    <row r="2" spans="1:5" x14ac:dyDescent="0.2">
      <c r="A2" s="9" t="s">
        <v>8</v>
      </c>
      <c r="B2" s="9"/>
      <c r="C2" s="9"/>
      <c r="D2" s="9"/>
      <c r="E2" s="9"/>
    </row>
    <row r="3" spans="1:5" x14ac:dyDescent="0.2">
      <c r="A3" s="9"/>
      <c r="B3" s="9"/>
      <c r="C3" s="9"/>
      <c r="D3" s="9"/>
      <c r="E3" s="9"/>
    </row>
    <row r="4" spans="1:5" x14ac:dyDescent="0.2">
      <c r="A4" s="9"/>
      <c r="B4" s="9"/>
      <c r="C4" s="9"/>
      <c r="D4" s="9"/>
      <c r="E4" s="9"/>
    </row>
    <row r="5" spans="1:5" x14ac:dyDescent="0.2">
      <c r="A5" s="9"/>
      <c r="B5" s="9"/>
      <c r="C5" s="9"/>
      <c r="D5" s="9"/>
      <c r="E5" s="9"/>
    </row>
    <row r="6" spans="1:5" x14ac:dyDescent="0.2">
      <c r="A6" s="9"/>
      <c r="B6" s="9"/>
      <c r="C6" s="9"/>
      <c r="D6" s="9"/>
      <c r="E6" s="9"/>
    </row>
    <row r="7" spans="1:5" ht="16.5" thickBot="1" x14ac:dyDescent="0.25">
      <c r="A7" s="18" t="s">
        <v>9</v>
      </c>
      <c r="B7" s="18" t="s">
        <v>10</v>
      </c>
      <c r="C7" s="18" t="s">
        <v>11</v>
      </c>
      <c r="D7" s="9"/>
      <c r="E7" s="9"/>
    </row>
    <row r="8" spans="1:5" ht="13.5" thickBot="1" x14ac:dyDescent="0.25">
      <c r="A8" s="19">
        <v>100000</v>
      </c>
      <c r="B8" s="19">
        <v>7000</v>
      </c>
      <c r="C8" s="19">
        <v>250000</v>
      </c>
      <c r="D8" s="9"/>
      <c r="E8" s="9"/>
    </row>
    <row r="9" spans="1:5" ht="13.5" thickBot="1" x14ac:dyDescent="0.25">
      <c r="A9" s="20">
        <v>200000</v>
      </c>
      <c r="B9" s="20">
        <v>14000</v>
      </c>
      <c r="C9" s="21"/>
      <c r="D9" s="9"/>
      <c r="E9" s="9"/>
    </row>
    <row r="10" spans="1:5" ht="13.5" thickBot="1" x14ac:dyDescent="0.25">
      <c r="A10" s="19">
        <v>300000</v>
      </c>
      <c r="B10" s="19">
        <v>21000</v>
      </c>
      <c r="C10" s="22"/>
      <c r="D10" s="9"/>
      <c r="E10" s="9"/>
    </row>
    <row r="11" spans="1:5" ht="13.5" thickBot="1" x14ac:dyDescent="0.25">
      <c r="A11" s="20">
        <v>400000</v>
      </c>
      <c r="B11" s="20">
        <v>28000</v>
      </c>
      <c r="C11" s="21"/>
      <c r="D11" s="9"/>
      <c r="E11" s="9"/>
    </row>
    <row r="12" spans="1:5" ht="16.5" thickBot="1" x14ac:dyDescent="0.25">
      <c r="A12" s="23" t="s">
        <v>12</v>
      </c>
      <c r="B12" s="23" t="s">
        <v>13</v>
      </c>
      <c r="C12" s="23" t="s">
        <v>14</v>
      </c>
      <c r="D12" s="9"/>
      <c r="E12" s="9"/>
    </row>
    <row r="13" spans="1:5" ht="13.5" thickBot="1" x14ac:dyDescent="0.25">
      <c r="A13" s="21">
        <f>SUMIF(A8:A11,"&gt;160000",B8:B11)</f>
        <v>63000</v>
      </c>
      <c r="B13" s="21" t="s">
        <v>15</v>
      </c>
      <c r="C13" s="20">
        <v>63000</v>
      </c>
      <c r="D13" s="9"/>
      <c r="E13" s="9"/>
    </row>
    <row r="14" spans="1:5" ht="13.5" thickBot="1" x14ac:dyDescent="0.25">
      <c r="A14" s="22">
        <f>SUMIF(A8:A11,"&gt;160000")</f>
        <v>900000</v>
      </c>
      <c r="B14" s="22" t="s">
        <v>16</v>
      </c>
      <c r="C14" s="19">
        <v>900000</v>
      </c>
      <c r="D14" s="9"/>
      <c r="E14" s="9"/>
    </row>
    <row r="15" spans="1:5" ht="13.5" thickBot="1" x14ac:dyDescent="0.25">
      <c r="A15" s="21">
        <f>SUMIF(A8:A11,300000,B8:B11)</f>
        <v>21000</v>
      </c>
      <c r="B15" s="21" t="s">
        <v>17</v>
      </c>
      <c r="C15" s="20">
        <v>21000</v>
      </c>
      <c r="D15" s="9"/>
      <c r="E15" s="9"/>
    </row>
    <row r="16" spans="1:5" ht="13.5" thickBot="1" x14ac:dyDescent="0.25">
      <c r="A16" s="22">
        <f>SUMIF(A8:A11,"&gt;" &amp; C8,B8:B11)</f>
        <v>49000</v>
      </c>
      <c r="B16" s="22" t="s">
        <v>18</v>
      </c>
      <c r="C16" s="19">
        <v>49000</v>
      </c>
      <c r="D16" s="9"/>
      <c r="E16" s="9"/>
    </row>
    <row r="17" spans="1:5" x14ac:dyDescent="0.2">
      <c r="A17" s="9"/>
      <c r="B17" s="9"/>
      <c r="C17" s="9"/>
      <c r="D17" s="9"/>
      <c r="E17" s="9"/>
    </row>
    <row r="18" spans="1:5" x14ac:dyDescent="0.2">
      <c r="A18" s="9"/>
      <c r="B18" s="9"/>
      <c r="C18" s="9"/>
      <c r="D18" s="9"/>
      <c r="E18" s="9"/>
    </row>
    <row r="19" spans="1:5" x14ac:dyDescent="0.2">
      <c r="A19" s="9"/>
      <c r="B19" s="9"/>
      <c r="C19" s="9"/>
      <c r="D19" s="9"/>
      <c r="E19" s="9"/>
    </row>
    <row r="20" spans="1:5" x14ac:dyDescent="0.2">
      <c r="A20" s="9"/>
      <c r="B20" s="9"/>
      <c r="C20" s="9"/>
      <c r="D20" s="9"/>
      <c r="E20" s="9"/>
    </row>
    <row r="21" spans="1:5" x14ac:dyDescent="0.2">
      <c r="A21" s="9"/>
      <c r="B21" s="9"/>
      <c r="C21" s="9"/>
      <c r="D21" s="9"/>
      <c r="E2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Zakresy nazwane</vt:lpstr>
      </vt:variant>
      <vt:variant>
        <vt:i4>1</vt:i4>
      </vt:variant>
    </vt:vector>
  </HeadingPairs>
  <TitlesOfParts>
    <vt:vector size="12" baseType="lpstr">
      <vt:lpstr>Liczba Pi</vt:lpstr>
      <vt:lpstr>Arkusz1</vt:lpstr>
      <vt:lpstr>Pierwiastek</vt:lpstr>
      <vt:lpstr>rzymskie</vt:lpstr>
      <vt:lpstr>potęga</vt:lpstr>
      <vt:lpstr>znak liczby</vt:lpstr>
      <vt:lpstr>iloczyn</vt:lpstr>
      <vt:lpstr>zaokr</vt:lpstr>
      <vt:lpstr>suma jezeli 1</vt:lpstr>
      <vt:lpstr>suma jezeli 2</vt:lpstr>
      <vt:lpstr>Istotność</vt:lpstr>
      <vt:lpstr>potega</vt:lpstr>
    </vt:vector>
  </TitlesOfParts>
  <Company>PP Comp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Pedrycz</dc:creator>
  <cp:lastModifiedBy>Szkolenie</cp:lastModifiedBy>
  <dcterms:created xsi:type="dcterms:W3CDTF">2011-07-12T22:11:46Z</dcterms:created>
  <dcterms:modified xsi:type="dcterms:W3CDTF">2014-03-28T17:17:59Z</dcterms:modified>
</cp:coreProperties>
</file>