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90" windowWidth="20730" windowHeight="6060"/>
  </bookViews>
  <sheets>
    <sheet name="Grupowanie danych" sheetId="4" r:id="rId1"/>
  </sheets>
  <externalReferences>
    <externalReference r:id="rId2"/>
  </externalReferences>
  <definedNames>
    <definedName name="Green">#REF!</definedName>
    <definedName name="Hungary">#REF!</definedName>
    <definedName name="Poland">#REF!</definedName>
    <definedName name="Red">#REF!</definedName>
    <definedName name="Yellow">#REF!</definedName>
  </definedNames>
  <calcPr calcId="145621"/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" i="4"/>
  <c r="K3" i="4" s="1"/>
  <c r="K4" i="4"/>
  <c r="K5" i="4"/>
  <c r="K6" i="4"/>
  <c r="C7" i="4"/>
  <c r="C17" i="4" s="1"/>
  <c r="D7" i="4"/>
  <c r="E7" i="4"/>
  <c r="E17" i="4" s="1"/>
  <c r="E31" i="4" s="1"/>
  <c r="G7" i="4"/>
  <c r="H7" i="4"/>
  <c r="H17" i="4" s="1"/>
  <c r="H31" i="4" s="1"/>
  <c r="I7" i="4"/>
  <c r="K7" i="4"/>
  <c r="K8" i="4"/>
  <c r="K9" i="4"/>
  <c r="C10" i="4"/>
  <c r="D10" i="4"/>
  <c r="E10" i="4"/>
  <c r="G10" i="4"/>
  <c r="H10" i="4"/>
  <c r="I10" i="4"/>
  <c r="K11" i="4"/>
  <c r="K12" i="4"/>
  <c r="C13" i="4"/>
  <c r="D13" i="4"/>
  <c r="E13" i="4"/>
  <c r="G13" i="4"/>
  <c r="H13" i="4"/>
  <c r="I13" i="4"/>
  <c r="K14" i="4"/>
  <c r="K15" i="4"/>
  <c r="C16" i="4"/>
  <c r="D16" i="4"/>
  <c r="E16" i="4"/>
  <c r="G16" i="4"/>
  <c r="H16" i="4"/>
  <c r="I16" i="4"/>
  <c r="D17" i="4"/>
  <c r="G17" i="4"/>
  <c r="I17" i="4"/>
  <c r="K18" i="4"/>
  <c r="K19" i="4"/>
  <c r="K20" i="4"/>
  <c r="C21" i="4"/>
  <c r="D21" i="4"/>
  <c r="E21" i="4"/>
  <c r="G21" i="4"/>
  <c r="H21" i="4"/>
  <c r="I21" i="4"/>
  <c r="K22" i="4"/>
  <c r="K23" i="4"/>
  <c r="K24" i="4"/>
  <c r="K25" i="4"/>
  <c r="K26" i="4"/>
  <c r="K27" i="4"/>
  <c r="K28" i="4"/>
  <c r="K29" i="4"/>
  <c r="C30" i="4"/>
  <c r="D30" i="4"/>
  <c r="K30" i="4" s="1"/>
  <c r="E30" i="4"/>
  <c r="G30" i="4"/>
  <c r="G31" i="4" s="1"/>
  <c r="H30" i="4"/>
  <c r="I30" i="4"/>
  <c r="I31" i="4" s="1"/>
  <c r="K17" i="4" l="1"/>
  <c r="C31" i="4"/>
  <c r="K21" i="4"/>
  <c r="K16" i="4"/>
  <c r="D31" i="4"/>
  <c r="K31" i="4" s="1"/>
  <c r="K13" i="4"/>
  <c r="K10" i="4"/>
</calcChain>
</file>

<file path=xl/sharedStrings.xml><?xml version="1.0" encoding="utf-8"?>
<sst xmlns="http://schemas.openxmlformats.org/spreadsheetml/2006/main" count="38" uniqueCount="38">
  <si>
    <t>styczeń</t>
  </si>
  <si>
    <t>luty</t>
  </si>
  <si>
    <t>marzec</t>
  </si>
  <si>
    <t>kwiecień</t>
  </si>
  <si>
    <t>maj</t>
  </si>
  <si>
    <t>czerwiec</t>
  </si>
  <si>
    <t>TOTAL</t>
  </si>
  <si>
    <t>1 Kwartał</t>
  </si>
  <si>
    <t>2 Kwartał</t>
  </si>
  <si>
    <t>Suma</t>
  </si>
  <si>
    <t>sklep 1</t>
  </si>
  <si>
    <t>sklep 2</t>
  </si>
  <si>
    <t>sklep 3</t>
  </si>
  <si>
    <t>sklep 4</t>
  </si>
  <si>
    <t>sklep 5</t>
  </si>
  <si>
    <t>sklep 6</t>
  </si>
  <si>
    <t>sklep 7</t>
  </si>
  <si>
    <t>sklep 8</t>
  </si>
  <si>
    <t>sklep 9</t>
  </si>
  <si>
    <t>sklep 10</t>
  </si>
  <si>
    <t>oddział 1</t>
  </si>
  <si>
    <t>oddział 2</t>
  </si>
  <si>
    <t>oddział 3</t>
  </si>
  <si>
    <t>oddział 4</t>
  </si>
  <si>
    <t>oddział 5</t>
  </si>
  <si>
    <t>oddział 6</t>
  </si>
  <si>
    <t>oddział 7</t>
  </si>
  <si>
    <t>oddział 8</t>
  </si>
  <si>
    <t>oddział 9</t>
  </si>
  <si>
    <t>oddział 10</t>
  </si>
  <si>
    <t>oddział 11</t>
  </si>
  <si>
    <t>oddział 12</t>
  </si>
  <si>
    <t>oddział 13</t>
  </si>
  <si>
    <t>oddział 14</t>
  </si>
  <si>
    <t>oddział 15</t>
  </si>
  <si>
    <t>dystrykt 1</t>
  </si>
  <si>
    <t>dystrykt 2</t>
  </si>
  <si>
    <t>dystrykt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</si>
</sst>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238"/>
    </font>
    <font>
      <sz val="10"/>
      <name val="Arial"/>
      <charset val="238"/>
    </font>
    <font>
      <sz val="12"/>
      <name val="Arial"/>
    </font>
    <font>
      <sz val="8"/>
      <name val="Arial"/>
      <charset val="238"/>
    </font>
    <font>
      <b/>
      <sz val="10"/>
      <name val="Arial"/>
      <family val="2"/>
      <charset val="238"/>
    </font>
    <font>
      <sz val="11"/>
      <color rgb="FF0061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37" fontId="2" fillId="0" borderId="0"/>
    <xf numFmtId="0" fontId="1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34">
    <xf numFmtId="0" fontId="0" fillId="0" borderId="0" xfId="0"/>
    <xf numFmtId="3" fontId="1" fillId="0" borderId="8" xfId="0" applyNumberFormat="1" applyFont="1" applyFill="1" applyBorder="1"/>
    <xf numFmtId="3" fontId="1" fillId="0" borderId="9" xfId="0" applyNumberFormat="1" applyFont="1" applyFill="1" applyBorder="1"/>
    <xf numFmtId="3" fontId="1" fillId="0" borderId="10" xfId="0" applyNumberFormat="1" applyFont="1" applyFill="1" applyBorder="1"/>
    <xf numFmtId="3" fontId="1" fillId="0" borderId="11" xfId="0" applyNumberFormat="1" applyFont="1" applyFill="1" applyBorder="1"/>
    <xf numFmtId="3" fontId="1" fillId="0" borderId="13" xfId="0" applyNumberFormat="1" applyFont="1" applyFill="1" applyBorder="1"/>
    <xf numFmtId="3" fontId="1" fillId="0" borderId="14" xfId="0" applyNumberFormat="1" applyFont="1" applyFill="1" applyBorder="1"/>
    <xf numFmtId="3" fontId="1" fillId="0" borderId="15" xfId="0" applyNumberFormat="1" applyFont="1" applyFill="1" applyBorder="1"/>
    <xf numFmtId="3" fontId="1" fillId="0" borderId="16" xfId="0" applyNumberFormat="1" applyFont="1" applyFill="1" applyBorder="1"/>
    <xf numFmtId="3" fontId="4" fillId="0" borderId="18" xfId="0" applyNumberFormat="1" applyFont="1" applyFill="1" applyBorder="1"/>
    <xf numFmtId="3" fontId="4" fillId="0" borderId="19" xfId="0" applyNumberFormat="1" applyFont="1" applyFill="1" applyBorder="1"/>
    <xf numFmtId="3" fontId="4" fillId="0" borderId="20" xfId="0" applyNumberFormat="1" applyFont="1" applyFill="1" applyBorder="1"/>
    <xf numFmtId="3" fontId="4" fillId="0" borderId="21" xfId="0" applyNumberFormat="1" applyFont="1" applyFill="1" applyBorder="1"/>
    <xf numFmtId="3" fontId="1" fillId="0" borderId="22" xfId="0" applyNumberFormat="1" applyFont="1" applyFill="1" applyBorder="1"/>
    <xf numFmtId="3" fontId="1" fillId="0" borderId="23" xfId="0" applyNumberFormat="1" applyFont="1" applyFill="1" applyBorder="1"/>
    <xf numFmtId="3" fontId="4" fillId="0" borderId="24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12" xfId="0" applyFont="1" applyFill="1" applyBorder="1"/>
    <xf numFmtId="0" fontId="4" fillId="4" borderId="12" xfId="0" applyFont="1" applyFill="1" applyBorder="1"/>
    <xf numFmtId="0" fontId="4" fillId="4" borderId="17" xfId="0" applyFont="1" applyFill="1" applyBorder="1" applyAlignment="1">
      <alignment wrapText="1"/>
    </xf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4" borderId="1" xfId="0" applyFont="1" applyFill="1" applyBorder="1"/>
    <xf numFmtId="0" fontId="1" fillId="4" borderId="5" xfId="0" applyFont="1" applyFill="1" applyBorder="1"/>
    <xf numFmtId="0" fontId="0" fillId="4" borderId="6" xfId="0" applyFont="1" applyFill="1" applyBorder="1" applyAlignment="1">
      <alignment horizontal="center"/>
    </xf>
    <xf numFmtId="3" fontId="5" fillId="2" borderId="14" xfId="3" applyNumberFormat="1" applyBorder="1"/>
    <xf numFmtId="3" fontId="6" fillId="3" borderId="25" xfId="4" applyNumberFormat="1" applyBorder="1"/>
    <xf numFmtId="3" fontId="6" fillId="3" borderId="14" xfId="4" applyNumberFormat="1" applyBorder="1"/>
    <xf numFmtId="3" fontId="5" fillId="2" borderId="13" xfId="3" applyNumberFormat="1" applyBorder="1"/>
    <xf numFmtId="3" fontId="5" fillId="2" borderId="15" xfId="3" applyNumberFormat="1" applyBorder="1"/>
    <xf numFmtId="3" fontId="5" fillId="2" borderId="23" xfId="3" applyNumberFormat="1" applyBorder="1"/>
    <xf numFmtId="3" fontId="5" fillId="2" borderId="16" xfId="3" applyNumberFormat="1" applyBorder="1"/>
  </cellXfs>
  <cellStyles count="5">
    <cellStyle name="20% - akcent 1" xfId="4" builtinId="30"/>
    <cellStyle name="Dobre" xfId="3" builtinId="26"/>
    <cellStyle name="Normal_99MoPP" xfId="1"/>
    <cellStyle name="Normalny" xfId="0" builtinId="0"/>
    <cellStyle name="Обычный_Huefs13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P%20Comp/Documents/A%20pliki%20robocze/excel/kurs%20excel%201-3/PlikiExcela2003/Formatowani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wani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0"/>
  <dimension ref="B1:K31"/>
  <sheetViews>
    <sheetView showGridLines="0" tabSelected="1" topLeftCell="A7" workbookViewId="0">
      <selection activeCell="H25" sqref="H25"/>
    </sheetView>
  </sheetViews>
  <sheetFormatPr defaultRowHeight="12.75" x14ac:dyDescent="0.2"/>
  <cols>
    <col min="2" max="2" width="13.85546875" customWidth="1"/>
    <col min="3" max="10" width="9.140625" customWidth="1"/>
  </cols>
  <sheetData>
    <row r="1" spans="2:11" ht="13.5" thickBot="1" x14ac:dyDescent="0.25"/>
    <row r="2" spans="2:11" ht="13.5" thickBot="1" x14ac:dyDescent="0.25">
      <c r="B2" s="16"/>
      <c r="C2" s="21" t="s">
        <v>0</v>
      </c>
      <c r="D2" s="22" t="s">
        <v>1</v>
      </c>
      <c r="E2" s="23" t="s">
        <v>2</v>
      </c>
      <c r="F2" s="24" t="s">
        <v>7</v>
      </c>
      <c r="G2" s="25" t="s">
        <v>3</v>
      </c>
      <c r="H2" s="22" t="s">
        <v>4</v>
      </c>
      <c r="I2" s="23" t="s">
        <v>5</v>
      </c>
      <c r="J2" s="24" t="s">
        <v>8</v>
      </c>
      <c r="K2" s="26" t="s">
        <v>9</v>
      </c>
    </row>
    <row r="3" spans="2:11" ht="15" x14ac:dyDescent="0.25">
      <c r="B3" s="17" t="s">
        <v>10</v>
      </c>
      <c r="C3" s="1">
        <v>180.82486717546166</v>
      </c>
      <c r="D3" s="2">
        <v>162.4986567945528</v>
      </c>
      <c r="E3" s="3">
        <v>182.14012930293524</v>
      </c>
      <c r="F3" s="28">
        <f>SUM(C3:E3)</f>
        <v>525.46365327294961</v>
      </c>
      <c r="G3" s="13">
        <v>81.041634126882485</v>
      </c>
      <c r="H3" s="2">
        <v>192.72051011293885</v>
      </c>
      <c r="I3" s="3">
        <v>16.75</v>
      </c>
      <c r="J3" s="28">
        <f>SUM(G3:I3)</f>
        <v>290.51214423982134</v>
      </c>
      <c r="K3" s="4">
        <f t="shared" ref="K3:K31" si="0">SUM(C3:I3)</f>
        <v>1341.4394507857205</v>
      </c>
    </row>
    <row r="4" spans="2:11" ht="15" x14ac:dyDescent="0.25">
      <c r="B4" s="18" t="s">
        <v>11</v>
      </c>
      <c r="C4" s="5">
        <v>149.82486717546166</v>
      </c>
      <c r="D4" s="6">
        <v>131.4986567945528</v>
      </c>
      <c r="E4" s="7">
        <v>151.14012930293524</v>
      </c>
      <c r="F4" s="29">
        <f t="shared" ref="F4:F31" si="1">SUM(C4:E4)</f>
        <v>432.46365327294967</v>
      </c>
      <c r="G4" s="14">
        <v>50.041634126882485</v>
      </c>
      <c r="H4" s="6">
        <v>161.72051011293885</v>
      </c>
      <c r="I4" s="7">
        <v>12</v>
      </c>
      <c r="J4" s="29">
        <f t="shared" ref="J4:J31" si="2">SUM(G4:I4)</f>
        <v>223.76214423982134</v>
      </c>
      <c r="K4" s="8">
        <f t="shared" si="0"/>
        <v>1088.6894507857207</v>
      </c>
    </row>
    <row r="5" spans="2:11" ht="15" x14ac:dyDescent="0.25">
      <c r="B5" s="18" t="s">
        <v>12</v>
      </c>
      <c r="C5" s="5">
        <v>194.82486717546166</v>
      </c>
      <c r="D5" s="6">
        <v>176.4986567945528</v>
      </c>
      <c r="E5" s="7">
        <v>196.14012930293524</v>
      </c>
      <c r="F5" s="29">
        <f t="shared" si="1"/>
        <v>567.46365327294961</v>
      </c>
      <c r="G5" s="14">
        <v>95.041634126882485</v>
      </c>
      <c r="H5" s="6">
        <v>206.72051011293885</v>
      </c>
      <c r="I5" s="7">
        <v>30.75</v>
      </c>
      <c r="J5" s="29">
        <f t="shared" si="2"/>
        <v>332.51214423982134</v>
      </c>
      <c r="K5" s="8">
        <f t="shared" si="0"/>
        <v>1467.4394507857205</v>
      </c>
    </row>
    <row r="6" spans="2:11" ht="15" x14ac:dyDescent="0.25">
      <c r="B6" s="18" t="s">
        <v>13</v>
      </c>
      <c r="C6" s="5">
        <v>253.82486717546161</v>
      </c>
      <c r="D6" s="6">
        <v>235.49865679455286</v>
      </c>
      <c r="E6" s="7">
        <v>255.14012930293518</v>
      </c>
      <c r="F6" s="29">
        <f t="shared" si="1"/>
        <v>744.46365327294961</v>
      </c>
      <c r="G6" s="14">
        <v>154.04163412688246</v>
      </c>
      <c r="H6" s="6">
        <v>265.72051011293877</v>
      </c>
      <c r="I6" s="7">
        <v>63.5</v>
      </c>
      <c r="J6" s="29">
        <f t="shared" si="2"/>
        <v>483.26214423982123</v>
      </c>
      <c r="K6" s="8">
        <f t="shared" si="0"/>
        <v>1972.1894507857205</v>
      </c>
    </row>
    <row r="7" spans="2:11" ht="15" x14ac:dyDescent="0.25">
      <c r="B7" s="18" t="s">
        <v>20</v>
      </c>
      <c r="C7" s="5">
        <f t="shared" ref="C7:I7" si="3">SUM(C3:C6)</f>
        <v>779.29946870184654</v>
      </c>
      <c r="D7" s="6">
        <f t="shared" si="3"/>
        <v>705.9946271782112</v>
      </c>
      <c r="E7" s="7">
        <f t="shared" si="3"/>
        <v>784.56051721174083</v>
      </c>
      <c r="F7" s="29">
        <f t="shared" si="1"/>
        <v>2269.8546130917985</v>
      </c>
      <c r="G7" s="14">
        <f t="shared" si="3"/>
        <v>380.16653650752994</v>
      </c>
      <c r="H7" s="6">
        <f t="shared" si="3"/>
        <v>826.8820404517553</v>
      </c>
      <c r="I7" s="7">
        <f t="shared" si="3"/>
        <v>123</v>
      </c>
      <c r="J7" s="29">
        <f t="shared" si="2"/>
        <v>1330.0485769592851</v>
      </c>
      <c r="K7" s="8">
        <f t="shared" si="0"/>
        <v>5869.757803142882</v>
      </c>
    </row>
    <row r="8" spans="2:11" ht="15" x14ac:dyDescent="0.25">
      <c r="B8" s="18" t="s">
        <v>14</v>
      </c>
      <c r="C8" s="5">
        <v>177.85228020894206</v>
      </c>
      <c r="D8" s="6">
        <v>30.402592485866005</v>
      </c>
      <c r="E8" s="7">
        <v>136.69255369004756</v>
      </c>
      <c r="F8" s="29">
        <f t="shared" si="1"/>
        <v>344.94742638485559</v>
      </c>
      <c r="G8" s="14">
        <v>141.75</v>
      </c>
      <c r="H8" s="6">
        <v>206.35566942296961</v>
      </c>
      <c r="I8" s="7">
        <v>171.86115298466854</v>
      </c>
      <c r="J8" s="29">
        <f t="shared" si="2"/>
        <v>519.96682240763812</v>
      </c>
      <c r="K8" s="8">
        <f t="shared" si="0"/>
        <v>1209.8616751773493</v>
      </c>
    </row>
    <row r="9" spans="2:11" ht="15" x14ac:dyDescent="0.25">
      <c r="B9" s="18" t="s">
        <v>15</v>
      </c>
      <c r="C9" s="5">
        <v>533.55684062682622</v>
      </c>
      <c r="D9" s="6">
        <v>91.207777457598013</v>
      </c>
      <c r="E9" s="7">
        <v>410.07766107014265</v>
      </c>
      <c r="F9" s="29">
        <f t="shared" si="1"/>
        <v>1034.8422791545668</v>
      </c>
      <c r="G9" s="14">
        <v>425.25</v>
      </c>
      <c r="H9" s="6">
        <v>619.06700826890881</v>
      </c>
      <c r="I9" s="7">
        <v>515.58345895400566</v>
      </c>
      <c r="J9" s="29">
        <f t="shared" si="2"/>
        <v>1559.9004672229146</v>
      </c>
      <c r="K9" s="8">
        <f t="shared" si="0"/>
        <v>3629.5850255320483</v>
      </c>
    </row>
    <row r="10" spans="2:11" ht="15" x14ac:dyDescent="0.25">
      <c r="B10" s="18" t="s">
        <v>21</v>
      </c>
      <c r="C10" s="5">
        <f t="shared" ref="C10:I10" si="4">SUM(C8:C9)</f>
        <v>711.40912083576825</v>
      </c>
      <c r="D10" s="6">
        <f t="shared" si="4"/>
        <v>121.61036994346402</v>
      </c>
      <c r="E10" s="7">
        <f t="shared" si="4"/>
        <v>546.77021476019024</v>
      </c>
      <c r="F10" s="29">
        <f t="shared" si="1"/>
        <v>1379.7897055394224</v>
      </c>
      <c r="G10" s="14">
        <f t="shared" si="4"/>
        <v>567</v>
      </c>
      <c r="H10" s="6">
        <f t="shared" si="4"/>
        <v>825.42267769187845</v>
      </c>
      <c r="I10" s="7">
        <f t="shared" si="4"/>
        <v>687.44461193867414</v>
      </c>
      <c r="J10" s="29">
        <f t="shared" si="2"/>
        <v>2079.8672896305525</v>
      </c>
      <c r="K10" s="8">
        <f t="shared" si="0"/>
        <v>4839.4467007093972</v>
      </c>
    </row>
    <row r="11" spans="2:11" ht="15" x14ac:dyDescent="0.25">
      <c r="B11" s="18" t="s">
        <v>16</v>
      </c>
      <c r="C11" s="5">
        <v>95.505304025817637</v>
      </c>
      <c r="D11" s="6">
        <v>132.95962028950294</v>
      </c>
      <c r="E11" s="7">
        <v>99.26261320819907</v>
      </c>
      <c r="F11" s="29">
        <f t="shared" si="1"/>
        <v>327.72753752351963</v>
      </c>
      <c r="G11" s="14">
        <v>160.95606772305311</v>
      </c>
      <c r="H11" s="6">
        <v>52.372858104473785</v>
      </c>
      <c r="I11" s="7">
        <v>156.67119403704339</v>
      </c>
      <c r="J11" s="29">
        <f t="shared" si="2"/>
        <v>370.00011986457025</v>
      </c>
      <c r="K11" s="8">
        <f t="shared" si="0"/>
        <v>1025.4551949116096</v>
      </c>
    </row>
    <row r="12" spans="2:11" ht="15" x14ac:dyDescent="0.25">
      <c r="B12" s="18" t="s">
        <v>17</v>
      </c>
      <c r="C12" s="5">
        <v>286.51591207745292</v>
      </c>
      <c r="D12" s="6">
        <v>398.87886086850881</v>
      </c>
      <c r="E12" s="7">
        <v>297.78783962459721</v>
      </c>
      <c r="F12" s="29">
        <f t="shared" si="1"/>
        <v>983.18261257055883</v>
      </c>
      <c r="G12" s="14">
        <v>482.8682031691593</v>
      </c>
      <c r="H12" s="6">
        <v>157.11857431342136</v>
      </c>
      <c r="I12" s="7">
        <v>470.01358211113018</v>
      </c>
      <c r="J12" s="29">
        <f t="shared" si="2"/>
        <v>1110.000359593711</v>
      </c>
      <c r="K12" s="8">
        <f t="shared" si="0"/>
        <v>3076.3655847348286</v>
      </c>
    </row>
    <row r="13" spans="2:11" ht="15" x14ac:dyDescent="0.25">
      <c r="B13" s="18" t="s">
        <v>22</v>
      </c>
      <c r="C13" s="5">
        <f t="shared" ref="C13:I13" si="5">SUM(C11:C12)</f>
        <v>382.02121610327055</v>
      </c>
      <c r="D13" s="6">
        <f t="shared" si="5"/>
        <v>531.83848115801175</v>
      </c>
      <c r="E13" s="7">
        <f t="shared" si="5"/>
        <v>397.05045283279628</v>
      </c>
      <c r="F13" s="29">
        <f t="shared" si="1"/>
        <v>1310.9101500940785</v>
      </c>
      <c r="G13" s="14">
        <f t="shared" si="5"/>
        <v>643.82427089221244</v>
      </c>
      <c r="H13" s="6">
        <f t="shared" si="5"/>
        <v>209.49143241789514</v>
      </c>
      <c r="I13" s="7">
        <f t="shared" si="5"/>
        <v>626.68477614817357</v>
      </c>
      <c r="J13" s="29">
        <f t="shared" si="2"/>
        <v>1480.000479458281</v>
      </c>
      <c r="K13" s="8">
        <f t="shared" si="0"/>
        <v>4101.8207796464385</v>
      </c>
    </row>
    <row r="14" spans="2:11" ht="15" x14ac:dyDescent="0.25">
      <c r="B14" s="18" t="s">
        <v>18</v>
      </c>
      <c r="C14" s="5">
        <v>30.75</v>
      </c>
      <c r="D14" s="6">
        <v>220.62838780305438</v>
      </c>
      <c r="E14" s="7">
        <v>94.228363797086871</v>
      </c>
      <c r="F14" s="29">
        <f t="shared" si="1"/>
        <v>345.60675160014125</v>
      </c>
      <c r="G14" s="14">
        <v>219.59260119023034</v>
      </c>
      <c r="H14" s="6">
        <v>171.76803925206951</v>
      </c>
      <c r="I14" s="7">
        <v>236.74524457471068</v>
      </c>
      <c r="J14" s="29">
        <f t="shared" si="2"/>
        <v>628.10588501701056</v>
      </c>
      <c r="K14" s="8">
        <f t="shared" si="0"/>
        <v>1319.3193882172932</v>
      </c>
    </row>
    <row r="15" spans="2:11" ht="15" x14ac:dyDescent="0.25">
      <c r="B15" s="18" t="s">
        <v>19</v>
      </c>
      <c r="C15" s="5">
        <v>92.25</v>
      </c>
      <c r="D15" s="6">
        <v>661.88516340916317</v>
      </c>
      <c r="E15" s="7">
        <v>282.68509139126058</v>
      </c>
      <c r="F15" s="29">
        <f t="shared" si="1"/>
        <v>1036.8202548004238</v>
      </c>
      <c r="G15" s="14">
        <v>658.77780357069105</v>
      </c>
      <c r="H15" s="6">
        <v>515.3041177562086</v>
      </c>
      <c r="I15" s="7">
        <v>710.23573372413205</v>
      </c>
      <c r="J15" s="29">
        <f t="shared" si="2"/>
        <v>1884.3176550510316</v>
      </c>
      <c r="K15" s="8">
        <f t="shared" si="0"/>
        <v>3957.9581646518791</v>
      </c>
    </row>
    <row r="16" spans="2:11" ht="15" x14ac:dyDescent="0.25">
      <c r="B16" s="18" t="s">
        <v>23</v>
      </c>
      <c r="C16" s="5">
        <f t="shared" ref="C16:I16" si="6">SUM(C14:C15)</f>
        <v>123</v>
      </c>
      <c r="D16" s="6">
        <f t="shared" si="6"/>
        <v>882.51355121221752</v>
      </c>
      <c r="E16" s="7">
        <f t="shared" si="6"/>
        <v>376.91345518834748</v>
      </c>
      <c r="F16" s="29">
        <f t="shared" si="1"/>
        <v>1382.427006400565</v>
      </c>
      <c r="G16" s="14">
        <f t="shared" si="6"/>
        <v>878.37040476092136</v>
      </c>
      <c r="H16" s="6">
        <f t="shared" si="6"/>
        <v>687.07215700827805</v>
      </c>
      <c r="I16" s="7">
        <f t="shared" si="6"/>
        <v>946.98097829884273</v>
      </c>
      <c r="J16" s="29">
        <f t="shared" si="2"/>
        <v>2512.4235400680423</v>
      </c>
      <c r="K16" s="8">
        <f t="shared" si="0"/>
        <v>5277.2775528691727</v>
      </c>
    </row>
    <row r="17" spans="2:11" ht="15" x14ac:dyDescent="0.25">
      <c r="B17" s="19" t="s">
        <v>35</v>
      </c>
      <c r="C17" s="30">
        <f t="shared" ref="C17:I17" si="7">C16+C13+C10+C7</f>
        <v>1995.7298056408854</v>
      </c>
      <c r="D17" s="27">
        <f t="shared" si="7"/>
        <v>2241.9570294919044</v>
      </c>
      <c r="E17" s="31">
        <f t="shared" si="7"/>
        <v>2105.2946399930747</v>
      </c>
      <c r="F17" s="27">
        <f t="shared" si="1"/>
        <v>6342.9814751258655</v>
      </c>
      <c r="G17" s="32">
        <f t="shared" si="7"/>
        <v>2469.3612121606639</v>
      </c>
      <c r="H17" s="27">
        <f t="shared" si="7"/>
        <v>2548.8683075698073</v>
      </c>
      <c r="I17" s="31">
        <f t="shared" si="7"/>
        <v>2384.1103663856902</v>
      </c>
      <c r="J17" s="27">
        <f t="shared" si="2"/>
        <v>7402.3398861161613</v>
      </c>
      <c r="K17" s="33">
        <f t="shared" si="0"/>
        <v>20088.30283636789</v>
      </c>
    </row>
    <row r="18" spans="2:11" ht="15" x14ac:dyDescent="0.25">
      <c r="B18" s="18" t="s">
        <v>24</v>
      </c>
      <c r="C18" s="5">
        <v>94.376268879591947</v>
      </c>
      <c r="D18" s="6">
        <v>174.44531705763589</v>
      </c>
      <c r="E18" s="7">
        <v>848.06200750317066</v>
      </c>
      <c r="F18" s="29">
        <f t="shared" si="1"/>
        <v>1116.8835934403985</v>
      </c>
      <c r="G18" s="14">
        <v>738.78283107821187</v>
      </c>
      <c r="H18" s="6">
        <v>167.77531538256608</v>
      </c>
      <c r="I18" s="7">
        <v>740.10643340513775</v>
      </c>
      <c r="J18" s="29">
        <f t="shared" si="2"/>
        <v>1646.6645798659156</v>
      </c>
      <c r="K18" s="8">
        <f t="shared" si="0"/>
        <v>3880.431766746713</v>
      </c>
    </row>
    <row r="19" spans="2:11" ht="15" x14ac:dyDescent="0.25">
      <c r="B19" s="18" t="s">
        <v>25</v>
      </c>
      <c r="C19" s="5">
        <v>80.663666472444888</v>
      </c>
      <c r="D19" s="6">
        <v>438.78582304202365</v>
      </c>
      <c r="E19" s="7">
        <v>28.302688638686568</v>
      </c>
      <c r="F19" s="29">
        <f t="shared" si="1"/>
        <v>547.75217815315511</v>
      </c>
      <c r="G19" s="14">
        <v>797.51101911862406</v>
      </c>
      <c r="H19" s="6">
        <v>932.69937218137704</v>
      </c>
      <c r="I19" s="7">
        <v>796.60947185744124</v>
      </c>
      <c r="J19" s="29">
        <f t="shared" si="2"/>
        <v>2526.8198631574423</v>
      </c>
      <c r="K19" s="8">
        <f t="shared" si="0"/>
        <v>3622.3242194637528</v>
      </c>
    </row>
    <row r="20" spans="2:11" ht="15" x14ac:dyDescent="0.25">
      <c r="B20" s="18" t="s">
        <v>26</v>
      </c>
      <c r="C20" s="5">
        <v>409.19542588120328</v>
      </c>
      <c r="D20" s="6">
        <v>526.89509571403153</v>
      </c>
      <c r="E20" s="7">
        <v>172.03212054078793</v>
      </c>
      <c r="F20" s="29">
        <f t="shared" si="1"/>
        <v>1108.1226421360227</v>
      </c>
      <c r="G20" s="14">
        <v>567.04576400726842</v>
      </c>
      <c r="H20" s="6">
        <v>251.86119330347267</v>
      </c>
      <c r="I20" s="7">
        <v>712.95011193044286</v>
      </c>
      <c r="J20" s="29">
        <f t="shared" si="2"/>
        <v>1531.857069241184</v>
      </c>
      <c r="K20" s="8">
        <f t="shared" si="0"/>
        <v>3748.1023535132294</v>
      </c>
    </row>
    <row r="21" spans="2:11" ht="15" x14ac:dyDescent="0.25">
      <c r="B21" s="19" t="s">
        <v>36</v>
      </c>
      <c r="C21" s="30">
        <f t="shared" ref="C21:I21" si="8">SUM(C18:C20)</f>
        <v>584.23536123324016</v>
      </c>
      <c r="D21" s="27">
        <f t="shared" si="8"/>
        <v>1140.126235813691</v>
      </c>
      <c r="E21" s="31">
        <f t="shared" si="8"/>
        <v>1048.3968166826453</v>
      </c>
      <c r="F21" s="27">
        <f t="shared" si="1"/>
        <v>2772.7584137295762</v>
      </c>
      <c r="G21" s="32">
        <f t="shared" si="8"/>
        <v>2103.3396142041047</v>
      </c>
      <c r="H21" s="27">
        <f t="shared" si="8"/>
        <v>1352.3358808674157</v>
      </c>
      <c r="I21" s="31">
        <f t="shared" si="8"/>
        <v>2249.6660171930216</v>
      </c>
      <c r="J21" s="27">
        <f t="shared" si="2"/>
        <v>5705.341512264542</v>
      </c>
      <c r="K21" s="33">
        <f t="shared" si="0"/>
        <v>11250.858339723694</v>
      </c>
    </row>
    <row r="22" spans="2:11" ht="15" x14ac:dyDescent="0.25">
      <c r="B22" s="18" t="s">
        <v>27</v>
      </c>
      <c r="C22" s="5">
        <v>113.97346241838858</v>
      </c>
      <c r="D22" s="6">
        <v>861.76740167264393</v>
      </c>
      <c r="E22" s="7">
        <v>412.38732617074623</v>
      </c>
      <c r="F22" s="29">
        <f t="shared" si="1"/>
        <v>1388.1281902617789</v>
      </c>
      <c r="G22" s="14">
        <v>945.49519020731361</v>
      </c>
      <c r="H22" s="6">
        <v>504.97261482639288</v>
      </c>
      <c r="I22" s="7">
        <v>2.9064544127113123</v>
      </c>
      <c r="J22" s="29">
        <f t="shared" si="2"/>
        <v>1453.3742594464179</v>
      </c>
      <c r="K22" s="8">
        <f t="shared" si="0"/>
        <v>4229.6306399699752</v>
      </c>
    </row>
    <row r="23" spans="2:11" ht="15" x14ac:dyDescent="0.25">
      <c r="B23" s="18" t="s">
        <v>28</v>
      </c>
      <c r="C23" s="5">
        <v>544.70141099415969</v>
      </c>
      <c r="D23" s="6">
        <v>628.97882703657172</v>
      </c>
      <c r="E23" s="7">
        <v>267.25732289891124</v>
      </c>
      <c r="F23" s="29">
        <f t="shared" si="1"/>
        <v>1440.9375609296426</v>
      </c>
      <c r="G23" s="14">
        <v>919.59002602737257</v>
      </c>
      <c r="H23" s="6">
        <v>547.37721000452223</v>
      </c>
      <c r="I23" s="7">
        <v>755.61578723779849</v>
      </c>
      <c r="J23" s="29">
        <f t="shared" si="2"/>
        <v>2222.5830232696935</v>
      </c>
      <c r="K23" s="8">
        <f t="shared" si="0"/>
        <v>5104.4581451289778</v>
      </c>
    </row>
    <row r="24" spans="2:11" ht="15" x14ac:dyDescent="0.25">
      <c r="B24" s="18" t="s">
        <v>29</v>
      </c>
      <c r="C24" s="5">
        <v>106.70032258260414</v>
      </c>
      <c r="D24" s="6">
        <v>115.19508375531507</v>
      </c>
      <c r="E24" s="7">
        <v>542.24456094924517</v>
      </c>
      <c r="F24" s="29">
        <f t="shared" si="1"/>
        <v>764.13996728716438</v>
      </c>
      <c r="G24" s="14">
        <v>595.16008253735015</v>
      </c>
      <c r="H24" s="6">
        <v>278.49759931630479</v>
      </c>
      <c r="I24" s="7">
        <v>336.24988542944334</v>
      </c>
      <c r="J24" s="29">
        <f t="shared" si="2"/>
        <v>1209.9075672830982</v>
      </c>
      <c r="K24" s="8">
        <f t="shared" si="0"/>
        <v>2738.1875018574274</v>
      </c>
    </row>
    <row r="25" spans="2:11" ht="15" x14ac:dyDescent="0.25">
      <c r="B25" s="18" t="s">
        <v>30</v>
      </c>
      <c r="C25" s="5">
        <v>521</v>
      </c>
      <c r="D25" s="6">
        <v>549.3384650685349</v>
      </c>
      <c r="E25" s="7">
        <v>686.76504745814043</v>
      </c>
      <c r="F25" s="29">
        <f t="shared" si="1"/>
        <v>1757.1035125266753</v>
      </c>
      <c r="G25" s="14">
        <v>183.25112347740057</v>
      </c>
      <c r="H25" s="6">
        <v>788.84539535747012</v>
      </c>
      <c r="I25" s="7">
        <v>629.11814795146074</v>
      </c>
      <c r="J25" s="29">
        <f t="shared" si="2"/>
        <v>1601.2146667863315</v>
      </c>
      <c r="K25" s="8">
        <f t="shared" si="0"/>
        <v>5115.4216918396824</v>
      </c>
    </row>
    <row r="26" spans="2:11" ht="15" x14ac:dyDescent="0.25">
      <c r="B26" s="18" t="s">
        <v>31</v>
      </c>
      <c r="C26" s="5">
        <v>295</v>
      </c>
      <c r="D26" s="6">
        <v>443.21400899717412</v>
      </c>
      <c r="E26" s="7">
        <v>208.20221205129963</v>
      </c>
      <c r="F26" s="29">
        <f t="shared" si="1"/>
        <v>946.41622104847374</v>
      </c>
      <c r="G26" s="14">
        <v>594.99182380567413</v>
      </c>
      <c r="H26" s="6">
        <v>699.24494441250658</v>
      </c>
      <c r="I26" s="7">
        <v>998.69050884986882</v>
      </c>
      <c r="J26" s="29">
        <f t="shared" si="2"/>
        <v>2292.9272770680495</v>
      </c>
      <c r="K26" s="8">
        <f t="shared" si="0"/>
        <v>4185.7597191649975</v>
      </c>
    </row>
    <row r="27" spans="2:11" ht="15" x14ac:dyDescent="0.25">
      <c r="B27" s="18" t="s">
        <v>32</v>
      </c>
      <c r="C27" s="5">
        <v>872</v>
      </c>
      <c r="D27" s="6">
        <v>86.02981025013446</v>
      </c>
      <c r="E27" s="7">
        <v>771.78808264979364</v>
      </c>
      <c r="F27" s="29">
        <f t="shared" si="1"/>
        <v>1729.8178928999282</v>
      </c>
      <c r="G27" s="14">
        <v>612.28547200019273</v>
      </c>
      <c r="H27" s="6">
        <v>332.83548362456037</v>
      </c>
      <c r="I27" s="7">
        <v>466.63875233669796</v>
      </c>
      <c r="J27" s="29">
        <f t="shared" si="2"/>
        <v>1411.7597079614511</v>
      </c>
      <c r="K27" s="8">
        <f t="shared" si="0"/>
        <v>4871.3954937613071</v>
      </c>
    </row>
    <row r="28" spans="2:11" ht="15" x14ac:dyDescent="0.25">
      <c r="B28" s="18" t="s">
        <v>33</v>
      </c>
      <c r="C28" s="5">
        <v>99</v>
      </c>
      <c r="D28" s="6">
        <v>989.05992831134859</v>
      </c>
      <c r="E28" s="7">
        <v>351.40620229480743</v>
      </c>
      <c r="F28" s="29">
        <f t="shared" si="1"/>
        <v>1439.466130606156</v>
      </c>
      <c r="G28" s="14">
        <v>608.28618090891359</v>
      </c>
      <c r="H28" s="6">
        <v>356.55204447815959</v>
      </c>
      <c r="I28" s="7">
        <v>401.90253416806064</v>
      </c>
      <c r="J28" s="29">
        <f t="shared" si="2"/>
        <v>1366.7407595551338</v>
      </c>
      <c r="K28" s="8">
        <f t="shared" si="0"/>
        <v>4245.6730207674455</v>
      </c>
    </row>
    <row r="29" spans="2:11" ht="15" x14ac:dyDescent="0.25">
      <c r="B29" s="18" t="s">
        <v>34</v>
      </c>
      <c r="C29" s="5">
        <v>641</v>
      </c>
      <c r="D29" s="6">
        <v>905.35032143401156</v>
      </c>
      <c r="E29" s="7">
        <v>270.74671365001547</v>
      </c>
      <c r="F29" s="29">
        <f t="shared" si="1"/>
        <v>1817.0970350840271</v>
      </c>
      <c r="G29" s="14">
        <v>702.13383263608796</v>
      </c>
      <c r="H29" s="6">
        <v>812.94732355211966</v>
      </c>
      <c r="I29" s="7">
        <v>115.50830205837227</v>
      </c>
      <c r="J29" s="29">
        <f t="shared" si="2"/>
        <v>1630.5894582465799</v>
      </c>
      <c r="K29" s="8">
        <f t="shared" si="0"/>
        <v>5264.7835284146349</v>
      </c>
    </row>
    <row r="30" spans="2:11" ht="15" x14ac:dyDescent="0.25">
      <c r="B30" s="19" t="s">
        <v>37</v>
      </c>
      <c r="C30" s="30">
        <f t="shared" ref="C30:I30" si="9">SUM(C22:C29)</f>
        <v>3193.3751959951524</v>
      </c>
      <c r="D30" s="27">
        <f t="shared" si="9"/>
        <v>4578.9338465257342</v>
      </c>
      <c r="E30" s="31">
        <f t="shared" si="9"/>
        <v>3510.7974681229593</v>
      </c>
      <c r="F30" s="27">
        <f t="shared" si="1"/>
        <v>11283.106510643845</v>
      </c>
      <c r="G30" s="32">
        <f t="shared" si="9"/>
        <v>5161.193731600305</v>
      </c>
      <c r="H30" s="27">
        <f t="shared" si="9"/>
        <v>4321.2726155720366</v>
      </c>
      <c r="I30" s="31">
        <f t="shared" si="9"/>
        <v>3706.6303724444138</v>
      </c>
      <c r="J30" s="27">
        <f t="shared" si="2"/>
        <v>13189.096719616755</v>
      </c>
      <c r="K30" s="33">
        <f t="shared" si="0"/>
        <v>35755.309740904449</v>
      </c>
    </row>
    <row r="31" spans="2:11" ht="15.75" thickBot="1" x14ac:dyDescent="0.3">
      <c r="B31" s="20" t="s">
        <v>6</v>
      </c>
      <c r="C31" s="9">
        <f t="shared" ref="C31:I31" si="10">C30+C21+C17</f>
        <v>5773.3403628692777</v>
      </c>
      <c r="D31" s="10">
        <f t="shared" si="10"/>
        <v>7961.0171118313301</v>
      </c>
      <c r="E31" s="11">
        <f t="shared" si="10"/>
        <v>6664.4889247986794</v>
      </c>
      <c r="F31" s="29">
        <f t="shared" si="1"/>
        <v>20398.846399499285</v>
      </c>
      <c r="G31" s="15">
        <f t="shared" si="10"/>
        <v>9733.8945579650735</v>
      </c>
      <c r="H31" s="10">
        <f t="shared" si="10"/>
        <v>8222.4768040092604</v>
      </c>
      <c r="I31" s="11">
        <f t="shared" si="10"/>
        <v>8340.4067560231251</v>
      </c>
      <c r="J31" s="29">
        <f t="shared" si="2"/>
        <v>26296.778117997463</v>
      </c>
      <c r="K31" s="12">
        <f t="shared" si="0"/>
        <v>67094.470916996026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Grupowanie danych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2014-03-21T16:47:20Z</dcterms:created>
  <dcterms:modified xsi:type="dcterms:W3CDTF">2014-03-21T16:47:25Z</dcterms:modified>
</cp:coreProperties>
</file>