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Github\AAI-DM\docs\Year1\BlockB\MS Teams Assignment Template\"/>
    </mc:Choice>
  </mc:AlternateContent>
  <xr:revisionPtr revIDLastSave="0" documentId="13_ncr:1_{5C6FEB6F-F0E9-403C-B47F-F525D6356039}" xr6:coauthVersionLast="47" xr6:coauthVersionMax="47" xr10:uidLastSave="{00000000-0000-0000-0000-000000000000}"/>
  <bookViews>
    <workbookView xWindow="1068" yWindow="-108" windowWidth="22080" windowHeight="13176" xr2:uid="{00000000-000D-0000-FFFF-FFFF00000000}"/>
  </bookViews>
  <sheets>
    <sheet name="Student Self-Assessment" sheetId="6" r:id="rId1"/>
    <sheet name="ASSESSMENT RUBRIC" sheetId="4" state="hidden" r:id="rId2"/>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6" l="1"/>
  <c r="L26" i="6"/>
  <c r="N18" i="6"/>
  <c r="N16" i="6"/>
  <c r="N25" i="6"/>
  <c r="N14" i="6" l="1"/>
  <c r="N20" i="6"/>
  <c r="N23" i="6"/>
  <c r="Q18" i="4"/>
  <c r="S14" i="4"/>
  <c r="O14" i="4"/>
  <c r="Q7" i="4"/>
  <c r="S5" i="4"/>
  <c r="O5" i="4"/>
  <c r="P18" i="4"/>
  <c r="R14" i="4"/>
  <c r="N14" i="4"/>
  <c r="P7" i="4"/>
  <c r="R5" i="4"/>
  <c r="N5" i="4"/>
  <c r="S18" i="4"/>
  <c r="O18" i="4"/>
  <c r="Q14" i="4"/>
  <c r="S7" i="4"/>
  <c r="O7" i="4"/>
  <c r="Q5" i="4"/>
  <c r="R18" i="4"/>
  <c r="N18" i="4"/>
  <c r="P14" i="4"/>
  <c r="R7" i="4"/>
  <c r="N7" i="4"/>
  <c r="P5" i="4"/>
  <c r="N26"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<sst xmlns="http://schemas.openxmlformats.org/spreadsheetml/2006/main" count="234" uniqueCount="206">
  <si>
    <t>Student Self-Assessment</t>
  </si>
  <si>
    <t>Details</t>
  </si>
  <si>
    <t>Description</t>
  </si>
  <si>
    <t>Comments About Self-Assessment Result</t>
  </si>
  <si>
    <t>Self-Assessed  Grade</t>
  </si>
  <si>
    <t>Student Number</t>
  </si>
  <si>
    <t>GRADE</t>
  </si>
  <si>
    <t>Student Name</t>
  </si>
  <si>
    <t>Project</t>
  </si>
  <si>
    <t>FAI1.P2-01  Project 1B</t>
  </si>
  <si>
    <t>Opportunity</t>
  </si>
  <si>
    <t>First Opportunity</t>
  </si>
  <si>
    <t>Project Deadline</t>
  </si>
  <si>
    <t>20-01-2023</t>
  </si>
  <si>
    <t>Grading Rubric</t>
  </si>
  <si>
    <t>Competencies</t>
  </si>
  <si>
    <t>Indicated Learning Outcomes &amp; Assessment Indicators</t>
  </si>
  <si>
    <t>MISSING</t>
  </si>
  <si>
    <t>POOR</t>
  </si>
  <si>
    <t>INSUFFICIENT</t>
  </si>
  <si>
    <t>SUFFICIENT</t>
  </si>
  <si>
    <t>GOOD</t>
  </si>
  <si>
    <t>EXCELLENT</t>
  </si>
  <si>
    <t>POINTS</t>
  </si>
  <si>
    <t>RESULT</t>
  </si>
  <si>
    <t>SCORE</t>
  </si>
  <si>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</si>
  <si>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t xml:space="preserve">The student accurately tracks time spent on planned and unplanned work, noting reasons for and consequences of deviations from the planned objectives. </t>
  </si>
  <si>
    <t>Not addressed this block in your project work. Your project work evidencing can include your Learning Log, Work-log, GitHub commits and supporting documents you submitted with your project by uploading during hand-in.</t>
  </si>
  <si>
    <t>Submits at least once a week.</t>
  </si>
  <si>
    <t>Time-tracking is used in some places of the project.</t>
  </si>
  <si>
    <t xml:space="preserve">Time-tracking is around the expected hours for the project (32 hours per week) with personal development time accounted for (8 hours per week). And meeting all criteria in poor. </t>
  </si>
  <si>
    <t xml:space="preserve">Details of the resulting time taken is clear. Reflections per task where applicable and especially if estimates are quite different to the actual time taken (both under or over-estimated). Understands the reasons for estimate inaccuracies. Links to check-ins for each task where applicable. And meeting all criteria in sufficient. </t>
  </si>
  <si>
    <t xml:space="preserve">Able to report on total times spent in various areas of development throughout the project, reflect and draw up a plan for how to improve time management and task estimation in future projects. And meeting all criteria in good. </t>
  </si>
  <si>
    <r>
      <rPr>
        <b/>
        <sz val="10"/>
        <color rgb="FF000000"/>
        <rFont val="Calibri"/>
        <family val="2"/>
      </rPr>
      <t>2.0 Personal Development &amp; Academic Practice:</t>
    </r>
    <r>
      <rPr>
        <sz val="10"/>
        <color rgb="FF000000"/>
        <rFont val="Calibri"/>
        <family val="2"/>
      </rPr>
      <t xml:space="preserve"> 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</si>
  <si>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t xml:space="preserve"> 10
</t>
  </si>
  <si>
    <t>Weekly reflections have been completed in Section B of the learning log.</t>
  </si>
  <si>
    <t xml:space="preserve">The reflection for the project and block (Section C of the learning log) has been completed. And meeting all criteria in poor. </t>
  </si>
  <si>
    <t xml:space="preserve">The reflections have been written professionally and make sense given the context. And meeting all criteria in insufficient. </t>
  </si>
  <si>
    <t xml:space="preserve">The reflections are critical and identify key lessons. And meeting all criteria in sufficient. </t>
  </si>
  <si>
    <t>There are clear steps identified from the key lessons that make sense. There are steps applicable to future projects and your professional development. And meeting all criteria in good.</t>
  </si>
  <si>
    <t>1,2, 11</t>
  </si>
  <si>
    <r>
      <rPr>
        <b/>
        <sz val="10"/>
        <color rgb="FF000000"/>
        <rFont val="Calibri"/>
        <family val="2"/>
      </rPr>
      <t>3.0 Data Governance:</t>
    </r>
    <r>
      <rPr>
        <sz val="10"/>
        <color rgb="FF000000"/>
        <rFont val="Calibri"/>
        <family val="2"/>
      </rPr>
      <t xml:space="preserve"> The student is able to understand and apply appropriate ethical and legal frameworks while working with privacy-sensitive data. </t>
    </r>
  </si>
  <si>
    <t>The student is able to demonstrate a knowledge of three elements that are vital for an ethical (AI) organizational capacity and explains them in relation to the given project.</t>
  </si>
  <si>
    <t xml:space="preserve">The student is able to identify parties responsible for each element of an ethical (AI) organizational capacity in the context of the given project. And meeting all criteria in poor. </t>
  </si>
  <si>
    <t>The student is able to provide pieces of evidence that the client and themselves operate in an ethical way, taking into consideration all three elements that are vital for the ethical (AI) organizational capacity and connecting these elements to at least 1 framework for making ethical decisions as well as GDPR, Ethical Guidelines for Statistical Practice and research into the company. And meeting all criteria in insufficient.</t>
  </si>
  <si>
    <t>The student is able to identify problems in the ethical (AI) organizational capacity in the context of the given project. And meeting all criteria in sufficient.</t>
  </si>
  <si>
    <t>The student provides advice on improving an ethical (AI) organizational capacity, within the given project, using the knowledge acquired via GitHub. And meeting all criteria in good.</t>
  </si>
  <si>
    <t>3, 4</t>
  </si>
  <si>
    <r>
      <t xml:space="preserve">4.0 Data Management and Understanding: </t>
    </r>
    <r>
      <rPr>
        <sz val="10"/>
        <color rgb="FF000000"/>
        <rFont val="Calibri"/>
        <family val="2"/>
      </rPr>
      <t>Students develop a basic understanding of python programming concepts and are able to collect, clean, and explore data using industry standard libraries. ​</t>
    </r>
  </si>
  <si>
    <t xml:space="preserve">4.1 Students are able to demonstrate a basic understanding of python programming concepts, data types and data structures. 	</t>
  </si>
  <si>
    <t xml:space="preserve">The student is able to demonstrate understanding of variables. And meeting all criteria in poor. </t>
  </si>
  <si>
    <t xml:space="preserve">The student is able to demonstrate an understanding of python data types,  loops, and conditional statements and implement a basic program flow. And meeting all criteria in insufficient. </t>
  </si>
  <si>
    <t xml:space="preserve">The student is able to demonstrate an understanding of python functions. And meeting all criteria in sufficient. </t>
  </si>
  <si>
    <t xml:space="preserve">The student is able to work towards good coding practices and ensure the correctness of code by writing unit tests to ensure the reliability of the submitted code.  And meeting all criteria in good. </t>
  </si>
  <si>
    <t>4.2 Students are able to collect, clean, and explore data using industry standard Python libraries. ​</t>
  </si>
  <si>
    <t>The student is able to comment and format code according to PEP8 guidelines.</t>
  </si>
  <si>
    <t xml:space="preserve">The student is able to read or scrape a dataset using Python libraries. And meeting all criteria in sufficient. </t>
  </si>
  <si>
    <t xml:space="preserve">The student is able to  clean and pre-process data using Python libraries. And meeting all criteria in insufficient. </t>
  </si>
  <si>
    <t xml:space="preserve">The student is able to merge and explore data from several sources using Python libraries. And meeting all criteria in sufficient. </t>
  </si>
  <si>
    <t xml:space="preserve">The student is able to design reports and visuals (e.g., using matplotlib, Streamlit or PowerBI) based on the merged datasets which help provide valuable insight to the client.  And meeting all criteria in good. </t>
  </si>
  <si>
    <t xml:space="preserve">The student is able to understand different types of supervised and unsupervised machine learning algorithms for data analysis and can implement these to solve a business objective using industry standard Python libraries.  </t>
  </si>
  <si>
    <t>The student is able to identify the different types of machine learning algorithms (e.g., supervised and unsupervised) and pick appropriate models to solve a business objective.</t>
  </si>
  <si>
    <t>The student is able to train a machine learning model on a training set using scikit-learn to solve a business objective.  And meeting all criteria in poor.</t>
  </si>
  <si>
    <t>The student is able to evaluate the performance of the trained model on the test set and interpret its results in the context of the business objective.  And meeting all criteria in insufficient.</t>
  </si>
  <si>
    <t>The student is able to improve their model by tuning its hyperparameter(s) using a validation set and justify their model improvement(s) in the context of the business objective. And meeting all criteria in sufficient.</t>
  </si>
  <si>
    <t>The student is able to compare multiple machine learning models and choose the best model on the basis of this analysis in the context of the business objective. Further, the student is able to implement a linear regression model using Linear Algebra. And meeting all criteria in good.</t>
  </si>
  <si>
    <r>
      <t xml:space="preserve">6.0 Reporting: </t>
    </r>
    <r>
      <rPr>
        <sz val="10"/>
        <color rgb="FF000000"/>
        <rFont val="Calibri"/>
      </rPr>
      <t>The student is able to communicate technical concepts by means of a structured, coherent, and well-formatted professional report.</t>
    </r>
  </si>
  <si>
    <t>The student is able to communicate technical concepts by means of a structured, coherent, and well-formatted professional report.</t>
  </si>
  <si>
    <t>The student is able to deliver a written report that addresses to the template as listed in the Project Brief.</t>
  </si>
  <si>
    <t xml:space="preserve">The student is able to describe the business case and propose a solution that incorporates an element of Machine Learning. And meeting all criteria in poor. </t>
  </si>
  <si>
    <t xml:space="preserve">The student is able to describe the Machine Learning model used and illustrate how it helps solve the business case. Further, the student meets the level 3  writing requirement mentioned in the Project Brief. And meeting all criteria in insufficient. </t>
  </si>
  <si>
    <t xml:space="preserve">The student is able to critically analyse and evaluate the proposed solution based on its relevance for the business case. Further, the student meets level 4  writing requirement mentioned in the Project Brief. And meeting all criteria in sufficient. </t>
  </si>
  <si>
    <t xml:space="preserve">The student is able to discuss the role of AI and Machine Learning in the larger context of the business case. Further, the student meets the level 5  writing requirement mentioned in the Project Brief.  And meeting all criteria in good. </t>
  </si>
  <si>
    <t>PROJECT TOTAL</t>
  </si>
  <si>
    <t>YOUR TOTAL</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</si>
  <si>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</si>
  <si>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</si>
  <si>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</si>
  <si>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</si>
  <si>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</si>
  <si>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</si>
  <si>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</si>
  <si>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</si>
  <si>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</si>
  <si>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</si>
  <si>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</si>
  <si>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</si>
  <si>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</si>
  <si>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</si>
  <si>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</si>
  <si>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</si>
  <si>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</si>
  <si>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</si>
  <si>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</si>
  <si>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</si>
  <si>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</si>
  <si>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</si>
  <si>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</si>
  <si>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</si>
  <si>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</si>
  <si>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</si>
  <si>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</si>
  <si>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</si>
  <si>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</si>
  <si>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</si>
  <si>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</si>
  <si>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</si>
  <si>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</si>
  <si>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</si>
  <si>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</si>
  <si>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</si>
  <si>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</si>
  <si>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</si>
  <si>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</si>
  <si>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</si>
  <si>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</si>
  <si>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</si>
  <si>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</si>
  <si>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</si>
  <si>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</si>
  <si>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</si>
  <si>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</si>
  <si>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</si>
  <si>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</si>
  <si>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</si>
  <si>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</si>
  <si>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</si>
  <si>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</si>
  <si>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</si>
  <si>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</si>
  <si>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</si>
  <si>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</si>
  <si>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</si>
  <si>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</si>
  <si>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</si>
  <si>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</si>
  <si>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</si>
  <si>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</si>
  <si>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</si>
  <si>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</si>
  <si>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</si>
  <si>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</si>
  <si>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</si>
  <si>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</si>
  <si>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</si>
  <si>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</si>
  <si>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</si>
  <si>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</si>
  <si>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</si>
  <si>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</si>
  <si>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</si>
  <si>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</si>
  <si>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</si>
  <si>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</si>
  <si>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</si>
  <si>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</si>
  <si>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</si>
  <si>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</si>
  <si>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</si>
  <si>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</si>
  <si>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</si>
  <si>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</si>
  <si>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</si>
  <si>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</si>
  <si>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</si>
  <si>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</si>
  <si>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</si>
  <si>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</si>
  <si>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</si>
  <si>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</si>
  <si>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</si>
  <si>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</si>
  <si>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</si>
  <si>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</si>
  <si>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</si>
  <si>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</si>
  <si>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</si>
  <si>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</si>
  <si>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</si>
  <si>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</si>
  <si>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</si>
  <si>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</si>
  <si>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</si>
  <si>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</si>
  <si>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</si>
  <si>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</si>
  <si>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</si>
  <si>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</si>
  <si>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</si>
  <si>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</si>
  <si>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</si>
  <si>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</si>
  <si>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</si>
  <si>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</si>
  <si>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</si>
  <si>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</si>
  <si>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</si>
  <si>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</si>
  <si>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</si>
  <si>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</si>
  <si>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r>
      <t xml:space="preserve">5.0 Data Analysis: </t>
    </r>
    <r>
      <rPr>
        <sz val="10"/>
        <color rgb="FF000000"/>
        <rFont val="Calibri"/>
        <family val="2"/>
      </rPr>
      <t xml:space="preserve">The student is able to understand different types of supervised and unsupervised machine learning algorithms for data analysis and can implement these to solve a business objective using industry standard Python libraries.  </t>
    </r>
  </si>
  <si>
    <t xml:space="preserve">The student reflects on personal behavior and attitudes, showing critical analysis of key lessons learned and identifying clear action points for improvement. </t>
  </si>
  <si>
    <t>In block A, you explored various themes around digital transformation such as business intelligence using Power BI; and critically examined applications of AI and digital technologies to existing businesses processes. In this block, you will take on a more hands-on approach towards improving a business process using digital transformation. In particular, you will explore one specific role within the theme of digitalisation - the Data Scientist – and help the client - Banijay Group - improve their business processes using data, mathematics, and machine learning.</t>
  </si>
  <si>
    <t>Students develops a  basic knowledge of ethics and law associated with data and AI.</t>
  </si>
  <si>
    <t>The student is able to demonstrate an understanding of program flow using flowcharts or psuedocode to solve a use-case. Can setup Python development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</si>
</sst>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sz val="9"/>
      <color rgb="FF000000"/>
      <name val="Calibri"/>
      <family val="2"/>
    </font>
    <font>
      <b/>
      <sz val="10"/>
      <color rgb="FF000000"/>
      <name val="Calibri"/>
      <family val="2"/>
    </font>
    <font>
      <sz val="11"/>
      <color rgb="FF006100"/>
      <name val="Arial"/>
      <family val="2"/>
      <scheme val="minor"/>
    </font>
    <font>
      <sz val="11"/>
      <color rgb="FF9C5700"/>
      <name val="Arial"/>
      <family val="2"/>
      <scheme val="minor"/>
    </font>
    <font>
      <b/>
      <sz val="10"/>
      <color rgb="FF000000"/>
      <name val="Calibri"/>
    </font>
    <font>
      <sz val="10"/>
      <color rgb="FF000000"/>
      <name val="Calibri"/>
    </font>
  </fonts>
  <fills count="4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FFE1CC"/>
        <bgColor rgb="FF000000"/>
      </patternFill>
    </fill>
    <fill>
      <patternFill patternType="solid">
        <fgColor rgb="FFFEF2CD"/>
        <bgColor rgb="FF000000"/>
      </patternFill>
    </fill>
    <fill>
      <patternFill patternType="solid">
        <fgColor rgb="FFD1F1DA"/>
        <bgColor rgb="FF000000"/>
      </patternFill>
    </fill>
    <fill>
      <patternFill patternType="solid">
        <fgColor rgb="FFDAF1F3"/>
        <bgColor rgb="FF000000"/>
      </patternFill>
    </fill>
    <fill>
      <patternFill patternType="solid">
        <fgColor rgb="FFD9E7FD"/>
        <bgColor rgb="FF000000"/>
      </patternFill>
    </fill>
  </fills>
  <borders count="1">
    <border>
      <left/>
      <right/>
      <top/>
      <bottom/>
      <diagonal/>
    </border>
  </borders>
  <cellStyleXfs count="4">
    <xf numFmtId="0" fontId="0" fillId="0" borderId="0"/>
    <xf numFmtId="0" fontId="3" fillId="0" borderId="0"/>
    <xf numFmtId="0" fontId="23" fillId="39" borderId="0" applyNumberFormat="0" applyBorder="0" applyAlignment="0" applyProtection="0"/>
    <xf numFmtId="0" fontId="24" fillId="40" borderId="0" applyNumberFormat="0" applyBorder="0" applyAlignment="0" applyProtection="0"/>
  </cellStyleXfs>
  <cellXfs count="145">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 fillId="0" borderId="0" xfId="0" applyFont="1"/>
    <xf numFmtId="0" fontId="1" fillId="18" borderId="0" xfId="0" applyFont="1" applyFill="1"/>
    <xf numFmtId="0" fontId="13" fillId="28" borderId="0" xfId="0" applyFont="1" applyFill="1" applyAlignment="1">
      <alignment horizontal="left" vertical="center" wrapText="1"/>
    </xf>
    <xf numFmtId="0" fontId="7" fillId="28" borderId="0" xfId="0" applyFont="1" applyFill="1" applyAlignment="1">
      <alignment horizontal="center" vertical="center"/>
    </xf>
    <xf numFmtId="0" fontId="7" fillId="30" borderId="0" xfId="0" applyFont="1" applyFill="1" applyAlignment="1">
      <alignment horizontal="center" vertical="center"/>
    </xf>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3" fillId="0" borderId="0" xfId="1"/>
    <xf numFmtId="0" fontId="1" fillId="37" borderId="0" xfId="0" applyFont="1" applyFill="1" applyAlignment="1">
      <alignment horizontal="left" vertical="top" wrapText="1"/>
    </xf>
    <xf numFmtId="0" fontId="7" fillId="38" borderId="0" xfId="0" applyFont="1" applyFill="1" applyAlignment="1">
      <alignment horizontal="left" vertical="top" wrapText="1"/>
    </xf>
    <xf numFmtId="0" fontId="7" fillId="3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34" borderId="0" xfId="0" applyFont="1" applyFill="1"/>
    <xf numFmtId="0" fontId="21" fillId="3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1" fillId="32" borderId="0" xfId="0" applyFont="1" applyFill="1" applyAlignment="1">
      <alignment horizontal="left" vertical="center" wrapText="1"/>
    </xf>
    <xf numFmtId="0" fontId="21" fillId="29"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3" fillId="39" borderId="0" xfId="2"/>
    <xf numFmtId="0" fontId="24" fillId="40" borderId="0" xfId="3"/>
    <xf numFmtId="0" fontId="9" fillId="5" borderId="0" xfId="0" applyFont="1" applyFill="1" applyAlignment="1">
      <alignment horizontal="left" vertical="center"/>
    </xf>
    <xf numFmtId="0" fontId="1" fillId="41" borderId="0" xfId="0" applyFont="1" applyFill="1" applyAlignment="1">
      <alignment horizontal="left" vertical="top" wrapText="1" readingOrder="1"/>
    </xf>
    <xf numFmtId="0" fontId="1" fillId="42" borderId="0" xfId="0" applyFont="1" applyFill="1" applyAlignment="1">
      <alignment horizontal="left" vertical="top" wrapText="1" readingOrder="1"/>
    </xf>
    <xf numFmtId="0" fontId="1" fillId="43" borderId="0" xfId="0" applyFont="1" applyFill="1" applyAlignment="1">
      <alignment horizontal="left" vertical="top" wrapText="1" readingOrder="1"/>
    </xf>
    <xf numFmtId="0" fontId="1" fillId="44" borderId="0" xfId="0" applyFont="1" applyFill="1" applyAlignment="1">
      <alignment horizontal="left" vertical="top" wrapText="1" readingOrder="1"/>
    </xf>
    <xf numFmtId="0" fontId="1" fillId="45" borderId="0" xfId="0" applyFont="1" applyFill="1" applyAlignment="1">
      <alignment horizontal="left" vertical="top" wrapText="1" readingOrder="1"/>
    </xf>
    <xf numFmtId="0" fontId="1" fillId="23" borderId="0" xfId="0" applyFont="1" applyFill="1" applyAlignment="1">
      <alignment horizontal="left" vertical="top" wrapText="1"/>
    </xf>
    <xf numFmtId="0" fontId="7" fillId="25" borderId="0" xfId="0" applyFont="1" applyFill="1" applyAlignment="1">
      <alignment vertical="top" wrapText="1"/>
    </xf>
    <xf numFmtId="0" fontId="7" fillId="26" borderId="0" xfId="0" applyFont="1" applyFill="1" applyAlignment="1">
      <alignment vertical="top" wrapText="1"/>
    </xf>
    <xf numFmtId="0" fontId="7" fillId="27" borderId="0" xfId="0" applyFont="1" applyFill="1" applyAlignment="1">
      <alignment vertical="top" wrapText="1"/>
    </xf>
    <xf numFmtId="0" fontId="6" fillId="0" borderId="0" xfId="0" applyFont="1" applyAlignment="1">
      <alignment horizontal="center" vertical="center" textRotation="90" wrapText="1"/>
    </xf>
    <xf numFmtId="0" fontId="1" fillId="0" borderId="0" xfId="0" applyFont="1" applyAlignment="1"/>
    <xf numFmtId="0" fontId="1" fillId="0" borderId="0" xfId="0" applyFont="1" applyAlignment="1">
      <alignment horizontal="left" vertical="top" wrapText="1" readingOrder="1"/>
    </xf>
    <xf numFmtId="0" fontId="9" fillId="5" borderId="0" xfId="0" applyFont="1" applyFill="1" applyAlignment="1">
      <alignment horizontal="left" vertical="center" wrapText="1"/>
    </xf>
    <xf numFmtId="0" fontId="1" fillId="0" borderId="0" xfId="0" applyFont="1" applyAlignment="1">
      <alignment vertical="center"/>
    </xf>
    <xf numFmtId="0" fontId="4" fillId="35" borderId="0" xfId="0" applyFont="1" applyFill="1" applyAlignment="1">
      <alignment vertical="center" wrapText="1"/>
    </xf>
    <xf numFmtId="0" fontId="1" fillId="32" borderId="0" xfId="0" applyFont="1" applyFill="1" applyAlignment="1"/>
    <xf numFmtId="0" fontId="21" fillId="32" borderId="0" xfId="0" applyFont="1" applyFill="1" applyAlignment="1">
      <alignment horizontal="left" vertical="center" wrapText="1"/>
    </xf>
    <xf numFmtId="0" fontId="4" fillId="36" borderId="0" xfId="0" applyFont="1" applyFill="1" applyAlignment="1">
      <alignment vertical="center" wrapText="1"/>
    </xf>
    <xf numFmtId="0" fontId="1" fillId="34" borderId="0" xfId="0" applyFont="1" applyFill="1" applyAlignment="1"/>
    <xf numFmtId="0" fontId="21" fillId="34" borderId="0" xfId="0" applyFont="1" applyFill="1" applyAlignment="1">
      <alignment horizontal="left" vertical="center" wrapText="1"/>
    </xf>
    <xf numFmtId="0" fontId="4" fillId="31" borderId="0" xfId="0" applyFont="1" applyFill="1" applyAlignment="1">
      <alignment vertical="center" wrapText="1"/>
    </xf>
    <xf numFmtId="0" fontId="22" fillId="32" borderId="0" xfId="0" applyFont="1" applyFill="1" applyAlignment="1"/>
    <xf numFmtId="0" fontId="4" fillId="28" borderId="0" xfId="0" applyFont="1" applyFill="1" applyAlignment="1">
      <alignment vertical="center" wrapText="1"/>
    </xf>
    <xf numFmtId="0" fontId="1" fillId="29" borderId="0" xfId="0" applyFont="1" applyFill="1" applyAlignment="1"/>
    <xf numFmtId="0" fontId="21" fillId="29" borderId="0" xfId="0" applyFont="1" applyFill="1" applyAlignment="1">
      <alignment horizontal="left" vertical="center" wrapText="1"/>
    </xf>
    <xf numFmtId="0" fontId="4" fillId="33" borderId="0" xfId="0" applyFont="1" applyFill="1" applyAlignment="1">
      <alignment vertical="center" wrapText="1"/>
    </xf>
    <xf numFmtId="0" fontId="9" fillId="5" borderId="0" xfId="0" applyFont="1" applyFill="1" applyAlignment="1">
      <alignment vertical="center"/>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25" fillId="38" borderId="0" xfId="0" applyFont="1" applyFill="1" applyAlignment="1">
      <alignment horizontal="left" vertical="center" wrapText="1"/>
    </xf>
    <xf numFmtId="0" fontId="13" fillId="38" borderId="0" xfId="0" applyFont="1" applyFill="1" applyAlignment="1">
      <alignment horizontal="left" vertical="center" wrapText="1"/>
    </xf>
    <xf numFmtId="0" fontId="6" fillId="0" borderId="0" xfId="0" applyFont="1" applyAlignment="1">
      <alignment horizontal="left" vertical="top" wrapText="1"/>
    </xf>
    <xf numFmtId="0" fontId="4" fillId="30" borderId="0" xfId="0" applyFont="1" applyFill="1" applyAlignment="1">
      <alignment vertical="center" wrapText="1"/>
    </xf>
    <xf numFmtId="0" fontId="9" fillId="5" borderId="0" xfId="0" applyFont="1" applyFill="1" applyAlignment="1">
      <alignment vertical="top"/>
    </xf>
    <xf numFmtId="0" fontId="14" fillId="6" borderId="0" xfId="0" applyFont="1" applyFill="1" applyAlignment="1"/>
    <xf numFmtId="0" fontId="18" fillId="21" borderId="0" xfId="0" applyFont="1" applyFill="1" applyAlignment="1">
      <alignment horizontal="right"/>
    </xf>
    <xf numFmtId="0" fontId="17" fillId="18" borderId="0" xfId="0" applyFont="1" applyFill="1" applyAlignment="1"/>
    <xf numFmtId="0" fontId="0" fillId="0" borderId="0" xfId="0"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2" fillId="38"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1" fillId="38" borderId="0" xfId="0" applyFont="1" applyFill="1" applyAlignment="1">
      <alignment horizontal="left" vertical="center" wrapText="1"/>
    </xf>
    <xf numFmtId="0" fontId="6" fillId="38" borderId="0" xfId="0" applyFont="1" applyFill="1" applyAlignment="1">
      <alignment horizontal="left" vertical="center" wrapText="1"/>
    </xf>
    <xf numFmtId="0" fontId="22" fillId="8" borderId="0" xfId="0" applyFont="1" applyFill="1" applyAlignment="1">
      <alignment horizontal="left" vertical="center" wrapText="1"/>
    </xf>
    <xf numFmtId="0" fontId="1" fillId="0" borderId="0" xfId="0" applyFont="1" applyAlignment="1">
      <alignment horizontal="left" vertical="top"/>
    </xf>
    <xf numFmtId="0" fontId="4" fillId="38" borderId="0" xfId="0" applyFont="1" applyFill="1" applyAlignment="1">
      <alignment horizontal="left" vertical="top" wrapText="1"/>
    </xf>
    <xf numFmtId="0" fontId="1" fillId="3" borderId="0" xfId="0" applyFont="1" applyFill="1" applyAlignment="1">
      <alignment horizontal="left" vertical="top" wrapText="1"/>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1"/>
  <sheetViews>
    <sheetView showGridLines="0" tabSelected="1" zoomScale="70" zoomScaleNormal="70" workbookViewId="0">
      <pane ySplit="10" topLeftCell="A11" activePane="bottomLeft" state="frozen"/>
      <selection pane="bottomLeft" activeCell="D14" sqref="D14:E14"/>
    </sheetView>
  </sheetViews>
  <sheetFormatPr defaultColWidth="14.44140625" defaultRowHeight="15.75" customHeight="1"/>
  <cols>
    <col min="1" max="1" width="3.44140625" style="38" customWidth="1"/>
    <col min="2" max="2" width="12.33203125" style="38" customWidth="1"/>
    <col min="3" max="3" width="12.109375" style="38" bestFit="1" customWidth="1"/>
    <col min="4" max="4" width="27" style="38" customWidth="1"/>
    <col min="5" max="5" width="22.88671875" style="38" customWidth="1"/>
    <col min="6" max="6" width="27.44140625" style="38" customWidth="1"/>
    <col min="7" max="7" width="23.44140625" style="38" customWidth="1"/>
    <col min="8" max="8" width="29.88671875" style="38" customWidth="1"/>
    <col min="9" max="9" width="33.109375" style="38" customWidth="1"/>
    <col min="10" max="11" width="36.88671875" style="38" customWidth="1"/>
    <col min="12" max="12" width="6.88671875" style="38" customWidth="1"/>
    <col min="13" max="13" width="17.109375" style="38" customWidth="1"/>
    <col min="14" max="16" width="6.88671875" style="38" customWidth="1"/>
    <col min="17" max="16384" width="14.44140625" style="38"/>
  </cols>
  <sheetData>
    <row r="1" spans="1:16" ht="12.9" customHeight="1">
      <c r="A1" s="17"/>
      <c r="B1" s="17"/>
      <c r="C1" s="17"/>
      <c r="D1" s="17"/>
      <c r="E1" s="17"/>
      <c r="F1" s="17"/>
      <c r="G1" s="17"/>
      <c r="H1" s="17"/>
      <c r="I1" s="17"/>
      <c r="J1" s="17"/>
      <c r="K1" s="17"/>
      <c r="L1" s="17"/>
      <c r="M1" s="17"/>
      <c r="N1" s="17"/>
      <c r="O1" s="17"/>
      <c r="P1" s="17"/>
    </row>
    <row r="2" spans="1:16" ht="23.4">
      <c r="A2" s="17"/>
      <c r="B2" s="18"/>
      <c r="C2" s="118" t="s">
        <v>0</v>
      </c>
      <c r="D2" s="93"/>
      <c r="E2" s="93"/>
      <c r="F2" s="18"/>
      <c r="G2" s="18"/>
      <c r="H2" s="18"/>
      <c r="I2" s="18"/>
      <c r="J2" s="18"/>
      <c r="K2" s="18"/>
      <c r="L2" s="18"/>
      <c r="M2" s="18"/>
      <c r="N2" s="18"/>
      <c r="O2" s="18"/>
      <c r="P2" s="17"/>
    </row>
    <row r="3" spans="1:16" s="23" customFormat="1" ht="14.4" customHeight="1">
      <c r="A3" s="19"/>
      <c r="B3" s="20"/>
      <c r="C3" s="119"/>
      <c r="D3" s="120"/>
      <c r="E3" s="37" t="s">
        <v>1</v>
      </c>
      <c r="F3" s="21" t="s">
        <v>2</v>
      </c>
      <c r="G3" s="21"/>
      <c r="H3" s="22"/>
      <c r="I3" s="22"/>
      <c r="J3" s="117" t="s">
        <v>3</v>
      </c>
      <c r="K3" s="121"/>
      <c r="L3" s="122" t="s">
        <v>4</v>
      </c>
      <c r="M3" s="93"/>
      <c r="N3" s="93"/>
      <c r="O3" s="20"/>
      <c r="P3" s="19"/>
    </row>
    <row r="4" spans="1:16" ht="12.9" customHeight="1">
      <c r="A4" s="17"/>
      <c r="B4" s="24"/>
      <c r="C4" s="123" t="s">
        <v>5</v>
      </c>
      <c r="D4" s="93"/>
      <c r="E4" s="15"/>
      <c r="F4" s="124" t="s">
        <v>203</v>
      </c>
      <c r="G4" s="125"/>
      <c r="H4" s="125"/>
      <c r="I4" s="125"/>
      <c r="J4" s="126"/>
      <c r="K4" s="127"/>
      <c r="L4" s="128" t="s">
        <v>6</v>
      </c>
      <c r="M4" s="129">
        <f>IF(ROUND((N26/10),1)&lt;&gt;ROUND((N26/10),0),ROUND((N26/10),1),ROUND((N26/10),0))</f>
        <v>0</v>
      </c>
      <c r="N4" s="130" t="str">
        <f>IF(M4&gt;=5.5,"PASS",IF(M4&gt;0,"FAIL","M/O"))</f>
        <v>M/O</v>
      </c>
      <c r="O4" s="18"/>
      <c r="P4" s="17"/>
    </row>
    <row r="5" spans="1:16" ht="12.9" customHeight="1">
      <c r="A5" s="17"/>
      <c r="B5" s="24"/>
      <c r="C5" s="123" t="s">
        <v>7</v>
      </c>
      <c r="D5" s="121"/>
      <c r="E5" s="15"/>
      <c r="F5" s="125"/>
      <c r="G5" s="125"/>
      <c r="H5" s="125"/>
      <c r="I5" s="125"/>
      <c r="J5" s="127"/>
      <c r="K5" s="127"/>
      <c r="L5" s="121"/>
      <c r="M5" s="121"/>
      <c r="N5" s="121"/>
      <c r="O5" s="18"/>
      <c r="P5" s="17"/>
    </row>
    <row r="6" spans="1:16" ht="13.8">
      <c r="A6" s="17"/>
      <c r="B6" s="24"/>
      <c r="C6" s="123" t="s">
        <v>8</v>
      </c>
      <c r="D6" s="131"/>
      <c r="E6" s="78" t="s">
        <v>9</v>
      </c>
      <c r="F6" s="125"/>
      <c r="G6" s="125"/>
      <c r="H6" s="125"/>
      <c r="I6" s="125"/>
      <c r="J6" s="127"/>
      <c r="K6" s="127"/>
      <c r="L6" s="121"/>
      <c r="M6" s="121"/>
      <c r="N6" s="121"/>
      <c r="O6" s="18"/>
      <c r="P6" s="17"/>
    </row>
    <row r="7" spans="1:16" ht="13.8">
      <c r="A7" s="17"/>
      <c r="B7" s="24"/>
      <c r="C7" s="123" t="s">
        <v>10</v>
      </c>
      <c r="D7" s="121"/>
      <c r="E7" s="25" t="s">
        <v>11</v>
      </c>
      <c r="F7" s="125"/>
      <c r="G7" s="125"/>
      <c r="H7" s="125"/>
      <c r="I7" s="125"/>
      <c r="J7" s="127"/>
      <c r="K7" s="127"/>
      <c r="L7" s="121"/>
      <c r="M7" s="121"/>
      <c r="N7" s="121"/>
      <c r="O7" s="18"/>
      <c r="P7" s="17"/>
    </row>
    <row r="8" spans="1:16" ht="28.35" customHeight="1">
      <c r="A8" s="17"/>
      <c r="B8" s="24"/>
      <c r="C8" s="132" t="s">
        <v>12</v>
      </c>
      <c r="D8" s="133"/>
      <c r="E8" s="39" t="s">
        <v>13</v>
      </c>
      <c r="F8" s="125"/>
      <c r="G8" s="125"/>
      <c r="H8" s="125"/>
      <c r="I8" s="125"/>
      <c r="J8" s="127"/>
      <c r="K8" s="127"/>
      <c r="L8" s="121"/>
      <c r="M8" s="121"/>
      <c r="N8" s="121"/>
      <c r="O8" s="18"/>
      <c r="P8" s="17"/>
    </row>
    <row r="9" spans="1:16" ht="13.8">
      <c r="A9" s="17"/>
      <c r="B9" s="18"/>
      <c r="C9" s="18"/>
      <c r="D9" s="18"/>
      <c r="E9" s="18"/>
      <c r="F9" s="18"/>
      <c r="G9" s="18"/>
      <c r="H9" s="18"/>
      <c r="I9" s="18"/>
      <c r="J9" s="18"/>
      <c r="K9" s="18"/>
      <c r="L9" s="18"/>
      <c r="M9" s="18"/>
      <c r="N9" s="18"/>
      <c r="O9" s="18"/>
      <c r="P9" s="17"/>
    </row>
    <row r="10" spans="1:16" ht="13.8">
      <c r="A10" s="17"/>
      <c r="B10" s="17"/>
      <c r="C10" s="17"/>
      <c r="D10" s="17"/>
      <c r="E10" s="17"/>
      <c r="F10" s="17"/>
      <c r="G10" s="17"/>
      <c r="H10" s="17"/>
      <c r="I10" s="17"/>
      <c r="J10" s="17"/>
      <c r="K10" s="17"/>
      <c r="L10" s="17"/>
      <c r="M10" s="17"/>
      <c r="N10" s="17"/>
      <c r="O10" s="17"/>
      <c r="P10" s="17"/>
    </row>
    <row r="11" spans="1:16" ht="23.4">
      <c r="A11" s="17"/>
      <c r="B11" s="18"/>
      <c r="C11" s="118" t="s">
        <v>14</v>
      </c>
      <c r="D11" s="93"/>
      <c r="E11" s="93"/>
      <c r="F11" s="18"/>
      <c r="G11" s="18"/>
      <c r="H11" s="18"/>
      <c r="I11" s="18"/>
      <c r="J11" s="18"/>
      <c r="K11" s="18"/>
      <c r="L11" s="18"/>
      <c r="M11" s="18"/>
      <c r="N11" s="18"/>
      <c r="O11" s="18"/>
      <c r="P11" s="17"/>
    </row>
    <row r="12" spans="1:16" ht="13.8">
      <c r="A12" s="17"/>
      <c r="B12" s="18"/>
      <c r="C12" s="41" t="s">
        <v>15</v>
      </c>
      <c r="D12" s="42" t="s">
        <v>16</v>
      </c>
      <c r="E12" s="43"/>
      <c r="F12" s="41" t="s">
        <v>17</v>
      </c>
      <c r="G12" s="41" t="s">
        <v>18</v>
      </c>
      <c r="H12" s="41" t="s">
        <v>19</v>
      </c>
      <c r="I12" s="41" t="s">
        <v>20</v>
      </c>
      <c r="J12" s="41" t="s">
        <v>21</v>
      </c>
      <c r="K12" s="41" t="s">
        <v>22</v>
      </c>
      <c r="L12" s="41" t="s">
        <v>23</v>
      </c>
      <c r="M12" s="41" t="s">
        <v>24</v>
      </c>
      <c r="N12" s="41" t="s">
        <v>25</v>
      </c>
      <c r="O12" s="26"/>
      <c r="P12" s="17"/>
    </row>
    <row r="13" spans="1:16" ht="48.6" customHeight="1">
      <c r="A13" s="17"/>
      <c r="B13" s="27"/>
      <c r="C13" s="92">
        <v>9</v>
      </c>
      <c r="D13" s="140" t="s">
        <v>26</v>
      </c>
      <c r="E13" s="140"/>
      <c r="F13" s="140"/>
      <c r="G13" s="140"/>
      <c r="H13" s="140"/>
      <c r="I13" s="140"/>
      <c r="J13" s="140"/>
      <c r="K13" s="140"/>
      <c r="L13" s="65"/>
      <c r="M13" s="65"/>
      <c r="N13" s="65"/>
      <c r="O13" s="28"/>
      <c r="P13" s="17"/>
    </row>
    <row r="14" spans="1:16" ht="118.65" customHeight="1">
      <c r="A14" s="17"/>
      <c r="B14" s="18"/>
      <c r="C14" s="92"/>
      <c r="D14" s="141" t="s">
        <v>27</v>
      </c>
      <c r="E14" s="141"/>
      <c r="F14" s="64" t="s">
        <v>28</v>
      </c>
      <c r="G14" s="45" t="s">
        <v>29</v>
      </c>
      <c r="H14" s="46" t="s">
        <v>30</v>
      </c>
      <c r="I14" s="47" t="s">
        <v>31</v>
      </c>
      <c r="J14" s="48" t="s">
        <v>32</v>
      </c>
      <c r="K14" s="49" t="s">
        <v>33</v>
      </c>
      <c r="L14" s="40">
        <v>10</v>
      </c>
      <c r="M14" s="16" t="s">
        <v>17</v>
      </c>
      <c r="N14" s="40">
        <f>IF(M14="MISSING",0,IF(M14="POOR",(L14*0.2),IF(M14="INSUFFICIENT",(L14*0.4),IF(M14="SUFFICIENT",(L14*0.6),IF(M14="GOOD",(L14*0.8),IF(M14="EXCELLENT",L14,"ERROR"))))))</f>
        <v>0</v>
      </c>
      <c r="O14" s="28"/>
      <c r="P14" s="17"/>
    </row>
    <row r="15" spans="1:16" ht="48" customHeight="1">
      <c r="A15" s="17"/>
      <c r="B15" s="27"/>
      <c r="C15" s="77"/>
      <c r="D15" s="134" t="s">
        <v>34</v>
      </c>
      <c r="E15" s="137"/>
      <c r="F15" s="137"/>
      <c r="G15" s="137"/>
      <c r="H15" s="137"/>
      <c r="I15" s="137"/>
      <c r="J15" s="137"/>
      <c r="K15" s="137"/>
      <c r="L15" s="66"/>
      <c r="M15" s="66"/>
      <c r="N15" s="66"/>
      <c r="O15" s="28"/>
      <c r="P15" s="17"/>
    </row>
    <row r="16" spans="1:16" ht="111.9" customHeight="1">
      <c r="A16" s="17"/>
      <c r="B16" s="18"/>
      <c r="C16" s="77" t="s">
        <v>35</v>
      </c>
      <c r="D16" s="115" t="s">
        <v>202</v>
      </c>
      <c r="E16" s="139"/>
      <c r="F16" s="64" t="s">
        <v>28</v>
      </c>
      <c r="G16" s="45" t="s">
        <v>36</v>
      </c>
      <c r="H16" s="46" t="s">
        <v>37</v>
      </c>
      <c r="I16" s="47" t="s">
        <v>38</v>
      </c>
      <c r="J16" s="48" t="s">
        <v>39</v>
      </c>
      <c r="K16" s="49" t="s">
        <v>40</v>
      </c>
      <c r="L16" s="40">
        <v>10</v>
      </c>
      <c r="M16" s="16" t="s">
        <v>17</v>
      </c>
      <c r="N16" s="40">
        <f>IF(M16="MISSING",0,IF(M16="POOR",(L16*0.2),IF(M16="INSUFFICIENT",(L16*0.4),IF(M16="SUFFICIENT",(L16*0.6),IF(M16="GOOD",(L16*0.8),IF(M16="EXCELLENT",L16,"ERROR"))))))</f>
        <v>0</v>
      </c>
      <c r="O16" s="28"/>
      <c r="P16" s="17"/>
    </row>
    <row r="17" spans="1:23" ht="48" customHeight="1">
      <c r="A17" s="17"/>
      <c r="B17" s="27"/>
      <c r="C17" s="135" t="s">
        <v>41</v>
      </c>
      <c r="D17" s="136" t="s">
        <v>42</v>
      </c>
      <c r="E17" s="137"/>
      <c r="F17" s="137"/>
      <c r="G17" s="137"/>
      <c r="H17" s="137"/>
      <c r="I17" s="137"/>
      <c r="J17" s="137"/>
      <c r="K17" s="137"/>
      <c r="L17" s="66"/>
      <c r="M17" s="66"/>
      <c r="N17" s="66"/>
      <c r="O17" s="28"/>
      <c r="P17" s="17"/>
      <c r="Q17" s="50"/>
      <c r="R17" s="50"/>
      <c r="S17" s="50"/>
      <c r="T17" s="50"/>
      <c r="U17" s="50"/>
      <c r="V17" s="50"/>
      <c r="W17" s="50"/>
    </row>
    <row r="18" spans="1:23" ht="163.5" customHeight="1">
      <c r="A18" s="17"/>
      <c r="B18" s="18"/>
      <c r="C18" s="135"/>
      <c r="D18" s="115" t="s">
        <v>204</v>
      </c>
      <c r="E18" s="139"/>
      <c r="F18" s="64" t="s">
        <v>28</v>
      </c>
      <c r="G18" s="45" t="s">
        <v>43</v>
      </c>
      <c r="H18" s="46" t="s">
        <v>44</v>
      </c>
      <c r="I18" s="47" t="s">
        <v>45</v>
      </c>
      <c r="J18" s="48" t="s">
        <v>46</v>
      </c>
      <c r="K18" s="49" t="s">
        <v>47</v>
      </c>
      <c r="L18" s="40">
        <v>15</v>
      </c>
      <c r="M18" s="16" t="s">
        <v>17</v>
      </c>
      <c r="N18" s="40">
        <f>IF(M18="MISSING",0,IF(M18="POOR",(L18*0.2),IF(M18="INSUFFICIENT",(L18*0.4),IF(M18="SUFFICIENT",(L18*0.6),IF(M18="GOOD",(L18*0.8),IF(M18="EXCELLENT",L18,"ERROR"))))))</f>
        <v>0</v>
      </c>
      <c r="O18" s="28"/>
      <c r="P18" s="17"/>
      <c r="Q18" s="50"/>
      <c r="R18" s="50"/>
      <c r="S18" s="50"/>
      <c r="T18" s="50"/>
      <c r="U18" s="50"/>
      <c r="V18" s="50"/>
      <c r="W18" s="50"/>
    </row>
    <row r="19" spans="1:23" ht="53.1" customHeight="1">
      <c r="A19" s="17"/>
      <c r="B19" s="18"/>
      <c r="C19" s="92" t="s">
        <v>48</v>
      </c>
      <c r="D19" s="138" t="s">
        <v>49</v>
      </c>
      <c r="E19" s="138"/>
      <c r="F19" s="138"/>
      <c r="G19" s="138"/>
      <c r="H19" s="138"/>
      <c r="I19" s="138"/>
      <c r="J19" s="138"/>
      <c r="K19" s="138"/>
      <c r="L19" s="44"/>
      <c r="M19" s="44"/>
      <c r="N19" s="44"/>
      <c r="O19" s="28"/>
      <c r="P19" s="17"/>
      <c r="Q19" s="50"/>
      <c r="R19" s="50"/>
      <c r="S19" s="50"/>
      <c r="T19" s="50"/>
      <c r="U19" s="50"/>
      <c r="V19" s="50"/>
      <c r="W19" s="50"/>
    </row>
    <row r="20" spans="1:23" ht="138.75" customHeight="1">
      <c r="A20" s="17"/>
      <c r="B20" s="18"/>
      <c r="C20" s="92"/>
      <c r="D20" s="94" t="s">
        <v>50</v>
      </c>
      <c r="E20" s="94"/>
      <c r="F20" s="64" t="s">
        <v>28</v>
      </c>
      <c r="G20" s="88" t="s">
        <v>205</v>
      </c>
      <c r="H20" s="46" t="s">
        <v>51</v>
      </c>
      <c r="I20" s="89" t="s">
        <v>52</v>
      </c>
      <c r="J20" s="90" t="s">
        <v>53</v>
      </c>
      <c r="K20" s="91" t="s">
        <v>54</v>
      </c>
      <c r="L20" s="40">
        <v>15</v>
      </c>
      <c r="M20" s="16" t="s">
        <v>17</v>
      </c>
      <c r="N20" s="40">
        <f>IF(M20="MISSING",0,IF(M20="POOR",(L20*0.2),IF(M20="INSUFFICIENT",(L20*0.4),IF(M20="SUFFICIENT",(L20*0.6),IF(M20="GOOD",(L20*0.8),IF(M20="EXCELLENT",L20,"ERROR"))))))</f>
        <v>0</v>
      </c>
      <c r="O20" s="28"/>
      <c r="P20" s="17"/>
      <c r="Q20" s="50"/>
      <c r="R20" s="50"/>
      <c r="S20" s="50"/>
      <c r="T20" s="50"/>
      <c r="U20" s="50"/>
      <c r="V20" s="50"/>
      <c r="W20" s="63"/>
    </row>
    <row r="21" spans="1:23" ht="138.75" customHeight="1">
      <c r="A21" s="17"/>
      <c r="B21" s="18"/>
      <c r="C21" s="92"/>
      <c r="D21" s="94" t="s">
        <v>55</v>
      </c>
      <c r="E21" s="94"/>
      <c r="F21" s="64" t="s">
        <v>28</v>
      </c>
      <c r="G21" s="88" t="s">
        <v>56</v>
      </c>
      <c r="H21" s="46" t="s">
        <v>57</v>
      </c>
      <c r="I21" s="89" t="s">
        <v>58</v>
      </c>
      <c r="J21" s="90" t="s">
        <v>59</v>
      </c>
      <c r="K21" s="91" t="s">
        <v>60</v>
      </c>
      <c r="L21" s="40">
        <v>15</v>
      </c>
      <c r="M21" s="16" t="s">
        <v>17</v>
      </c>
      <c r="N21" s="40">
        <f>IF(M21="MISSING",0,IF(M21="POOR",(L21*0.2),IF(M21="INSUFFICIENT",(L21*0.4),IF(M21="SUFFICIENT",(L21*0.6),IF(M21="GOOD",(L21*0.8),IF(M21="EXCELLENT",L21,"ERROR"))))))</f>
        <v>0</v>
      </c>
      <c r="O21" s="28"/>
      <c r="P21" s="17"/>
      <c r="Q21" s="50"/>
      <c r="R21" s="50"/>
      <c r="S21" s="50"/>
      <c r="T21" s="50"/>
      <c r="U21" s="50"/>
      <c r="V21" s="50"/>
      <c r="W21" s="63"/>
    </row>
    <row r="22" spans="1:23" ht="53.1" customHeight="1">
      <c r="A22" s="17"/>
      <c r="B22" s="18"/>
      <c r="C22" s="50"/>
      <c r="D22" s="134" t="s">
        <v>201</v>
      </c>
      <c r="E22" s="134"/>
      <c r="F22" s="134"/>
      <c r="G22" s="134"/>
      <c r="H22" s="134"/>
      <c r="I22" s="134"/>
      <c r="J22" s="69"/>
      <c r="K22" s="69"/>
      <c r="L22" s="66"/>
      <c r="M22" s="66"/>
      <c r="N22" s="66"/>
      <c r="O22" s="28"/>
      <c r="P22" s="17"/>
      <c r="Q22" s="50"/>
      <c r="R22" s="50"/>
      <c r="S22" s="50"/>
      <c r="T22" s="50"/>
      <c r="U22" s="50"/>
      <c r="V22" s="50"/>
      <c r="W22" s="50"/>
    </row>
    <row r="23" spans="1:23" ht="138.75" customHeight="1">
      <c r="A23" s="17"/>
      <c r="B23" s="18"/>
      <c r="C23" s="92">
        <v>5</v>
      </c>
      <c r="D23" s="115" t="s">
        <v>61</v>
      </c>
      <c r="E23" s="115"/>
      <c r="F23" s="64" t="s">
        <v>28</v>
      </c>
      <c r="G23" s="83" t="s">
        <v>62</v>
      </c>
      <c r="H23" s="84" t="s">
        <v>63</v>
      </c>
      <c r="I23" s="85" t="s">
        <v>64</v>
      </c>
      <c r="J23" s="86" t="s">
        <v>65</v>
      </c>
      <c r="K23" s="87" t="s">
        <v>66</v>
      </c>
      <c r="L23" s="40">
        <v>20</v>
      </c>
      <c r="M23" s="16" t="s">
        <v>17</v>
      </c>
      <c r="N23" s="40">
        <f>IF(M23="MISSING",0,IF(M23="POOR",(L23*0.2),IF(M23="INSUFFICIENT",(L23*0.4),IF(M23="SUFFICIENT",(L23*0.6),IF(M23="GOOD",(L23*0.8),IF(M23="EXCELLENT",L23,"ERROR"))))))</f>
        <v>0</v>
      </c>
      <c r="O23" s="28"/>
      <c r="P23" s="17"/>
      <c r="Q23" s="50"/>
      <c r="R23" s="50"/>
      <c r="S23" s="50"/>
      <c r="T23" s="50"/>
      <c r="U23" s="50"/>
      <c r="V23" s="50"/>
      <c r="W23" s="50"/>
    </row>
    <row r="24" spans="1:23" ht="36.75" customHeight="1">
      <c r="A24" s="17"/>
      <c r="B24" s="18"/>
      <c r="C24" s="93"/>
      <c r="D24" s="113" t="s">
        <v>67</v>
      </c>
      <c r="E24" s="114"/>
      <c r="F24" s="114"/>
      <c r="G24" s="114"/>
      <c r="H24" s="114"/>
      <c r="I24" s="114"/>
      <c r="J24" s="69"/>
      <c r="K24" s="69"/>
      <c r="L24" s="66"/>
      <c r="M24" s="66"/>
      <c r="N24" s="66"/>
      <c r="O24" s="28"/>
      <c r="P24" s="17"/>
      <c r="Q24" s="50"/>
      <c r="R24" s="50"/>
      <c r="S24" s="50"/>
      <c r="T24" s="50"/>
      <c r="U24" s="50"/>
      <c r="V24" s="50"/>
      <c r="W24" s="50"/>
    </row>
    <row r="25" spans="1:23" s="50" customFormat="1" ht="130.5" customHeight="1">
      <c r="A25" s="17"/>
      <c r="B25" s="18"/>
      <c r="C25" s="92">
        <v>8</v>
      </c>
      <c r="D25" s="115" t="s">
        <v>68</v>
      </c>
      <c r="E25" s="115"/>
      <c r="F25" s="64" t="s">
        <v>28</v>
      </c>
      <c r="G25" s="45" t="s">
        <v>69</v>
      </c>
      <c r="H25" s="46" t="s">
        <v>70</v>
      </c>
      <c r="I25" s="47" t="s">
        <v>71</v>
      </c>
      <c r="J25" s="48" t="s">
        <v>72</v>
      </c>
      <c r="K25" s="87" t="s">
        <v>73</v>
      </c>
      <c r="L25" s="40">
        <v>15</v>
      </c>
      <c r="M25" s="16" t="s">
        <v>17</v>
      </c>
      <c r="N25" s="40">
        <f>IF(M25="MISSING",0,IF(M25="POOR",(L25*0.2),IF(M25="INSUFFICIENT",(L25*0.4),IF(M25="SUFFICIENT",(L25*0.6),IF(M25="GOOD",(L25*0.8),IF(M25="EXCELLENT",L25,"ERROR"))))))</f>
        <v>0</v>
      </c>
      <c r="O25" s="28"/>
      <c r="P25" s="17"/>
    </row>
    <row r="26" spans="1:23" s="50" customFormat="1" ht="18">
      <c r="A26" s="17"/>
      <c r="B26" s="29"/>
      <c r="C26" s="93"/>
      <c r="D26" s="18"/>
      <c r="E26" s="18"/>
      <c r="F26" s="18"/>
      <c r="G26" s="18"/>
      <c r="H26" s="18"/>
      <c r="I26" s="18"/>
      <c r="J26" s="18"/>
      <c r="K26" s="80" t="s">
        <v>74</v>
      </c>
      <c r="L26" s="80">
        <f>SUM(L14,L16,L18,L20,L21,L23,L25)</f>
        <v>100</v>
      </c>
      <c r="M26" s="81" t="s">
        <v>75</v>
      </c>
      <c r="N26" s="81">
        <f>SUM(N14,N16,N18,N20,N21,N23,N25)</f>
        <v>0</v>
      </c>
      <c r="O26" s="28"/>
      <c r="P26" s="17"/>
    </row>
    <row r="27" spans="1:23" s="50" customFormat="1" ht="18">
      <c r="A27" s="17"/>
      <c r="B27" s="17"/>
      <c r="C27" s="17"/>
      <c r="D27" s="17"/>
      <c r="E27" s="17"/>
      <c r="F27" s="17"/>
      <c r="G27" s="17"/>
      <c r="H27" s="17"/>
      <c r="I27" s="17"/>
      <c r="J27" s="17"/>
      <c r="K27" s="17"/>
      <c r="L27" s="17"/>
      <c r="M27" s="17"/>
      <c r="N27" s="17"/>
      <c r="O27" s="28"/>
      <c r="P27" s="17"/>
    </row>
    <row r="28" spans="1:23" s="50" customFormat="1" ht="39.9" customHeight="1">
      <c r="A28" s="17"/>
      <c r="B28" s="29"/>
      <c r="C28" s="72" t="s">
        <v>76</v>
      </c>
      <c r="D28" s="117" t="s">
        <v>77</v>
      </c>
      <c r="E28" s="93"/>
      <c r="F28" s="72" t="s">
        <v>78</v>
      </c>
      <c r="G28" s="117" t="s">
        <v>2</v>
      </c>
      <c r="H28" s="93"/>
      <c r="I28" s="93"/>
      <c r="J28" s="93"/>
      <c r="K28" s="93"/>
      <c r="L28" s="51"/>
      <c r="M28" s="72"/>
      <c r="N28" s="75" t="s">
        <v>79</v>
      </c>
      <c r="O28" s="29"/>
      <c r="P28" s="17"/>
    </row>
    <row r="29" spans="1:23" s="50" customFormat="1" ht="39.9" customHeight="1">
      <c r="A29" s="17"/>
      <c r="B29" s="29"/>
      <c r="C29" s="52">
        <v>9</v>
      </c>
      <c r="D29" s="105" t="s">
        <v>80</v>
      </c>
      <c r="E29" s="106"/>
      <c r="F29" s="74" t="s">
        <v>81</v>
      </c>
      <c r="G29" s="107" t="s">
        <v>82</v>
      </c>
      <c r="H29" s="107"/>
      <c r="I29" s="107"/>
      <c r="J29" s="107"/>
      <c r="K29" s="107"/>
      <c r="L29" s="107"/>
      <c r="M29" s="107"/>
      <c r="N29" s="53">
        <v>3</v>
      </c>
      <c r="O29" s="29"/>
      <c r="P29" s="17"/>
    </row>
    <row r="30" spans="1:23" s="50" customFormat="1" ht="39.9" customHeight="1">
      <c r="A30" s="17"/>
      <c r="B30" s="29"/>
      <c r="C30" s="52">
        <v>10</v>
      </c>
      <c r="D30" s="116" t="s">
        <v>80</v>
      </c>
      <c r="E30" s="106"/>
      <c r="F30" s="74" t="s">
        <v>83</v>
      </c>
      <c r="G30" s="107" t="s">
        <v>84</v>
      </c>
      <c r="H30" s="107"/>
      <c r="I30" s="107"/>
      <c r="J30" s="107"/>
      <c r="K30" s="107"/>
      <c r="L30" s="107"/>
      <c r="M30" s="107"/>
      <c r="N30" s="54">
        <v>3</v>
      </c>
      <c r="O30" s="29"/>
      <c r="P30" s="17"/>
    </row>
    <row r="31" spans="1:23" s="50" customFormat="1" ht="39.9" customHeight="1">
      <c r="A31" s="17"/>
      <c r="B31" s="29"/>
      <c r="C31" s="52">
        <v>11</v>
      </c>
      <c r="D31" s="105" t="s">
        <v>80</v>
      </c>
      <c r="E31" s="106"/>
      <c r="F31" s="74" t="s">
        <v>85</v>
      </c>
      <c r="G31" s="107" t="s">
        <v>86</v>
      </c>
      <c r="H31" s="107"/>
      <c r="I31" s="107"/>
      <c r="J31" s="107"/>
      <c r="K31" s="107"/>
      <c r="L31" s="107"/>
      <c r="M31" s="107"/>
      <c r="N31" s="53">
        <v>3</v>
      </c>
      <c r="O31" s="29"/>
      <c r="P31" s="17"/>
    </row>
    <row r="32" spans="1:23" s="50" customFormat="1" ht="39.9" customHeight="1">
      <c r="A32" s="17"/>
      <c r="B32" s="29"/>
      <c r="C32" s="59">
        <v>1</v>
      </c>
      <c r="D32" s="103" t="s">
        <v>87</v>
      </c>
      <c r="E32" s="103"/>
      <c r="F32" s="73" t="s">
        <v>88</v>
      </c>
      <c r="G32" s="99" t="s">
        <v>89</v>
      </c>
      <c r="H32" s="99"/>
      <c r="I32" s="99"/>
      <c r="J32" s="99"/>
      <c r="K32" s="99"/>
      <c r="L32" s="99"/>
      <c r="M32" s="99"/>
      <c r="N32" s="56">
        <v>3</v>
      </c>
      <c r="O32" s="29"/>
      <c r="P32" s="17"/>
    </row>
    <row r="33" spans="1:16" s="50" customFormat="1" ht="39.9" customHeight="1">
      <c r="A33" s="17"/>
      <c r="B33" s="29"/>
      <c r="C33" s="61">
        <v>2</v>
      </c>
      <c r="D33" s="108" t="s">
        <v>87</v>
      </c>
      <c r="E33" s="101"/>
      <c r="F33" s="70" t="s">
        <v>90</v>
      </c>
      <c r="G33" s="102" t="s">
        <v>91</v>
      </c>
      <c r="H33" s="102"/>
      <c r="I33" s="102"/>
      <c r="J33" s="102"/>
      <c r="K33" s="102"/>
      <c r="L33" s="102"/>
      <c r="M33" s="102"/>
      <c r="N33" s="58">
        <v>3</v>
      </c>
      <c r="O33" s="29"/>
      <c r="P33" s="17"/>
    </row>
    <row r="34" spans="1:16" s="50" customFormat="1" ht="39.9" customHeight="1">
      <c r="A34" s="17"/>
      <c r="B34" s="29"/>
      <c r="C34" s="55">
        <v>3</v>
      </c>
      <c r="D34" s="97" t="s">
        <v>92</v>
      </c>
      <c r="E34" s="98"/>
      <c r="F34" s="73" t="s">
        <v>93</v>
      </c>
      <c r="G34" s="99" t="s">
        <v>94</v>
      </c>
      <c r="H34" s="99"/>
      <c r="I34" s="99"/>
      <c r="J34" s="99"/>
      <c r="K34" s="99"/>
      <c r="L34" s="99"/>
      <c r="M34" s="99"/>
      <c r="N34" s="60">
        <v>3</v>
      </c>
      <c r="O34" s="29"/>
      <c r="P34" s="17"/>
    </row>
    <row r="35" spans="1:16" s="50" customFormat="1" ht="39.9" customHeight="1">
      <c r="A35" s="17"/>
      <c r="B35" s="29"/>
      <c r="C35" s="57">
        <v>4</v>
      </c>
      <c r="D35" s="100" t="s">
        <v>95</v>
      </c>
      <c r="E35" s="101"/>
      <c r="F35" s="70" t="s">
        <v>96</v>
      </c>
      <c r="G35" s="102" t="s">
        <v>97</v>
      </c>
      <c r="H35" s="102"/>
      <c r="I35" s="102"/>
      <c r="J35" s="102"/>
      <c r="K35" s="102"/>
      <c r="L35" s="102"/>
      <c r="M35" s="102"/>
      <c r="N35" s="62">
        <v>3</v>
      </c>
      <c r="O35" s="29"/>
      <c r="P35" s="17"/>
    </row>
    <row r="36" spans="1:16" s="50" customFormat="1" ht="39.9" customHeight="1">
      <c r="A36" s="17"/>
      <c r="B36" s="29"/>
      <c r="C36" s="59">
        <v>5</v>
      </c>
      <c r="D36" s="103" t="s">
        <v>98</v>
      </c>
      <c r="E36" s="104"/>
      <c r="F36" s="73" t="s">
        <v>98</v>
      </c>
      <c r="G36" s="99" t="s">
        <v>99</v>
      </c>
      <c r="H36" s="99"/>
      <c r="I36" s="99"/>
      <c r="J36" s="99"/>
      <c r="K36" s="99"/>
      <c r="L36" s="99"/>
      <c r="M36" s="99"/>
      <c r="N36" s="56">
        <v>3</v>
      </c>
      <c r="O36" s="29"/>
      <c r="P36" s="17"/>
    </row>
    <row r="37" spans="1:16" s="50" customFormat="1" ht="39.9" customHeight="1">
      <c r="A37" s="17"/>
      <c r="B37" s="29"/>
      <c r="C37" s="61">
        <v>6</v>
      </c>
      <c r="D37" s="108" t="s">
        <v>98</v>
      </c>
      <c r="E37" s="101"/>
      <c r="F37" s="70" t="s">
        <v>100</v>
      </c>
      <c r="G37" s="102" t="s">
        <v>101</v>
      </c>
      <c r="H37" s="102"/>
      <c r="I37" s="102"/>
      <c r="J37" s="102"/>
      <c r="K37" s="102"/>
      <c r="L37" s="102"/>
      <c r="M37" s="102"/>
      <c r="N37" s="58">
        <v>3</v>
      </c>
      <c r="O37" s="29"/>
      <c r="P37" s="17"/>
    </row>
    <row r="38" spans="1:16" s="50" customFormat="1" ht="27.75" customHeight="1">
      <c r="A38" s="17"/>
      <c r="B38" s="29"/>
      <c r="C38" s="59">
        <v>7</v>
      </c>
      <c r="D38" s="97" t="s">
        <v>102</v>
      </c>
      <c r="E38" s="98"/>
      <c r="F38" s="73" t="s">
        <v>103</v>
      </c>
      <c r="G38" s="99" t="s">
        <v>104</v>
      </c>
      <c r="H38" s="99"/>
      <c r="I38" s="99"/>
      <c r="J38" s="99"/>
      <c r="K38" s="99"/>
      <c r="L38" s="99"/>
      <c r="M38" s="99"/>
      <c r="N38" s="60">
        <v>3</v>
      </c>
      <c r="O38" s="29"/>
      <c r="P38" s="17"/>
    </row>
    <row r="39" spans="1:16" s="50" customFormat="1" ht="24.75" customHeight="1">
      <c r="A39" s="17"/>
      <c r="B39" s="29"/>
      <c r="C39" s="61">
        <v>8</v>
      </c>
      <c r="D39" s="100" t="s">
        <v>102</v>
      </c>
      <c r="E39" s="101"/>
      <c r="F39" s="70" t="s">
        <v>105</v>
      </c>
      <c r="G39" s="102" t="s">
        <v>106</v>
      </c>
      <c r="H39" s="102"/>
      <c r="I39" s="102"/>
      <c r="J39" s="102"/>
      <c r="K39" s="102"/>
      <c r="L39" s="102"/>
      <c r="M39" s="102"/>
      <c r="N39" s="62">
        <v>3</v>
      </c>
      <c r="O39" s="18"/>
      <c r="P39" s="17"/>
    </row>
    <row r="40" spans="1:16" s="50" customFormat="1" ht="23.4">
      <c r="A40" s="17"/>
      <c r="B40" s="31"/>
      <c r="C40" s="79" t="s">
        <v>107</v>
      </c>
      <c r="D40" s="29"/>
      <c r="E40" s="29"/>
      <c r="F40" s="29"/>
      <c r="G40" s="29"/>
      <c r="H40" s="29"/>
      <c r="I40" s="29"/>
      <c r="J40" s="29"/>
      <c r="K40" s="29"/>
      <c r="L40" s="29"/>
      <c r="M40" s="29"/>
      <c r="N40" s="29"/>
      <c r="O40" s="18"/>
      <c r="P40" s="17"/>
    </row>
    <row r="41" spans="1:16" s="50" customFormat="1" ht="13.8">
      <c r="A41" s="17"/>
      <c r="B41" s="31"/>
      <c r="C41" s="17"/>
      <c r="D41" s="17"/>
      <c r="E41" s="17"/>
      <c r="F41" s="17"/>
      <c r="G41" s="17"/>
      <c r="H41" s="17"/>
      <c r="I41" s="17"/>
      <c r="J41" s="17"/>
      <c r="K41" s="17"/>
      <c r="L41" s="17"/>
      <c r="M41" s="17"/>
      <c r="N41" s="17"/>
      <c r="O41" s="18"/>
      <c r="P41" s="17"/>
    </row>
    <row r="42" spans="1:16" s="50" customFormat="1" ht="47.4" customHeight="1">
      <c r="A42" s="17"/>
      <c r="B42" s="33"/>
      <c r="C42" s="32" t="s">
        <v>76</v>
      </c>
      <c r="D42" s="82" t="s">
        <v>108</v>
      </c>
      <c r="E42" s="71"/>
      <c r="F42" s="95" t="s">
        <v>109</v>
      </c>
      <c r="G42" s="96"/>
      <c r="H42" s="96"/>
      <c r="I42" s="96"/>
      <c r="J42" s="109" t="s">
        <v>110</v>
      </c>
      <c r="K42" s="96"/>
      <c r="L42" s="96"/>
      <c r="M42" s="96"/>
      <c r="N42" s="96"/>
      <c r="O42" s="18"/>
      <c r="P42" s="17"/>
    </row>
    <row r="43" spans="1:16" s="50" customFormat="1" ht="42" customHeight="1">
      <c r="A43" s="17"/>
      <c r="B43" s="33"/>
      <c r="C43" s="34">
        <v>1</v>
      </c>
      <c r="D43" s="35" t="s">
        <v>111</v>
      </c>
      <c r="E43" s="68"/>
      <c r="F43" s="110" t="s">
        <v>112</v>
      </c>
      <c r="G43" s="111"/>
      <c r="H43" s="111"/>
      <c r="I43" s="111"/>
      <c r="J43" s="110" t="s">
        <v>113</v>
      </c>
      <c r="K43" s="111"/>
      <c r="L43" s="111"/>
      <c r="M43" s="111"/>
      <c r="N43" s="111"/>
      <c r="O43" s="18"/>
      <c r="P43" s="17"/>
    </row>
    <row r="44" spans="1:16" s="50" customFormat="1" ht="42.6" customHeight="1">
      <c r="A44" s="17"/>
      <c r="B44" s="33"/>
      <c r="C44" s="36">
        <v>2</v>
      </c>
      <c r="D44" s="30" t="s">
        <v>114</v>
      </c>
      <c r="E44" s="67"/>
      <c r="F44" s="112" t="s">
        <v>115</v>
      </c>
      <c r="G44" s="111"/>
      <c r="H44" s="111"/>
      <c r="I44" s="111"/>
      <c r="J44" s="112" t="s">
        <v>116</v>
      </c>
      <c r="K44" s="111"/>
      <c r="L44" s="111"/>
      <c r="M44" s="111"/>
      <c r="N44" s="111"/>
      <c r="O44" s="18"/>
      <c r="P44" s="17"/>
    </row>
    <row r="45" spans="1:16" s="50" customFormat="1" ht="36" customHeight="1">
      <c r="A45" s="17"/>
      <c r="B45" s="33"/>
      <c r="C45" s="34">
        <v>3</v>
      </c>
      <c r="D45" s="35" t="s">
        <v>117</v>
      </c>
      <c r="E45" s="68"/>
      <c r="F45" s="110" t="s">
        <v>118</v>
      </c>
      <c r="G45" s="111"/>
      <c r="H45" s="111"/>
      <c r="I45" s="111"/>
      <c r="J45" s="110" t="s">
        <v>119</v>
      </c>
      <c r="K45" s="111"/>
      <c r="L45" s="111"/>
      <c r="M45" s="111"/>
      <c r="N45" s="111"/>
      <c r="O45" s="18"/>
      <c r="P45" s="17"/>
    </row>
    <row r="46" spans="1:16" s="50" customFormat="1" ht="13.8">
      <c r="A46" s="17"/>
      <c r="B46" s="18"/>
      <c r="C46" s="36">
        <v>4</v>
      </c>
      <c r="D46" s="30" t="s">
        <v>120</v>
      </c>
      <c r="E46" s="67"/>
      <c r="F46" s="112" t="s">
        <v>121</v>
      </c>
      <c r="G46" s="111"/>
      <c r="H46" s="111"/>
      <c r="I46" s="111"/>
      <c r="J46" s="112" t="s">
        <v>122</v>
      </c>
      <c r="K46" s="111"/>
      <c r="L46" s="111"/>
      <c r="M46" s="111"/>
      <c r="N46" s="111"/>
      <c r="O46" s="18"/>
      <c r="P46" s="17"/>
    </row>
    <row r="47" spans="1:16" s="50" customFormat="1" ht="13.8">
      <c r="A47" s="17"/>
      <c r="B47" s="18"/>
      <c r="C47" s="34">
        <v>5</v>
      </c>
      <c r="D47" s="35" t="s">
        <v>123</v>
      </c>
      <c r="E47" s="68"/>
      <c r="F47" s="110" t="s">
        <v>124</v>
      </c>
      <c r="G47" s="111"/>
      <c r="H47" s="111"/>
      <c r="I47" s="111"/>
      <c r="J47" s="110" t="s">
        <v>125</v>
      </c>
      <c r="K47" s="111"/>
      <c r="L47" s="111"/>
      <c r="M47" s="111"/>
      <c r="N47" s="111"/>
      <c r="O47" s="18"/>
      <c r="P47" s="17"/>
    </row>
    <row r="48" spans="1:16" ht="15.75" customHeight="1">
      <c r="A48" s="17"/>
      <c r="B48" s="18"/>
      <c r="C48" s="18"/>
      <c r="D48" s="18"/>
      <c r="E48" s="18"/>
      <c r="F48" s="18"/>
      <c r="G48" s="18"/>
      <c r="H48" s="18"/>
      <c r="I48" s="18"/>
      <c r="J48" s="18"/>
      <c r="K48" s="18"/>
      <c r="L48" s="18"/>
      <c r="M48" s="18"/>
      <c r="N48" s="18"/>
      <c r="O48" s="18"/>
      <c r="P48" s="17"/>
    </row>
    <row r="49" spans="1:16" ht="15.75" customHeight="1">
      <c r="A49" s="17"/>
      <c r="B49" s="17"/>
      <c r="C49" s="17"/>
      <c r="D49" s="17"/>
      <c r="E49" s="17"/>
      <c r="F49" s="17"/>
      <c r="G49" s="17"/>
      <c r="H49" s="17"/>
      <c r="I49" s="17"/>
      <c r="J49" s="17"/>
      <c r="K49" s="17"/>
      <c r="L49" s="17"/>
      <c r="M49" s="17"/>
      <c r="N49" s="17"/>
      <c r="O49" s="17"/>
      <c r="P49" s="17"/>
    </row>
    <row r="50" spans="1:16" ht="15.75" customHeight="1">
      <c r="A50" s="50"/>
      <c r="B50" s="50"/>
      <c r="C50" s="50"/>
      <c r="D50" s="50"/>
      <c r="E50" s="50"/>
      <c r="F50" s="50"/>
      <c r="G50" s="50"/>
      <c r="H50" s="50"/>
      <c r="I50" s="50"/>
      <c r="J50" s="50"/>
      <c r="K50" s="50"/>
      <c r="L50" s="50"/>
      <c r="M50" s="50"/>
      <c r="N50" s="50"/>
      <c r="O50" s="50"/>
      <c r="P50" s="50"/>
    </row>
    <row r="51" spans="1:16" ht="15.75" customHeight="1">
      <c r="A51" s="50"/>
      <c r="B51" s="50"/>
      <c r="C51" s="50"/>
      <c r="D51" s="50"/>
      <c r="E51" s="50"/>
      <c r="F51" s="50"/>
      <c r="G51" s="50"/>
      <c r="H51" s="50"/>
      <c r="I51" s="50"/>
      <c r="J51" s="50"/>
      <c r="K51" s="50"/>
      <c r="L51" s="50"/>
      <c r="M51" s="50"/>
      <c r="N51" s="50"/>
      <c r="O51" s="50"/>
      <c r="P51" s="50"/>
    </row>
  </sheetData>
  <protectedRanges>
    <protectedRange algorithmName="SHA-512" hashValue="NcQe0VjxFnxU9SziGkmWOoYUYoQ0T62vv+WqFE1sowJD2+jDiq1RKEMS6wObDPCk433k/JG1CTU3j62rwNOzdg==" saltValue="OlYFZTFPx5QDCqKlqXj8fw==" spinCount="100000" sqref="C11:L12 C19:C26 D20:H21 J20:L21 D22:L25 D14:L19"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I21" name="Range1_2_1_2"/>
  </protectedRanges>
  <mergeCells count="69">
    <mergeCell ref="D16:E16"/>
    <mergeCell ref="C11:E11"/>
    <mergeCell ref="C13:C14"/>
    <mergeCell ref="D13:K13"/>
    <mergeCell ref="D14:E14"/>
    <mergeCell ref="D15:K15"/>
    <mergeCell ref="D23:E23"/>
    <mergeCell ref="D22:I22"/>
    <mergeCell ref="C17:C18"/>
    <mergeCell ref="D17:K17"/>
    <mergeCell ref="D19:K19"/>
    <mergeCell ref="D20:E20"/>
    <mergeCell ref="D18:E18"/>
    <mergeCell ref="C23:C24"/>
    <mergeCell ref="C2:E2"/>
    <mergeCell ref="C3:D3"/>
    <mergeCell ref="J3:K3"/>
    <mergeCell ref="L3:N3"/>
    <mergeCell ref="C4:D4"/>
    <mergeCell ref="F4:I8"/>
    <mergeCell ref="J4:K8"/>
    <mergeCell ref="L4:L8"/>
    <mergeCell ref="M4:M8"/>
    <mergeCell ref="N4:N8"/>
    <mergeCell ref="C5:D5"/>
    <mergeCell ref="C6:D6"/>
    <mergeCell ref="C7:D7"/>
    <mergeCell ref="C8:D8"/>
    <mergeCell ref="G33:M33"/>
    <mergeCell ref="D24:I24"/>
    <mergeCell ref="D25:E25"/>
    <mergeCell ref="D30:E30"/>
    <mergeCell ref="G30:M30"/>
    <mergeCell ref="D28:E28"/>
    <mergeCell ref="G28:K28"/>
    <mergeCell ref="D29:E29"/>
    <mergeCell ref="G29:M29"/>
    <mergeCell ref="F47:I47"/>
    <mergeCell ref="J47:N47"/>
    <mergeCell ref="F43:I43"/>
    <mergeCell ref="J43:N43"/>
    <mergeCell ref="F44:I44"/>
    <mergeCell ref="J44:N44"/>
    <mergeCell ref="F45:I45"/>
    <mergeCell ref="J45:N45"/>
    <mergeCell ref="F46:I46"/>
    <mergeCell ref="J46:N46"/>
    <mergeCell ref="D37:E37"/>
    <mergeCell ref="G37:M37"/>
    <mergeCell ref="D38:E38"/>
    <mergeCell ref="G38:M38"/>
    <mergeCell ref="D39:E39"/>
    <mergeCell ref="G39:M39"/>
    <mergeCell ref="C25:C26"/>
    <mergeCell ref="C19:C21"/>
    <mergeCell ref="D21:E21"/>
    <mergeCell ref="F42:I42"/>
    <mergeCell ref="D34:E34"/>
    <mergeCell ref="G34:M34"/>
    <mergeCell ref="D35:E35"/>
    <mergeCell ref="G35:M35"/>
    <mergeCell ref="D36:E36"/>
    <mergeCell ref="G36:M36"/>
    <mergeCell ref="D31:E31"/>
    <mergeCell ref="G31:M31"/>
    <mergeCell ref="D32:E32"/>
    <mergeCell ref="G32:M32"/>
    <mergeCell ref="D33:E33"/>
    <mergeCell ref="J42:N42"/>
  </mergeCells>
  <conditionalFormatting sqref="N4">
    <cfRule type="containsText" dxfId="32" priority="93" operator="containsText" text="FAIL">
      <formula>NOT(ISERROR(SEARCH(("FAIL"),(N4))))</formula>
    </cfRule>
  </conditionalFormatting>
  <conditionalFormatting sqref="N4">
    <cfRule type="cellIs" dxfId="31" priority="94" operator="equal">
      <formula>"PASS"</formula>
    </cfRule>
  </conditionalFormatting>
  <conditionalFormatting sqref="N4">
    <cfRule type="cellIs" dxfId="30" priority="95" operator="equal">
      <formula>"M/O"</formula>
    </cfRule>
  </conditionalFormatting>
  <conditionalFormatting sqref="M23 M14 M20:M21">
    <cfRule type="cellIs" dxfId="29" priority="68" operator="equal">
      <formula>"EXCELLENT"</formula>
    </cfRule>
    <cfRule type="cellIs" dxfId="28" priority="69" operator="equal">
      <formula>"GOOD"</formula>
    </cfRule>
    <cfRule type="cellIs" dxfId="27" priority="70" operator="equal">
      <formula>"SUFFICIENT"</formula>
    </cfRule>
    <cfRule type="cellIs" dxfId="26" priority="71" operator="equal">
      <formula>"INSUFFICIENT"</formula>
    </cfRule>
    <cfRule type="cellIs" dxfId="25" priority="73" operator="equal">
      <formula>"MISSING"</formula>
    </cfRule>
  </conditionalFormatting>
  <conditionalFormatting sqref="M23 M14 M20:M21">
    <cfRule type="cellIs" dxfId="24" priority="74" operator="equal">
      <formula>"POOR"</formula>
    </cfRule>
  </conditionalFormatting>
  <conditionalFormatting sqref="M13">
    <cfRule type="cellIs" dxfId="23" priority="31" operator="equal">
      <formula>"EXCELLENT"</formula>
    </cfRule>
    <cfRule type="cellIs" dxfId="22" priority="32" operator="equal">
      <formula>"GOOD"</formula>
    </cfRule>
    <cfRule type="cellIs" dxfId="21" priority="33" operator="equal">
      <formula>"SUFFICIENT"</formula>
    </cfRule>
    <cfRule type="cellIs" dxfId="20" priority="34" operator="equal">
      <formula>"INSUFFICIENT"</formula>
    </cfRule>
    <cfRule type="cellIs" dxfId="19" priority="35" operator="equal">
      <formula>"MISSING"</formula>
    </cfRule>
  </conditionalFormatting>
  <conditionalFormatting sqref="M13">
    <cfRule type="cellIs" dxfId="18" priority="36" operator="equal">
      <formula>"POOR"</formula>
    </cfRule>
  </conditionalFormatting>
  <conditionalFormatting sqref="M25">
    <cfRule type="cellIs" dxfId="17" priority="19" operator="equal">
      <formula>"EXCELLENT"</formula>
    </cfRule>
    <cfRule type="cellIs" dxfId="16" priority="20" operator="equal">
      <formula>"GOOD"</formula>
    </cfRule>
    <cfRule type="cellIs" dxfId="15" priority="21" operator="equal">
      <formula>"SUFFICIENT"</formula>
    </cfRule>
    <cfRule type="cellIs" dxfId="14" priority="22" operator="equal">
      <formula>"INSUFFICIENT"</formula>
    </cfRule>
    <cfRule type="cellIs" dxfId="13" priority="23" operator="equal">
      <formula>"MISSING"</formula>
    </cfRule>
  </conditionalFormatting>
  <conditionalFormatting sqref="M25">
    <cfRule type="cellIs" dxfId="12" priority="24" operator="equal">
      <formula>"POOR"</formula>
    </cfRule>
  </conditionalFormatting>
  <conditionalFormatting sqref="M16">
    <cfRule type="cellIs" dxfId="11" priority="13" operator="equal">
      <formula>"EXCELLENT"</formula>
    </cfRule>
    <cfRule type="cellIs" dxfId="10" priority="14" operator="equal">
      <formula>"GOOD"</formula>
    </cfRule>
    <cfRule type="cellIs" dxfId="9" priority="15" operator="equal">
      <formula>"SUFFICIENT"</formula>
    </cfRule>
    <cfRule type="cellIs" dxfId="8" priority="16" operator="equal">
      <formula>"INSUFFICIENT"</formula>
    </cfRule>
    <cfRule type="cellIs" dxfId="7" priority="17" operator="equal">
      <formula>"MISSING"</formula>
    </cfRule>
  </conditionalFormatting>
  <conditionalFormatting sqref="M16">
    <cfRule type="cellIs" dxfId="6" priority="18" operator="equal">
      <formula>"POOR"</formula>
    </cfRule>
  </conditionalFormatting>
  <conditionalFormatting sqref="M18">
    <cfRule type="cellIs" dxfId="5" priority="7" operator="equal">
      <formula>"EXCELLENT"</formula>
    </cfRule>
    <cfRule type="cellIs" dxfId="4" priority="8" operator="equal">
      <formula>"GOOD"</formula>
    </cfRule>
    <cfRule type="cellIs" dxfId="3" priority="9" operator="equal">
      <formula>"SUFFICIENT"</formula>
    </cfRule>
    <cfRule type="cellIs" dxfId="2" priority="10" operator="equal">
      <formula>"INSUFFICIENT"</formula>
    </cfRule>
    <cfRule type="cellIs" dxfId="1" priority="11" operator="equal">
      <formula>"MISSING"</formula>
    </cfRule>
  </conditionalFormatting>
  <conditionalFormatting sqref="M18">
    <cfRule type="cellIs" dxfId="0" priority="12" operator="equal">
      <formula>"POOR"</formula>
    </cfRule>
  </conditionalFormatting>
  <dataValidations xWindow="1463" yWindow="701" count="1">
    <dataValidation type="list" allowBlank="1" showInputMessage="1" showErrorMessage="1" prompt="Please select from Missing through to Excellent." sqref="M18 M25 M23 M13:M14 M16 M20:M21"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cols>
    <col min="7" max="7" width="18.109375" customWidth="1"/>
    <col min="9" max="9" width="16.109375" customWidth="1"/>
  </cols>
  <sheetData>
    <row r="2" spans="1:20" ht="26.4">
      <c r="A2" s="10" t="s">
        <v>126</v>
      </c>
      <c r="B2" s="144" t="s">
        <v>127</v>
      </c>
      <c r="C2" s="121"/>
      <c r="D2" s="121"/>
      <c r="G2" s="4"/>
      <c r="H2" s="1" t="s">
        <v>128</v>
      </c>
      <c r="I2" s="1" t="s">
        <v>129</v>
      </c>
      <c r="J2" s="1" t="s">
        <v>130</v>
      </c>
      <c r="K2" s="1" t="s">
        <v>131</v>
      </c>
      <c r="L2" s="1" t="s">
        <v>132</v>
      </c>
      <c r="M2" s="1" t="s">
        <v>133</v>
      </c>
    </row>
    <row r="3" spans="1:20" ht="13.8">
      <c r="B3" s="76"/>
      <c r="C3" s="76"/>
      <c r="D3" s="76"/>
      <c r="F3" s="10"/>
      <c r="G3" s="2"/>
      <c r="H3" s="2"/>
      <c r="I3" s="2"/>
      <c r="J3" s="2"/>
      <c r="K3" s="2"/>
      <c r="L3" s="2"/>
      <c r="M3" s="2"/>
      <c r="N3" s="2"/>
      <c r="O3" s="2"/>
      <c r="P3" s="2"/>
      <c r="Q3" s="2"/>
      <c r="R3" s="2"/>
      <c r="S3" s="2"/>
      <c r="T3" s="4"/>
    </row>
    <row r="4" spans="1:20" ht="13.8">
      <c r="B4" s="76"/>
      <c r="C4" s="76"/>
      <c r="D4" s="76"/>
      <c r="F4" s="10"/>
      <c r="G4" s="2"/>
      <c r="H4" s="2"/>
      <c r="I4" s="2"/>
      <c r="J4" s="2"/>
      <c r="K4" s="2"/>
      <c r="L4" s="2"/>
      <c r="M4" s="2"/>
      <c r="N4" s="2"/>
      <c r="O4" s="2"/>
      <c r="P4" s="2"/>
      <c r="Q4" s="2"/>
      <c r="R4" s="2"/>
      <c r="S4" s="2"/>
      <c r="T4" s="4"/>
    </row>
    <row r="5" spans="1:20" ht="184.8">
      <c r="B5" s="142" t="s">
        <v>134</v>
      </c>
      <c r="C5" s="121"/>
      <c r="D5" s="121"/>
      <c r="F5" s="10">
        <v>6.1</v>
      </c>
      <c r="G5" s="2" t="s">
        <v>135</v>
      </c>
      <c r="H5" s="2" t="s">
        <v>136</v>
      </c>
      <c r="I5" s="2" t="s">
        <v>137</v>
      </c>
      <c r="J5" s="2" t="s">
        <v>138</v>
      </c>
      <c r="K5" s="2" t="s">
        <v>139</v>
      </c>
      <c r="L5" s="2" t="s">
        <v>140</v>
      </c>
      <c r="M5" s="2" t="s">
        <v>141</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76"/>
      <c r="C6" s="76"/>
      <c r="D6" s="76"/>
      <c r="G6" s="2"/>
      <c r="H6" s="2" t="s">
        <v>142</v>
      </c>
      <c r="I6" s="3" t="s">
        <v>143</v>
      </c>
      <c r="J6" s="2" t="s">
        <v>144</v>
      </c>
      <c r="K6" s="2" t="s">
        <v>145</v>
      </c>
      <c r="L6" s="2" t="s">
        <v>146</v>
      </c>
      <c r="M6" s="2" t="s">
        <v>147</v>
      </c>
      <c r="N6" s="4"/>
      <c r="O6" s="4"/>
      <c r="P6" s="4"/>
      <c r="Q6" s="4"/>
      <c r="R6" s="4"/>
      <c r="S6" s="4"/>
      <c r="T6" s="4"/>
    </row>
    <row r="7" spans="1:20" ht="79.8">
      <c r="B7" s="142" t="s">
        <v>148</v>
      </c>
      <c r="C7" s="121"/>
      <c r="D7" s="121"/>
      <c r="F7" s="10">
        <v>6.2</v>
      </c>
      <c r="G7" s="4" t="s">
        <v>149</v>
      </c>
      <c r="H7" s="5" t="s">
        <v>150</v>
      </c>
      <c r="I7" s="6" t="s">
        <v>151</v>
      </c>
      <c r="J7" s="6" t="s">
        <v>152</v>
      </c>
      <c r="K7" s="6" t="s">
        <v>153</v>
      </c>
      <c r="L7" s="7" t="s">
        <v>154</v>
      </c>
      <c r="M7" s="8" t="s">
        <v>155</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42" t="s">
        <v>156</v>
      </c>
      <c r="C8" s="121"/>
      <c r="D8" s="121"/>
      <c r="G8" s="4"/>
      <c r="H8" s="9" t="s">
        <v>142</v>
      </c>
      <c r="I8" s="6" t="s">
        <v>157</v>
      </c>
      <c r="J8" s="7" t="s">
        <v>158</v>
      </c>
      <c r="K8" s="8" t="s">
        <v>159</v>
      </c>
      <c r="L8" s="8" t="s">
        <v>160</v>
      </c>
      <c r="M8" s="8" t="s">
        <v>161</v>
      </c>
      <c r="N8" s="2"/>
      <c r="O8" s="2"/>
      <c r="P8" s="2"/>
      <c r="Q8" s="2"/>
      <c r="R8" s="2"/>
      <c r="S8" s="2"/>
      <c r="T8" s="2"/>
    </row>
    <row r="9" spans="1:20" ht="13.2">
      <c r="G9" s="10"/>
      <c r="H9" s="4"/>
      <c r="I9" s="10"/>
      <c r="J9" s="10"/>
      <c r="L9" s="10"/>
      <c r="M9" s="10"/>
    </row>
    <row r="10" spans="1:20" ht="13.2">
      <c r="G10" s="10"/>
      <c r="H10" s="4"/>
      <c r="I10" s="10"/>
      <c r="J10" s="10"/>
      <c r="K10" s="10"/>
      <c r="L10" s="10"/>
      <c r="M10" s="11"/>
    </row>
    <row r="11" spans="1:20" ht="13.2">
      <c r="G11" s="10"/>
      <c r="H11" s="4"/>
      <c r="I11" s="10"/>
      <c r="J11" s="10"/>
      <c r="K11" s="10"/>
      <c r="L11" s="10"/>
      <c r="M11" s="11"/>
    </row>
    <row r="12" spans="1:20" ht="13.2">
      <c r="G12" s="10"/>
      <c r="H12" s="4"/>
      <c r="I12" s="10"/>
      <c r="J12" s="10"/>
      <c r="K12" s="10"/>
      <c r="L12" s="10"/>
      <c r="M12" s="11"/>
    </row>
    <row r="13" spans="1:20" ht="13.8">
      <c r="B13" s="143"/>
      <c r="C13" s="121"/>
      <c r="D13" s="121"/>
      <c r="G13" s="10"/>
      <c r="H13" s="4" t="s">
        <v>162</v>
      </c>
      <c r="I13" s="10" t="s">
        <v>163</v>
      </c>
      <c r="J13" s="10" t="s">
        <v>164</v>
      </c>
      <c r="K13" s="10" t="s">
        <v>165</v>
      </c>
      <c r="L13" s="10" t="s">
        <v>166</v>
      </c>
      <c r="M13" s="11" t="s">
        <v>167</v>
      </c>
    </row>
    <row r="14" spans="1:20" ht="70.5" customHeight="1">
      <c r="B14" s="142" t="s">
        <v>168</v>
      </c>
      <c r="C14" s="121"/>
      <c r="D14" s="121"/>
      <c r="F14" s="10">
        <v>3.1</v>
      </c>
      <c r="G14" s="12"/>
      <c r="H14" s="5" t="s">
        <v>150</v>
      </c>
      <c r="I14" s="4" t="s">
        <v>169</v>
      </c>
      <c r="J14" s="4" t="s">
        <v>170</v>
      </c>
      <c r="K14" s="4" t="s">
        <v>171</v>
      </c>
      <c r="L14" s="4" t="s">
        <v>172</v>
      </c>
      <c r="M14" s="4" t="s">
        <v>173</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174</v>
      </c>
      <c r="H15" s="9" t="s">
        <v>142</v>
      </c>
      <c r="I15" s="4" t="s">
        <v>175</v>
      </c>
      <c r="J15" s="4" t="s">
        <v>176</v>
      </c>
      <c r="K15" s="4" t="s">
        <v>177</v>
      </c>
      <c r="L15" s="4" t="s">
        <v>178</v>
      </c>
      <c r="M15" s="4" t="s">
        <v>179</v>
      </c>
    </row>
    <row r="16" spans="1:20" ht="13.2">
      <c r="G16" s="10"/>
      <c r="H16" s="4"/>
      <c r="I16" s="4"/>
      <c r="J16" s="4"/>
      <c r="K16" s="4"/>
      <c r="L16" s="4"/>
      <c r="M16" s="14"/>
    </row>
    <row r="17" spans="2:19" ht="13.2">
      <c r="G17" s="10"/>
      <c r="H17" s="4"/>
      <c r="I17" s="4"/>
      <c r="J17" s="4"/>
      <c r="K17" s="4"/>
      <c r="L17" s="4"/>
      <c r="M17" s="4"/>
    </row>
    <row r="18" spans="2:19" ht="251.4">
      <c r="B18" s="142" t="s">
        <v>180</v>
      </c>
      <c r="C18" s="121"/>
      <c r="D18" s="121"/>
      <c r="F18" s="10">
        <v>3.2</v>
      </c>
      <c r="G18" s="10"/>
      <c r="H18" s="5" t="s">
        <v>150</v>
      </c>
      <c r="I18" s="4" t="s">
        <v>181</v>
      </c>
      <c r="J18" s="4" t="s">
        <v>182</v>
      </c>
      <c r="K18" s="4" t="s">
        <v>183</v>
      </c>
      <c r="L18" s="4" t="s">
        <v>184</v>
      </c>
      <c r="M18" s="4" t="s">
        <v>185</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142</v>
      </c>
      <c r="I19" s="4"/>
      <c r="J19" s="4"/>
      <c r="K19" s="4" t="s">
        <v>186</v>
      </c>
      <c r="L19" s="4" t="s">
        <v>187</v>
      </c>
      <c r="M19" s="4"/>
    </row>
    <row r="20" spans="2:19" ht="13.2">
      <c r="G20" s="10"/>
      <c r="H20" s="4"/>
      <c r="I20" s="10"/>
      <c r="J20" s="10"/>
      <c r="K20" s="10"/>
      <c r="L20" s="10"/>
      <c r="M20" s="10"/>
    </row>
    <row r="21" spans="2:19" ht="13.2">
      <c r="G21" s="4"/>
      <c r="H21" s="4"/>
      <c r="I21" s="4"/>
      <c r="J21" s="4"/>
      <c r="K21" s="4"/>
      <c r="L21" s="4"/>
      <c r="M21" s="4"/>
    </row>
    <row r="22" spans="2:19" ht="13.2">
      <c r="G22" s="4"/>
      <c r="H22" s="4"/>
      <c r="I22" s="4"/>
      <c r="J22" s="4"/>
      <c r="K22" s="4"/>
      <c r="L22" s="4"/>
      <c r="M22" s="4"/>
    </row>
    <row r="24" spans="2:19" ht="13.2">
      <c r="H24" s="10" t="s">
        <v>188</v>
      </c>
      <c r="I24" s="10" t="s">
        <v>163</v>
      </c>
      <c r="J24" s="10" t="s">
        <v>189</v>
      </c>
      <c r="K24" s="10" t="s">
        <v>165</v>
      </c>
      <c r="L24" s="10" t="s">
        <v>190</v>
      </c>
      <c r="M24" s="10" t="s">
        <v>191</v>
      </c>
    </row>
    <row r="25" spans="2:19" ht="290.39999999999998">
      <c r="B25" s="143" t="s">
        <v>192</v>
      </c>
      <c r="C25" s="121"/>
      <c r="D25" s="121"/>
      <c r="G25" s="10" t="s">
        <v>193</v>
      </c>
      <c r="H25" s="2" t="s">
        <v>194</v>
      </c>
      <c r="I25" s="2" t="s">
        <v>195</v>
      </c>
      <c r="J25" s="2" t="s">
        <v>196</v>
      </c>
      <c r="K25" s="2" t="s">
        <v>197</v>
      </c>
      <c r="L25" s="2" t="s">
        <v>198</v>
      </c>
      <c r="M25" s="2" t="s">
        <v>199</v>
      </c>
    </row>
    <row r="26" spans="2:19" ht="13.2">
      <c r="G26" s="10" t="s">
        <v>200</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bd38d267-56bb-4e22-b975-199a06fd69fa"/>
    <ds:schemaRef ds:uri="d8c712e5-67fc-4595-93cb-a4164dd8eff3"/>
  </ds:schemaRefs>
</ds:datastoreItem>
</file>

<file path=customXml/itemProps3.xml><?xml version="1.0" encoding="utf-8"?>
<ds:datastoreItem xmlns:ds="http://schemas.openxmlformats.org/officeDocument/2006/customXml" ds:itemID="{3CF449B4-2E99-4F18-9A57-9231050346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Self-Assessment</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2022-11-12T17:21:37Z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