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Github\AAI-DM\docs\Year1\BlockC\MS Teams Assignment Template\"/>
    </mc:Choice>
  </mc:AlternateContent>
  <xr:revisionPtr revIDLastSave="0" documentId="13_ncr:1_{0CBD9642-DCBE-4940-84FC-DAC003243375}" xr6:coauthVersionLast="47" xr6:coauthVersionMax="47" xr10:uidLastSave="{00000000-0000-0000-0000-000000000000}"/>
  <bookViews>
    <workbookView xWindow="1068" yWindow="-108" windowWidth="22080" windowHeight="13176" firstSheet="1" activeTab="1" xr2:uid="{00000000-000D-0000-FFFF-FFFF00000000}"/>
  </bookViews>
  <sheets>
    <sheet name="ASSESSMENT RUBRIC" sheetId="4" state="hidden" r:id="rId1"/>
    <sheet name="Student Self-Assessment" sheetId="6" r:id="rId2"/>
    <sheet name="Overview" sheetId="8" r:id="rId3"/>
  </sheets>
  <calcPr calcId="191028"/>
  <customWorkbookViews>
    <customWorkbookView name="Abhishek" guid="{4E2C683C-CCF4-436A-A732-2090B3E44A1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3" i="6" l="1"/>
  <c r="N14" i="6" l="1"/>
  <c r="N22" i="6"/>
  <c r="N16" i="6"/>
  <c r="N18" i="6"/>
  <c r="N20" i="6"/>
  <c r="Q18" i="4"/>
  <c r="S14" i="4"/>
  <c r="O14" i="4"/>
  <c r="Q7" i="4"/>
  <c r="S5" i="4"/>
  <c r="O5" i="4"/>
  <c r="P18" i="4"/>
  <c r="R14" i="4"/>
  <c r="N14" i="4"/>
  <c r="P7" i="4"/>
  <c r="R5" i="4"/>
  <c r="N5" i="4"/>
  <c r="S18" i="4"/>
  <c r="O18" i="4"/>
  <c r="Q14" i="4"/>
  <c r="S7" i="4"/>
  <c r="O7" i="4"/>
  <c r="Q5" i="4"/>
  <c r="R18" i="4"/>
  <c r="N18" i="4"/>
  <c r="P14" i="4"/>
  <c r="R7" i="4"/>
  <c r="N7" i="4"/>
  <c r="P5" i="4"/>
  <c r="N23" i="6" l="1"/>
  <c r="M4" i="6" s="1"/>
  <c r="N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<sst xmlns="http://schemas.openxmlformats.org/spreadsheetml/2006/main" count="270" uniqueCount="207">
  <si>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</si>
  <si>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</si>
  <si>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</si>
  <si>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</si>
  <si>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</si>
  <si>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</si>
  <si>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</si>
  <si>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</si>
  <si>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</si>
  <si>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</si>
  <si>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</si>
  <si>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</si>
  <si>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</si>
  <si>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</si>
  <si>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</si>
  <si>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</si>
  <si>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</si>
  <si>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</si>
  <si>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</si>
  <si>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</si>
  <si>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</si>
  <si>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</si>
  <si>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</si>
  <si>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</si>
  <si>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</si>
  <si>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</si>
  <si>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</si>
  <si>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</si>
  <si>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</si>
  <si>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</si>
  <si>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</si>
  <si>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</si>
  <si>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</si>
  <si>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</si>
  <si>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</si>
  <si>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</si>
  <si>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</si>
  <si>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</si>
  <si>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</si>
  <si>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</si>
  <si>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</si>
  <si>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</si>
  <si>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</si>
  <si>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</si>
  <si>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</si>
  <si>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</si>
  <si>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</si>
  <si>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</si>
  <si>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</si>
  <si>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</si>
  <si>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</si>
  <si>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</si>
  <si>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</si>
  <si>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</si>
  <si>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</si>
  <si>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</si>
  <si>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</si>
  <si>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</si>
  <si>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</si>
  <si>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</si>
  <si>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</si>
  <si>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</si>
  <si>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</si>
  <si>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</si>
  <si>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</si>
  <si>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</si>
  <si>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</si>
  <si>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</si>
  <si>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</si>
  <si>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</si>
  <si>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</si>
  <si>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</si>
  <si>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</si>
  <si>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</si>
  <si>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</si>
  <si>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Student Self-Assessment</t>
  </si>
  <si>
    <t>Details</t>
  </si>
  <si>
    <t>Description</t>
  </si>
  <si>
    <t>Comments About Self-Assessment Result</t>
  </si>
  <si>
    <t>Self-Assessed  Grade</t>
  </si>
  <si>
    <t>Student Number</t>
  </si>
  <si>
    <t>GRADE</t>
  </si>
  <si>
    <t>Student Name</t>
  </si>
  <si>
    <t>Project</t>
  </si>
  <si>
    <t>Opportunity</t>
  </si>
  <si>
    <t>First Opportunity</t>
  </si>
  <si>
    <t>Project Deadline</t>
  </si>
  <si>
    <t>Grading Rubric</t>
  </si>
  <si>
    <t>Indicated Learning Outcomes &amp; Assessment Indicators</t>
  </si>
  <si>
    <t>MISSING</t>
  </si>
  <si>
    <t>POOR</t>
  </si>
  <si>
    <t>INSUFFICIENT</t>
  </si>
  <si>
    <t>SUFFICIENT</t>
  </si>
  <si>
    <t>GOOD</t>
  </si>
  <si>
    <t>EXCELLENT</t>
  </si>
  <si>
    <t>POINTS</t>
  </si>
  <si>
    <t>RESULT</t>
  </si>
  <si>
    <t>SCORE</t>
  </si>
  <si>
    <t xml:space="preserve">Not addressed this block in your project work. Your project work evidencing can include your Learning Log, Work-log, GitHub commits and supporting documents you submitted with your project by uploading during hand-in. </t>
  </si>
  <si>
    <t>The student conducted market research for product development and generates an overall project proposal for an application based on the dataset and conducted research.</t>
  </si>
  <si>
    <t>The student segments the market into groups and defines the target market based on the criteria mentioned in the project brief.  The student creates a persona for their target market.  Furthermore, the student explains how the application will fit into the target market's lifestyle and how it best meets their needs. And meeting all criteria in poor.</t>
  </si>
  <si>
    <t>The student improves the project proposal  for the application based on target audience research and explains the decision-making context for improving the idea.   And meeting all criteria in insufficient.</t>
  </si>
  <si>
    <t>The student identifies and explains potential disruptive technology risks associated with the proposed application.  And meeting all criteria in sufficient.</t>
  </si>
  <si>
    <t>2.2 Regularly engages in self-guided study and self-development, including active engagement in professional learning communities, studying online resources and active participation in (online) communities.</t>
  </si>
  <si>
    <t>Not addressed this block in your project work. Your project work evidencing can include your Learning Log, Work-log, GitHub commits and supporting documents you submitted with your project by uploading during hand-in.</t>
  </si>
  <si>
    <r>
      <rPr>
        <sz val="10"/>
        <color rgb="FF000000"/>
        <rFont val="Calibri"/>
        <family val="2"/>
      </rPr>
      <t xml:space="preserve">There are certain area(s) being worked on to further develop your skills and knowledge </t>
    </r>
    <r>
      <rPr>
        <i/>
        <sz val="10"/>
        <color rgb="FF000000"/>
        <rFont val="Calibri"/>
        <family val="2"/>
      </rPr>
      <t>outside of/unrelated to</t>
    </r>
    <r>
      <rPr>
        <sz val="10"/>
        <color rgb="FF000000"/>
        <rFont val="Calibri"/>
        <family val="2"/>
      </rPr>
      <t xml:space="preserve"> the core project.</t>
    </r>
  </si>
  <si>
    <t xml:space="preserve">Has attended some activities that are extra-curricular, i.e. go beyond minimum project requirements. And meeting all criteria in poor. </t>
  </si>
  <si>
    <r>
      <rPr>
        <sz val="10"/>
        <color rgb="FF000000"/>
        <rFont val="Calibri"/>
        <family val="2"/>
      </rPr>
      <t xml:space="preserve">Learning </t>
    </r>
    <r>
      <rPr>
        <i/>
        <sz val="10"/>
        <color rgb="FF000000"/>
        <rFont val="Calibri"/>
        <family val="2"/>
      </rPr>
      <t>expands on/goes beyond the confines of</t>
    </r>
    <r>
      <rPr>
        <sz val="10"/>
        <color rgb="FF000000"/>
        <rFont val="Calibri"/>
        <family val="2"/>
      </rPr>
      <t xml:space="preserve"> the current project. And meeting all criteria in sufficient. </t>
    </r>
  </si>
  <si>
    <t xml:space="preserve">Application of knowledge and skills obtained demonstrated, or evidence of where you have contributed by sharing your knowledge with other groups (e.g. sharing your technique or approach in a workshop or lecture, contributing to an open source project, contribution to a modding community, etc..). And meeting all criteria in good. </t>
  </si>
  <si>
    <t xml:space="preserve">Proposes an individual fairness method, - i.e., ‘Fairness Through Awareness’ or  ‘Fairness Through Unawareness’, and explains how it addresses the dataset’s limitations in terms of bias and fairness. Creates a subset of images from the original dataset to solve a classifiction task.  And meeting all criteria in poor. </t>
  </si>
  <si>
    <t>Applies at least one explainable AI method that addresses the algorithm's limitations in terms of bias, transparency, and interpretability, and subsequently evaluate its impact. Writes a set of Python functions for the group fairness metrics, which can be used to assess and audit for possible biases in the dataset and/or image classifier. And meeting all criteria in insufficient.</t>
  </si>
  <si>
    <t xml:space="preserve">Applies multiple explainable AI methods that addresses the algorithm's limitations in terms of bias, transparency,  and interpretability, and subsequently evaluate its impact. And meeting all criteria in sufficient. </t>
  </si>
  <si>
    <t>Builds, and trains a binary classification model , and subsequently evaluates its fairness on a group level by writing a Python function that returns an appropriate fairness metric, and corresponding calculation. And meeting all criteria in good.</t>
  </si>
  <si>
    <r>
      <rPr>
        <b/>
        <sz val="10"/>
        <color rgb="FF000000"/>
        <rFont val="Calibri"/>
        <family val="2"/>
      </rPr>
      <t xml:space="preserve">4.0 Neural Networks and Deep Learning
</t>
    </r>
    <r>
      <rPr>
        <sz val="10"/>
        <color rgb="FF000000"/>
        <rFont val="Calibri"/>
        <family val="2"/>
      </rPr>
      <t>The student is able to describe different types of feed-forward artificial neural network (ANN) architectures for both supervised and unsupervised learning, and can design and implement them to classify an image.</t>
    </r>
  </si>
  <si>
    <t>The student is able to implement a multilayer perceptron architecture using Keras for regression and classification.</t>
  </si>
  <si>
    <t>The student is able to plot learning curves and apply early stopping for multilayer perceptrons. And meeting all criteria in poor.</t>
  </si>
  <si>
    <t>The student is able to design and implement a convolution neural network using Keras for image classification. The student demonstrates the ability do modelling on small datasets. And meeting all criteria in insufficient</t>
  </si>
  <si>
    <t>The student is able identify and describe each step in the machine learning project lifecycle. The student understands the iterative nature of the lifecycle by demonstrating the results of at least two iterations with proper reasoning. And meeting all criteria in sufficient.</t>
  </si>
  <si>
    <t>The student demonstrates mastery of neural network building blocks (architecture, loss function, learning algorithm) by implementing a multilayer perceptron with Python and NumPy, without relying on machine learning libraries (e.g., Keras). And meeting all criteria in good.</t>
  </si>
  <si>
    <t>Competency 6, 9 &amp; 10
Dublin Descriptors 1, 2, 3, 4, 5</t>
  </si>
  <si>
    <r>
      <rPr>
        <b/>
        <sz val="10"/>
        <color rgb="FF000000"/>
        <rFont val="Calibri"/>
        <family val="2"/>
      </rPr>
      <t xml:space="preserve">5.0 Human-Centered AI:
</t>
    </r>
    <r>
      <rPr>
        <sz val="10"/>
        <color rgb="FF000000"/>
        <rFont val="Calibri"/>
        <family val="2"/>
      </rPr>
      <t>The student is able to design and develop a prototype of an application which embeds their own analyses and algorithms.</t>
    </r>
  </si>
  <si>
    <t>The student develops a working wireframe prototype which embeds the computer vision algorithm. The wireframe prototype can be opened and tested in the editor. The application design is recorded in a powerpoint presentation.</t>
  </si>
  <si>
    <t>The student engages with the client; role assumed by lecturers, and structurally records client feedback (in learning log) to guide and test the design of the wireframe prototype. And meeting all criteria in poor.</t>
  </si>
  <si>
    <t>The student uses different testing methodologies to iterate on the UX design and creates a wireframe prototype which demonstrates a compelling user experience to the client. And meeting all criteria in sufficient.</t>
  </si>
  <si>
    <t>The student designs an wireframe prototype which adds value to fundamental processes of the user case. And meeting all criteria in good.</t>
  </si>
  <si>
    <t>PROJECT TOTAL</t>
  </si>
  <si>
    <t xml:space="preserve"> YOUR TOTAL </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</si>
  <si>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</si>
  <si>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</si>
  <si>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</si>
  <si>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</si>
  <si>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</si>
  <si>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</si>
  <si>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</si>
  <si>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</si>
  <si>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</si>
  <si>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</si>
  <si>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</si>
  <si>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</si>
  <si>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</si>
  <si>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</si>
  <si>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</si>
  <si>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</si>
  <si>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</si>
  <si>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</si>
  <si>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</si>
  <si>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</si>
  <si>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</si>
  <si>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</si>
  <si>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</si>
  <si>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</si>
  <si>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</si>
  <si>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</si>
  <si>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</si>
  <si>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</si>
  <si>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</si>
  <si>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</si>
  <si>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</si>
  <si>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</si>
  <si>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</si>
  <si>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</si>
  <si>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</si>
  <si>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</si>
  <si>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</si>
  <si>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</si>
  <si>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</si>
  <si>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</si>
  <si>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</si>
  <si>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</si>
  <si>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</si>
  <si>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</si>
  <si>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</si>
  <si>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</si>
  <si>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</si>
  <si>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</si>
  <si>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</si>
  <si>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</si>
  <si>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BLOCK C</t>
  </si>
  <si>
    <t>Knowledge &amp; Insight</t>
  </si>
  <si>
    <t>Application of K&amp;I</t>
  </si>
  <si>
    <t>Can apply modelling techniques including Machine Learning and AI to create value for individuals, organizations and domains.</t>
  </si>
  <si>
    <t>x</t>
  </si>
  <si>
    <t>Can develop a prototype using an iterative cycle, explicitly involving stakeholders, and implement applications within an (existing) architecture.</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</si>
  <si>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</si>
  <si>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</si>
  <si>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</si>
  <si>
    <t>Can analyse a problem by describing the context, trade-offs and formulation of the final demand (as a result of a process of demand articulation). In doing so, she identifies the possible solutions. As a result, she can formulate an approach for a data trajectory considering relevant actors and interests, involving relevant theories and (technical) possibilities.</t>
  </si>
  <si>
    <t>The student can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</si>
  <si>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Competency 1
Dublin Descriptors 1,2,3,4,5</t>
  </si>
  <si>
    <t>Competencies 10
Dublin Descriptors   3, 4, 5</t>
  </si>
  <si>
    <t>Competencies 3, 5, 11
Dublin Descriptors 1, 2, 3, 4, 5</t>
  </si>
  <si>
    <t>Masters (technological) skills to acquire, pre-process, process and manage the necessary data to create value for individuals, organizations and domains.</t>
  </si>
  <si>
    <t>Competencies 5 and 6
Dublin Descriptors 1, 2, 3, 4</t>
  </si>
  <si>
    <t>5pm Thursday 7th April</t>
  </si>
  <si>
    <t>FAI1.P3-01  Project 1C ADS&amp;AI 2022-23</t>
  </si>
  <si>
    <t>In block A, you explored the foundations of data science and AI and critically examined applications thereof. In block B, you went a step further and helped a real-life client to gain insight into their data by applying various preprocessing and machine learning methods. This block will focus on the Modeling phase of the CRISP-DM lifecycle; you will start incorporating deep learning into your workflow. Therefore, you will learn how to conduct market/consumer research and build transparent, interpretable, and fair AI models. In addition, you will learn how you can embed such an algorithm into an application and how user interaction can help train your model!</t>
  </si>
  <si>
    <r>
      <t xml:space="preserve">1.0 Business Understanding:
</t>
    </r>
    <r>
      <rPr>
        <sz val="10"/>
        <color rgb="FF000000"/>
        <rFont val="Calibri"/>
        <family val="2"/>
      </rPr>
      <t>The student is able to generate an idea for an application and identifies a  target market in need of this product as well as evaluate this idea based on potential disruptive technology risks and the AI canvas.</t>
    </r>
  </si>
  <si>
    <t xml:space="preserve">The student appropriately addresses the potential disruptive technology risks for the application in the project proposal. The student completes the AI canvas.  And meeting all criteria in good. </t>
  </si>
  <si>
    <t xml:space="preserve">Clear learning and development evidenced from the acivities mentioned under insufficient. And meeting all criteria in insufficient. </t>
  </si>
  <si>
    <r>
      <rPr>
        <b/>
        <sz val="10"/>
        <color rgb="FF000000"/>
        <rFont val="Calibri"/>
        <family val="2"/>
      </rPr>
      <t xml:space="preserve">3.0 Responsible AI
</t>
    </r>
    <r>
      <rPr>
        <sz val="10"/>
        <color rgb="FF000000"/>
        <rFont val="Calibri"/>
        <family val="2"/>
      </rPr>
      <t xml:space="preserve">The student is able to identify, and describe the limitations of a deep learning-based AI algorithm in terms of bias, fairness, transparency, and interpretability, and subsequently apply methods that address these limitations. </t>
    </r>
  </si>
  <si>
    <t xml:space="preserve">Identifies, and describes an instance of bias present in the dataset; discusses a possible ramification (e.g., harm) in terms of fairness of the identified bias instance. </t>
  </si>
  <si>
    <t>5.0 The student is able to develop a wireframe prototype for an application embedding a novel algorithm using various design techniques, explicitly involving stakeholders in the process.</t>
  </si>
  <si>
    <t>4.0 The student is able to describe different types of feed-forward artificial neural network (ANN) architectures for  supervised learning, and can design and implement them to classify an image.</t>
  </si>
  <si>
    <t xml:space="preserve">3.0 The student is able to identify, and describe the limitations of a deep learning based AI algorithm in terms of bias, fairness, transparency, and interpretability, and subsequently apply methods that address these limitations. </t>
  </si>
  <si>
    <t>1.0 The student is able to generate an idea for an application and identifies a  target market in need of this product as well as evaluate this idea based on potential disruptive technology risks and the AI canvas.</t>
  </si>
  <si>
    <t>The student applies a suitable design process, conducts a user-test, and creates a wireframe prototype which they deliver as an interactive demo to the client. Furthermore, the computer vision algorithm is embedded in a way which allows for continual (supervised) learning based on user input; users can label data and/or output. And meeting all criteria in insufficient.</t>
  </si>
  <si>
    <r>
      <rPr>
        <b/>
        <sz val="10"/>
        <color rgb="FF000000"/>
        <rFont val="Calibri"/>
        <family val="2"/>
      </rPr>
      <t xml:space="preserve">2.0 Personal Development &amp; Academic Practice
</t>
    </r>
    <r>
      <rPr>
        <sz val="10"/>
        <color rgb="FF000000"/>
        <rFont val="Calibri"/>
        <family val="2"/>
      </rPr>
      <t xml:space="preserve">Demonstrate self-exploration and personal development, good academic practices in learning how to learn and the acquisition of professional knowledge through research, 
study, analysis, applied practice, discussion and reporting.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</si>
</sst>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b/>
      <sz val="10"/>
      <color rgb="FFFF0000"/>
      <name val="Calibri"/>
      <family val="2"/>
    </font>
    <font>
      <b/>
      <sz val="10"/>
      <color rgb="FFFFFFFF"/>
      <name val="Arial"/>
      <family val="2"/>
    </font>
    <font>
      <b/>
      <sz val="20"/>
      <color rgb="FF000000"/>
      <name val="Arial"/>
      <family val="2"/>
    </font>
    <font>
      <sz val="9"/>
      <color rgb="FF000000"/>
      <name val="Calibri"/>
      <family val="2"/>
    </font>
    <font>
      <sz val="9"/>
      <color rgb="FF000000"/>
      <name val="Arial"/>
      <family val="2"/>
    </font>
    <font>
      <i/>
      <sz val="9"/>
      <color rgb="FF000000"/>
      <name val="Arial"/>
      <family val="2"/>
    </font>
    <font>
      <b/>
      <sz val="10"/>
      <color rgb="FF000000"/>
      <name val="Calibri"/>
      <family val="2"/>
    </font>
    <font>
      <sz val="10"/>
      <color rgb="FF000000"/>
      <name val="Calibri"/>
      <family val="2"/>
    </font>
    <font>
      <i/>
      <sz val="10"/>
      <color rgb="FF000000"/>
      <name val="Calibri"/>
      <family val="2"/>
    </font>
  </fonts>
  <fills count="56">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theme="5"/>
        <bgColor theme="5"/>
      </patternFill>
    </fill>
    <fill>
      <patternFill patternType="solid">
        <fgColor rgb="FFB7E1CD"/>
        <bgColor rgb="FFB7E1C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4" tint="0.79998168889431442"/>
        <bgColor rgb="FFCFE2F3"/>
      </patternFill>
    </fill>
    <fill>
      <patternFill patternType="solid">
        <fgColor theme="7" tint="0.79998168889431442"/>
        <bgColor rgb="FFD9EAD3"/>
      </patternFill>
    </fill>
    <fill>
      <patternFill patternType="solid">
        <fgColor theme="6" tint="0.79998168889431442"/>
        <bgColor rgb="FFFFF2CC"/>
      </patternFill>
    </fill>
    <fill>
      <patternFill patternType="solid">
        <fgColor theme="8" tint="0.79998168889431442"/>
        <bgColor rgb="FFFCE5CD"/>
      </patternFill>
    </fill>
    <fill>
      <patternFill patternType="solid">
        <fgColor theme="5" tint="0.79998168889431442"/>
        <bgColor rgb="FFF4CCCC"/>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theme="9" tint="-0.249977111117893"/>
        <bgColor indexed="64"/>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rgb="FFFBDAD7"/>
        <bgColor indexed="64"/>
      </patternFill>
    </fill>
    <fill>
      <patternFill patternType="solid">
        <fgColor rgb="FFFFE1CC"/>
        <bgColor indexed="64"/>
      </patternFill>
    </fill>
    <fill>
      <patternFill patternType="solid">
        <fgColor rgb="FFFEF2CD"/>
        <bgColor indexed="64"/>
      </patternFill>
    </fill>
    <fill>
      <patternFill patternType="solid">
        <fgColor rgb="FFD1F1DA"/>
        <bgColor indexed="64"/>
      </patternFill>
    </fill>
    <fill>
      <patternFill patternType="solid">
        <fgColor rgb="FFDAF1F3"/>
        <bgColor indexed="64"/>
      </patternFill>
    </fill>
    <fill>
      <patternFill patternType="solid">
        <fgColor rgb="FFD9E7FD"/>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theme="6" tint="0.59999389629810485"/>
        <bgColor rgb="FFCFE2F3"/>
      </patternFill>
    </fill>
    <fill>
      <patternFill patternType="solid">
        <fgColor theme="6" tint="0.59999389629810485"/>
        <bgColor indexed="64"/>
      </patternFill>
    </fill>
    <fill>
      <patternFill patternType="solid">
        <fgColor rgb="FFFBDAD7"/>
        <bgColor rgb="FFF4CCCC"/>
      </patternFill>
    </fill>
    <fill>
      <patternFill patternType="solid">
        <fgColor theme="0" tint="-0.14999847407452621"/>
        <bgColor rgb="FFFFFFFF"/>
      </patternFill>
    </fill>
    <fill>
      <patternFill patternType="solid">
        <fgColor theme="6" tint="0.59999389629810485"/>
        <bgColor rgb="FFFCE5CD"/>
      </patternFill>
    </fill>
  </fills>
  <borders count="21">
    <border>
      <left/>
      <right/>
      <top/>
      <bottom/>
      <diagonal/>
    </border>
    <border>
      <left style="thin">
        <color rgb="FF000000"/>
      </left>
      <right/>
      <top/>
      <bottom/>
      <diagonal/>
    </border>
    <border>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rgb="FF000000"/>
      </left>
      <right/>
      <top style="thin">
        <color indexed="64"/>
      </top>
      <bottom/>
      <diagonal/>
    </border>
    <border>
      <left style="thin">
        <color indexed="64"/>
      </left>
      <right/>
      <top style="thin">
        <color indexed="64"/>
      </top>
      <bottom/>
      <diagonal/>
    </border>
  </borders>
  <cellStyleXfs count="2">
    <xf numFmtId="0" fontId="0" fillId="0" borderId="0"/>
    <xf numFmtId="0" fontId="3" fillId="0" borderId="0"/>
  </cellStyleXfs>
  <cellXfs count="187">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5"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6" borderId="0" xfId="0" applyFont="1" applyFill="1" applyAlignment="1">
      <alignment wrapText="1"/>
    </xf>
    <xf numFmtId="0" fontId="2" fillId="15"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24" borderId="0" xfId="0" applyFont="1" applyFill="1"/>
    <xf numFmtId="0" fontId="17" fillId="24"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9" fillId="6" borderId="0" xfId="0" applyFont="1" applyFill="1" applyAlignment="1">
      <alignment horizontal="center"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29" borderId="0" xfId="0" applyNumberFormat="1" applyFont="1" applyFill="1" applyAlignment="1">
      <alignment horizontal="left"/>
    </xf>
    <xf numFmtId="0" fontId="8" fillId="0" borderId="0" xfId="0" applyFont="1"/>
    <xf numFmtId="49" fontId="20" fillId="3" borderId="0" xfId="0" applyNumberFormat="1" applyFont="1" applyFill="1" applyAlignment="1">
      <alignment vertical="top" wrapText="1"/>
    </xf>
    <xf numFmtId="0" fontId="7" fillId="21" borderId="0" xfId="0" applyFont="1" applyFill="1" applyAlignment="1">
      <alignment horizontal="left" vertical="top" wrapText="1"/>
    </xf>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7" fillId="20" borderId="0" xfId="0" applyFont="1" applyFill="1" applyAlignment="1">
      <alignment vertical="top" wrapText="1"/>
    </xf>
    <xf numFmtId="0" fontId="7" fillId="19" borderId="0" xfId="0" applyFont="1" applyFill="1" applyAlignment="1">
      <alignment vertical="top" wrapText="1"/>
    </xf>
    <xf numFmtId="0" fontId="11" fillId="13" borderId="0" xfId="0" applyFont="1" applyFill="1" applyAlignment="1">
      <alignment horizontal="center" vertical="center" wrapText="1"/>
    </xf>
    <xf numFmtId="0" fontId="10" fillId="14" borderId="0" xfId="0" applyFont="1" applyFill="1" applyAlignment="1">
      <alignment horizontal="right" vertical="center"/>
    </xf>
    <xf numFmtId="0" fontId="7" fillId="2" borderId="0" xfId="0" applyFont="1" applyFill="1" applyAlignment="1">
      <alignment horizontal="left" vertical="top"/>
    </xf>
    <xf numFmtId="0" fontId="7" fillId="6" borderId="0" xfId="0" applyFont="1" applyFill="1" applyAlignment="1">
      <alignment horizontal="left" vertical="top"/>
    </xf>
    <xf numFmtId="0" fontId="7" fillId="31" borderId="0" xfId="0" applyFont="1" applyFill="1" applyAlignment="1">
      <alignment horizontal="left" vertical="top" wrapText="1"/>
    </xf>
    <xf numFmtId="0" fontId="7" fillId="32" borderId="0" xfId="0" applyFont="1" applyFill="1" applyAlignment="1">
      <alignment horizontal="left" vertical="top" wrapText="1"/>
    </xf>
    <xf numFmtId="0" fontId="7" fillId="33" borderId="0" xfId="0" applyFont="1" applyFill="1" applyAlignment="1">
      <alignment horizontal="left" vertical="top" wrapText="1"/>
    </xf>
    <xf numFmtId="0" fontId="7" fillId="34" borderId="0" xfId="0" applyFont="1" applyFill="1" applyAlignment="1">
      <alignment horizontal="left" vertical="top" wrapText="1"/>
    </xf>
    <xf numFmtId="0" fontId="7" fillId="35" borderId="0" xfId="0" applyFont="1" applyFill="1" applyAlignment="1">
      <alignment horizontal="left" vertical="top" wrapText="1"/>
    </xf>
    <xf numFmtId="0" fontId="11" fillId="6" borderId="0" xfId="0" applyFont="1" applyFill="1" applyAlignment="1">
      <alignment horizontal="left" vertical="top" wrapText="1"/>
    </xf>
    <xf numFmtId="0" fontId="8" fillId="0" borderId="0" xfId="0" applyFont="1" applyAlignment="1">
      <alignment horizontal="left" vertical="top"/>
    </xf>
    <xf numFmtId="0" fontId="1" fillId="23" borderId="0" xfId="0" applyFont="1" applyFill="1" applyAlignment="1">
      <alignment horizontal="left" vertical="top" wrapText="1"/>
    </xf>
    <xf numFmtId="0" fontId="1" fillId="22" borderId="0" xfId="0" applyFont="1" applyFill="1" applyAlignment="1">
      <alignment horizontal="left" vertical="top" wrapText="1"/>
    </xf>
    <xf numFmtId="0" fontId="10" fillId="6" borderId="0" xfId="0" applyFont="1" applyFill="1" applyAlignment="1">
      <alignment horizontal="right" vertical="center"/>
    </xf>
    <xf numFmtId="0" fontId="1" fillId="0" borderId="0" xfId="0" applyFont="1"/>
    <xf numFmtId="0" fontId="1" fillId="36" borderId="0" xfId="0" applyFont="1" applyFill="1" applyAlignment="1">
      <alignment horizontal="left" vertical="top" wrapText="1" readingOrder="1"/>
    </xf>
    <xf numFmtId="0" fontId="1" fillId="37" borderId="0" xfId="0" applyFont="1" applyFill="1" applyAlignment="1">
      <alignment horizontal="left" vertical="top" wrapText="1" readingOrder="1"/>
    </xf>
    <xf numFmtId="0" fontId="1" fillId="38" borderId="0" xfId="0" applyFont="1" applyFill="1" applyAlignment="1">
      <alignment horizontal="left" vertical="top" wrapText="1" readingOrder="1"/>
    </xf>
    <xf numFmtId="0" fontId="1" fillId="39" borderId="0" xfId="0" applyFont="1" applyFill="1" applyAlignment="1">
      <alignment horizontal="left" vertical="top" wrapText="1" readingOrder="1"/>
    </xf>
    <xf numFmtId="0" fontId="1" fillId="40" borderId="0" xfId="0" applyFont="1" applyFill="1" applyAlignment="1">
      <alignment horizontal="left" vertical="top" wrapText="1" readingOrder="1"/>
    </xf>
    <xf numFmtId="0" fontId="1" fillId="41" borderId="0" xfId="0" applyFont="1" applyFill="1" applyAlignment="1">
      <alignment horizontal="left" vertical="top" wrapText="1" readingOrder="1"/>
    </xf>
    <xf numFmtId="0" fontId="1" fillId="25" borderId="0" xfId="0" applyFont="1" applyFill="1"/>
    <xf numFmtId="0" fontId="13" fillId="42" borderId="0" xfId="0" applyFont="1" applyFill="1" applyAlignment="1">
      <alignment horizontal="left" vertical="center" wrapText="1"/>
    </xf>
    <xf numFmtId="0" fontId="7" fillId="42" borderId="0" xfId="0" applyFont="1" applyFill="1" applyAlignment="1">
      <alignment horizontal="center" vertical="center"/>
    </xf>
    <xf numFmtId="0" fontId="13" fillId="44" borderId="0" xfId="0" applyFont="1" applyFill="1" applyAlignment="1">
      <alignment horizontal="left" vertical="center" wrapText="1"/>
    </xf>
    <xf numFmtId="0" fontId="7" fillId="44" borderId="0" xfId="0" applyFont="1" applyFill="1" applyAlignment="1">
      <alignment horizontal="center" vertical="center"/>
    </xf>
    <xf numFmtId="0" fontId="13" fillId="45" borderId="0" xfId="0" applyFont="1" applyFill="1" applyAlignment="1">
      <alignment horizontal="left" vertical="center" wrapText="1"/>
    </xf>
    <xf numFmtId="0" fontId="7" fillId="45" borderId="0" xfId="0" applyFont="1" applyFill="1" applyAlignment="1">
      <alignment horizontal="center" vertical="center"/>
    </xf>
    <xf numFmtId="0" fontId="13" fillId="47" borderId="0" xfId="0" applyFont="1" applyFill="1" applyAlignment="1">
      <alignment horizontal="left" vertical="center" wrapText="1"/>
    </xf>
    <xf numFmtId="0" fontId="7" fillId="47" borderId="0" xfId="0" applyFont="1" applyFill="1" applyAlignment="1">
      <alignment horizontal="center" vertical="center"/>
    </xf>
    <xf numFmtId="0" fontId="13" fillId="49" borderId="0" xfId="0" applyFont="1" applyFill="1" applyAlignment="1">
      <alignment horizontal="left" vertical="center" wrapText="1"/>
    </xf>
    <xf numFmtId="0" fontId="7" fillId="49" borderId="0" xfId="0" applyFont="1" applyFill="1" applyAlignment="1">
      <alignment horizontal="center" vertical="center"/>
    </xf>
    <xf numFmtId="0" fontId="13" fillId="50" borderId="0" xfId="0" applyFont="1" applyFill="1" applyAlignment="1">
      <alignment horizontal="left" vertical="center" wrapText="1"/>
    </xf>
    <xf numFmtId="0" fontId="7" fillId="50" borderId="0" xfId="0" applyFont="1" applyFill="1" applyAlignment="1">
      <alignment horizontal="center" vertical="center"/>
    </xf>
    <xf numFmtId="0" fontId="3" fillId="0" borderId="0" xfId="1"/>
    <xf numFmtId="0" fontId="3" fillId="0" borderId="8" xfId="1" applyBorder="1"/>
    <xf numFmtId="0" fontId="3" fillId="0" borderId="16" xfId="1" applyBorder="1"/>
    <xf numFmtId="0" fontId="19" fillId="0" borderId="15" xfId="1" applyFont="1" applyBorder="1" applyAlignment="1">
      <alignment horizontal="center" vertical="top" wrapText="1"/>
    </xf>
    <xf numFmtId="0" fontId="19" fillId="0" borderId="0" xfId="1" applyFont="1" applyAlignment="1">
      <alignment horizontal="center" vertical="top" wrapText="1"/>
    </xf>
    <xf numFmtId="0" fontId="19" fillId="0" borderId="1" xfId="1" applyFont="1" applyBorder="1" applyAlignment="1">
      <alignment horizontal="center" vertical="top" wrapText="1"/>
    </xf>
    <xf numFmtId="0" fontId="3" fillId="0" borderId="17" xfId="1" applyBorder="1" applyAlignment="1">
      <alignment horizontal="center" vertical="top"/>
    </xf>
    <xf numFmtId="0" fontId="3" fillId="0" borderId="18" xfId="1" applyBorder="1" applyAlignment="1">
      <alignment horizontal="center" vertical="top"/>
    </xf>
    <xf numFmtId="0" fontId="3" fillId="0" borderId="19" xfId="1" applyBorder="1" applyAlignment="1">
      <alignment horizontal="center" vertical="top"/>
    </xf>
    <xf numFmtId="0" fontId="3" fillId="0" borderId="18" xfId="1" applyBorder="1"/>
    <xf numFmtId="0" fontId="3" fillId="0" borderId="20" xfId="1" applyBorder="1"/>
    <xf numFmtId="0" fontId="19" fillId="0" borderId="2" xfId="1" applyFont="1" applyBorder="1" applyAlignment="1">
      <alignment vertical="top"/>
    </xf>
    <xf numFmtId="0" fontId="19" fillId="51" borderId="10" xfId="1" applyFont="1" applyFill="1" applyBorder="1" applyAlignment="1">
      <alignment horizontal="center" vertical="center"/>
    </xf>
    <xf numFmtId="0" fontId="24" fillId="52" borderId="10" xfId="0" applyFont="1" applyFill="1" applyBorder="1" applyAlignment="1">
      <alignment horizontal="left" vertical="center" wrapText="1"/>
    </xf>
    <xf numFmtId="0" fontId="25" fillId="52" borderId="10" xfId="0" applyFont="1" applyFill="1" applyBorder="1" applyAlignment="1">
      <alignment horizontal="left" vertical="center" wrapText="1"/>
    </xf>
    <xf numFmtId="0" fontId="1" fillId="53" borderId="0" xfId="0" applyFont="1" applyFill="1" applyAlignment="1">
      <alignment horizontal="left" vertical="top" wrapText="1"/>
    </xf>
    <xf numFmtId="0" fontId="7" fillId="54" borderId="0" xfId="0" applyFont="1" applyFill="1" applyAlignment="1">
      <alignment horizontal="left" vertical="top" wrapText="1"/>
    </xf>
    <xf numFmtId="0" fontId="7" fillId="54" borderId="0" xfId="0" applyFont="1" applyFill="1" applyAlignment="1">
      <alignment horizontal="center" vertical="center" textRotation="90" wrapText="1"/>
    </xf>
    <xf numFmtId="0" fontId="6" fillId="8" borderId="0" xfId="0" applyFont="1" applyFill="1" applyAlignment="1">
      <alignment vertical="center" wrapText="1"/>
    </xf>
    <xf numFmtId="0" fontId="6" fillId="0" borderId="0" xfId="0" applyFont="1" applyAlignment="1">
      <alignment vertical="center" wrapText="1"/>
    </xf>
    <xf numFmtId="0" fontId="1" fillId="48" borderId="0" xfId="0" applyFont="1" applyFill="1"/>
    <xf numFmtId="0" fontId="23" fillId="48" borderId="0" xfId="0" applyFont="1" applyFill="1" applyAlignment="1">
      <alignment horizontal="left" vertical="center" wrapText="1"/>
    </xf>
    <xf numFmtId="0" fontId="9" fillId="5" borderId="0" xfId="0" applyFont="1" applyFill="1" applyAlignment="1">
      <alignment horizontal="left" wrapText="1"/>
    </xf>
    <xf numFmtId="0" fontId="9" fillId="5" borderId="0" xfId="0" applyFont="1" applyFill="1" applyAlignment="1">
      <alignment vertical="top"/>
    </xf>
    <xf numFmtId="0" fontId="23" fillId="46" borderId="0" xfId="0" applyFont="1" applyFill="1" applyAlignment="1">
      <alignment horizontal="left" vertical="center" wrapText="1"/>
    </xf>
    <xf numFmtId="0" fontId="23" fillId="43" borderId="0" xfId="0" applyFont="1" applyFill="1" applyAlignment="1">
      <alignment horizontal="left" vertical="center" wrapText="1"/>
    </xf>
    <xf numFmtId="0" fontId="9" fillId="5" borderId="0" xfId="0" applyFont="1" applyFill="1" applyAlignment="1">
      <alignment horizontal="right" vertical="top"/>
    </xf>
    <xf numFmtId="0" fontId="21" fillId="5" borderId="0" xfId="1" applyFont="1" applyFill="1" applyAlignment="1">
      <alignment horizontal="center" vertical="top"/>
    </xf>
    <xf numFmtId="49" fontId="1" fillId="8" borderId="0" xfId="0" applyNumberFormat="1" applyFont="1" applyFill="1" applyAlignment="1">
      <alignment wrapText="1"/>
    </xf>
    <xf numFmtId="0" fontId="27" fillId="31" borderId="0" xfId="0" applyFont="1" applyFill="1" applyAlignment="1">
      <alignment horizontal="left" vertical="top" wrapText="1"/>
    </xf>
    <xf numFmtId="0" fontId="27" fillId="34" borderId="0" xfId="0" applyFont="1" applyFill="1" applyAlignment="1">
      <alignment horizontal="left" vertical="top" wrapText="1"/>
    </xf>
    <xf numFmtId="0" fontId="19" fillId="55" borderId="14" xfId="1" applyFont="1" applyFill="1" applyBorder="1" applyAlignment="1">
      <alignment horizontal="center" vertical="center"/>
    </xf>
    <xf numFmtId="0" fontId="25" fillId="52" borderId="10" xfId="1" applyFont="1" applyFill="1" applyBorder="1" applyAlignment="1">
      <alignment horizontal="left" vertical="center" wrapText="1"/>
    </xf>
    <xf numFmtId="0" fontId="24" fillId="52" borderId="10" xfId="1" applyFont="1" applyFill="1" applyBorder="1" applyAlignment="1">
      <alignment horizontal="left" vertical="center" wrapText="1"/>
    </xf>
    <xf numFmtId="0" fontId="19" fillId="55" borderId="9" xfId="1" applyFont="1" applyFill="1" applyBorder="1" applyAlignment="1">
      <alignment horizontal="center" vertical="center"/>
    </xf>
    <xf numFmtId="0" fontId="19" fillId="55" borderId="10" xfId="1" applyFont="1" applyFill="1" applyBorder="1" applyAlignment="1">
      <alignment horizontal="center" vertical="center"/>
    </xf>
    <xf numFmtId="0" fontId="19" fillId="55" borderId="13" xfId="1" applyFont="1" applyFill="1" applyBorder="1" applyAlignment="1">
      <alignment horizontal="center" vertical="center"/>
    </xf>
    <xf numFmtId="0" fontId="19" fillId="55" borderId="11" xfId="1" applyFont="1" applyFill="1" applyBorder="1" applyAlignment="1">
      <alignment horizontal="center" vertical="center"/>
    </xf>
    <xf numFmtId="0" fontId="19" fillId="55" borderId="12" xfId="1" applyFont="1" applyFill="1" applyBorder="1" applyAlignment="1">
      <alignment horizontal="center" vertical="center"/>
    </xf>
    <xf numFmtId="0" fontId="1" fillId="35" borderId="0" xfId="0" applyFont="1" applyFill="1" applyAlignment="1">
      <alignment horizontal="left" vertical="top" wrapText="1"/>
    </xf>
    <xf numFmtId="49" fontId="1" fillId="8" borderId="0" xfId="0" applyNumberFormat="1" applyFont="1" applyFill="1" applyAlignment="1">
      <alignment wrapText="1"/>
    </xf>
    <xf numFmtId="0" fontId="0" fillId="0" borderId="0" xfId="0" applyAlignment="1"/>
    <xf numFmtId="49" fontId="1" fillId="7" borderId="0" xfId="0" applyNumberFormat="1" applyFont="1" applyFill="1" applyAlignment="1">
      <alignment wrapText="1"/>
    </xf>
    <xf numFmtId="0" fontId="4" fillId="8" borderId="0" xfId="0" applyFont="1" applyFill="1" applyAlignment="1">
      <alignment vertical="top" wrapText="1"/>
    </xf>
    <xf numFmtId="0" fontId="6" fillId="8" borderId="0" xfId="0" applyFont="1" applyFill="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4" fillId="50" borderId="0" xfId="0" applyFont="1" applyFill="1" applyAlignment="1">
      <alignment vertical="center" wrapText="1"/>
    </xf>
    <xf numFmtId="0" fontId="1" fillId="48" borderId="0" xfId="0" applyFont="1" applyFill="1" applyAlignment="1"/>
    <xf numFmtId="0" fontId="23" fillId="48" borderId="0" xfId="0" applyFont="1" applyFill="1" applyAlignment="1">
      <alignment horizontal="left" vertical="center" wrapText="1"/>
    </xf>
    <xf numFmtId="0" fontId="14" fillId="6" borderId="0" xfId="0" applyFont="1" applyFill="1" applyAlignment="1"/>
    <xf numFmtId="0" fontId="1" fillId="0" borderId="0" xfId="0" applyFont="1" applyAlignment="1"/>
    <xf numFmtId="0" fontId="9" fillId="5" borderId="0" xfId="0" applyFont="1" applyFill="1" applyAlignment="1">
      <alignment horizontal="left" wrapText="1"/>
    </xf>
    <xf numFmtId="0" fontId="9" fillId="5" borderId="0" xfId="0" applyFont="1" applyFill="1" applyAlignment="1">
      <alignment vertical="top"/>
    </xf>
    <xf numFmtId="0" fontId="4" fillId="45" borderId="0" xfId="0" applyFont="1" applyFill="1" applyAlignment="1">
      <alignment vertical="center" wrapText="1"/>
    </xf>
    <xf numFmtId="0" fontId="26" fillId="46" borderId="0" xfId="0" applyFont="1" applyFill="1" applyAlignment="1"/>
    <xf numFmtId="0" fontId="23" fillId="46" borderId="0" xfId="0" applyFont="1" applyFill="1" applyAlignment="1">
      <alignment horizontal="left" vertical="center" wrapText="1"/>
    </xf>
    <xf numFmtId="0" fontId="4" fillId="47" borderId="0" xfId="0" applyFont="1" applyFill="1" applyAlignment="1">
      <alignment vertical="center" wrapText="1"/>
    </xf>
    <xf numFmtId="0" fontId="4" fillId="49" borderId="0" xfId="0" applyFont="1" applyFill="1" applyAlignment="1">
      <alignment vertical="center" wrapText="1"/>
    </xf>
    <xf numFmtId="0" fontId="1" fillId="46" borderId="0" xfId="0" applyFont="1" applyFill="1" applyAlignment="1"/>
    <xf numFmtId="0" fontId="4" fillId="44" borderId="0" xfId="0" applyFont="1" applyFill="1" applyAlignment="1">
      <alignment vertical="center" wrapText="1"/>
    </xf>
    <xf numFmtId="0" fontId="1" fillId="43" borderId="0" xfId="0" applyFont="1" applyFill="1" applyAlignment="1"/>
    <xf numFmtId="0" fontId="23" fillId="43" borderId="0" xfId="0" applyFont="1" applyFill="1" applyAlignment="1">
      <alignment horizontal="left" vertical="center" wrapText="1"/>
    </xf>
    <xf numFmtId="0" fontId="4" fillId="42" borderId="0" xfId="0" applyFont="1" applyFill="1" applyAlignment="1">
      <alignment vertical="center" wrapText="1"/>
    </xf>
    <xf numFmtId="0" fontId="18" fillId="28" borderId="0" xfId="0" applyFont="1" applyFill="1" applyAlignment="1">
      <alignment horizontal="right"/>
    </xf>
    <xf numFmtId="0" fontId="17" fillId="25" borderId="0" xfId="0" applyFont="1" applyFill="1" applyAlignment="1"/>
    <xf numFmtId="0" fontId="9" fillId="5" borderId="0" xfId="0" applyFont="1" applyFill="1" applyAlignment="1">
      <alignment horizontal="center" vertical="top"/>
    </xf>
    <xf numFmtId="0" fontId="9" fillId="5" borderId="0" xfId="0" applyFont="1" applyFill="1" applyAlignment="1">
      <alignment horizontal="right"/>
    </xf>
    <xf numFmtId="0" fontId="7" fillId="26" borderId="0" xfId="0" applyFont="1" applyFill="1" applyAlignment="1">
      <alignment horizontal="left" vertical="top" wrapText="1"/>
    </xf>
    <xf numFmtId="0" fontId="19" fillId="27" borderId="0" xfId="0" applyFont="1" applyFill="1" applyAlignment="1">
      <alignment horizontal="left" vertical="top"/>
    </xf>
    <xf numFmtId="49" fontId="6" fillId="17" borderId="0" xfId="0" applyNumberFormat="1" applyFont="1" applyFill="1" applyAlignment="1" applyProtection="1">
      <alignment horizontal="left" vertical="top" wrapText="1"/>
      <protection locked="0"/>
    </xf>
    <xf numFmtId="0" fontId="0" fillId="18"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6" fillId="0" borderId="0" xfId="0" applyFont="1" applyAlignment="1">
      <alignment horizontal="center" vertical="center" textRotation="90" wrapText="1"/>
    </xf>
    <xf numFmtId="0" fontId="26" fillId="54" borderId="0" xfId="0" applyFont="1" applyFill="1" applyAlignment="1">
      <alignment horizontal="left" vertical="center" wrapText="1"/>
    </xf>
    <xf numFmtId="0" fontId="13" fillId="54" borderId="0" xfId="0" applyFont="1" applyFill="1" applyAlignment="1">
      <alignment horizontal="left" vertical="center" wrapText="1"/>
    </xf>
    <xf numFmtId="0" fontId="1" fillId="3" borderId="0" xfId="0" applyFont="1" applyFill="1" applyAlignment="1">
      <alignment horizontal="left" vertical="top" wrapText="1"/>
    </xf>
    <xf numFmtId="0" fontId="6" fillId="3" borderId="0" xfId="0" applyFont="1" applyFill="1" applyAlignment="1">
      <alignment horizontal="center" vertical="center" textRotation="90" wrapText="1"/>
    </xf>
    <xf numFmtId="0" fontId="1" fillId="54" borderId="0" xfId="0" applyFont="1" applyFill="1" applyAlignment="1">
      <alignment horizontal="left" vertical="center" wrapText="1"/>
    </xf>
    <xf numFmtId="0" fontId="1" fillId="48" borderId="0" xfId="0" applyFont="1" applyFill="1" applyAlignment="1">
      <alignment vertical="center"/>
    </xf>
    <xf numFmtId="0" fontId="6" fillId="0" borderId="0" xfId="0" applyFont="1" applyAlignment="1">
      <alignment horizontal="left" vertical="top" wrapText="1"/>
    </xf>
    <xf numFmtId="0" fontId="1" fillId="0" borderId="0" xfId="0" applyFont="1" applyAlignment="1">
      <alignment horizontal="left" vertical="top"/>
    </xf>
    <xf numFmtId="0" fontId="26" fillId="8" borderId="0" xfId="0" applyFont="1" applyFill="1" applyAlignment="1">
      <alignment horizontal="left" vertical="center" wrapText="1"/>
    </xf>
    <xf numFmtId="0" fontId="4" fillId="8" borderId="0" xfId="0" applyFont="1" applyFill="1" applyAlignment="1">
      <alignment horizontal="left" vertical="center" wrapText="1"/>
    </xf>
    <xf numFmtId="0" fontId="1" fillId="0" borderId="0" xfId="0" applyFont="1" applyAlignment="1">
      <alignment horizontal="left" vertical="top" wrapText="1" readingOrder="1"/>
    </xf>
    <xf numFmtId="0" fontId="21" fillId="0" borderId="0" xfId="1" applyFont="1" applyAlignment="1">
      <alignment horizontal="center" vertical="top"/>
    </xf>
    <xf numFmtId="0" fontId="3" fillId="0" borderId="0" xfId="1" applyAlignment="1"/>
    <xf numFmtId="0" fontId="21" fillId="5" borderId="1" xfId="1" applyFont="1" applyFill="1" applyBorder="1" applyAlignment="1">
      <alignment horizontal="center" vertical="top"/>
    </xf>
    <xf numFmtId="0" fontId="21" fillId="5" borderId="0" xfId="1" applyFont="1" applyFill="1" applyAlignment="1">
      <alignment horizontal="center" vertical="top"/>
    </xf>
    <xf numFmtId="0" fontId="21" fillId="5" borderId="7" xfId="1" applyFont="1" applyFill="1" applyBorder="1" applyAlignment="1">
      <alignment horizontal="center" vertical="top"/>
    </xf>
    <xf numFmtId="0" fontId="21" fillId="5" borderId="6" xfId="1" applyFont="1" applyFill="1" applyBorder="1" applyAlignment="1">
      <alignment horizontal="left" vertical="top"/>
    </xf>
    <xf numFmtId="0" fontId="21" fillId="5" borderId="0" xfId="1" applyFont="1" applyFill="1" applyAlignment="1">
      <alignment horizontal="left" vertical="top"/>
    </xf>
    <xf numFmtId="0" fontId="22" fillId="30" borderId="3" xfId="1" applyFont="1" applyFill="1" applyBorder="1" applyAlignment="1">
      <alignment horizontal="center"/>
    </xf>
    <xf numFmtId="0" fontId="22" fillId="30" borderId="4" xfId="1" applyFont="1" applyFill="1" applyBorder="1" applyAlignment="1">
      <alignment horizontal="center"/>
    </xf>
    <xf numFmtId="0" fontId="22" fillId="30" borderId="5" xfId="1" applyFont="1" applyFill="1" applyBorder="1" applyAlignment="1">
      <alignment horizontal="center"/>
    </xf>
    <xf numFmtId="0" fontId="22" fillId="30" borderId="6" xfId="1" applyFont="1" applyFill="1" applyBorder="1" applyAlignment="1">
      <alignment horizontal="center"/>
    </xf>
    <xf numFmtId="0" fontId="22" fillId="30" borderId="0" xfId="1" applyFont="1" applyFill="1" applyAlignment="1">
      <alignment horizontal="center"/>
    </xf>
    <xf numFmtId="0" fontId="22" fillId="30" borderId="7" xfId="1" applyFont="1" applyFill="1" applyBorder="1" applyAlignment="1">
      <alignment horizontal="center"/>
    </xf>
    <xf numFmtId="0" fontId="26" fillId="54" borderId="0" xfId="0" applyFont="1" applyFill="1" applyAlignment="1">
      <alignment horizontal="left" vertical="top" wrapText="1"/>
    </xf>
  </cellXfs>
  <cellStyles count="2">
    <cellStyle name="Normal" xfId="0" builtinId="0"/>
    <cellStyle name="Normal 2" xfId="1" xr:uid="{9902F182-0AFB-1F41-B571-EB1D4AC04E32}"/>
  </cellStyles>
  <dxfs count="28">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B7E1CD"/>
          <bgColor rgb="FFB7E1CD"/>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27"/>
      <tableStyleElement type="firstRowStripe" dxfId="26"/>
      <tableStyleElement type="secondRowStripe" dxfId="25"/>
    </tableStyle>
    <tableStyle name="Copy of Student Self-Assessment-style" pivot="0" count="3" xr9:uid="{00000000-0011-0000-FFFF-FFFF01000000}">
      <tableStyleElement type="headerRow" dxfId="24"/>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4140625" defaultRowHeight="15.75" customHeight="1" x14ac:dyDescent="0.25"/>
  <cols>
    <col min="7" max="7" width="18.109375" customWidth="1"/>
    <col min="9" max="9" width="16.109375" customWidth="1"/>
  </cols>
  <sheetData>
    <row r="2" spans="1:20" ht="26.4" x14ac:dyDescent="0.25">
      <c r="A2" s="10" t="s">
        <v>0</v>
      </c>
      <c r="B2" s="126" t="s">
        <v>1</v>
      </c>
      <c r="C2" s="124"/>
      <c r="D2" s="124"/>
      <c r="G2" s="4"/>
      <c r="H2" s="1" t="s">
        <v>2</v>
      </c>
      <c r="I2" s="1" t="s">
        <v>3</v>
      </c>
      <c r="J2" s="1" t="s">
        <v>4</v>
      </c>
      <c r="K2" s="1" t="s">
        <v>5</v>
      </c>
      <c r="L2" s="1" t="s">
        <v>6</v>
      </c>
      <c r="M2" s="1" t="s">
        <v>7</v>
      </c>
    </row>
    <row r="3" spans="1:20" ht="13.8" x14ac:dyDescent="0.3">
      <c r="B3" s="111"/>
      <c r="C3" s="111"/>
      <c r="D3" s="111"/>
      <c r="F3" s="10"/>
      <c r="G3" s="2"/>
      <c r="H3" s="2"/>
      <c r="I3" s="2"/>
      <c r="J3" s="2"/>
      <c r="K3" s="2"/>
      <c r="L3" s="2"/>
      <c r="M3" s="2"/>
      <c r="N3" s="2"/>
      <c r="O3" s="2"/>
      <c r="P3" s="2"/>
      <c r="Q3" s="2"/>
      <c r="R3" s="2"/>
      <c r="S3" s="2"/>
      <c r="T3" s="4"/>
    </row>
    <row r="4" spans="1:20" ht="13.8" x14ac:dyDescent="0.3">
      <c r="B4" s="111"/>
      <c r="C4" s="111"/>
      <c r="D4" s="111"/>
      <c r="F4" s="10"/>
      <c r="G4" s="2"/>
      <c r="H4" s="2"/>
      <c r="I4" s="2"/>
      <c r="J4" s="2"/>
      <c r="K4" s="2"/>
      <c r="L4" s="2"/>
      <c r="M4" s="2"/>
      <c r="N4" s="2"/>
      <c r="O4" s="2"/>
      <c r="P4" s="2"/>
      <c r="Q4" s="2"/>
      <c r="R4" s="2"/>
      <c r="S4" s="2"/>
      <c r="T4" s="4"/>
    </row>
    <row r="5" spans="1:20" ht="184.8" x14ac:dyDescent="0.3">
      <c r="B5" s="123" t="s">
        <v>8</v>
      </c>
      <c r="C5" s="124"/>
      <c r="D5" s="124"/>
      <c r="F5" s="10">
        <v>6.1</v>
      </c>
      <c r="G5" s="2" t="s">
        <v>9</v>
      </c>
      <c r="H5" s="2" t="s">
        <v>10</v>
      </c>
      <c r="I5" s="2" t="s">
        <v>11</v>
      </c>
      <c r="J5" s="2" t="s">
        <v>12</v>
      </c>
      <c r="K5" s="2" t="s">
        <v>13</v>
      </c>
      <c r="L5" s="2" t="s">
        <v>14</v>
      </c>
      <c r="M5" s="2" t="s">
        <v>15</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05.6" x14ac:dyDescent="0.3">
      <c r="B6" s="111"/>
      <c r="C6" s="111"/>
      <c r="D6" s="111"/>
      <c r="G6" s="2"/>
      <c r="H6" s="2" t="s">
        <v>16</v>
      </c>
      <c r="I6" s="3" t="s">
        <v>17</v>
      </c>
      <c r="J6" s="2" t="s">
        <v>18</v>
      </c>
      <c r="K6" s="2" t="s">
        <v>19</v>
      </c>
      <c r="L6" s="2" t="s">
        <v>20</v>
      </c>
      <c r="M6" s="2" t="s">
        <v>21</v>
      </c>
      <c r="N6" s="4"/>
      <c r="O6" s="4"/>
      <c r="P6" s="4"/>
      <c r="Q6" s="4"/>
      <c r="R6" s="4"/>
      <c r="S6" s="4"/>
      <c r="T6" s="4"/>
    </row>
    <row r="7" spans="1:20" ht="79.8" x14ac:dyDescent="0.3">
      <c r="B7" s="123" t="s">
        <v>22</v>
      </c>
      <c r="C7" s="124"/>
      <c r="D7" s="124"/>
      <c r="F7" s="10">
        <v>6.2</v>
      </c>
      <c r="G7" s="4" t="s">
        <v>23</v>
      </c>
      <c r="H7" s="5" t="s">
        <v>24</v>
      </c>
      <c r="I7" s="6" t="s">
        <v>25</v>
      </c>
      <c r="J7" s="6" t="s">
        <v>26</v>
      </c>
      <c r="K7" s="6" t="s">
        <v>27</v>
      </c>
      <c r="L7" s="7" t="s">
        <v>28</v>
      </c>
      <c r="M7" s="8" t="s">
        <v>29</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66.599999999999994" x14ac:dyDescent="0.3">
      <c r="B8" s="123" t="s">
        <v>30</v>
      </c>
      <c r="C8" s="124"/>
      <c r="D8" s="124"/>
      <c r="G8" s="4"/>
      <c r="H8" s="9" t="s">
        <v>16</v>
      </c>
      <c r="I8" s="6" t="s">
        <v>31</v>
      </c>
      <c r="J8" s="7" t="s">
        <v>32</v>
      </c>
      <c r="K8" s="8" t="s">
        <v>33</v>
      </c>
      <c r="L8" s="8" t="s">
        <v>34</v>
      </c>
      <c r="M8" s="8" t="s">
        <v>35</v>
      </c>
      <c r="N8" s="2"/>
      <c r="O8" s="2"/>
      <c r="P8" s="2"/>
      <c r="Q8" s="2"/>
      <c r="R8" s="2"/>
      <c r="S8" s="2"/>
      <c r="T8" s="2"/>
    </row>
    <row r="9" spans="1:20" ht="13.2" x14ac:dyDescent="0.25">
      <c r="G9" s="10"/>
      <c r="H9" s="4"/>
      <c r="I9" s="10"/>
      <c r="J9" s="10"/>
      <c r="L9" s="10"/>
      <c r="M9" s="10"/>
    </row>
    <row r="10" spans="1:20" ht="13.2" x14ac:dyDescent="0.25">
      <c r="G10" s="10"/>
      <c r="H10" s="4"/>
      <c r="I10" s="10"/>
      <c r="J10" s="10"/>
      <c r="K10" s="10"/>
      <c r="L10" s="10"/>
      <c r="M10" s="11"/>
    </row>
    <row r="11" spans="1:20" ht="13.2" x14ac:dyDescent="0.25">
      <c r="G11" s="10"/>
      <c r="H11" s="4"/>
      <c r="I11" s="10"/>
      <c r="J11" s="10"/>
      <c r="K11" s="10"/>
      <c r="L11" s="10"/>
      <c r="M11" s="11"/>
    </row>
    <row r="12" spans="1:20" ht="13.2" x14ac:dyDescent="0.25">
      <c r="G12" s="10"/>
      <c r="H12" s="4"/>
      <c r="I12" s="10"/>
      <c r="J12" s="10"/>
      <c r="K12" s="10"/>
      <c r="L12" s="10"/>
      <c r="M12" s="11"/>
    </row>
    <row r="13" spans="1:20" ht="13.8" x14ac:dyDescent="0.3">
      <c r="B13" s="125"/>
      <c r="C13" s="124"/>
      <c r="D13" s="124"/>
      <c r="G13" s="10"/>
      <c r="H13" s="4" t="s">
        <v>36</v>
      </c>
      <c r="I13" s="10" t="s">
        <v>37</v>
      </c>
      <c r="J13" s="10" t="s">
        <v>38</v>
      </c>
      <c r="K13" s="10" t="s">
        <v>39</v>
      </c>
      <c r="L13" s="10" t="s">
        <v>40</v>
      </c>
      <c r="M13" s="11" t="s">
        <v>41</v>
      </c>
    </row>
    <row r="14" spans="1:20" ht="70.5" customHeight="1" x14ac:dyDescent="0.3">
      <c r="B14" s="123" t="s">
        <v>42</v>
      </c>
      <c r="C14" s="124"/>
      <c r="D14" s="124"/>
      <c r="F14" s="10">
        <v>3.1</v>
      </c>
      <c r="G14" s="12"/>
      <c r="H14" s="5" t="s">
        <v>24</v>
      </c>
      <c r="I14" s="4" t="s">
        <v>43</v>
      </c>
      <c r="J14" s="4" t="s">
        <v>44</v>
      </c>
      <c r="K14" s="4" t="s">
        <v>45</v>
      </c>
      <c r="L14" s="4" t="s">
        <v>46</v>
      </c>
      <c r="M14" s="4" t="s">
        <v>47</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x14ac:dyDescent="0.25">
      <c r="B15" s="13"/>
      <c r="G15" s="12" t="s">
        <v>48</v>
      </c>
      <c r="H15" s="9" t="s">
        <v>16</v>
      </c>
      <c r="I15" s="4" t="s">
        <v>49</v>
      </c>
      <c r="J15" s="4" t="s">
        <v>50</v>
      </c>
      <c r="K15" s="4" t="s">
        <v>51</v>
      </c>
      <c r="L15" s="4" t="s">
        <v>52</v>
      </c>
      <c r="M15" s="4" t="s">
        <v>53</v>
      </c>
    </row>
    <row r="16" spans="1:20" ht="13.2" x14ac:dyDescent="0.25">
      <c r="G16" s="10"/>
      <c r="H16" s="4"/>
      <c r="I16" s="4"/>
      <c r="J16" s="4"/>
      <c r="K16" s="4"/>
      <c r="L16" s="4"/>
      <c r="M16" s="14"/>
    </row>
    <row r="17" spans="2:19" ht="13.2" x14ac:dyDescent="0.25">
      <c r="G17" s="10"/>
      <c r="H17" s="4"/>
      <c r="I17" s="4"/>
      <c r="J17" s="4"/>
      <c r="K17" s="4"/>
      <c r="L17" s="4"/>
      <c r="M17" s="4"/>
    </row>
    <row r="18" spans="2:19" ht="251.4" x14ac:dyDescent="0.3">
      <c r="B18" s="123" t="s">
        <v>54</v>
      </c>
      <c r="C18" s="124"/>
      <c r="D18" s="124"/>
      <c r="F18" s="10">
        <v>3.2</v>
      </c>
      <c r="G18" s="10"/>
      <c r="H18" s="5" t="s">
        <v>24</v>
      </c>
      <c r="I18" s="4" t="s">
        <v>55</v>
      </c>
      <c r="J18" s="4" t="s">
        <v>56</v>
      </c>
      <c r="K18" s="4" t="s">
        <v>57</v>
      </c>
      <c r="L18" s="4" t="s">
        <v>58</v>
      </c>
      <c r="M18" s="4" t="s">
        <v>59</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32" x14ac:dyDescent="0.25">
      <c r="G19" s="10"/>
      <c r="H19" s="9" t="s">
        <v>16</v>
      </c>
      <c r="I19" s="4"/>
      <c r="J19" s="4"/>
      <c r="K19" s="4" t="s">
        <v>60</v>
      </c>
      <c r="L19" s="4" t="s">
        <v>61</v>
      </c>
      <c r="M19" s="4"/>
    </row>
    <row r="20" spans="2:19" ht="13.2" x14ac:dyDescent="0.25">
      <c r="G20" s="10"/>
      <c r="H20" s="4"/>
      <c r="I20" s="10"/>
      <c r="J20" s="10"/>
      <c r="K20" s="10"/>
      <c r="L20" s="10"/>
      <c r="M20" s="10"/>
    </row>
    <row r="21" spans="2:19" ht="13.2" x14ac:dyDescent="0.25">
      <c r="G21" s="4"/>
      <c r="H21" s="4"/>
      <c r="I21" s="4"/>
      <c r="J21" s="4"/>
      <c r="K21" s="4"/>
      <c r="L21" s="4"/>
      <c r="M21" s="4"/>
    </row>
    <row r="22" spans="2:19" ht="13.2" x14ac:dyDescent="0.25">
      <c r="G22" s="4"/>
      <c r="H22" s="4"/>
      <c r="I22" s="4"/>
      <c r="J22" s="4"/>
      <c r="K22" s="4"/>
      <c r="L22" s="4"/>
      <c r="M22" s="4"/>
    </row>
    <row r="24" spans="2:19" ht="13.2" x14ac:dyDescent="0.25">
      <c r="H24" s="10" t="s">
        <v>62</v>
      </c>
      <c r="I24" s="10" t="s">
        <v>37</v>
      </c>
      <c r="J24" s="10" t="s">
        <v>63</v>
      </c>
      <c r="K24" s="10" t="s">
        <v>39</v>
      </c>
      <c r="L24" s="10" t="s">
        <v>64</v>
      </c>
      <c r="M24" s="10" t="s">
        <v>65</v>
      </c>
    </row>
    <row r="25" spans="2:19" ht="290.39999999999998" x14ac:dyDescent="0.3">
      <c r="B25" s="125" t="s">
        <v>66</v>
      </c>
      <c r="C25" s="124"/>
      <c r="D25" s="124"/>
      <c r="G25" s="10" t="s">
        <v>67</v>
      </c>
      <c r="H25" s="2" t="s">
        <v>68</v>
      </c>
      <c r="I25" s="2" t="s">
        <v>69</v>
      </c>
      <c r="J25" s="2" t="s">
        <v>70</v>
      </c>
      <c r="K25" s="2" t="s">
        <v>71</v>
      </c>
      <c r="L25" s="2" t="s">
        <v>72</v>
      </c>
      <c r="M25" s="2" t="s">
        <v>73</v>
      </c>
    </row>
    <row r="26" spans="2:19" ht="13.2" x14ac:dyDescent="0.25">
      <c r="G26" s="10" t="s">
        <v>74</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P51"/>
  <sheetViews>
    <sheetView showGridLines="0" tabSelected="1" zoomScale="90" zoomScaleNormal="90" workbookViewId="0">
      <pane ySplit="10" topLeftCell="A14" activePane="bottomLeft" state="frozen"/>
      <selection pane="bottomLeft" activeCell="D16" sqref="D16:E16"/>
    </sheetView>
  </sheetViews>
  <sheetFormatPr defaultColWidth="14.44140625" defaultRowHeight="15.75" customHeight="1" x14ac:dyDescent="0.3"/>
  <cols>
    <col min="1" max="1" width="3.44140625" style="39" customWidth="1"/>
    <col min="2" max="2" width="12.33203125" style="39" customWidth="1"/>
    <col min="3" max="3" width="5.44140625" style="39" customWidth="1"/>
    <col min="4" max="4" width="27" style="39" customWidth="1"/>
    <col min="5" max="5" width="22.88671875" style="39" customWidth="1"/>
    <col min="6" max="6" width="27.44140625" style="39" customWidth="1"/>
    <col min="7" max="7" width="23.44140625" style="39" customWidth="1"/>
    <col min="8" max="8" width="29.88671875" style="39" customWidth="1"/>
    <col min="9" max="9" width="33.109375" style="39" customWidth="1"/>
    <col min="10" max="11" width="36.88671875" style="39" customWidth="1"/>
    <col min="12" max="12" width="6.88671875" style="39" customWidth="1"/>
    <col min="13" max="13" width="17.109375" style="39" customWidth="1"/>
    <col min="14" max="16" width="6.88671875" style="39" customWidth="1"/>
    <col min="17" max="16384" width="14.44140625" style="39"/>
  </cols>
  <sheetData>
    <row r="1" spans="1:16" ht="12.9" customHeight="1" x14ac:dyDescent="0.3">
      <c r="A1" s="17"/>
      <c r="B1" s="17"/>
      <c r="C1" s="17"/>
      <c r="D1" s="17"/>
      <c r="E1" s="17"/>
      <c r="F1" s="17"/>
      <c r="G1" s="17"/>
      <c r="H1" s="17"/>
      <c r="I1" s="17"/>
      <c r="J1" s="17"/>
      <c r="K1" s="17"/>
      <c r="L1" s="17"/>
      <c r="M1" s="17"/>
      <c r="N1" s="17"/>
      <c r="O1" s="17"/>
      <c r="P1" s="17"/>
    </row>
    <row r="2" spans="1:16" ht="23.4" x14ac:dyDescent="0.45">
      <c r="A2" s="17"/>
      <c r="B2" s="18"/>
      <c r="C2" s="133" t="s">
        <v>75</v>
      </c>
      <c r="D2" s="134"/>
      <c r="E2" s="134"/>
      <c r="F2" s="18"/>
      <c r="G2" s="18"/>
      <c r="H2" s="18"/>
      <c r="I2" s="18"/>
      <c r="J2" s="18"/>
      <c r="K2" s="18"/>
      <c r="L2" s="18"/>
      <c r="M2" s="18"/>
      <c r="N2" s="18"/>
      <c r="O2" s="18"/>
      <c r="P2" s="17"/>
    </row>
    <row r="3" spans="1:16" s="23" customFormat="1" ht="14.4" customHeight="1" x14ac:dyDescent="0.3">
      <c r="A3" s="19"/>
      <c r="B3" s="20"/>
      <c r="C3" s="147"/>
      <c r="D3" s="148"/>
      <c r="E3" s="38" t="s">
        <v>76</v>
      </c>
      <c r="F3" s="21" t="s">
        <v>77</v>
      </c>
      <c r="G3" s="21"/>
      <c r="H3" s="22"/>
      <c r="I3" s="22"/>
      <c r="J3" s="136" t="s">
        <v>78</v>
      </c>
      <c r="K3" s="124"/>
      <c r="L3" s="149" t="s">
        <v>79</v>
      </c>
      <c r="M3" s="134"/>
      <c r="N3" s="134"/>
      <c r="O3" s="20"/>
      <c r="P3" s="19"/>
    </row>
    <row r="4" spans="1:16" ht="12.9" customHeight="1" x14ac:dyDescent="0.3">
      <c r="A4" s="17"/>
      <c r="B4" s="24"/>
      <c r="C4" s="150" t="s">
        <v>80</v>
      </c>
      <c r="D4" s="134"/>
      <c r="E4" s="15"/>
      <c r="F4" s="151" t="s">
        <v>195</v>
      </c>
      <c r="G4" s="152"/>
      <c r="H4" s="152"/>
      <c r="I4" s="152"/>
      <c r="J4" s="153"/>
      <c r="K4" s="154"/>
      <c r="L4" s="155" t="s">
        <v>81</v>
      </c>
      <c r="M4" s="156">
        <f>N23/10</f>
        <v>0</v>
      </c>
      <c r="N4" s="157" t="str">
        <f>IF(M4&gt;=5.5,"PASS",IF(M4&gt;0,"FAIL","M/O"))</f>
        <v>M/O</v>
      </c>
      <c r="O4" s="18"/>
      <c r="P4" s="17"/>
    </row>
    <row r="5" spans="1:16" ht="12.9" customHeight="1" x14ac:dyDescent="0.3">
      <c r="A5" s="17"/>
      <c r="B5" s="24"/>
      <c r="C5" s="150" t="s">
        <v>82</v>
      </c>
      <c r="D5" s="124"/>
      <c r="E5" s="15"/>
      <c r="F5" s="152"/>
      <c r="G5" s="152"/>
      <c r="H5" s="152"/>
      <c r="I5" s="152"/>
      <c r="J5" s="154"/>
      <c r="K5" s="154"/>
      <c r="L5" s="124"/>
      <c r="M5" s="124"/>
      <c r="N5" s="124"/>
      <c r="O5" s="18"/>
      <c r="P5" s="17"/>
    </row>
    <row r="6" spans="1:16" ht="13.8" x14ac:dyDescent="0.3">
      <c r="A6" s="17"/>
      <c r="B6" s="24"/>
      <c r="C6" s="150" t="s">
        <v>83</v>
      </c>
      <c r="D6" s="158"/>
      <c r="E6" s="25" t="s">
        <v>194</v>
      </c>
      <c r="F6" s="152"/>
      <c r="G6" s="152"/>
      <c r="H6" s="152"/>
      <c r="I6" s="152"/>
      <c r="J6" s="154"/>
      <c r="K6" s="154"/>
      <c r="L6" s="124"/>
      <c r="M6" s="124"/>
      <c r="N6" s="124"/>
      <c r="O6" s="18"/>
      <c r="P6" s="17"/>
    </row>
    <row r="7" spans="1:16" ht="13.8" x14ac:dyDescent="0.3">
      <c r="A7" s="17"/>
      <c r="B7" s="24"/>
      <c r="C7" s="150" t="s">
        <v>84</v>
      </c>
      <c r="D7" s="124"/>
      <c r="E7" s="25" t="s">
        <v>85</v>
      </c>
      <c r="F7" s="152"/>
      <c r="G7" s="152"/>
      <c r="H7" s="152"/>
      <c r="I7" s="152"/>
      <c r="J7" s="154"/>
      <c r="K7" s="154"/>
      <c r="L7" s="124"/>
      <c r="M7" s="124"/>
      <c r="N7" s="124"/>
      <c r="O7" s="18"/>
      <c r="P7" s="17"/>
    </row>
    <row r="8" spans="1:16" ht="28.35" customHeight="1" x14ac:dyDescent="0.3">
      <c r="A8" s="17"/>
      <c r="B8" s="24"/>
      <c r="C8" s="159" t="s">
        <v>86</v>
      </c>
      <c r="D8" s="160"/>
      <c r="E8" s="40" t="s">
        <v>193</v>
      </c>
      <c r="F8" s="152"/>
      <c r="G8" s="152"/>
      <c r="H8" s="152"/>
      <c r="I8" s="152"/>
      <c r="J8" s="154"/>
      <c r="K8" s="154"/>
      <c r="L8" s="124"/>
      <c r="M8" s="124"/>
      <c r="N8" s="124"/>
      <c r="O8" s="18"/>
      <c r="P8" s="17"/>
    </row>
    <row r="9" spans="1:16" ht="13.8" x14ac:dyDescent="0.3">
      <c r="A9" s="17"/>
      <c r="B9" s="18"/>
      <c r="C9" s="18"/>
      <c r="D9" s="18"/>
      <c r="E9" s="18"/>
      <c r="F9" s="18"/>
      <c r="G9" s="18"/>
      <c r="H9" s="18"/>
      <c r="I9" s="18"/>
      <c r="J9" s="18"/>
      <c r="K9" s="18"/>
      <c r="L9" s="18"/>
      <c r="M9" s="18"/>
      <c r="N9" s="18"/>
      <c r="O9" s="18"/>
      <c r="P9" s="17"/>
    </row>
    <row r="10" spans="1:16" ht="13.8" x14ac:dyDescent="0.3">
      <c r="A10" s="17"/>
      <c r="B10" s="17"/>
      <c r="C10" s="17"/>
      <c r="D10" s="17"/>
      <c r="E10" s="17"/>
      <c r="F10" s="17"/>
      <c r="G10" s="17"/>
      <c r="H10" s="17"/>
      <c r="I10" s="17"/>
      <c r="J10" s="17"/>
      <c r="K10" s="17"/>
      <c r="L10" s="17"/>
      <c r="M10" s="17"/>
      <c r="N10" s="17"/>
      <c r="O10" s="17"/>
      <c r="P10" s="17"/>
    </row>
    <row r="11" spans="1:16" ht="23.4" x14ac:dyDescent="0.45">
      <c r="A11" s="17"/>
      <c r="B11" s="18"/>
      <c r="C11" s="133" t="s">
        <v>87</v>
      </c>
      <c r="D11" s="134"/>
      <c r="E11" s="134"/>
      <c r="F11" s="18"/>
      <c r="G11" s="18"/>
      <c r="H11" s="18"/>
      <c r="I11" s="18"/>
      <c r="J11" s="18"/>
      <c r="K11" s="18"/>
      <c r="L11" s="18"/>
      <c r="M11" s="18"/>
      <c r="N11" s="18"/>
      <c r="O11" s="18"/>
      <c r="P11" s="17"/>
    </row>
    <row r="12" spans="1:16" ht="13.8" x14ac:dyDescent="0.3">
      <c r="A12" s="17"/>
      <c r="B12" s="18"/>
      <c r="C12" s="43"/>
      <c r="D12" s="44" t="s">
        <v>88</v>
      </c>
      <c r="E12" s="45"/>
      <c r="F12" s="43" t="s">
        <v>89</v>
      </c>
      <c r="G12" s="43" t="s">
        <v>90</v>
      </c>
      <c r="H12" s="43" t="s">
        <v>91</v>
      </c>
      <c r="I12" s="43" t="s">
        <v>92</v>
      </c>
      <c r="J12" s="43" t="s">
        <v>93</v>
      </c>
      <c r="K12" s="43" t="s">
        <v>94</v>
      </c>
      <c r="L12" s="43" t="s">
        <v>95</v>
      </c>
      <c r="M12" s="43" t="s">
        <v>96</v>
      </c>
      <c r="N12" s="43" t="s">
        <v>97</v>
      </c>
      <c r="O12" s="26"/>
      <c r="P12" s="17"/>
    </row>
    <row r="13" spans="1:16" ht="42.75" customHeight="1" x14ac:dyDescent="0.3">
      <c r="A13" s="17"/>
      <c r="B13" s="18"/>
      <c r="C13" s="161" t="s">
        <v>188</v>
      </c>
      <c r="D13" s="162" t="s">
        <v>196</v>
      </c>
      <c r="E13" s="163"/>
      <c r="F13" s="163"/>
      <c r="G13" s="163"/>
      <c r="H13" s="163"/>
      <c r="I13" s="163"/>
      <c r="J13" s="103"/>
      <c r="K13" s="103"/>
      <c r="L13" s="100"/>
      <c r="M13" s="100"/>
      <c r="N13" s="100"/>
      <c r="O13" s="28"/>
      <c r="P13" s="17"/>
    </row>
    <row r="14" spans="1:16" ht="174" customHeight="1" x14ac:dyDescent="0.3">
      <c r="A14" s="17"/>
      <c r="B14" s="18"/>
      <c r="C14" s="134"/>
      <c r="D14" s="164" t="s">
        <v>204</v>
      </c>
      <c r="E14" s="164"/>
      <c r="F14" s="98" t="s">
        <v>98</v>
      </c>
      <c r="G14" s="53" t="s">
        <v>99</v>
      </c>
      <c r="H14" s="54" t="s">
        <v>100</v>
      </c>
      <c r="I14" s="55" t="s">
        <v>101</v>
      </c>
      <c r="J14" s="56" t="s">
        <v>102</v>
      </c>
      <c r="K14" s="122" t="s">
        <v>197</v>
      </c>
      <c r="L14" s="42">
        <v>10</v>
      </c>
      <c r="M14" s="16" t="s">
        <v>89</v>
      </c>
      <c r="N14" s="42">
        <f>IF(M14="MISSING",0,IF(M14="POOR",(L14*0.2),IF(M14="INSUFFICIENT",(L14*0.4),IF(M14="SUFFICIENT",(L14*0.6),IF(M14="GOOD",(L14*0.8),IF(M14="EXCELLENT",L14,"ERROR"))))))</f>
        <v>0</v>
      </c>
      <c r="O14" s="28"/>
      <c r="P14" s="17"/>
    </row>
    <row r="15" spans="1:16" ht="48.6" customHeight="1" x14ac:dyDescent="0.3">
      <c r="A15" s="17"/>
      <c r="B15" s="27"/>
      <c r="C15" s="161" t="s">
        <v>189</v>
      </c>
      <c r="D15" s="186" t="s">
        <v>206</v>
      </c>
      <c r="E15" s="131"/>
      <c r="F15" s="131"/>
      <c r="G15" s="131"/>
      <c r="H15" s="131"/>
      <c r="I15" s="131"/>
      <c r="J15" s="131"/>
      <c r="K15" s="131"/>
      <c r="L15" s="99"/>
      <c r="M15" s="99"/>
      <c r="N15" s="99"/>
      <c r="O15" s="28"/>
      <c r="P15" s="17"/>
    </row>
    <row r="16" spans="1:16" ht="118.65" customHeight="1" x14ac:dyDescent="0.3">
      <c r="A16" s="17"/>
      <c r="B16" s="18"/>
      <c r="C16" s="161"/>
      <c r="D16" s="164" t="s">
        <v>103</v>
      </c>
      <c r="E16" s="164"/>
      <c r="F16" s="98" t="s">
        <v>104</v>
      </c>
      <c r="G16" s="112" t="s">
        <v>105</v>
      </c>
      <c r="H16" s="54" t="s">
        <v>106</v>
      </c>
      <c r="I16" s="55" t="s">
        <v>198</v>
      </c>
      <c r="J16" s="113" t="s">
        <v>107</v>
      </c>
      <c r="K16" s="57" t="s">
        <v>108</v>
      </c>
      <c r="L16" s="42">
        <v>10</v>
      </c>
      <c r="M16" s="16" t="s">
        <v>89</v>
      </c>
      <c r="N16" s="42">
        <f>IF(M16="MISSING",0,IF(M16="POOR",(L16*0.2),IF(M16="INSUFFICIENT",(L16*0.4),IF(M16="SUFFICIENT",(L16*0.6),IF(M16="GOOD",(L16*0.8),IF(M16="EXCELLENT",L16,"ERROR"))))))</f>
        <v>0</v>
      </c>
      <c r="O16" s="28"/>
      <c r="P16" s="17"/>
    </row>
    <row r="17" spans="1:16" ht="48" customHeight="1" x14ac:dyDescent="0.3">
      <c r="A17" s="17"/>
      <c r="B17" s="27"/>
      <c r="C17" s="165" t="s">
        <v>190</v>
      </c>
      <c r="D17" s="166" t="s">
        <v>199</v>
      </c>
      <c r="E17" s="167"/>
      <c r="F17" s="167"/>
      <c r="G17" s="167"/>
      <c r="H17" s="167"/>
      <c r="I17" s="167"/>
      <c r="J17" s="167"/>
      <c r="K17" s="167"/>
      <c r="L17" s="100"/>
      <c r="M17" s="100"/>
      <c r="N17" s="100"/>
      <c r="O17" s="28"/>
      <c r="P17" s="17"/>
    </row>
    <row r="18" spans="1:16" ht="138" x14ac:dyDescent="0.3">
      <c r="A18" s="17"/>
      <c r="B18" s="18"/>
      <c r="C18" s="165"/>
      <c r="D18" s="168" t="s">
        <v>203</v>
      </c>
      <c r="E18" s="169"/>
      <c r="F18" s="60" t="s">
        <v>98</v>
      </c>
      <c r="G18" s="53" t="s">
        <v>200</v>
      </c>
      <c r="H18" s="54" t="s">
        <v>109</v>
      </c>
      <c r="I18" s="55" t="s">
        <v>110</v>
      </c>
      <c r="J18" s="56" t="s">
        <v>111</v>
      </c>
      <c r="K18" s="57" t="s">
        <v>112</v>
      </c>
      <c r="L18" s="42">
        <v>20</v>
      </c>
      <c r="M18" s="16" t="s">
        <v>89</v>
      </c>
      <c r="N18" s="42">
        <f>IF(M18="MISSING",0,IF(M18="POOR",(L18*0.2),IF(M18="INSUFFICIENT",(L18*0.4),IF(M18="SUFFICIENT",(L18*0.6),IF(M18="GOOD",(L18*0.8),IF(M18="EXCELLENT",L18,"ERROR"))))))</f>
        <v>0</v>
      </c>
      <c r="O18" s="28"/>
      <c r="P18" s="17"/>
    </row>
    <row r="19" spans="1:16" ht="42.9" customHeight="1" x14ac:dyDescent="0.3">
      <c r="A19" s="17"/>
      <c r="B19" s="27"/>
      <c r="C19" s="161" t="s">
        <v>192</v>
      </c>
      <c r="D19" s="170" t="s">
        <v>113</v>
      </c>
      <c r="E19" s="171"/>
      <c r="F19" s="171"/>
      <c r="G19" s="171"/>
      <c r="H19" s="171"/>
      <c r="I19" s="171"/>
      <c r="J19" s="171"/>
      <c r="K19" s="171"/>
      <c r="L19" s="46"/>
      <c r="M19" s="46"/>
      <c r="N19" s="46"/>
      <c r="O19" s="28"/>
      <c r="P19" s="17"/>
    </row>
    <row r="20" spans="1:16" s="59" customFormat="1" ht="111.9" customHeight="1" x14ac:dyDescent="0.25">
      <c r="A20" s="51"/>
      <c r="B20" s="52"/>
      <c r="C20" s="134"/>
      <c r="D20" s="172" t="s">
        <v>202</v>
      </c>
      <c r="E20" s="172"/>
      <c r="F20" s="64" t="s">
        <v>104</v>
      </c>
      <c r="G20" s="65" t="s">
        <v>114</v>
      </c>
      <c r="H20" s="66" t="s">
        <v>115</v>
      </c>
      <c r="I20" s="67" t="s">
        <v>116</v>
      </c>
      <c r="J20" s="68" t="s">
        <v>117</v>
      </c>
      <c r="K20" s="69" t="s">
        <v>118</v>
      </c>
      <c r="L20" s="42">
        <v>40</v>
      </c>
      <c r="M20" s="16" t="s">
        <v>89</v>
      </c>
      <c r="N20" s="42">
        <f>IF(M20="MISSING",0,IF(M20="POOR",(L20*0.2),IF(M20="INSUFFICIENT",(L20*0.4),IF(M20="SUFFICIENT",(L20*0.6),IF(M20="GOOD",(L20*0.8),IF(M20="EXCELLENT",L20,"ERROR"))))))</f>
        <v>0</v>
      </c>
      <c r="O20" s="58"/>
      <c r="P20" s="51"/>
    </row>
    <row r="21" spans="1:16" s="59" customFormat="1" ht="53.25" customHeight="1" x14ac:dyDescent="0.3">
      <c r="A21" s="51"/>
      <c r="B21" s="52"/>
      <c r="C21" s="161" t="s">
        <v>119</v>
      </c>
      <c r="D21" s="162" t="s">
        <v>120</v>
      </c>
      <c r="E21" s="163"/>
      <c r="F21" s="163"/>
      <c r="G21" s="163"/>
      <c r="H21" s="163"/>
      <c r="I21" s="163"/>
      <c r="J21" s="103"/>
      <c r="K21" s="103"/>
      <c r="L21" s="100"/>
      <c r="M21" s="100"/>
      <c r="N21" s="100"/>
      <c r="O21" s="58"/>
      <c r="P21" s="51"/>
    </row>
    <row r="22" spans="1:16" s="59" customFormat="1" ht="159" customHeight="1" x14ac:dyDescent="0.25">
      <c r="A22" s="51"/>
      <c r="B22" s="52"/>
      <c r="C22" s="134"/>
      <c r="D22" s="168" t="s">
        <v>201</v>
      </c>
      <c r="E22" s="168"/>
      <c r="F22" s="60" t="s">
        <v>98</v>
      </c>
      <c r="G22" s="61" t="s">
        <v>121</v>
      </c>
      <c r="H22" s="41" t="s">
        <v>122</v>
      </c>
      <c r="I22" s="47" t="s">
        <v>205</v>
      </c>
      <c r="J22" s="68" t="s">
        <v>123</v>
      </c>
      <c r="K22" s="48" t="s">
        <v>124</v>
      </c>
      <c r="L22" s="42">
        <v>20</v>
      </c>
      <c r="M22" s="16" t="s">
        <v>89</v>
      </c>
      <c r="N22" s="42">
        <f>IF(M22="MISSING",0,IF(M22="POOR",(L22*0.2),IF(M22="INSUFFICIENT",(L22*0.4),IF(M22="SUFFICIENT",(L22*0.6),IF(M22="GOOD",(L22*0.8),IF(M22="EXCELLENT",L22,"ERROR"))))))</f>
        <v>0</v>
      </c>
      <c r="O22" s="58"/>
      <c r="P22" s="51"/>
    </row>
    <row r="23" spans="1:16" ht="35.85" customHeight="1" x14ac:dyDescent="0.3">
      <c r="A23" s="17"/>
      <c r="B23" s="27"/>
      <c r="C23" s="18"/>
      <c r="D23" s="18"/>
      <c r="E23" s="18"/>
      <c r="F23" s="18"/>
      <c r="G23" s="18"/>
      <c r="H23" s="18"/>
      <c r="I23" s="62" t="s">
        <v>125</v>
      </c>
      <c r="J23" s="62"/>
      <c r="K23" s="62"/>
      <c r="L23" s="49">
        <f>SUM(L14:L22)</f>
        <v>100</v>
      </c>
      <c r="M23" s="50" t="s">
        <v>126</v>
      </c>
      <c r="N23" s="42">
        <f>SUM(N14:N22)</f>
        <v>0</v>
      </c>
      <c r="O23" s="28"/>
      <c r="P23" s="17"/>
    </row>
    <row r="24" spans="1:16" ht="17.399999999999999" customHeight="1" x14ac:dyDescent="0.3">
      <c r="A24" s="17"/>
      <c r="B24" s="18"/>
      <c r="C24" s="18"/>
      <c r="D24" s="18"/>
      <c r="E24" s="18"/>
      <c r="F24" s="18"/>
      <c r="G24" s="18"/>
      <c r="H24" s="18"/>
      <c r="I24" s="18"/>
      <c r="J24" s="18"/>
      <c r="K24" s="18"/>
      <c r="L24" s="18"/>
      <c r="M24" s="18"/>
      <c r="N24" s="18"/>
      <c r="O24" s="28"/>
      <c r="P24" s="17"/>
    </row>
    <row r="25" spans="1:16" s="63" customFormat="1" ht="13.8" x14ac:dyDescent="0.3">
      <c r="A25" s="17"/>
      <c r="B25" s="17"/>
      <c r="C25" s="17"/>
      <c r="D25" s="17"/>
      <c r="E25" s="17"/>
      <c r="F25" s="17"/>
      <c r="G25" s="17"/>
      <c r="H25" s="17"/>
      <c r="I25" s="17"/>
      <c r="J25" s="17"/>
      <c r="K25" s="17"/>
      <c r="L25" s="17"/>
      <c r="M25" s="17"/>
      <c r="N25" s="17"/>
      <c r="O25" s="17"/>
      <c r="P25" s="17"/>
    </row>
    <row r="26" spans="1:16" s="63" customFormat="1" ht="23.4" x14ac:dyDescent="0.45">
      <c r="A26" s="17"/>
      <c r="B26" s="29"/>
      <c r="C26" s="133" t="s">
        <v>127</v>
      </c>
      <c r="D26" s="134"/>
      <c r="E26" s="134"/>
      <c r="F26" s="29"/>
      <c r="G26" s="29"/>
      <c r="H26" s="29"/>
      <c r="I26" s="29"/>
      <c r="J26" s="29"/>
      <c r="K26" s="29"/>
      <c r="L26" s="29"/>
      <c r="M26" s="29"/>
      <c r="N26" s="30"/>
      <c r="O26" s="30"/>
      <c r="P26" s="17"/>
    </row>
    <row r="27" spans="1:16" s="63" customFormat="1" ht="13.8" x14ac:dyDescent="0.3">
      <c r="A27" s="17"/>
      <c r="B27" s="29"/>
      <c r="C27" s="106" t="s">
        <v>128</v>
      </c>
      <c r="D27" s="136" t="s">
        <v>129</v>
      </c>
      <c r="E27" s="134"/>
      <c r="F27" s="106" t="s">
        <v>130</v>
      </c>
      <c r="G27" s="136" t="s">
        <v>77</v>
      </c>
      <c r="H27" s="134"/>
      <c r="I27" s="134"/>
      <c r="J27" s="134"/>
      <c r="K27" s="134"/>
      <c r="L27" s="70"/>
      <c r="M27" s="106"/>
      <c r="N27" s="109" t="s">
        <v>131</v>
      </c>
      <c r="O27" s="29"/>
      <c r="P27" s="17"/>
    </row>
    <row r="28" spans="1:16" s="63" customFormat="1" ht="39.9" customHeight="1" x14ac:dyDescent="0.3">
      <c r="A28" s="17"/>
      <c r="B28" s="29"/>
      <c r="C28" s="71">
        <v>9</v>
      </c>
      <c r="D28" s="146" t="s">
        <v>132</v>
      </c>
      <c r="E28" s="144"/>
      <c r="F28" s="108" t="s">
        <v>133</v>
      </c>
      <c r="G28" s="145" t="s">
        <v>134</v>
      </c>
      <c r="H28" s="145"/>
      <c r="I28" s="145"/>
      <c r="J28" s="145"/>
      <c r="K28" s="145"/>
      <c r="L28" s="145"/>
      <c r="M28" s="145"/>
      <c r="N28" s="72">
        <v>3</v>
      </c>
      <c r="O28" s="29"/>
      <c r="P28" s="17"/>
    </row>
    <row r="29" spans="1:16" s="63" customFormat="1" ht="39.9" customHeight="1" x14ac:dyDescent="0.3">
      <c r="A29" s="17"/>
      <c r="B29" s="29"/>
      <c r="C29" s="73">
        <v>10</v>
      </c>
      <c r="D29" s="143" t="s">
        <v>132</v>
      </c>
      <c r="E29" s="144"/>
      <c r="F29" s="108" t="s">
        <v>135</v>
      </c>
      <c r="G29" s="145" t="s">
        <v>136</v>
      </c>
      <c r="H29" s="145"/>
      <c r="I29" s="145"/>
      <c r="J29" s="145"/>
      <c r="K29" s="145"/>
      <c r="L29" s="145"/>
      <c r="M29" s="145"/>
      <c r="N29" s="74">
        <v>3</v>
      </c>
      <c r="O29" s="29"/>
      <c r="P29" s="17"/>
    </row>
    <row r="30" spans="1:16" s="63" customFormat="1" ht="39.9" customHeight="1" x14ac:dyDescent="0.3">
      <c r="A30" s="17"/>
      <c r="B30" s="29"/>
      <c r="C30" s="71">
        <v>11</v>
      </c>
      <c r="D30" s="146" t="s">
        <v>132</v>
      </c>
      <c r="E30" s="144"/>
      <c r="F30" s="108" t="s">
        <v>137</v>
      </c>
      <c r="G30" s="145" t="s">
        <v>138</v>
      </c>
      <c r="H30" s="145"/>
      <c r="I30" s="145"/>
      <c r="J30" s="145"/>
      <c r="K30" s="145"/>
      <c r="L30" s="145"/>
      <c r="M30" s="145"/>
      <c r="N30" s="72">
        <v>3</v>
      </c>
      <c r="O30" s="29"/>
      <c r="P30" s="17"/>
    </row>
    <row r="31" spans="1:16" s="63" customFormat="1" ht="39.9" customHeight="1" x14ac:dyDescent="0.3">
      <c r="A31" s="17"/>
      <c r="B31" s="29"/>
      <c r="C31" s="75">
        <v>1</v>
      </c>
      <c r="D31" s="137" t="s">
        <v>139</v>
      </c>
      <c r="E31" s="137"/>
      <c r="F31" s="107" t="s">
        <v>140</v>
      </c>
      <c r="G31" s="139" t="s">
        <v>187</v>
      </c>
      <c r="H31" s="139"/>
      <c r="I31" s="139"/>
      <c r="J31" s="139"/>
      <c r="K31" s="139"/>
      <c r="L31" s="139"/>
      <c r="M31" s="139"/>
      <c r="N31" s="76">
        <v>3</v>
      </c>
      <c r="O31" s="29"/>
      <c r="P31" s="17"/>
    </row>
    <row r="32" spans="1:16" s="63" customFormat="1" ht="39.9" customHeight="1" x14ac:dyDescent="0.3">
      <c r="A32" s="17"/>
      <c r="B32" s="29"/>
      <c r="C32" s="77">
        <v>2</v>
      </c>
      <c r="D32" s="140" t="s">
        <v>139</v>
      </c>
      <c r="E32" s="131"/>
      <c r="F32" s="104" t="s">
        <v>141</v>
      </c>
      <c r="G32" s="132" t="s">
        <v>142</v>
      </c>
      <c r="H32" s="132"/>
      <c r="I32" s="132"/>
      <c r="J32" s="132"/>
      <c r="K32" s="132"/>
      <c r="L32" s="132"/>
      <c r="M32" s="132"/>
      <c r="N32" s="78">
        <v>3</v>
      </c>
      <c r="O32" s="29"/>
      <c r="P32" s="17"/>
    </row>
    <row r="33" spans="1:16" s="63" customFormat="1" ht="39.9" customHeight="1" x14ac:dyDescent="0.3">
      <c r="A33" s="17"/>
      <c r="B33" s="29"/>
      <c r="C33" s="79">
        <v>3</v>
      </c>
      <c r="D33" s="141" t="s">
        <v>143</v>
      </c>
      <c r="E33" s="142"/>
      <c r="F33" s="107" t="s">
        <v>144</v>
      </c>
      <c r="G33" s="139" t="s">
        <v>145</v>
      </c>
      <c r="H33" s="139"/>
      <c r="I33" s="139"/>
      <c r="J33" s="139"/>
      <c r="K33" s="139"/>
      <c r="L33" s="139"/>
      <c r="M33" s="139"/>
      <c r="N33" s="80">
        <v>3</v>
      </c>
      <c r="O33" s="29"/>
      <c r="P33" s="17"/>
    </row>
    <row r="34" spans="1:16" s="63" customFormat="1" ht="39.9" customHeight="1" x14ac:dyDescent="0.3">
      <c r="A34" s="17"/>
      <c r="B34" s="29"/>
      <c r="C34" s="81">
        <v>4</v>
      </c>
      <c r="D34" s="130" t="s">
        <v>146</v>
      </c>
      <c r="E34" s="131"/>
      <c r="F34" s="104" t="s">
        <v>147</v>
      </c>
      <c r="G34" s="132" t="s">
        <v>148</v>
      </c>
      <c r="H34" s="132"/>
      <c r="I34" s="132"/>
      <c r="J34" s="132"/>
      <c r="K34" s="132"/>
      <c r="L34" s="132"/>
      <c r="M34" s="132"/>
      <c r="N34" s="82">
        <v>3</v>
      </c>
      <c r="O34" s="29"/>
      <c r="P34" s="17"/>
    </row>
    <row r="35" spans="1:16" s="63" customFormat="1" ht="39.9" customHeight="1" x14ac:dyDescent="0.3">
      <c r="A35" s="17"/>
      <c r="B35" s="29"/>
      <c r="C35" s="75">
        <v>5</v>
      </c>
      <c r="D35" s="137" t="s">
        <v>149</v>
      </c>
      <c r="E35" s="138"/>
      <c r="F35" s="107" t="s">
        <v>149</v>
      </c>
      <c r="G35" s="139" t="s">
        <v>150</v>
      </c>
      <c r="H35" s="139"/>
      <c r="I35" s="139"/>
      <c r="J35" s="139"/>
      <c r="K35" s="139"/>
      <c r="L35" s="139"/>
      <c r="M35" s="139"/>
      <c r="N35" s="76">
        <v>3</v>
      </c>
      <c r="O35" s="29"/>
      <c r="P35" s="17"/>
    </row>
    <row r="36" spans="1:16" s="63" customFormat="1" ht="39.9" customHeight="1" x14ac:dyDescent="0.3">
      <c r="A36" s="17"/>
      <c r="B36" s="29"/>
      <c r="C36" s="77">
        <v>6</v>
      </c>
      <c r="D36" s="140" t="s">
        <v>149</v>
      </c>
      <c r="E36" s="131"/>
      <c r="F36" s="104" t="s">
        <v>151</v>
      </c>
      <c r="G36" s="132" t="s">
        <v>152</v>
      </c>
      <c r="H36" s="132"/>
      <c r="I36" s="132"/>
      <c r="J36" s="132"/>
      <c r="K36" s="132"/>
      <c r="L36" s="132"/>
      <c r="M36" s="132"/>
      <c r="N36" s="78">
        <v>3</v>
      </c>
      <c r="O36" s="29"/>
      <c r="P36" s="17"/>
    </row>
    <row r="37" spans="1:16" s="63" customFormat="1" ht="39.9" customHeight="1" x14ac:dyDescent="0.3">
      <c r="A37" s="17"/>
      <c r="B37" s="29"/>
      <c r="C37" s="79">
        <v>7</v>
      </c>
      <c r="D37" s="141" t="s">
        <v>153</v>
      </c>
      <c r="E37" s="142"/>
      <c r="F37" s="107" t="s">
        <v>154</v>
      </c>
      <c r="G37" s="139" t="s">
        <v>155</v>
      </c>
      <c r="H37" s="139"/>
      <c r="I37" s="139"/>
      <c r="J37" s="139"/>
      <c r="K37" s="139"/>
      <c r="L37" s="139"/>
      <c r="M37" s="139"/>
      <c r="N37" s="80">
        <v>3</v>
      </c>
      <c r="O37" s="29"/>
      <c r="P37" s="17"/>
    </row>
    <row r="38" spans="1:16" s="63" customFormat="1" ht="39.9" customHeight="1" x14ac:dyDescent="0.3">
      <c r="A38" s="17"/>
      <c r="B38" s="29"/>
      <c r="C38" s="81">
        <v>8</v>
      </c>
      <c r="D38" s="130" t="s">
        <v>153</v>
      </c>
      <c r="E38" s="131"/>
      <c r="F38" s="104" t="s">
        <v>156</v>
      </c>
      <c r="G38" s="132" t="s">
        <v>157</v>
      </c>
      <c r="H38" s="132"/>
      <c r="I38" s="132"/>
      <c r="J38" s="132"/>
      <c r="K38" s="132"/>
      <c r="L38" s="132"/>
      <c r="M38" s="132"/>
      <c r="N38" s="82">
        <v>3</v>
      </c>
      <c r="O38" s="29"/>
      <c r="P38" s="17"/>
    </row>
    <row r="39" spans="1:16" s="63" customFormat="1" ht="13.8" x14ac:dyDescent="0.3">
      <c r="A39" s="17"/>
      <c r="B39" s="29"/>
      <c r="C39" s="29"/>
      <c r="D39" s="29"/>
      <c r="E39" s="29"/>
      <c r="F39" s="29"/>
      <c r="G39" s="29"/>
      <c r="H39" s="29"/>
      <c r="I39" s="29"/>
      <c r="J39" s="29"/>
      <c r="K39" s="29"/>
      <c r="L39" s="29"/>
      <c r="M39" s="29"/>
      <c r="N39" s="29"/>
      <c r="O39" s="29"/>
      <c r="P39" s="17"/>
    </row>
    <row r="40" spans="1:16" s="63" customFormat="1" ht="13.8" x14ac:dyDescent="0.3">
      <c r="A40" s="17"/>
      <c r="B40" s="17"/>
      <c r="C40" s="17"/>
      <c r="D40" s="17"/>
      <c r="E40" s="17"/>
      <c r="F40" s="17"/>
      <c r="G40" s="17"/>
      <c r="H40" s="17"/>
      <c r="I40" s="17"/>
      <c r="J40" s="17"/>
      <c r="K40" s="17"/>
      <c r="L40" s="17"/>
      <c r="M40" s="17"/>
      <c r="N40" s="17"/>
      <c r="O40" s="17"/>
      <c r="P40" s="17"/>
    </row>
    <row r="41" spans="1:16" s="63" customFormat="1" ht="23.4" x14ac:dyDescent="0.45">
      <c r="A41" s="17"/>
      <c r="B41" s="32"/>
      <c r="C41" s="133" t="s">
        <v>158</v>
      </c>
      <c r="D41" s="134"/>
      <c r="E41" s="134"/>
      <c r="F41" s="27"/>
      <c r="G41" s="18"/>
      <c r="H41" s="18"/>
      <c r="I41" s="18"/>
      <c r="J41" s="18"/>
      <c r="K41" s="18"/>
      <c r="L41" s="18"/>
      <c r="M41" s="18"/>
      <c r="N41" s="18"/>
      <c r="O41" s="18"/>
      <c r="P41" s="17"/>
    </row>
    <row r="42" spans="1:16" s="63" customFormat="1" ht="13.8" x14ac:dyDescent="0.3">
      <c r="A42" s="17"/>
      <c r="B42" s="32"/>
      <c r="C42" s="33" t="s">
        <v>128</v>
      </c>
      <c r="D42" s="33" t="s">
        <v>159</v>
      </c>
      <c r="E42" s="105"/>
      <c r="F42" s="135" t="s">
        <v>160</v>
      </c>
      <c r="G42" s="134"/>
      <c r="H42" s="134"/>
      <c r="I42" s="134"/>
      <c r="J42" s="136" t="s">
        <v>161</v>
      </c>
      <c r="K42" s="134"/>
      <c r="L42" s="134"/>
      <c r="M42" s="134"/>
      <c r="N42" s="134"/>
      <c r="O42" s="18"/>
      <c r="P42" s="17"/>
    </row>
    <row r="43" spans="1:16" s="63" customFormat="1" ht="49.35" customHeight="1" x14ac:dyDescent="0.3">
      <c r="A43" s="17"/>
      <c r="B43" s="34"/>
      <c r="C43" s="35">
        <v>1</v>
      </c>
      <c r="D43" s="36" t="s">
        <v>162</v>
      </c>
      <c r="E43" s="102"/>
      <c r="F43" s="129" t="s">
        <v>163</v>
      </c>
      <c r="G43" s="128"/>
      <c r="H43" s="128"/>
      <c r="I43" s="128"/>
      <c r="J43" s="129" t="s">
        <v>164</v>
      </c>
      <c r="K43" s="128"/>
      <c r="L43" s="128"/>
      <c r="M43" s="128"/>
      <c r="N43" s="128"/>
      <c r="O43" s="18"/>
      <c r="P43" s="17"/>
    </row>
    <row r="44" spans="1:16" s="63" customFormat="1" ht="47.4" customHeight="1" x14ac:dyDescent="0.3">
      <c r="A44" s="17"/>
      <c r="B44" s="34"/>
      <c r="C44" s="37">
        <v>2</v>
      </c>
      <c r="D44" s="31" t="s">
        <v>165</v>
      </c>
      <c r="E44" s="101"/>
      <c r="F44" s="127" t="s">
        <v>166</v>
      </c>
      <c r="G44" s="128"/>
      <c r="H44" s="128"/>
      <c r="I44" s="128"/>
      <c r="J44" s="127" t="s">
        <v>167</v>
      </c>
      <c r="K44" s="128"/>
      <c r="L44" s="128"/>
      <c r="M44" s="128"/>
      <c r="N44" s="128"/>
      <c r="O44" s="18"/>
      <c r="P44" s="17"/>
    </row>
    <row r="45" spans="1:16" s="63" customFormat="1" ht="42" customHeight="1" x14ac:dyDescent="0.3">
      <c r="A45" s="17"/>
      <c r="B45" s="34"/>
      <c r="C45" s="35">
        <v>3</v>
      </c>
      <c r="D45" s="36" t="s">
        <v>168</v>
      </c>
      <c r="E45" s="102"/>
      <c r="F45" s="129" t="s">
        <v>169</v>
      </c>
      <c r="G45" s="128"/>
      <c r="H45" s="128"/>
      <c r="I45" s="128"/>
      <c r="J45" s="129" t="s">
        <v>170</v>
      </c>
      <c r="K45" s="128"/>
      <c r="L45" s="128"/>
      <c r="M45" s="128"/>
      <c r="N45" s="128"/>
      <c r="O45" s="18"/>
      <c r="P45" s="17"/>
    </row>
    <row r="46" spans="1:16" s="63" customFormat="1" ht="42.6" customHeight="1" x14ac:dyDescent="0.3">
      <c r="A46" s="17"/>
      <c r="B46" s="34"/>
      <c r="C46" s="37">
        <v>4</v>
      </c>
      <c r="D46" s="31" t="s">
        <v>171</v>
      </c>
      <c r="E46" s="101"/>
      <c r="F46" s="127" t="s">
        <v>172</v>
      </c>
      <c r="G46" s="128"/>
      <c r="H46" s="128"/>
      <c r="I46" s="128"/>
      <c r="J46" s="127" t="s">
        <v>173</v>
      </c>
      <c r="K46" s="128"/>
      <c r="L46" s="128"/>
      <c r="M46" s="128"/>
      <c r="N46" s="128"/>
      <c r="O46" s="18"/>
      <c r="P46" s="17"/>
    </row>
    <row r="47" spans="1:16" s="63" customFormat="1" ht="36" customHeight="1" x14ac:dyDescent="0.3">
      <c r="A47" s="17"/>
      <c r="B47" s="34"/>
      <c r="C47" s="35">
        <v>5</v>
      </c>
      <c r="D47" s="36" t="s">
        <v>174</v>
      </c>
      <c r="E47" s="102"/>
      <c r="F47" s="129" t="s">
        <v>175</v>
      </c>
      <c r="G47" s="128"/>
      <c r="H47" s="128"/>
      <c r="I47" s="128"/>
      <c r="J47" s="129" t="s">
        <v>176</v>
      </c>
      <c r="K47" s="128"/>
      <c r="L47" s="128"/>
      <c r="M47" s="128"/>
      <c r="N47" s="128"/>
      <c r="O47" s="18"/>
      <c r="P47" s="17"/>
    </row>
    <row r="48" spans="1:16" s="63" customFormat="1" ht="13.8" x14ac:dyDescent="0.3">
      <c r="A48" s="17"/>
      <c r="B48" s="18"/>
      <c r="C48" s="18"/>
      <c r="D48" s="18"/>
      <c r="E48" s="18"/>
      <c r="F48" s="18"/>
      <c r="G48" s="18"/>
      <c r="H48" s="18"/>
      <c r="I48" s="18"/>
      <c r="J48" s="18"/>
      <c r="K48" s="18"/>
      <c r="L48" s="18"/>
      <c r="M48" s="18"/>
      <c r="N48" s="18"/>
      <c r="O48" s="18"/>
      <c r="P48" s="17"/>
    </row>
    <row r="49" spans="1:16" s="63" customFormat="1" ht="13.8" x14ac:dyDescent="0.3">
      <c r="A49" s="17"/>
      <c r="B49" s="17"/>
      <c r="C49" s="17"/>
      <c r="D49" s="17"/>
      <c r="E49" s="17"/>
      <c r="F49" s="17"/>
      <c r="G49" s="17"/>
      <c r="H49" s="17"/>
      <c r="I49" s="17"/>
      <c r="J49" s="17"/>
      <c r="K49" s="17"/>
      <c r="L49" s="17"/>
      <c r="M49" s="17"/>
      <c r="N49" s="17"/>
      <c r="O49" s="17"/>
      <c r="P49" s="17"/>
    </row>
    <row r="50" spans="1:16" ht="15.75" customHeight="1" x14ac:dyDescent="0.3">
      <c r="A50" s="63"/>
      <c r="B50" s="63"/>
      <c r="C50" s="63"/>
      <c r="D50" s="63"/>
      <c r="E50" s="63"/>
      <c r="F50" s="63"/>
      <c r="G50" s="63"/>
      <c r="H50" s="63"/>
      <c r="I50" s="63"/>
      <c r="J50" s="63"/>
      <c r="K50" s="63"/>
      <c r="L50" s="63"/>
      <c r="M50" s="63"/>
      <c r="N50" s="63"/>
      <c r="O50" s="63"/>
      <c r="P50" s="63"/>
    </row>
    <row r="51" spans="1:16" ht="15.75" customHeight="1" x14ac:dyDescent="0.3">
      <c r="A51" s="63"/>
      <c r="B51" s="63"/>
      <c r="C51" s="63"/>
      <c r="D51" s="63"/>
      <c r="E51" s="63"/>
      <c r="F51" s="63"/>
      <c r="G51" s="63"/>
      <c r="H51" s="63"/>
      <c r="I51" s="63"/>
      <c r="J51" s="63"/>
      <c r="K51" s="63"/>
      <c r="L51" s="63"/>
      <c r="M51" s="63"/>
      <c r="N51" s="63"/>
      <c r="O51" s="63"/>
      <c r="P51" s="63"/>
    </row>
  </sheetData>
  <protectedRanges>
    <protectedRange algorithmName="SHA-512" hashValue="NcQe0VjxFnxU9SziGkmWOoYUYoQ0T62vv+WqFE1sowJD2+jDiq1RKEMS6wObDPCk433k/JG1CTU3j62rwNOzdg==" saltValue="OlYFZTFPx5QDCqKlqXj8fw==" spinCount="100000" sqref="D16:L18 C19:L19 C20:H20 J20:L20 C11:L14 C21:L23" name="Range1_2_1"/>
    <protectedRange algorithmName="SHA-512" hashValue="NcQe0VjxFnxU9SziGkmWOoYUYoQ0T62vv+WqFE1sowJD2+jDiq1RKEMS6wObDPCk433k/JG1CTU3j62rwNOzdg==" saltValue="OlYFZTFPx5QDCqKlqXj8fw==" spinCount="100000" sqref="C17" name="Range1_2_1_1"/>
    <protectedRange algorithmName="SHA-512" hashValue="NcQe0VjxFnxU9SziGkmWOoYUYoQ0T62vv+WqFE1sowJD2+jDiq1RKEMS6wObDPCk433k/JG1CTU3j62rwNOzdg==" saltValue="OlYFZTFPx5QDCqKlqXj8fw==" spinCount="100000" sqref="C15:C16" name="Range1_2_1_1_1"/>
    <protectedRange algorithmName="SHA-512" hashValue="NcQe0VjxFnxU9SziGkmWOoYUYoQ0T62vv+WqFE1sowJD2+jDiq1RKEMS6wObDPCk433k/JG1CTU3j62rwNOzdg==" saltValue="OlYFZTFPx5QDCqKlqXj8fw==" spinCount="100000" sqref="D15:L15" name="Range1_2_1_4"/>
    <protectedRange algorithmName="SHA-512" hashValue="NcQe0VjxFnxU9SziGkmWOoYUYoQ0T62vv+WqFE1sowJD2+jDiq1RKEMS6wObDPCk433k/JG1CTU3j62rwNOzdg==" saltValue="OlYFZTFPx5QDCqKlqXj8fw==" spinCount="100000" sqref="I20" name="Range1_2_1_2"/>
  </protectedRanges>
  <mergeCells count="68">
    <mergeCell ref="C13:C14"/>
    <mergeCell ref="D13:I13"/>
    <mergeCell ref="D14:E14"/>
    <mergeCell ref="C21:C22"/>
    <mergeCell ref="C11:E11"/>
    <mergeCell ref="C15:C16"/>
    <mergeCell ref="D15:K15"/>
    <mergeCell ref="D16:E16"/>
    <mergeCell ref="C17:C18"/>
    <mergeCell ref="C19:C20"/>
    <mergeCell ref="D17:K17"/>
    <mergeCell ref="D18:E18"/>
    <mergeCell ref="D19:K19"/>
    <mergeCell ref="D20:E20"/>
    <mergeCell ref="D21:I21"/>
    <mergeCell ref="D22:E22"/>
    <mergeCell ref="C2:E2"/>
    <mergeCell ref="C3:D3"/>
    <mergeCell ref="J3:K3"/>
    <mergeCell ref="L3:N3"/>
    <mergeCell ref="C4:D4"/>
    <mergeCell ref="F4:I8"/>
    <mergeCell ref="J4:K8"/>
    <mergeCell ref="L4:L8"/>
    <mergeCell ref="M4:M8"/>
    <mergeCell ref="N4:N8"/>
    <mergeCell ref="C5:D5"/>
    <mergeCell ref="C6:D6"/>
    <mergeCell ref="C7:D7"/>
    <mergeCell ref="C8:D8"/>
    <mergeCell ref="C26:E26"/>
    <mergeCell ref="D27:E27"/>
    <mergeCell ref="G27:K27"/>
    <mergeCell ref="D28:E28"/>
    <mergeCell ref="G28:M28"/>
    <mergeCell ref="D29:E29"/>
    <mergeCell ref="G29:M29"/>
    <mergeCell ref="D30:E30"/>
    <mergeCell ref="G30:M30"/>
    <mergeCell ref="D31:E31"/>
    <mergeCell ref="G31:M31"/>
    <mergeCell ref="D32:E32"/>
    <mergeCell ref="G32:M32"/>
    <mergeCell ref="D33:E33"/>
    <mergeCell ref="G33:M33"/>
    <mergeCell ref="D34:E34"/>
    <mergeCell ref="G34:M34"/>
    <mergeCell ref="D35:E35"/>
    <mergeCell ref="G35:M35"/>
    <mergeCell ref="D36:E36"/>
    <mergeCell ref="G36:M36"/>
    <mergeCell ref="D37:E37"/>
    <mergeCell ref="G37:M37"/>
    <mergeCell ref="D38:E38"/>
    <mergeCell ref="G38:M38"/>
    <mergeCell ref="C41:E41"/>
    <mergeCell ref="F42:I42"/>
    <mergeCell ref="J42:N42"/>
    <mergeCell ref="F46:I46"/>
    <mergeCell ref="J46:N46"/>
    <mergeCell ref="F47:I47"/>
    <mergeCell ref="J47:N47"/>
    <mergeCell ref="F43:I43"/>
    <mergeCell ref="J43:N43"/>
    <mergeCell ref="F44:I44"/>
    <mergeCell ref="J44:N44"/>
    <mergeCell ref="F45:I45"/>
    <mergeCell ref="J45:N45"/>
  </mergeCells>
  <conditionalFormatting sqref="N4">
    <cfRule type="containsText" dxfId="21" priority="69" operator="containsText" text="FAIL">
      <formula>NOT(ISERROR(SEARCH(("FAIL"),(N4))))</formula>
    </cfRule>
  </conditionalFormatting>
  <conditionalFormatting sqref="N4">
    <cfRule type="cellIs" dxfId="20" priority="70" operator="equal">
      <formula>"PASS"</formula>
    </cfRule>
  </conditionalFormatting>
  <conditionalFormatting sqref="N4">
    <cfRule type="cellIs" dxfId="19" priority="71" operator="equal">
      <formula>"M/O"</formula>
    </cfRule>
  </conditionalFormatting>
  <conditionalFormatting sqref="M20 M16 M18 M22">
    <cfRule type="cellIs" dxfId="18" priority="44" operator="equal">
      <formula>"EXCELLENT"</formula>
    </cfRule>
    <cfRule type="cellIs" dxfId="17" priority="45" operator="equal">
      <formula>"GOOD"</formula>
    </cfRule>
    <cfRule type="cellIs" dxfId="16" priority="46" operator="equal">
      <formula>"SUFFICIENT"</formula>
    </cfRule>
    <cfRule type="cellIs" dxfId="15" priority="47" operator="equal">
      <formula>"INSUFFICIENT"</formula>
    </cfRule>
    <cfRule type="cellIs" dxfId="14" priority="49" operator="equal">
      <formula>"MISSING"</formula>
    </cfRule>
  </conditionalFormatting>
  <conditionalFormatting sqref="M20 M16 M18 M22">
    <cfRule type="cellIs" dxfId="13" priority="50" operator="equal">
      <formula>"POOR"</formula>
    </cfRule>
  </conditionalFormatting>
  <conditionalFormatting sqref="L23">
    <cfRule type="cellIs" dxfId="12" priority="17" operator="equal">
      <formula>100</formula>
    </cfRule>
  </conditionalFormatting>
  <conditionalFormatting sqref="M15">
    <cfRule type="cellIs" dxfId="11" priority="7" operator="equal">
      <formula>"EXCELLENT"</formula>
    </cfRule>
    <cfRule type="cellIs" dxfId="10" priority="8" operator="equal">
      <formula>"GOOD"</formula>
    </cfRule>
    <cfRule type="cellIs" dxfId="9" priority="9" operator="equal">
      <formula>"SUFFICIENT"</formula>
    </cfRule>
    <cfRule type="cellIs" dxfId="8" priority="10" operator="equal">
      <formula>"INSUFFICIENT"</formula>
    </cfRule>
    <cfRule type="cellIs" dxfId="7" priority="11" operator="equal">
      <formula>"MISSING"</formula>
    </cfRule>
  </conditionalFormatting>
  <conditionalFormatting sqref="M15">
    <cfRule type="cellIs" dxfId="6" priority="12" operator="equal">
      <formula>"POOR"</formula>
    </cfRule>
  </conditionalFormatting>
  <conditionalFormatting sqref="M14">
    <cfRule type="cellIs" dxfId="5" priority="1" operator="equal">
      <formula>"EXCELLENT"</formula>
    </cfRule>
    <cfRule type="cellIs" dxfId="4" priority="2" operator="equal">
      <formula>"GOOD"</formula>
    </cfRule>
    <cfRule type="cellIs" dxfId="3" priority="3" operator="equal">
      <formula>"SUFFICIENT"</formula>
    </cfRule>
    <cfRule type="cellIs" dxfId="2" priority="4" operator="equal">
      <formula>"INSUFFICIENT"</formula>
    </cfRule>
    <cfRule type="cellIs" dxfId="1" priority="5" operator="equal">
      <formula>"MISSING"</formula>
    </cfRule>
  </conditionalFormatting>
  <conditionalFormatting sqref="M14">
    <cfRule type="cellIs" dxfId="0" priority="6" operator="equal">
      <formula>"POOR"</formula>
    </cfRule>
  </conditionalFormatting>
  <dataValidations count="1">
    <dataValidation type="list" allowBlank="1" showInputMessage="1" showErrorMessage="1" prompt="Please select from Missing through to Excellent." sqref="M14:M16 M18 M20 M22"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64E9-2EB7-5940-933A-B5F5600966F3}">
  <dimension ref="A1:O12"/>
  <sheetViews>
    <sheetView workbookViewId="0">
      <selection activeCell="G15" sqref="G15"/>
    </sheetView>
  </sheetViews>
  <sheetFormatPr defaultColWidth="8.88671875" defaultRowHeight="13.2" x14ac:dyDescent="0.25"/>
  <cols>
    <col min="1" max="1" width="8.88671875" style="83"/>
    <col min="2" max="2" width="23.88671875" style="83" customWidth="1"/>
    <col min="3" max="3" width="95.6640625" style="83" customWidth="1"/>
    <col min="4" max="4" width="15.33203125" style="83" customWidth="1"/>
    <col min="5" max="5" width="12.44140625" style="83" customWidth="1"/>
    <col min="6" max="6" width="13.88671875" style="83" customWidth="1"/>
    <col min="7" max="7" width="14.109375" style="83" customWidth="1"/>
    <col min="8" max="8" width="11.6640625" style="83" customWidth="1"/>
    <col min="9" max="16384" width="8.88671875" style="83"/>
  </cols>
  <sheetData>
    <row r="1" spans="1:15" x14ac:dyDescent="0.25">
      <c r="A1" s="180" t="s">
        <v>177</v>
      </c>
      <c r="B1" s="181"/>
      <c r="C1" s="181"/>
      <c r="D1" s="181"/>
      <c r="E1" s="181"/>
      <c r="F1" s="181"/>
      <c r="G1" s="181"/>
      <c r="H1" s="182"/>
    </row>
    <row r="2" spans="1:15" x14ac:dyDescent="0.25">
      <c r="A2" s="183"/>
      <c r="B2" s="184"/>
      <c r="C2" s="184"/>
      <c r="D2" s="184"/>
      <c r="E2" s="184"/>
      <c r="F2" s="184"/>
      <c r="G2" s="184"/>
      <c r="H2" s="185"/>
    </row>
    <row r="3" spans="1:15" ht="15.75" customHeight="1" x14ac:dyDescent="0.25">
      <c r="A3" s="178" t="s">
        <v>127</v>
      </c>
      <c r="B3" s="179"/>
      <c r="C3" s="110" t="s">
        <v>77</v>
      </c>
      <c r="D3" s="175" t="s">
        <v>158</v>
      </c>
      <c r="E3" s="176"/>
      <c r="F3" s="176"/>
      <c r="G3" s="176"/>
      <c r="H3" s="177"/>
      <c r="K3" s="173"/>
      <c r="L3" s="174"/>
      <c r="M3" s="174"/>
      <c r="N3" s="174"/>
      <c r="O3" s="94"/>
    </row>
    <row r="4" spans="1:15" x14ac:dyDescent="0.25">
      <c r="A4" s="93"/>
      <c r="B4" s="92"/>
      <c r="C4" s="92"/>
      <c r="D4" s="91">
        <v>1</v>
      </c>
      <c r="E4" s="90">
        <v>2</v>
      </c>
      <c r="F4" s="90">
        <v>3</v>
      </c>
      <c r="G4" s="90">
        <v>4</v>
      </c>
      <c r="H4" s="89">
        <v>5</v>
      </c>
    </row>
    <row r="5" spans="1:15" ht="26.4" x14ac:dyDescent="0.25">
      <c r="A5" s="85"/>
      <c r="D5" s="88" t="s">
        <v>178</v>
      </c>
      <c r="E5" s="87" t="s">
        <v>179</v>
      </c>
      <c r="F5" s="87" t="s">
        <v>168</v>
      </c>
      <c r="G5" s="87" t="s">
        <v>171</v>
      </c>
      <c r="H5" s="86" t="s">
        <v>174</v>
      </c>
    </row>
    <row r="6" spans="1:15" ht="34.200000000000003" x14ac:dyDescent="0.25">
      <c r="A6" s="119">
        <v>1</v>
      </c>
      <c r="B6" s="115" t="s">
        <v>140</v>
      </c>
      <c r="C6" s="116" t="s">
        <v>186</v>
      </c>
      <c r="D6" s="120" t="s">
        <v>181</v>
      </c>
      <c r="E6" s="121" t="s">
        <v>181</v>
      </c>
      <c r="F6" s="121" t="s">
        <v>181</v>
      </c>
      <c r="G6" s="120" t="s">
        <v>181</v>
      </c>
      <c r="H6" s="120" t="s">
        <v>181</v>
      </c>
    </row>
    <row r="7" spans="1:15" s="84" customFormat="1" ht="39.9" customHeight="1" x14ac:dyDescent="0.25">
      <c r="A7" s="95">
        <v>3</v>
      </c>
      <c r="B7" s="96" t="s">
        <v>144</v>
      </c>
      <c r="C7" s="96" t="s">
        <v>191</v>
      </c>
      <c r="D7" s="95" t="s">
        <v>181</v>
      </c>
      <c r="E7" s="95" t="s">
        <v>181</v>
      </c>
      <c r="F7" s="95" t="s">
        <v>181</v>
      </c>
      <c r="G7" s="95" t="s">
        <v>181</v>
      </c>
      <c r="H7" s="95"/>
    </row>
    <row r="8" spans="1:15" s="84" customFormat="1" x14ac:dyDescent="0.25">
      <c r="A8" s="95">
        <v>5</v>
      </c>
      <c r="B8" s="97" t="s">
        <v>149</v>
      </c>
      <c r="C8" s="96" t="s">
        <v>180</v>
      </c>
      <c r="D8" s="95" t="s">
        <v>181</v>
      </c>
      <c r="E8" s="95" t="s">
        <v>181</v>
      </c>
      <c r="F8" s="95" t="s">
        <v>181</v>
      </c>
      <c r="G8" s="95" t="s">
        <v>181</v>
      </c>
      <c r="H8" s="95"/>
    </row>
    <row r="9" spans="1:15" s="84" customFormat="1" ht="22.8" x14ac:dyDescent="0.25">
      <c r="A9" s="95">
        <v>6</v>
      </c>
      <c r="B9" s="97" t="s">
        <v>151</v>
      </c>
      <c r="C9" s="96" t="s">
        <v>182</v>
      </c>
      <c r="D9" s="95" t="s">
        <v>181</v>
      </c>
      <c r="E9" s="95" t="s">
        <v>181</v>
      </c>
      <c r="F9" s="95" t="s">
        <v>181</v>
      </c>
      <c r="G9" s="95" t="s">
        <v>181</v>
      </c>
      <c r="H9" s="95"/>
    </row>
    <row r="10" spans="1:15" ht="44.25" customHeight="1" x14ac:dyDescent="0.25">
      <c r="A10" s="114">
        <v>9</v>
      </c>
      <c r="B10" s="115" t="s">
        <v>133</v>
      </c>
      <c r="C10" s="116" t="s">
        <v>183</v>
      </c>
      <c r="D10" s="117" t="s">
        <v>181</v>
      </c>
      <c r="E10" s="118" t="s">
        <v>181</v>
      </c>
      <c r="F10" s="118" t="s">
        <v>181</v>
      </c>
      <c r="G10" s="117" t="s">
        <v>181</v>
      </c>
      <c r="H10" s="117" t="s">
        <v>181</v>
      </c>
    </row>
    <row r="11" spans="1:15" ht="34.200000000000003" x14ac:dyDescent="0.25">
      <c r="A11" s="114">
        <v>10</v>
      </c>
      <c r="B11" s="115" t="s">
        <v>135</v>
      </c>
      <c r="C11" s="116" t="s">
        <v>184</v>
      </c>
      <c r="D11" s="117"/>
      <c r="E11" s="118" t="s">
        <v>181</v>
      </c>
      <c r="F11" s="118" t="s">
        <v>181</v>
      </c>
      <c r="G11" s="117" t="s">
        <v>181</v>
      </c>
      <c r="H11" s="117"/>
    </row>
    <row r="12" spans="1:15" ht="22.8" x14ac:dyDescent="0.25">
      <c r="A12" s="119">
        <v>11</v>
      </c>
      <c r="B12" s="115" t="s">
        <v>137</v>
      </c>
      <c r="C12" s="116" t="s">
        <v>185</v>
      </c>
      <c r="D12" s="120"/>
      <c r="E12" s="121" t="s">
        <v>181</v>
      </c>
      <c r="F12" s="121" t="s">
        <v>181</v>
      </c>
      <c r="G12" s="120" t="s">
        <v>181</v>
      </c>
      <c r="H12" s="120"/>
    </row>
  </sheetData>
  <mergeCells count="4">
    <mergeCell ref="K3:N3"/>
    <mergeCell ref="D3:H3"/>
    <mergeCell ref="A3:B3"/>
    <mergeCell ref="A1:H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d38d267-56bb-4e22-b975-199a06fd69fa">
      <Terms xmlns="http://schemas.microsoft.com/office/infopath/2007/PartnerControls"/>
    </lcf76f155ced4ddcb4097134ff3c332f>
    <TaxCatchAll xmlns="d8c712e5-67fc-4595-93cb-a4164dd8eff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6" ma:contentTypeDescription="Create a new document." ma:contentTypeScope="" ma:versionID="9c6005e7f719c391f8a081f21693d65f">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ac16135cc8f915f339c57eb2d0574bad"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e624992-a676-4554-99c9-a3d8ae70b3e3}" ma:internalName="TaxCatchAll" ma:showField="CatchAllData" ma:web="d8c712e5-67fc-4595-93cb-a4164dd8ef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98D897-3D5D-4CF5-A274-8B2E15AE73B2}">
  <ds:schemaRefs>
    <ds:schemaRef ds:uri="http://schemas.openxmlformats.org/package/2006/metadata/core-properties"/>
    <ds:schemaRef ds:uri="http://purl.org/dc/terms/"/>
    <ds:schemaRef ds:uri="http://schemas.microsoft.com/office/2006/metadata/properties"/>
    <ds:schemaRef ds:uri="http://www.w3.org/XML/1998/namespace"/>
    <ds:schemaRef ds:uri="http://purl.org/dc/dcmitype/"/>
    <ds:schemaRef ds:uri="http://purl.org/dc/elements/1.1/"/>
    <ds:schemaRef ds:uri="http://schemas.microsoft.com/office/2006/documentManagement/types"/>
    <ds:schemaRef ds:uri="bd38d267-56bb-4e22-b975-199a06fd69fa"/>
    <ds:schemaRef ds:uri="http://schemas.microsoft.com/office/infopath/2007/PartnerControls"/>
    <ds:schemaRef ds:uri="d8c712e5-67fc-4595-93cb-a4164dd8eff3"/>
  </ds:schemaRefs>
</ds:datastoreItem>
</file>

<file path=customXml/itemProps2.xml><?xml version="1.0" encoding="utf-8"?>
<ds:datastoreItem xmlns:ds="http://schemas.openxmlformats.org/officeDocument/2006/customXml" ds:itemID="{60B12F62-CFB9-4E75-9FE3-0C0D3FCE0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38d267-56bb-4e22-b975-199a06fd69fa"/>
    <ds:schemaRef ds:uri="d8c712e5-67fc-4595-93cb-a4164dd8ef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B72468-B9EB-412A-8D55-6151E9A308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ASSESSMENT RUBRIC</vt:lpstr>
      <vt:lpstr>Student Self-Assessment</vt:lpstr>
      <vt:lpstr>Overview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Heijligers, Bram</cp:lastModifiedBy>
  <cp:revision/>
  <dcterms:created xsi:type="dcterms:W3CDTF">2020-09-10T10:56:24Z</dcterms:created>
  <dcterms:modified xsi:type="dcterms:W3CDTF">2023-02-04T20:33:04Z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