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bramh\Documents\GitHub\AAI-DM\docs\Year1\BlockD\MS Assignment Template\"/>
    </mc:Choice>
  </mc:AlternateContent>
  <xr:revisionPtr revIDLastSave="0" documentId="13_ncr:1_{D35BE435-797F-4962-9218-D94C26979C2E}" xr6:coauthVersionLast="47" xr6:coauthVersionMax="47" xr10:uidLastSave="{00000000-0000-0000-0000-000000000000}"/>
  <bookViews>
    <workbookView xWindow="51480" yWindow="3495" windowWidth="29040" windowHeight="15840" xr2:uid="{00000000-000D-0000-FFFF-FFFF00000000}"/>
  </bookViews>
  <sheets>
    <sheet name="Student Self-Assessment" sheetId="6" r:id="rId1"/>
    <sheet name="Overview" sheetId="8" r:id="rId2"/>
    <sheet name="ASSESSMENT RUBRIC" sheetId="4" state="hidden" r:id="rId3"/>
  </sheets>
  <calcPr calcId="191028"/>
  <customWorkbookViews>
    <customWorkbookView name="Abhishek" guid="{4E2C683C-CCF4-436A-A732-2090B3E44A13}"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7" i="6" l="1"/>
  <c r="L30" i="6"/>
  <c r="N21" i="6"/>
  <c r="N16" i="6" l="1"/>
  <c r="N14" i="6"/>
  <c r="N19" i="6" l="1"/>
  <c r="N17" i="6"/>
  <c r="N29" i="6"/>
  <c r="M4" i="6" s="1"/>
  <c r="N4" i="6" s="1"/>
  <c r="N23" i="6"/>
  <c r="N25" i="6"/>
  <c r="Q18" i="4"/>
  <c r="S14" i="4"/>
  <c r="O14" i="4"/>
  <c r="Q7" i="4"/>
  <c r="S5" i="4"/>
  <c r="O5" i="4"/>
  <c r="P18" i="4"/>
  <c r="R14" i="4"/>
  <c r="N14" i="4"/>
  <c r="P7" i="4"/>
  <c r="R5" i="4"/>
  <c r="N5" i="4"/>
  <c r="S18" i="4"/>
  <c r="O18" i="4"/>
  <c r="Q14" i="4"/>
  <c r="S7" i="4"/>
  <c r="O7" i="4"/>
  <c r="Q5" i="4"/>
  <c r="R18" i="4"/>
  <c r="N18" i="4"/>
  <c r="P14" i="4"/>
  <c r="R7" i="4"/>
  <c r="N7" i="4"/>
  <c r="P5" i="4"/>
  <c r="N30"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25" authorId="0" shapeId="0" xr:uid="{00000000-0006-0000-0200-000001000000}">
      <text>
        <r>
          <rPr>
            <sz val="10"/>
            <color rgb="FF000000"/>
            <rFont val="Arial"/>
            <family val="2"/>
          </rPr>
          <t>@groot.p@ade-buas.nl will you have time to update these criteria.. I can add the OOP ones
_Assigned to Phil de Groot_
	-Abhishek Biswas</t>
        </r>
      </text>
    </comment>
  </commentList>
</comments>
</file>

<file path=xl/sharedStrings.xml><?xml version="1.0" encoding="utf-8"?>
<sst xmlns="http://schemas.openxmlformats.org/spreadsheetml/2006/main" count="343" uniqueCount="244">
  <si>
    <t>Student Self-Assessment</t>
  </si>
  <si>
    <t>Details</t>
  </si>
  <si>
    <t>Description</t>
  </si>
  <si>
    <t>Comments About Self-Assessment Result</t>
  </si>
  <si>
    <t>Self-Assessed  Grade</t>
  </si>
  <si>
    <t>Student Number</t>
  </si>
  <si>
    <t>Municipality of Breda - Improve Breda</t>
  </si>
  <si>
    <t>GRADE</t>
  </si>
  <si>
    <t>Student Name</t>
  </si>
  <si>
    <t>Project</t>
  </si>
  <si>
    <t>2022-32D FGA1.P4-ADSAI</t>
  </si>
  <si>
    <t>Opportunity</t>
  </si>
  <si>
    <t>First Opportunity</t>
  </si>
  <si>
    <t>Project Deadline</t>
  </si>
  <si>
    <t>16:59 Friday 23th June</t>
  </si>
  <si>
    <t>Grading Rubric</t>
  </si>
  <si>
    <t>Indicated Learning Outcomes &amp; Assessment Indicators</t>
  </si>
  <si>
    <t>MISSING</t>
  </si>
  <si>
    <t>POOR</t>
  </si>
  <si>
    <t>INSUFFICIENT</t>
  </si>
  <si>
    <t>SUFFICIENT</t>
  </si>
  <si>
    <t>GOOD</t>
  </si>
  <si>
    <t>EXCELLENT</t>
  </si>
  <si>
    <t>POINTS</t>
  </si>
  <si>
    <t>RESULT</t>
  </si>
  <si>
    <t>SCORE</t>
  </si>
  <si>
    <t>Competencie 9
Dublin Descriptors 1, 2, 3, 4</t>
  </si>
  <si>
    <r>
      <rPr>
        <b/>
        <sz val="10"/>
        <rFont val="Calibri"/>
        <family val="2"/>
      </rPr>
      <t xml:space="preserve">1.0 Professional Practice
</t>
    </r>
    <r>
      <rPr>
        <b/>
        <sz val="10"/>
        <color rgb="FF000000"/>
        <rFont val="Calibri"/>
        <family val="2"/>
      </rPr>
      <t>Demonstrates professional behavior as well as accountability and ethics in the application of industry best practices for planning, communication, collaboration, and responsible execution of work assignments, where an excellent performance would show:</t>
    </r>
  </si>
  <si>
    <t>1.1 Creates and updates plans to work effectively based on agreed upon priorities with consideration of dependencies and risks, using sound estimates to achieve short and long-term project goals.</t>
  </si>
  <si>
    <t>Not addressed this block in your project work. Your project work evidencing can include your Learning Log, Work-log, GitHub commits and supporting documents you submitted with your project by uploading during hand-in.</t>
  </si>
  <si>
    <t>High level plan (e.g. a roadmap) breaking the project into phases. Clear Individual contribution  is documented.</t>
  </si>
  <si>
    <t xml:space="preserve">Clear tasks and user stories created. And meeting all criteria in poor. </t>
  </si>
  <si>
    <t xml:space="preserve">Project and task planning clearly broken into days/weeks/phases within the project or block.  All project tasks have time/story point estimates. And meeting all criteria in insufficient. </t>
  </si>
  <si>
    <t xml:space="preserve">Planning is feasible. Risks have been identified. Professional attendance for all classes and team meetings (including stand-ups). Healthy backlog (or thorough task coverage of possible project directions) maintained. Conducts a project retrospective about what went well, what could have been better, and how to improve in the future. And meeting all criteria in sufficient. </t>
  </si>
  <si>
    <t xml:space="preserve">Planning is revisited and adjusted if required during the project. Risks identified have associated risk minimisation or elimination plans that were put into action where possible. Planning also factors in self-development time and how that is spent. Proposes improvements to the deployment plan including action points which are derived from the project retrospective. And meeting all criteria in good. </t>
  </si>
  <si>
    <t>1.4 Regularly and objectively reviews progress on project and team goals and processes, reflecting on the strengths and weaknesses through project and peer reviews.</t>
  </si>
  <si>
    <t>Proffesional attendance in all retrospectives. Feedback from the product owner recorded in a retrospective.</t>
  </si>
  <si>
    <t xml:space="preserve">Feedback recorded from all team members for each retrospective.  And meeting all criteria in poor. </t>
  </si>
  <si>
    <t xml:space="preserve">Feedback has action points. Feedback has reflections where applicable. Reflection on peer review done. Clear feedback is given to other students during the block and in the peer reviews. And meeting all criteria in insufficient. </t>
  </si>
  <si>
    <t xml:space="preserve">Clear action is taken where possible on feedback received. Peer review results include detailing improvement points. And meeting all criteria in sufficient. </t>
  </si>
  <si>
    <t xml:space="preserve">The feedback, reflection, action points created make sense in the project context and student professional development. The reflections and action points also make sense and align with SMART(ER) goals created as well as any project planning. And meeting all criteria in good. </t>
  </si>
  <si>
    <t>1.5 Communicates productively while effectively adjusting to varied communication styles and intercultural differences in team work.</t>
  </si>
  <si>
    <t xml:space="preserve">Participates in a communication workshop. </t>
  </si>
  <si>
    <t xml:space="preserve">Brings issues to the table during standup sessions and/or review/retrospectives, when neccesary. And meeting all criteria in poor. </t>
  </si>
  <si>
    <t xml:space="preserve">Communicates effectively with all stakeholders, evidenced by peer review. And meeting all criteria in insufficient.  </t>
  </si>
  <si>
    <t xml:space="preserve">Is able to improve the quality of the teamwork by clear communication, evidenced by peer review. And meeting all criteria in sufficient. </t>
  </si>
  <si>
    <t xml:space="preserve">Presents hard evidence of ability to apply various communication styles towards different target groups. And meeting all criteria in good. </t>
  </si>
  <si>
    <t>1.6 Takes responsibility for their role within the team and demonstrates commitment to the team goals in a positive and constructive manner.</t>
  </si>
  <si>
    <t>Is present during team meetings.</t>
  </si>
  <si>
    <t xml:space="preserve">Take the role as Scrum master, and guide the team members towards meeting the sprint goals. And meeting all criteria in poor. </t>
  </si>
  <si>
    <t xml:space="preserve">Takes a fair amount of work at the shoulders, evidenced by peer review. And meeting all criteria in insufficient.  </t>
  </si>
  <si>
    <t xml:space="preserve">Has a clear contribution in steering the project towards a successfull completion. And meeting all criteria in sufficient. </t>
  </si>
  <si>
    <t xml:space="preserve">Feels responsible for their team members, and helps them to improve the quality of their input. And meeting all criteria in good. </t>
  </si>
  <si>
    <t>Competencie 10
Dublin Descriptors 1, 2, 3, 4, 5</t>
  </si>
  <si>
    <t>2.0 Personal Development &amp; Academic Practice
Demonstrates self-exploration and personal development, good academic practices in learning how to learn and the acquisition of professional knowledge through research, study, analysis, applied practice, discussion and reporting, where an excellent performance would show:</t>
  </si>
  <si>
    <t>2.1 Sets ambitious, S.M.A.R.T.E.R. goals in alignment with the project brief, content of the assessment rubric and their personal long-term goals.</t>
  </si>
  <si>
    <t>Some project goals and self-development goals detailed.</t>
  </si>
  <si>
    <t xml:space="preserve">All goals have been detailed. And meeting all criteria in poor. </t>
  </si>
  <si>
    <t xml:space="preserve">Goals written with a SMART(ER) method. The goals are shown to be Specific, Measurable, Achievable, Relevant and Time-bound. And meeting all criteria in insufficient. </t>
  </si>
  <si>
    <t xml:space="preserve">Goals are in alignment with project, personal and professional development goals. The goals have been Evaluated throughout the block and this is detailed. There may have been Re-adjustments to achieving the goals which is also presented. And meeting all criteria in sufficient. </t>
  </si>
  <si>
    <t xml:space="preserve">There are goal(s) highlighted that aim at stepping towards your ideal internship or job (or for the research to better identify your target career path and destination) is highlighted. And meeting all criteria in good. </t>
  </si>
  <si>
    <t>Competencie 11
Dublin Descriptors 1, 2, 3, 4, 5</t>
  </si>
  <si>
    <t>3.0 Legal
The student demonstrates the basic knowledge of legal and ethical frameworks governing AI by providing evidence of legal and ethical decision-making while working with privacy-sensitive data.</t>
  </si>
  <si>
    <t>3.1 Demonstrates the basic knowledge of legal and ethical frameworks governing AI by providing evidence of legal and ethical decision-making while working with (privacy-)sensitive data.</t>
  </si>
  <si>
    <t xml:space="preserve">Not addressed this block in your project work. Your project work evidencing can include your Learning Log, Work-log, GitHub commits and supporting documents you submitted with your project by uploading during hand-in. </t>
  </si>
  <si>
    <t>Clear Individual contribution  is documented.</t>
  </si>
  <si>
    <t>The student is able to create a checklist of legal and ethical aspects for the legal and ethical inquiry of the project. And meeting all criteria in poor.</t>
  </si>
  <si>
    <t xml:space="preserve">The checklist for legal and ethical inquiry of the project is based on the  DEDA and ALTAI frameworks provided during the module. The legal and ethical aspects important to the project are identified and included into the checklist. The legal and ethical aspects not important for the project are identified and not included into the checklist. The checklist is filled in. And meeting all criteria in insufficient.
</t>
  </si>
  <si>
    <t xml:space="preserve">The relevance of legal and ethical aspects included in the checklists for this project is explained. The reasoning for not including certain legal and ethical aspects in the checklist is justified. Argumentation for including and excluding legal and ethical aspects for the checklist is based on important facts, details, examples, and explanations from multiple authoritative sources and data.  And meeting all criteria in sufficient. </t>
  </si>
  <si>
    <t xml:space="preserve">The student provides evidence and explanations of legal and ethical decision-making for aspects within the checklist (where possible). And meeting all criteria in good.  </t>
  </si>
  <si>
    <t>Competency 1,2
Dublin Descriptors 1, 2, 3,4, 5</t>
  </si>
  <si>
    <t>4.0 Business understanding
The student is able to determine business objectives, produce a project plan and disseminate project results.</t>
  </si>
  <si>
    <t xml:space="preserve">4.1 The student is able to show understanding of the business understanding phase by writing a project plan and disseminate project results. </t>
  </si>
  <si>
    <t>Clear individual contribution is documented.</t>
  </si>
  <si>
    <t xml:space="preserve">The project vision, roadmap, and poster is present. And meeting all criteria in poor. </t>
  </si>
  <si>
    <t xml:space="preserve">Shows thorough understanding, from a business perspective, what the client really wants to accomplish, and derives business requirements. Iterates on the project based on (client) feedback. And meeting all criteria in insufficient.  </t>
  </si>
  <si>
    <t xml:space="preserve">Contributes to determination of resources and tools neccesary to meet business requirements. And meeting all criteria in sufficient. </t>
  </si>
  <si>
    <t xml:space="preserve">Translates business requirements to appropriate metrics from a Data Science or AI perspective, which defines project success.  And meeting all criteria in good. </t>
  </si>
  <si>
    <t>Competency 3,4
Dublin Descriptors 1, 2, 3, 4, 5</t>
  </si>
  <si>
    <t xml:space="preserve">5.0 Data Understanding  and Preparation
The student is able to collect, combine, and explore the data. Further, they can assess data quality, and provide recommendations to improve the data management strategy. </t>
  </si>
  <si>
    <t xml:space="preserve">5.1 Shows understanding of the data understanding and preparation stage by preprocessing a dataset which is suited for further modelling. </t>
  </si>
  <si>
    <t xml:space="preserve">Clear individual contribution is documented. </t>
  </si>
  <si>
    <t xml:space="preserve">Select, combine, and preproccess data that is relevant for meeting the business objective. And meeting all criteria in poor. </t>
  </si>
  <si>
    <t xml:space="preserve">Describe, and explore the data. And meeting all criteria in insufficient.  </t>
  </si>
  <si>
    <t xml:space="preserve">Assess the quality of the data, and draft a data quality report. And meeting all criteria in sufficient. </t>
  </si>
  <si>
    <t xml:space="preserve">Propose improvements to the data management strategy. And meeting all criteria in good. </t>
  </si>
  <si>
    <t>Competencies 5,6
Dublin Descriptors 1, 2, 3, 4, 5</t>
  </si>
  <si>
    <t xml:space="preserve">6.0 Data Modelling and Evaluation
The student is able to select, implement and evaluate a machine learning model to meet the business requirement. </t>
  </si>
  <si>
    <t>6.1 Demonstrates an understanding of the modelling and evaluation stage by developing a model suitable for deployment.</t>
  </si>
  <si>
    <t xml:space="preserve">Clear contribution to the selection of appropriate performance metrics is documented. And meeting all criteria in poor. </t>
  </si>
  <si>
    <t xml:space="preserve">Implements the machine learning model, and applies feature engineering (if necessary). And meeting all criteria in insufficient.  </t>
  </si>
  <si>
    <t xml:space="preserve">Evaluates the model and improves model performance to meet the business criteria if necessary. And meeting all criteria in sufficient. </t>
  </si>
  <si>
    <t xml:space="preserve">Documents the machine learning lifecycle for the models utilized. And meeting all criteria in good. </t>
  </si>
  <si>
    <t>Competencies 7, 8
Dublin Descriptors 1, 2, 3, 4, 5</t>
  </si>
  <si>
    <t xml:space="preserve">7.0 Deployment                                                                                                                                                                                                                                                                                                                                                                                                                                                                                                                                                                                                                               Is able to deliver value to the stakeholders and delivering production-ready code that is designed to be implemented into practical real-world scenarios such as applications or products.                                                                                                                                                                                                                                                                      </t>
  </si>
  <si>
    <t xml:space="preserve">7.1 Is able to deliver value to the stakeholders and deliver production-ready code that is designed to be implemented into practical real-world scenarios such as applications or products.                </t>
  </si>
  <si>
    <t>Clear Individual contribution is documented. Python scripts are delivered (in place of Jupyter notebooks).</t>
  </si>
  <si>
    <t xml:space="preserve">Creates a virtual environment and utilizes it alongside a package manager, enabling efficient management of dependencies and packages required for a data science project. And meeting all criteria in poor. </t>
  </si>
  <si>
    <t xml:space="preserve">Works towards delivering clean code according to industry standards, for example, by using logging, linting,  doc strings, code formatting, refactoring etc. And meeting all criteria in insufficient.  </t>
  </si>
  <si>
    <t xml:space="preserve">Unit tests are conducted to check the robustness of the delivered code with a test coverage of  at least 80%. And meeting all criteria in sufficient. </t>
  </si>
  <si>
    <t xml:space="preserve">Industry-standard tools are used to document the code (e.g., sphinx). And meeting all criteria in good. </t>
  </si>
  <si>
    <t>PROJECT TOTAL</t>
  </si>
  <si>
    <t xml:space="preserve"> YOUR TOTAL </t>
  </si>
  <si>
    <t>ADS&amp;AI Competencies</t>
  </si>
  <si>
    <t>#</t>
  </si>
  <si>
    <t>CRISP Phase</t>
  </si>
  <si>
    <t>Competency</t>
  </si>
  <si>
    <t>Graduate Level</t>
  </si>
  <si>
    <t>Professional Development</t>
  </si>
  <si>
    <t xml:space="preserve">Project management and cooperation </t>
  </si>
  <si>
    <t>The student can collaborate (internationally) in multidisciplinary teams with different levels of knowledge in the field of data use and applications. The student can set up and execute projects in collaboration with stakeholders and team members. The student can act as a sounding board in discussions with team members, customers, users and experts. The student strives for a good balance between input of her own vision and additional expertise of others. The student is able to lead a team.</t>
  </si>
  <si>
    <t xml:space="preserve">Researching and reflective attitude </t>
  </si>
  <si>
    <t>The student applies relevant (research) methods and techniques in combination with relevant and adequate argumentation. The student can reflect on (business) processes and her role in them, both theoretically and practically, by constantly evaluating her own actions and adapting them with input from others. The student can translate the result of the reflection into concrete personal learning objectives.</t>
  </si>
  <si>
    <t>Responsibility</t>
  </si>
  <si>
    <t>The student is aware of legal and ethical aspects within the context of her professional work environment and is able to make substantiated considerations in this regard. The student acts from justice and integrity.</t>
  </si>
  <si>
    <t>Business understanding</t>
  </si>
  <si>
    <t>Problem analysis</t>
  </si>
  <si>
    <t>The student cn analyse a problem by describing the context, trade-offs and formulation of the final demand (as a result of a process of demand articulation). In doing so, The student identifies the possible solutions. As a result, The student can formulate an approach for a data trajectory considering relevant actors and interests, involving relevant theories and (technical) possibilities.</t>
  </si>
  <si>
    <t>Domain knowledge</t>
  </si>
  <si>
    <t>The student has such knowledge of and insight into one or more domains that The student can function as a discussion partner for experts. The student is able to quickly immerse herself in new domains and associated professional networks.</t>
  </si>
  <si>
    <t>Data understanding</t>
  </si>
  <si>
    <t>Data collection and processing</t>
  </si>
  <si>
    <t>The student masters (programming) skills to acquire, pre-process, process and manage the necessary data to create value for individuals, organizations and domains.</t>
  </si>
  <si>
    <t>Data preparation</t>
  </si>
  <si>
    <t>Data analysis</t>
  </si>
  <si>
    <t>The studentan can use analytical and statistical methods to analyse data to create value for individuals, organizations and domains.</t>
  </si>
  <si>
    <t>Modelling</t>
  </si>
  <si>
    <t>The studentan apply modelling techniques including Machine Learning and AI to create value for individuals, organizations and domains.</t>
  </si>
  <si>
    <t>Design, prototyping and implementation</t>
  </si>
  <si>
    <t>The studentan develop a prototype using an iterative cycle, explicitly involving stakeholders, and implement applications within an (existing) architecture.</t>
  </si>
  <si>
    <t>Evaluation &amp; Deployment</t>
  </si>
  <si>
    <t>Visualisation</t>
  </si>
  <si>
    <t>The student can apply visualization and storytelling techniques and skills to effectively and accurately inform stakeholders about (interim) results of AI and DS approaches.</t>
  </si>
  <si>
    <t>Reporting and advising</t>
  </si>
  <si>
    <t>The studentan can translate (interim) results into effective reporting. The student sees opportunities and possibilities and can translate these from a market-oriented vision into new concepts, products or services, while keeping the business side of the organization in mind.</t>
  </si>
  <si>
    <t>Dublin Descriptors</t>
  </si>
  <si>
    <t>Outcomes</t>
  </si>
  <si>
    <t>First cycle qualifications (Bachelor Level)
Qualifications that signify completion of the first cycle are awarded to students who:</t>
  </si>
  <si>
    <t>Second cycle qualifications (Master Level)
Qualifications that signify completion of the second cycle are awarded to students who:</t>
  </si>
  <si>
    <t>Knowledge and Understanding</t>
  </si>
  <si>
    <t>Have demonstrated knowledge and understanding in a field of study that builds upon their general secondary education, and is typically at a level that, while supported by advanced textbooks, includes some aspects that will be informed by knowledge of the forefront of their field of study.</t>
  </si>
  <si>
    <t>Have demonstrated knowledge and understanding that is founded upon and extends and/or enhances that typically associated with the first cycle, and that provides a basis or opportunity for originality in developing and/or applying ideas, often within a research context.</t>
  </si>
  <si>
    <t>Applying Knowledge and Understanding</t>
  </si>
  <si>
    <t>Can apply their knowledge and understanding in a manner that indicates a professional approach to their work or vocation, and have competences typically demonstrated through devising and sustaining arguments and solving problems within their field of study.</t>
  </si>
  <si>
    <t xml:space="preserve">Can apply their knowledge and understanding, and problem solving abilities in new or unfamiliar environments within broader (or multidisciplinary) contexts related to their field of study.
</t>
  </si>
  <si>
    <t>Making Judgements</t>
  </si>
  <si>
    <t>Have the ability to gather and interpret relevant data (usually within their field of study) to inform judgements that include reflection on relevant social, scientific or ethical issues.</t>
  </si>
  <si>
    <t>Have the ability to integrate knowledge and handle complexity, and formulate judgements with incomplete or limited information, but that include reflecting on social and ethical responsibilities linked to the application of their knowledge and judgements.</t>
  </si>
  <si>
    <t>Communication</t>
  </si>
  <si>
    <t>Can communicate information, ideas, problems and solutions to both specialist and non- specialist audiences.</t>
  </si>
  <si>
    <t>Can communicate their conclusions, and the knowledge and rationale underpinning these, to specialist and non-specialist audiences clearly and unambiguously.</t>
  </si>
  <si>
    <t>Learning Skills</t>
  </si>
  <si>
    <t>Have developed those learning skills that are necessary for them to continue to undertake further study with a high degree of autonomy.</t>
  </si>
  <si>
    <t>Have the learning skills to allow them to continue to study in a manner that may be largely self-directed or autonomous.</t>
  </si>
  <si>
    <t>BLOCK D</t>
  </si>
  <si>
    <t>Knowledge &amp; Insight</t>
  </si>
  <si>
    <t>Application of K&amp;I</t>
  </si>
  <si>
    <t>Can analyse a problem by describing the context, trade-offs and formulation of the final demand (as a result of a process of demand articulation). In doing so, she identifies the possible solutions. As a result, she can formulate an approach for a data trajectory considering relevant actors and interests, involving relevant theories and (technical) possibilities.</t>
  </si>
  <si>
    <t>x</t>
  </si>
  <si>
    <t>Has such knowledge of and insight into one or more domains that she can function as a discussion partner for experts. She is able to quickly immerse herself in new domains and associated professional networks.</t>
  </si>
  <si>
    <t>Masters (technological) skills to acquire, pre-process, process and manage the necessary data to create value for individuals, organizations and domains.</t>
  </si>
  <si>
    <t>Can use analytical and statistical methods to analyse data to create value for individuals, organizations and domains.</t>
  </si>
  <si>
    <t>Can apply modelling techniques including Machine Learning and AI to create value for individuals, organizations and domains.</t>
  </si>
  <si>
    <t>Can develop a prototype using an iterative cycle, explicitly involving stakeholders, and implement applications within an (existing) architecture.</t>
  </si>
  <si>
    <t>Can apply visualization and storytelling techniques and skills to effectively and accurately inform stakeholders about (interim) results of AI and DS approaches.</t>
  </si>
  <si>
    <t>Can translate (interim) results into effective reporting. She sees opportunities and possibilities and can translate these from a market-oriented vision into new concepts, products or services, while keeping the business side of the organization in mind.</t>
  </si>
  <si>
    <t>Can collaborate (internationally) in multidisciplinary teams with different levels of knowledge in the field of data use and applications. She can set up and execute projects in collaboration with stakeholders and team members. She can act as a sounding board in discussions with team members, customers, users and experts. She strives for a good balance between input of her own vision and additional expertise of others. She is able to lead a team.</t>
  </si>
  <si>
    <t>Applies relevant (research) methods and techniques in combination with relevant and adequate argumentation. She can reflect on (business) processes and her role in them, both theoretically and practically, by constantly evaluating her own actions and adapting them with input from others. She can translate the result of the reflection into concrete personal learning objectives.</t>
  </si>
  <si>
    <t>Is aware of legal and ethical aspects within the context of her professional work environment and is able to make substantiated considerations in this regard. She acts from justice and integrity.</t>
  </si>
  <si>
    <t>ILO</t>
  </si>
  <si>
    <t>Data Structure - Demonstrate understanding of standard data structure and able to derive required structures for the project with strong reasoning and able to discuss the pros and cons.</t>
  </si>
  <si>
    <t>Missing (0 points)</t>
  </si>
  <si>
    <t>Poor (2 points)</t>
  </si>
  <si>
    <t>Insufficient (4 points)</t>
  </si>
  <si>
    <t>Sufficient (6 points)</t>
  </si>
  <si>
    <t>Good (8 points)</t>
  </si>
  <si>
    <t>Excellent (10 points)</t>
  </si>
  <si>
    <t>Demonstrates an understanding of standard datastructures and how they are selected, the internal structure and use.</t>
  </si>
  <si>
    <t>Data Structure - Demonstrate understanding of standard data structures (Containers, algorithms, iterators etc)</t>
  </si>
  <si>
    <t xml:space="preserve">Not addressed this block in project work.
</t>
  </si>
  <si>
    <t>Research for the basic data structures is not enough to start the implementation for a working code.</t>
  </si>
  <si>
    <t>Researched basic structures without much in depth analysis showing partial understanding of the concept .</t>
  </si>
  <si>
    <t>Analysed the requirements for the project and researched those data structure well enough to get them working in the project.</t>
  </si>
  <si>
    <t>Reseached in-depth, for performance factors (memory, runtime overheads, robustness etc..) of the data structures and able to conclude the pros &amp; cons of their implementation.</t>
  </si>
  <si>
    <t>Researched the best practices for building a library which can be used for generic purposes.</t>
  </si>
  <si>
    <t xml:space="preserve">Not evidenced this block in learning Log.
</t>
  </si>
  <si>
    <t>Poorly Evidenced in Learning Log.</t>
  </si>
  <si>
    <t>Documentation fail to prove certain key points which help in mapping the research to the project's need.</t>
  </si>
  <si>
    <t>The understanding is well documented including certain key reflection towards next steps on the topics.</t>
  </si>
  <si>
    <t>Researched exceptions and edge conditions of the structures for robust implementation .</t>
  </si>
  <si>
    <t>Presented an excellent research document, backed up with use cases and details from project.</t>
  </si>
  <si>
    <t>Demonstrating understanding of performance (memory, runtime overheads, robustness etc..) of the derived data types, the overall game performance and memory footprint.</t>
  </si>
  <si>
    <t>Data Stucture - Build your library of data stuctures</t>
  </si>
  <si>
    <t>Not addressed this block in project work.</t>
  </si>
  <si>
    <t>Poorly analysed the used case for data structure followed by incorrect to no implementation.</t>
  </si>
  <si>
    <t>Standard operators are implemented to minimum functionality.</t>
  </si>
  <si>
    <t>All standard operators are functional with only minor or no bugs.</t>
  </si>
  <si>
    <t>Required data structures implemented fully and used well in project.</t>
  </si>
  <si>
    <t>Library proves robustness with implemented unit test cases.</t>
  </si>
  <si>
    <t>Deriving an efficient practice for a context, backing up with strong reasons for the chosen approach.</t>
  </si>
  <si>
    <t>Poorly evidenced in Learning Log.</t>
  </si>
  <si>
    <t>Rare use cases demonstrated in project.</t>
  </si>
  <si>
    <t>Data structures partially organised in a library.</t>
  </si>
  <si>
    <t>All or most of the data structures organised in a library.</t>
  </si>
  <si>
    <t>Library is generic enough to be used for multiple projects this block.</t>
  </si>
  <si>
    <t>M</t>
  </si>
  <si>
    <t>P</t>
  </si>
  <si>
    <t>Is</t>
  </si>
  <si>
    <t>S</t>
  </si>
  <si>
    <t>G</t>
  </si>
  <si>
    <t>E</t>
  </si>
  <si>
    <t>Working Environment : 3.1 - Proficient in using development and production tools at a professional level (e.g. Perforce, Visual Studio- 2019 as an editor / debugger / profiler).</t>
  </si>
  <si>
    <t>Poor demonstration of use cases of VS2019 as a  editor, debugger. Repeated mistakes in using VS2019 due to lack of understanding and research on the topics. Did not demonstrated much learning on the topic and progress. 
Poorly documented the learning.</t>
  </si>
  <si>
    <t>Shown use cases and understanding of VS2019 as a C++ project editor.
Can demonstrate some usertanding and use cases of VS2019 Debugger.</t>
  </si>
  <si>
    <t>Can demonstrate extensive use of VS2019 debugger. 
Researched and included VS2019 plugins and shows understanding of the usage and purposes of the plugins.
Can create VS2019 C++ project from scratch
Can maintain filters and physical folders with consistent naming conventions for VS2019 projects.</t>
  </si>
  <si>
    <t>Can proficiently use VS2019 profiler and shows understanding of profiler concepts and how they can useful in improving performance of game
researched into atleast 1 or more profilers (CPU/GPU) and discussed the pros and cons or similaritites with VS2019 profiler.
Based on the project's requirement invest into atleast 1 more production /developement tool (eg: 2D-Level editors, Sound Editors etc.).</t>
  </si>
  <si>
    <t>Attitude towards building an automatic pipeline integrating production tools for build releases or production helpers.</t>
  </si>
  <si>
    <t>Perforce</t>
  </si>
  <si>
    <t>Poor understanding of source control operations, and consistent repetation of minor mistakes using perforce for project without showcasing any progress in learning. Poorly documented evidence</t>
  </si>
  <si>
    <t>Can use perforce for a day to day basis with basic functionalities, but does not demonstrate much understanding of concepts through use cases or learning documents.</t>
  </si>
  <si>
    <t>Demonstrates understanding of Perforce by showing use of atleast 4 or more operations and their purposes. Shows clear understanding of working with source control - Changelist, versions etc.</t>
  </si>
  <si>
    <t>Demonstrates understanding of Perforce by showing: 1) use of atleast 6 or more operations and their purposes. 2) Atleast 1 use case showcasing alternate set of operations serving the same use case. Shows clear understanding of source control termilogy - Client/Server/Workspace.</t>
  </si>
  <si>
    <t>Optional, uses perforce commandline utility to build and configure custom perforce clients for basic operations.</t>
  </si>
  <si>
    <t>Working Environment : 3.2 - Understanding C++ Build Process &amp; setting up and maintaining multiple game projects optimally where the projects easily check-out and compiles on other computers.</t>
  </si>
  <si>
    <t>Learning evidence and project setup demonstrates poor understanding of the build process in C++.</t>
  </si>
  <si>
    <t>Sufficient understanding of pre-compile and compile stage, but insufficient understanding of Linker stage. Documents not well written to demonstate the learning.</t>
  </si>
  <si>
    <t xml:space="preserve">Shows basic understanding of 3 key phases of C++ build process (precompile, compile and link stage) and reports the learning well in document and applies them in project. Makes suitable judgement of the files that needs to be or does not need to be on Perforce . </t>
  </si>
  <si>
    <t>Shows in depth analysis of the stages of build process in C++ project. 
Only the essential source files for building the game is submitted to perforce atleast 80% of the block.</t>
  </si>
  <si>
    <t>Explore other build option than VS2019. (Commandline and batch files can also be considered)</t>
  </si>
  <si>
    <t>Final build compiles and runs with less than 3 warnings and no errors</t>
  </si>
  <si>
    <t>Source code from perforce can be downloaded and build with no errors and warnings more than 80% of the time throughout the block</t>
  </si>
  <si>
    <t>Missing</t>
  </si>
  <si>
    <t>IS</t>
  </si>
  <si>
    <t>Good</t>
  </si>
  <si>
    <t>Excellent</t>
  </si>
  <si>
    <t>Use of C++ efficiently &amp; effectively and OOP design principles.</t>
  </si>
  <si>
    <t>C++</t>
  </si>
  <si>
    <t>No evidence provided</t>
  </si>
  <si>
    <t>Poor understanding of C++ language constructs</t>
  </si>
  <si>
    <t>Correct usage of basic data types, casting methods, references, and pointers. Understands scope, object lifetime, and control flow</t>
  </si>
  <si>
    <t>Appropriate usage of classes, functions, polymorphism and abstraction. Code runs cleanly without any crashes. Understanding of basic memory primitives such as arrays.</t>
  </si>
  <si>
    <t>Documented reasoning behind decisions with regards to performance and memory usage of chosen algorithms. No memory leaks or undefined behaviour present in the code. Understanding of the stack and heap. Understanding of binary and bitwise operations.</t>
  </si>
  <si>
    <t xml:space="preserve">Applies modern C++ guidelines with a clear reasoning why or why not. Consistent coding style. Const-correct code with clear and defined responsibilities for all objects and functions. </t>
  </si>
  <si>
    <t>OOP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</si>
</sst>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9" x14ac:knownFonts="1">
    <font>
      <sz val="10"/>
      <color rgb="FF000000"/>
      <name val="Arial"/>
    </font>
    <font>
      <sz val="10"/>
      <color rgb="FF000000"/>
      <name val="Calibri"/>
      <family val="2"/>
    </font>
    <font>
      <sz val="10"/>
      <color theme="1"/>
      <name val="Arial"/>
      <family val="2"/>
    </font>
    <font>
      <sz val="10"/>
      <color rgb="FF000000"/>
      <name val="Arial"/>
      <family val="2"/>
    </font>
    <font>
      <b/>
      <sz val="10"/>
      <color theme="1"/>
      <name val="Calibri"/>
      <family val="2"/>
    </font>
    <font>
      <sz val="11"/>
      <color rgb="FF252424"/>
      <name val="Arial"/>
      <family val="2"/>
    </font>
    <font>
      <sz val="10"/>
      <color theme="1"/>
      <name val="Calibri"/>
      <family val="2"/>
    </font>
    <font>
      <sz val="10"/>
      <name val="Calibri"/>
      <family val="2"/>
    </font>
    <font>
      <sz val="10"/>
      <color rgb="FF000000"/>
      <name val="Calibri"/>
      <family val="2"/>
    </font>
    <font>
      <b/>
      <sz val="10"/>
      <color rgb="FFFFFFFF"/>
      <name val="Calibri"/>
      <family val="2"/>
    </font>
    <font>
      <sz val="14"/>
      <color theme="1"/>
      <name val="Calibri"/>
      <family val="2"/>
    </font>
    <font>
      <sz val="14"/>
      <color rgb="FF000000"/>
      <name val="Calibri"/>
      <family val="2"/>
    </font>
    <font>
      <sz val="14"/>
      <color rgb="FFFFFFFF"/>
      <name val="Calibri"/>
      <family val="2"/>
    </font>
    <font>
      <b/>
      <sz val="10"/>
      <name val="Calibri"/>
      <family val="2"/>
    </font>
    <font>
      <sz val="18"/>
      <color theme="1"/>
      <name val="Calibri"/>
      <family val="2"/>
    </font>
    <font>
      <b/>
      <sz val="14"/>
      <name val="Calibri"/>
      <family val="2"/>
    </font>
    <font>
      <b/>
      <sz val="24"/>
      <color theme="1"/>
      <name val="Calibri"/>
      <family val="2"/>
    </font>
    <font>
      <sz val="10"/>
      <color theme="0"/>
      <name val="Calibri"/>
      <family val="2"/>
    </font>
    <font>
      <b/>
      <sz val="10"/>
      <color theme="0"/>
      <name val="Calibri"/>
      <family val="2"/>
    </font>
    <font>
      <sz val="10"/>
      <name val="Arial"/>
      <family val="2"/>
    </font>
    <font>
      <i/>
      <sz val="10"/>
      <name val="Calibri"/>
      <family val="2"/>
    </font>
    <font>
      <b/>
      <sz val="10"/>
      <color rgb="FFFFFFFF"/>
      <name val="Arial"/>
      <family val="2"/>
    </font>
    <font>
      <b/>
      <sz val="10"/>
      <name val="Arial"/>
      <family val="2"/>
    </font>
    <font>
      <b/>
      <sz val="20"/>
      <color rgb="FF000000"/>
      <name val="Arial"/>
      <family val="2"/>
    </font>
    <font>
      <sz val="9"/>
      <color rgb="FF000000"/>
      <name val="Calibri"/>
      <family val="2"/>
    </font>
    <font>
      <sz val="9"/>
      <color rgb="FF000000"/>
      <name val="Arial"/>
      <family val="2"/>
    </font>
    <font>
      <i/>
      <sz val="9"/>
      <color rgb="FF000000"/>
      <name val="Arial"/>
      <family val="2"/>
    </font>
    <font>
      <b/>
      <sz val="10"/>
      <color rgb="FF000000"/>
      <name val="Calibri"/>
      <family val="2"/>
    </font>
    <font>
      <sz val="10"/>
      <color theme="3"/>
      <name val="Calibri"/>
      <family val="2"/>
    </font>
  </fonts>
  <fills count="57">
    <fill>
      <patternFill patternType="none"/>
    </fill>
    <fill>
      <patternFill patternType="gray125"/>
    </fill>
    <fill>
      <patternFill patternType="solid">
        <fgColor rgb="FF4C1130"/>
        <bgColor rgb="FF4C1130"/>
      </patternFill>
    </fill>
    <fill>
      <patternFill patternType="solid">
        <fgColor rgb="FFFFFFFF"/>
        <bgColor rgb="FFFFFFFF"/>
      </patternFill>
    </fill>
    <fill>
      <patternFill patternType="solid">
        <fgColor rgb="FFEAD1DC"/>
        <bgColor rgb="FFEAD1DC"/>
      </patternFill>
    </fill>
    <fill>
      <patternFill patternType="solid">
        <fgColor rgb="FF000000"/>
        <bgColor rgb="FF000000"/>
      </patternFill>
    </fill>
    <fill>
      <patternFill patternType="solid">
        <fgColor rgb="FFF7DCE8"/>
        <bgColor rgb="FFF7DCE8"/>
      </patternFill>
    </fill>
    <fill>
      <patternFill patternType="solid">
        <fgColor rgb="FFF3F3F3"/>
        <bgColor rgb="FFF3F3F3"/>
      </patternFill>
    </fill>
    <fill>
      <patternFill patternType="solid">
        <fgColor rgb="FFD9D9D9"/>
        <bgColor rgb="FFD9D9D9"/>
      </patternFill>
    </fill>
    <fill>
      <patternFill patternType="solid">
        <fgColor rgb="FF666666"/>
        <bgColor rgb="FF666666"/>
      </patternFill>
    </fill>
    <fill>
      <patternFill patternType="solid">
        <fgColor rgb="FFFFFF00"/>
        <bgColor rgb="FFFFFF00"/>
      </patternFill>
    </fill>
    <fill>
      <patternFill patternType="solid">
        <fgColor rgb="FFD9EAD3"/>
        <bgColor rgb="FFD9EAD3"/>
      </patternFill>
    </fill>
    <fill>
      <patternFill patternType="solid">
        <fgColor rgb="FFBDBDBD"/>
        <bgColor rgb="FFBDBDBD"/>
      </patternFill>
    </fill>
    <fill>
      <patternFill patternType="solid">
        <fgColor theme="5"/>
        <bgColor theme="5"/>
      </patternFill>
    </fill>
    <fill>
      <patternFill patternType="solid">
        <fgColor rgb="FFB7E1CD"/>
        <bgColor rgb="FFB7E1CD"/>
      </patternFill>
    </fill>
    <fill>
      <patternFill patternType="solid">
        <fgColor rgb="FFD5A6BD"/>
        <bgColor rgb="FFD5A6BD"/>
      </patternFill>
    </fill>
    <fill>
      <patternFill patternType="solid">
        <fgColor rgb="FFD9D2E9"/>
        <bgColor rgb="FFD9D2E9"/>
      </patternFill>
    </fill>
    <fill>
      <patternFill patternType="solid">
        <fgColor rgb="FFFFFF00"/>
        <bgColor rgb="FFFFFFFF"/>
      </patternFill>
    </fill>
    <fill>
      <patternFill patternType="solid">
        <fgColor rgb="FFFFFF00"/>
        <bgColor indexed="64"/>
      </patternFill>
    </fill>
    <fill>
      <patternFill patternType="solid">
        <fgColor theme="4" tint="0.79998168889431442"/>
        <bgColor rgb="FFCFE2F3"/>
      </patternFill>
    </fill>
    <fill>
      <patternFill patternType="solid">
        <fgColor theme="9" tint="0.79998168889431442"/>
        <bgColor rgb="FFD0E0E3"/>
      </patternFill>
    </fill>
    <fill>
      <patternFill patternType="solid">
        <fgColor theme="7" tint="0.79998168889431442"/>
        <bgColor rgb="FFD9EAD3"/>
      </patternFill>
    </fill>
    <fill>
      <patternFill patternType="solid">
        <fgColor theme="6" tint="0.79998168889431442"/>
        <bgColor rgb="FFFFF2CC"/>
      </patternFill>
    </fill>
    <fill>
      <patternFill patternType="solid">
        <fgColor theme="8" tint="0.79998168889431442"/>
        <bgColor rgb="FFFCE5CD"/>
      </patternFill>
    </fill>
    <fill>
      <patternFill patternType="solid">
        <fgColor theme="5" tint="0.79998168889431442"/>
        <bgColor rgb="FFF4CCCC"/>
      </patternFill>
    </fill>
    <fill>
      <patternFill patternType="solid">
        <fgColor theme="1"/>
        <bgColor rgb="FFF7DCE8"/>
      </patternFill>
    </fill>
    <fill>
      <patternFill patternType="solid">
        <fgColor theme="1"/>
        <bgColor indexed="64"/>
      </patternFill>
    </fill>
    <fill>
      <patternFill patternType="solid">
        <fgColor theme="0"/>
        <bgColor rgb="FF000000"/>
      </patternFill>
    </fill>
    <fill>
      <patternFill patternType="solid">
        <fgColor theme="0"/>
        <bgColor indexed="64"/>
      </patternFill>
    </fill>
    <fill>
      <patternFill patternType="solid">
        <fgColor theme="1"/>
        <bgColor rgb="FF000000"/>
      </patternFill>
    </fill>
    <fill>
      <patternFill patternType="solid">
        <fgColor theme="1"/>
        <bgColor rgb="FFFFFF00"/>
      </patternFill>
    </fill>
    <fill>
      <patternFill patternType="solid">
        <fgColor theme="9" tint="-0.249977111117893"/>
        <bgColor indexed="64"/>
      </patternFill>
    </fill>
    <fill>
      <patternFill patternType="solid">
        <fgColor rgb="FFFFE1CC"/>
        <bgColor rgb="FFFCE5CD"/>
      </patternFill>
    </fill>
    <fill>
      <patternFill patternType="solid">
        <fgColor rgb="FFFEF2CD"/>
        <bgColor rgb="FFFFF2CC"/>
      </patternFill>
    </fill>
    <fill>
      <patternFill patternType="solid">
        <fgColor rgb="FFD1F1DA"/>
        <bgColor rgb="FFD9EAD3"/>
      </patternFill>
    </fill>
    <fill>
      <patternFill patternType="solid">
        <fgColor rgb="FFDAF1F3"/>
        <bgColor rgb="FFD0E0E3"/>
      </patternFill>
    </fill>
    <fill>
      <patternFill patternType="solid">
        <fgColor rgb="FFD9E7FD"/>
        <bgColor rgb="FFCFE2F3"/>
      </patternFill>
    </fill>
    <fill>
      <patternFill patternType="solid">
        <fgColor rgb="FFFBDAD7"/>
        <bgColor indexed="64"/>
      </patternFill>
    </fill>
    <fill>
      <patternFill patternType="solid">
        <fgColor rgb="FFFFE1CC"/>
        <bgColor indexed="64"/>
      </patternFill>
    </fill>
    <fill>
      <patternFill patternType="solid">
        <fgColor theme="0" tint="-4.9989318521683403E-2"/>
        <bgColor rgb="FFFFFFFF"/>
      </patternFill>
    </fill>
    <fill>
      <patternFill patternType="solid">
        <fgColor theme="0" tint="-4.9989318521683403E-2"/>
        <bgColor indexed="64"/>
      </patternFill>
    </fill>
    <fill>
      <patternFill patternType="solid">
        <fgColor theme="0" tint="-4.9989318521683403E-2"/>
        <bgColor rgb="FFD9D9D9"/>
      </patternFill>
    </fill>
    <fill>
      <patternFill patternType="solid">
        <fgColor theme="0" tint="-0.249977111117893"/>
        <bgColor rgb="FFF3F3F3"/>
      </patternFill>
    </fill>
    <fill>
      <patternFill patternType="solid">
        <fgColor theme="0" tint="-0.249977111117893"/>
        <bgColor indexed="64"/>
      </patternFill>
    </fill>
    <fill>
      <patternFill patternType="solid">
        <fgColor theme="0" tint="-0.14999847407452621"/>
        <bgColor rgb="FFF3F3F3"/>
      </patternFill>
    </fill>
    <fill>
      <patternFill patternType="solid">
        <fgColor theme="0" tint="-0.14999847407452621"/>
        <bgColor indexed="64"/>
      </patternFill>
    </fill>
    <fill>
      <patternFill patternType="solid">
        <fgColor theme="0" tint="-0.249977111117893"/>
        <bgColor rgb="FFD9D9D9"/>
      </patternFill>
    </fill>
    <fill>
      <patternFill patternType="solid">
        <fgColor theme="0" tint="-0.14999847407452621"/>
        <bgColor rgb="FFD9D9D9"/>
      </patternFill>
    </fill>
    <fill>
      <patternFill patternType="solid">
        <fgColor theme="8" tint="0.79998168889431442"/>
        <bgColor indexed="64"/>
      </patternFill>
    </fill>
    <fill>
      <patternFill patternType="solid">
        <fgColor theme="6" tint="0.59999389629810485"/>
        <bgColor rgb="FFCFE2F3"/>
      </patternFill>
    </fill>
    <fill>
      <patternFill patternType="solid">
        <fgColor theme="6" tint="0.59999389629810485"/>
        <bgColor indexed="64"/>
      </patternFill>
    </fill>
    <fill>
      <patternFill patternType="solid">
        <fgColor theme="7" tint="0.39997558519241921"/>
        <bgColor rgb="FFCFE2F3"/>
      </patternFill>
    </fill>
    <fill>
      <patternFill patternType="solid">
        <fgColor theme="7" tint="0.39997558519241921"/>
        <bgColor indexed="64"/>
      </patternFill>
    </fill>
    <fill>
      <patternFill patternType="solid">
        <fgColor theme="0" tint="-0.14999847407452621"/>
        <bgColor rgb="FFFFFFFF"/>
      </patternFill>
    </fill>
    <fill>
      <patternFill patternType="solid">
        <fgColor rgb="FFFBDAD7"/>
        <bgColor rgb="FFF4CCCC"/>
      </patternFill>
    </fill>
    <fill>
      <patternFill patternType="solid">
        <fgColor theme="4" tint="0.59999389629810485"/>
        <bgColor indexed="64"/>
      </patternFill>
    </fill>
    <fill>
      <patternFill patternType="solid">
        <fgColor theme="4" tint="0.59999389629810485"/>
        <bgColor rgb="FFCFE2F3"/>
      </patternFill>
    </fill>
  </fills>
  <borders count="22">
    <border>
      <left/>
      <right/>
      <top/>
      <bottom/>
      <diagonal/>
    </border>
    <border>
      <left style="thin">
        <color rgb="FF000000"/>
      </left>
      <right/>
      <top/>
      <bottom/>
      <diagonal/>
    </border>
    <border>
      <left/>
      <right style="thin">
        <color rgb="FF000000"/>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rgb="FF000000"/>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s>
  <cellStyleXfs count="2">
    <xf numFmtId="0" fontId="0" fillId="0" borderId="0"/>
    <xf numFmtId="0" fontId="3" fillId="0" borderId="0"/>
  </cellStyleXfs>
  <cellXfs count="211">
    <xf numFmtId="0" fontId="0" fillId="0" borderId="0" xfId="0"/>
    <xf numFmtId="0" fontId="2" fillId="10" borderId="0" xfId="0" applyFont="1" applyFill="1" applyAlignment="1">
      <alignment wrapText="1"/>
    </xf>
    <xf numFmtId="0" fontId="2" fillId="0" borderId="0" xfId="0" applyFont="1" applyAlignment="1">
      <alignment vertical="top" wrapText="1"/>
    </xf>
    <xf numFmtId="0" fontId="3" fillId="3" borderId="0" xfId="0" applyFont="1" applyFill="1" applyAlignment="1">
      <alignment horizontal="left" vertical="top" wrapText="1"/>
    </xf>
    <xf numFmtId="0" fontId="2" fillId="0" borderId="0" xfId="0" applyFont="1" applyAlignment="1">
      <alignment wrapText="1"/>
    </xf>
    <xf numFmtId="0" fontId="3" fillId="15" borderId="0" xfId="0" applyFont="1" applyFill="1" applyAlignment="1">
      <alignment horizontal="left" wrapText="1"/>
    </xf>
    <xf numFmtId="0" fontId="2" fillId="4" borderId="0" xfId="0" applyFont="1" applyFill="1" applyAlignment="1">
      <alignment wrapText="1"/>
    </xf>
    <xf numFmtId="0" fontId="2" fillId="11" borderId="0" xfId="0" applyFont="1" applyFill="1" applyAlignment="1">
      <alignment wrapText="1"/>
    </xf>
    <xf numFmtId="0" fontId="2" fillId="16" borderId="0" xfId="0" applyFont="1" applyFill="1" applyAlignment="1">
      <alignment wrapText="1"/>
    </xf>
    <xf numFmtId="0" fontId="2" fillId="15" borderId="0" xfId="0" applyFont="1" applyFill="1" applyAlignment="1">
      <alignment wrapText="1"/>
    </xf>
    <xf numFmtId="0" fontId="2" fillId="0" borderId="0" xfId="0" applyFont="1"/>
    <xf numFmtId="0" fontId="3" fillId="3" borderId="0" xfId="0" applyFont="1" applyFill="1" applyAlignment="1">
      <alignment horizontal="left"/>
    </xf>
    <xf numFmtId="0" fontId="2" fillId="0" borderId="0" xfId="0" applyFont="1" applyAlignment="1">
      <alignment vertical="center"/>
    </xf>
    <xf numFmtId="0" fontId="5" fillId="3" borderId="0" xfId="0" applyFont="1" applyFill="1"/>
    <xf numFmtId="0" fontId="3" fillId="3" borderId="0" xfId="0" applyFont="1" applyFill="1" applyAlignment="1">
      <alignment horizontal="left" wrapText="1"/>
    </xf>
    <xf numFmtId="49" fontId="7" fillId="10" borderId="0" xfId="0" applyNumberFormat="1" applyFont="1" applyFill="1" applyAlignment="1" applyProtection="1">
      <alignment horizontal="left"/>
      <protection locked="0"/>
    </xf>
    <xf numFmtId="0" fontId="10" fillId="3" borderId="0" xfId="0" applyFont="1" applyFill="1" applyAlignment="1" applyProtection="1">
      <alignment horizontal="center" vertical="center" wrapText="1"/>
      <protection locked="0"/>
    </xf>
    <xf numFmtId="0" fontId="7" fillId="2" borderId="0" xfId="0" applyFont="1" applyFill="1"/>
    <xf numFmtId="0" fontId="7" fillId="6" borderId="0" xfId="0" applyFont="1" applyFill="1"/>
    <xf numFmtId="0" fontId="17" fillId="2" borderId="0" xfId="0" applyFont="1" applyFill="1"/>
    <xf numFmtId="0" fontId="17" fillId="6" borderId="0" xfId="0" applyFont="1" applyFill="1"/>
    <xf numFmtId="0" fontId="18" fillId="25" borderId="0" xfId="0" applyFont="1" applyFill="1"/>
    <xf numFmtId="0" fontId="17" fillId="25" borderId="0" xfId="0" applyFont="1" applyFill="1"/>
    <xf numFmtId="0" fontId="17" fillId="0" borderId="0" xfId="0" applyFont="1"/>
    <xf numFmtId="0" fontId="15" fillId="6" borderId="0" xfId="0" applyFont="1" applyFill="1" applyAlignment="1">
      <alignment horizontal="center" vertical="center" textRotation="90"/>
    </xf>
    <xf numFmtId="49" fontId="7" fillId="3" borderId="0" xfId="0" applyNumberFormat="1" applyFont="1" applyFill="1"/>
    <xf numFmtId="49" fontId="9" fillId="6" borderId="0" xfId="0" applyNumberFormat="1" applyFont="1" applyFill="1" applyAlignment="1">
      <alignment horizontal="center"/>
    </xf>
    <xf numFmtId="0" fontId="6" fillId="6" borderId="0" xfId="0" applyFont="1" applyFill="1"/>
    <xf numFmtId="0" fontId="11" fillId="6" borderId="0" xfId="0" applyFont="1" applyFill="1" applyAlignment="1">
      <alignment horizontal="center" vertical="center" wrapText="1"/>
    </xf>
    <xf numFmtId="0" fontId="9" fillId="6" borderId="0" xfId="0" applyFont="1" applyFill="1" applyAlignment="1">
      <alignment vertical="top"/>
    </xf>
    <xf numFmtId="0" fontId="9" fillId="6" borderId="0" xfId="0" applyFont="1" applyFill="1" applyAlignment="1">
      <alignment horizontal="center" vertical="top"/>
    </xf>
    <xf numFmtId="0" fontId="7" fillId="8" borderId="0" xfId="0" applyFont="1" applyFill="1" applyAlignment="1">
      <alignment vertical="center" wrapText="1"/>
    </xf>
    <xf numFmtId="0" fontId="9" fillId="6" borderId="0" xfId="0" applyFont="1" applyFill="1" applyAlignment="1">
      <alignment horizontal="left"/>
    </xf>
    <xf numFmtId="0" fontId="9" fillId="5" borderId="0" xfId="0" applyFont="1" applyFill="1" applyAlignment="1">
      <alignment horizontal="left"/>
    </xf>
    <xf numFmtId="0" fontId="7" fillId="6" borderId="0" xfId="0" applyFont="1" applyFill="1" applyAlignment="1">
      <alignment horizontal="right" vertical="top"/>
    </xf>
    <xf numFmtId="0" fontId="13" fillId="0" borderId="0" xfId="0" applyFont="1" applyAlignment="1">
      <alignment horizontal="left" vertical="center"/>
    </xf>
    <xf numFmtId="0" fontId="7" fillId="0" borderId="0" xfId="0" applyFont="1" applyAlignment="1">
      <alignment vertical="center" wrapText="1"/>
    </xf>
    <xf numFmtId="0" fontId="13" fillId="8" borderId="0" xfId="0" applyFont="1" applyFill="1" applyAlignment="1">
      <alignment horizontal="left" vertical="center"/>
    </xf>
    <xf numFmtId="49" fontId="18" fillId="30" borderId="0" xfId="0" applyNumberFormat="1" applyFont="1" applyFill="1" applyAlignment="1">
      <alignment horizontal="left"/>
    </xf>
    <xf numFmtId="0" fontId="8" fillId="0" borderId="0" xfId="0" applyFont="1"/>
    <xf numFmtId="0" fontId="7" fillId="22" borderId="0" xfId="0" applyFont="1" applyFill="1" applyAlignment="1">
      <alignment horizontal="left" vertical="top" wrapText="1"/>
    </xf>
    <xf numFmtId="0" fontId="11" fillId="12" borderId="0" xfId="0" applyFont="1" applyFill="1" applyAlignment="1">
      <alignment horizontal="center" vertical="center" wrapText="1"/>
    </xf>
    <xf numFmtId="49" fontId="9" fillId="5" borderId="0" xfId="0" applyNumberFormat="1" applyFont="1" applyFill="1" applyAlignment="1">
      <alignment horizontal="center"/>
    </xf>
    <xf numFmtId="49" fontId="9" fillId="5" borderId="0" xfId="0" applyNumberFormat="1" applyFont="1" applyFill="1"/>
    <xf numFmtId="49" fontId="9" fillId="5" borderId="0" xfId="0" applyNumberFormat="1" applyFont="1" applyFill="1" applyAlignment="1">
      <alignment vertical="top"/>
    </xf>
    <xf numFmtId="0" fontId="11" fillId="8" borderId="0" xfId="0" applyFont="1" applyFill="1" applyAlignment="1">
      <alignment horizontal="center" vertical="center" wrapText="1"/>
    </xf>
    <xf numFmtId="0" fontId="11" fillId="13" borderId="0" xfId="0" applyFont="1" applyFill="1" applyAlignment="1">
      <alignment horizontal="center" vertical="center" wrapText="1"/>
    </xf>
    <xf numFmtId="0" fontId="10" fillId="14" borderId="0" xfId="0" applyFont="1" applyFill="1" applyAlignment="1">
      <alignment horizontal="right" vertical="center"/>
    </xf>
    <xf numFmtId="0" fontId="7" fillId="2" borderId="0" xfId="0" applyFont="1" applyFill="1" applyAlignment="1">
      <alignment horizontal="left" vertical="top"/>
    </xf>
    <xf numFmtId="0" fontId="7" fillId="6" borderId="0" xfId="0" applyFont="1" applyFill="1" applyAlignment="1">
      <alignment horizontal="left" vertical="top"/>
    </xf>
    <xf numFmtId="0" fontId="7" fillId="32" borderId="0" xfId="0" applyFont="1" applyFill="1" applyAlignment="1">
      <alignment horizontal="left" vertical="top" wrapText="1"/>
    </xf>
    <xf numFmtId="0" fontId="7" fillId="33" borderId="0" xfId="0" applyFont="1" applyFill="1" applyAlignment="1">
      <alignment horizontal="left" vertical="top" wrapText="1"/>
    </xf>
    <xf numFmtId="0" fontId="7" fillId="34" borderId="0" xfId="0" applyFont="1" applyFill="1" applyAlignment="1">
      <alignment horizontal="left" vertical="top" wrapText="1"/>
    </xf>
    <xf numFmtId="0" fontId="7" fillId="35" borderId="0" xfId="0" applyFont="1" applyFill="1" applyAlignment="1">
      <alignment horizontal="left" vertical="top" wrapText="1"/>
    </xf>
    <xf numFmtId="0" fontId="7" fillId="36" borderId="0" xfId="0" applyFont="1" applyFill="1" applyAlignment="1">
      <alignment horizontal="left" vertical="top" wrapText="1"/>
    </xf>
    <xf numFmtId="0" fontId="11" fillId="6" borderId="0" xfId="0" applyFont="1" applyFill="1" applyAlignment="1">
      <alignment horizontal="left" vertical="top" wrapText="1"/>
    </xf>
    <xf numFmtId="0" fontId="8" fillId="0" borderId="0" xfId="0" applyFont="1" applyAlignment="1">
      <alignment horizontal="left" vertical="top"/>
    </xf>
    <xf numFmtId="0" fontId="1" fillId="24" borderId="0" xfId="0" applyFont="1" applyFill="1" applyAlignment="1">
      <alignment horizontal="left" vertical="top" wrapText="1"/>
    </xf>
    <xf numFmtId="0" fontId="10" fillId="6" borderId="0" xfId="0" applyFont="1" applyFill="1" applyAlignment="1">
      <alignment horizontal="right" vertical="center"/>
    </xf>
    <xf numFmtId="0" fontId="1" fillId="0" borderId="0" xfId="0" applyFont="1"/>
    <xf numFmtId="0" fontId="7" fillId="2" borderId="0" xfId="0" applyFont="1" applyFill="1" applyAlignment="1">
      <alignment vertical="top"/>
    </xf>
    <xf numFmtId="0" fontId="6" fillId="6" borderId="0" xfId="0" applyFont="1" applyFill="1" applyAlignment="1">
      <alignment vertical="top"/>
    </xf>
    <xf numFmtId="0" fontId="11" fillId="6" borderId="0" xfId="0" applyFont="1" applyFill="1" applyAlignment="1">
      <alignment horizontal="center" vertical="top" wrapText="1"/>
    </xf>
    <xf numFmtId="0" fontId="8" fillId="0" borderId="0" xfId="0" applyFont="1" applyAlignment="1">
      <alignment vertical="top"/>
    </xf>
    <xf numFmtId="0" fontId="1" fillId="37" borderId="0" xfId="0" applyFont="1" applyFill="1" applyAlignment="1">
      <alignment horizontal="left" vertical="top" wrapText="1" readingOrder="1"/>
    </xf>
    <xf numFmtId="0" fontId="1" fillId="26" borderId="0" xfId="0" applyFont="1" applyFill="1"/>
    <xf numFmtId="0" fontId="13" fillId="39" borderId="0" xfId="0" applyFont="1" applyFill="1" applyAlignment="1">
      <alignment horizontal="left" vertical="center" wrapText="1"/>
    </xf>
    <xf numFmtId="0" fontId="7" fillId="39" borderId="0" xfId="0" applyFont="1" applyFill="1" applyAlignment="1">
      <alignment horizontal="center" vertical="center"/>
    </xf>
    <xf numFmtId="0" fontId="13" fillId="41" borderId="0" xfId="0" applyFont="1" applyFill="1" applyAlignment="1">
      <alignment horizontal="left" vertical="center" wrapText="1"/>
    </xf>
    <xf numFmtId="0" fontId="7" fillId="41" borderId="0" xfId="0" applyFont="1" applyFill="1" applyAlignment="1">
      <alignment horizontal="center" vertical="center"/>
    </xf>
    <xf numFmtId="0" fontId="13" fillId="42" borderId="0" xfId="0" applyFont="1" applyFill="1" applyAlignment="1">
      <alignment horizontal="left" vertical="center" wrapText="1"/>
    </xf>
    <xf numFmtId="0" fontId="7" fillId="42" borderId="0" xfId="0" applyFont="1" applyFill="1" applyAlignment="1">
      <alignment horizontal="center" vertical="center"/>
    </xf>
    <xf numFmtId="0" fontId="13" fillId="44" borderId="0" xfId="0" applyFont="1" applyFill="1" applyAlignment="1">
      <alignment horizontal="left" vertical="center" wrapText="1"/>
    </xf>
    <xf numFmtId="0" fontId="7" fillId="44" borderId="0" xfId="0" applyFont="1" applyFill="1" applyAlignment="1">
      <alignment horizontal="center" vertical="center"/>
    </xf>
    <xf numFmtId="0" fontId="13" fillId="46" borderId="0" xfId="0" applyFont="1" applyFill="1" applyAlignment="1">
      <alignment horizontal="left" vertical="center" wrapText="1"/>
    </xf>
    <xf numFmtId="0" fontId="7" fillId="46" borderId="0" xfId="0" applyFont="1" applyFill="1" applyAlignment="1">
      <alignment horizontal="center" vertical="center"/>
    </xf>
    <xf numFmtId="0" fontId="13" fillId="47" borderId="0" xfId="0" applyFont="1" applyFill="1" applyAlignment="1">
      <alignment horizontal="left" vertical="center" wrapText="1"/>
    </xf>
    <xf numFmtId="0" fontId="7" fillId="47" borderId="0" xfId="0" applyFont="1" applyFill="1" applyAlignment="1">
      <alignment horizontal="center" vertical="center"/>
    </xf>
    <xf numFmtId="0" fontId="3" fillId="0" borderId="0" xfId="1"/>
    <xf numFmtId="0" fontId="19" fillId="23" borderId="11" xfId="1" applyFont="1" applyFill="1" applyBorder="1" applyAlignment="1">
      <alignment horizontal="center" vertical="center"/>
    </xf>
    <xf numFmtId="0" fontId="19" fillId="23" borderId="12" xfId="1" applyFont="1" applyFill="1" applyBorder="1" applyAlignment="1">
      <alignment horizontal="center" vertical="center"/>
    </xf>
    <xf numFmtId="0" fontId="25" fillId="48" borderId="10" xfId="1" applyFont="1" applyFill="1" applyBorder="1" applyAlignment="1">
      <alignment horizontal="left" vertical="center" wrapText="1"/>
    </xf>
    <xf numFmtId="0" fontId="26" fillId="48" borderId="10" xfId="1" applyFont="1" applyFill="1" applyBorder="1" applyAlignment="1">
      <alignment horizontal="left" vertical="center" wrapText="1"/>
    </xf>
    <xf numFmtId="0" fontId="19" fillId="23" borderId="13" xfId="1" applyFont="1" applyFill="1" applyBorder="1" applyAlignment="1">
      <alignment horizontal="center" vertical="center"/>
    </xf>
    <xf numFmtId="0" fontId="3" fillId="0" borderId="8" xfId="1" applyBorder="1"/>
    <xf numFmtId="0" fontId="19" fillId="23" borderId="9" xfId="1" applyFont="1" applyFill="1" applyBorder="1" applyAlignment="1">
      <alignment horizontal="center" vertical="center"/>
    </xf>
    <xf numFmtId="0" fontId="19" fillId="23" borderId="10" xfId="1" applyFont="1" applyFill="1" applyBorder="1" applyAlignment="1">
      <alignment horizontal="center" vertical="center"/>
    </xf>
    <xf numFmtId="0" fontId="19" fillId="23" borderId="14" xfId="1" applyFont="1" applyFill="1" applyBorder="1" applyAlignment="1">
      <alignment horizontal="center" vertical="center"/>
    </xf>
    <xf numFmtId="0" fontId="22" fillId="0" borderId="15" xfId="1" applyFont="1" applyBorder="1" applyAlignment="1">
      <alignment vertical="top"/>
    </xf>
    <xf numFmtId="0" fontId="22" fillId="0" borderId="0" xfId="1" applyFont="1" applyAlignment="1">
      <alignment vertical="top"/>
    </xf>
    <xf numFmtId="0" fontId="22" fillId="0" borderId="1" xfId="1" applyFont="1" applyBorder="1" applyAlignment="1">
      <alignment vertical="top"/>
    </xf>
    <xf numFmtId="0" fontId="3" fillId="0" borderId="16" xfId="1" applyBorder="1"/>
    <xf numFmtId="0" fontId="19" fillId="0" borderId="15" xfId="1" applyFont="1" applyBorder="1" applyAlignment="1">
      <alignment horizontal="center" vertical="top" wrapText="1"/>
    </xf>
    <xf numFmtId="0" fontId="19" fillId="0" borderId="0" xfId="1" applyFont="1" applyAlignment="1">
      <alignment horizontal="center" vertical="top" wrapText="1"/>
    </xf>
    <xf numFmtId="0" fontId="19" fillId="0" borderId="1" xfId="1" applyFont="1" applyBorder="1" applyAlignment="1">
      <alignment horizontal="center" vertical="top" wrapText="1"/>
    </xf>
    <xf numFmtId="0" fontId="3" fillId="0" borderId="17" xfId="1" applyBorder="1" applyAlignment="1">
      <alignment horizontal="center" vertical="top"/>
    </xf>
    <xf numFmtId="0" fontId="3" fillId="0" borderId="18" xfId="1" applyBorder="1" applyAlignment="1">
      <alignment horizontal="center" vertical="top"/>
    </xf>
    <xf numFmtId="0" fontId="3" fillId="0" borderId="19" xfId="1" applyBorder="1" applyAlignment="1">
      <alignment horizontal="center" vertical="top"/>
    </xf>
    <xf numFmtId="0" fontId="3" fillId="0" borderId="18" xfId="1" applyBorder="1"/>
    <xf numFmtId="0" fontId="3" fillId="0" borderId="20" xfId="1" applyBorder="1"/>
    <xf numFmtId="0" fontId="19" fillId="0" borderId="2" xfId="1" applyFont="1" applyBorder="1" applyAlignment="1">
      <alignment vertical="top"/>
    </xf>
    <xf numFmtId="0" fontId="19" fillId="49" borderId="9" xfId="1" applyFont="1" applyFill="1" applyBorder="1" applyAlignment="1">
      <alignment horizontal="center" vertical="center"/>
    </xf>
    <xf numFmtId="0" fontId="19" fillId="49" borderId="10" xfId="1" applyFont="1" applyFill="1" applyBorder="1" applyAlignment="1">
      <alignment horizontal="center" vertical="center"/>
    </xf>
    <xf numFmtId="0" fontId="26" fillId="50" borderId="10" xfId="0" applyFont="1" applyFill="1" applyBorder="1" applyAlignment="1">
      <alignment horizontal="left" vertical="center" wrapText="1"/>
    </xf>
    <xf numFmtId="0" fontId="25" fillId="50" borderId="10" xfId="0" applyFont="1" applyFill="1" applyBorder="1" applyAlignment="1">
      <alignment horizontal="left" vertical="center" wrapText="1"/>
    </xf>
    <xf numFmtId="0" fontId="19" fillId="51" borderId="14" xfId="1" applyFont="1" applyFill="1" applyBorder="1" applyAlignment="1">
      <alignment horizontal="center" vertical="center"/>
    </xf>
    <xf numFmtId="0" fontId="25" fillId="52" borderId="10" xfId="1" applyFont="1" applyFill="1" applyBorder="1" applyAlignment="1">
      <alignment horizontal="left" vertical="center" wrapText="1"/>
    </xf>
    <xf numFmtId="0" fontId="19" fillId="51" borderId="9" xfId="1" applyFont="1" applyFill="1" applyBorder="1" applyAlignment="1">
      <alignment horizontal="center" vertical="center"/>
    </xf>
    <xf numFmtId="0" fontId="19" fillId="51" borderId="10" xfId="1" applyFont="1" applyFill="1" applyBorder="1" applyAlignment="1">
      <alignment horizontal="center" vertical="center"/>
    </xf>
    <xf numFmtId="0" fontId="9" fillId="5" borderId="0" xfId="0" applyFont="1" applyFill="1" applyAlignment="1">
      <alignment vertical="top"/>
    </xf>
    <xf numFmtId="0" fontId="9" fillId="5" borderId="0" xfId="0" applyFont="1" applyFill="1" applyAlignment="1">
      <alignment horizontal="right" vertical="top"/>
    </xf>
    <xf numFmtId="0" fontId="24" fillId="40" borderId="0" xfId="0" applyFont="1" applyFill="1" applyAlignment="1">
      <alignment horizontal="left" vertical="center" wrapText="1"/>
    </xf>
    <xf numFmtId="0" fontId="24" fillId="43" borderId="0" xfId="0" applyFont="1" applyFill="1" applyAlignment="1">
      <alignment horizontal="left" vertical="center" wrapText="1"/>
    </xf>
    <xf numFmtId="0" fontId="1" fillId="45" borderId="0" xfId="0" applyFont="1" applyFill="1"/>
    <xf numFmtId="0" fontId="24" fillId="45" borderId="0" xfId="0" applyFont="1" applyFill="1" applyAlignment="1">
      <alignment horizontal="left" vertical="center" wrapText="1"/>
    </xf>
    <xf numFmtId="0" fontId="9" fillId="5" borderId="0" xfId="0" applyFont="1" applyFill="1" applyAlignment="1">
      <alignment horizontal="left" wrapText="1"/>
    </xf>
    <xf numFmtId="0" fontId="6" fillId="8" borderId="0" xfId="0" applyFont="1" applyFill="1" applyAlignment="1">
      <alignment vertical="center" wrapText="1"/>
    </xf>
    <xf numFmtId="0" fontId="6" fillId="0" borderId="0" xfId="0" applyFont="1" applyAlignment="1">
      <alignment vertical="center" wrapText="1"/>
    </xf>
    <xf numFmtId="0" fontId="21" fillId="5" borderId="0" xfId="1" applyFont="1" applyFill="1" applyAlignment="1">
      <alignment horizontal="center" vertical="top"/>
    </xf>
    <xf numFmtId="49" fontId="1" fillId="8" borderId="0" xfId="0" applyNumberFormat="1" applyFont="1" applyFill="1" applyAlignment="1">
      <alignment wrapText="1"/>
    </xf>
    <xf numFmtId="0" fontId="11" fillId="45" borderId="0" xfId="0" applyFont="1" applyFill="1" applyAlignment="1">
      <alignment horizontal="center" vertical="center" wrapText="1"/>
    </xf>
    <xf numFmtId="0" fontId="7" fillId="45" borderId="0" xfId="0" applyFont="1" applyFill="1" applyAlignment="1">
      <alignment horizontal="left" vertical="top" wrapText="1"/>
    </xf>
    <xf numFmtId="0" fontId="7" fillId="53" borderId="0" xfId="0" applyFont="1" applyFill="1" applyAlignment="1">
      <alignment horizontal="center" vertical="center" textRotation="90" wrapText="1"/>
    </xf>
    <xf numFmtId="0" fontId="1" fillId="54" borderId="0" xfId="0" applyFont="1" applyFill="1" applyAlignment="1">
      <alignment horizontal="left" vertical="top" wrapText="1"/>
    </xf>
    <xf numFmtId="0" fontId="11" fillId="54" borderId="0" xfId="0" applyFont="1" applyFill="1" applyAlignment="1">
      <alignment horizontal="center" vertical="center" wrapText="1"/>
    </xf>
    <xf numFmtId="0" fontId="26" fillId="52" borderId="10" xfId="1" applyFont="1" applyFill="1" applyBorder="1" applyAlignment="1">
      <alignment horizontal="left" vertical="center" wrapText="1"/>
    </xf>
    <xf numFmtId="0" fontId="6" fillId="23" borderId="0" xfId="0" applyFont="1" applyFill="1" applyAlignment="1">
      <alignment horizontal="left" vertical="top" wrapText="1"/>
    </xf>
    <xf numFmtId="0" fontId="6" fillId="22" borderId="0" xfId="0" applyFont="1" applyFill="1" applyAlignment="1">
      <alignment horizontal="left" vertical="top" wrapText="1"/>
    </xf>
    <xf numFmtId="0" fontId="6" fillId="21" borderId="0" xfId="0" applyFont="1" applyFill="1" applyAlignment="1">
      <alignment horizontal="left" vertical="top" wrapText="1"/>
    </xf>
    <xf numFmtId="0" fontId="6" fillId="20" borderId="0" xfId="0" applyFont="1" applyFill="1" applyAlignment="1">
      <alignment horizontal="left" vertical="top" wrapText="1"/>
    </xf>
    <xf numFmtId="0" fontId="6" fillId="19" borderId="0" xfId="0" applyFont="1" applyFill="1" applyAlignment="1">
      <alignment horizontal="left" vertical="top" wrapText="1"/>
    </xf>
    <xf numFmtId="49" fontId="4" fillId="3" borderId="0" xfId="0" applyNumberFormat="1" applyFont="1" applyFill="1" applyAlignment="1">
      <alignment vertical="top" wrapText="1"/>
    </xf>
    <xf numFmtId="0" fontId="25" fillId="52" borderId="21" xfId="1" applyFont="1" applyFill="1" applyBorder="1" applyAlignment="1">
      <alignment horizontal="left" vertical="center" wrapText="1"/>
    </xf>
    <xf numFmtId="0" fontId="25" fillId="55" borderId="10" xfId="0" applyFont="1" applyFill="1" applyBorder="1" applyAlignment="1">
      <alignment horizontal="center" vertical="center" wrapText="1"/>
    </xf>
    <xf numFmtId="0" fontId="25" fillId="55" borderId="10" xfId="0" applyFont="1" applyFill="1" applyBorder="1" applyAlignment="1">
      <alignment vertical="center" wrapText="1"/>
    </xf>
    <xf numFmtId="0" fontId="7" fillId="23" borderId="0" xfId="0" applyFont="1" applyFill="1" applyAlignment="1">
      <alignment horizontal="left" vertical="top" wrapText="1"/>
    </xf>
    <xf numFmtId="0" fontId="7" fillId="21" borderId="0" xfId="0" applyFont="1" applyFill="1" applyAlignment="1">
      <alignment horizontal="left" vertical="top" wrapText="1"/>
    </xf>
    <xf numFmtId="0" fontId="7" fillId="20" borderId="0" xfId="0" applyFont="1" applyFill="1" applyAlignment="1">
      <alignment horizontal="left" vertical="top" wrapText="1"/>
    </xf>
    <xf numFmtId="0" fontId="7" fillId="19" borderId="0" xfId="0" applyFont="1" applyFill="1" applyAlignment="1">
      <alignment horizontal="left" vertical="top" wrapText="1"/>
    </xf>
    <xf numFmtId="0" fontId="6" fillId="24" borderId="0" xfId="0" applyFont="1" applyFill="1" applyAlignment="1">
      <alignment horizontal="left" vertical="top" wrapText="1"/>
    </xf>
    <xf numFmtId="0" fontId="6" fillId="32" borderId="0" xfId="0" applyFont="1" applyFill="1" applyAlignment="1">
      <alignment horizontal="left" vertical="top" wrapText="1"/>
    </xf>
    <xf numFmtId="0" fontId="6" fillId="38" borderId="0" xfId="0" applyFont="1" applyFill="1" applyAlignment="1">
      <alignment horizontal="left" vertical="top" wrapText="1" readingOrder="1"/>
    </xf>
    <xf numFmtId="0" fontId="19" fillId="56" borderId="14" xfId="1" applyFont="1" applyFill="1" applyBorder="1" applyAlignment="1">
      <alignment horizontal="center" vertical="center"/>
    </xf>
    <xf numFmtId="0" fontId="25" fillId="55" borderId="10" xfId="0" applyFont="1" applyFill="1" applyBorder="1" applyAlignment="1">
      <alignment horizontal="left" vertical="center" wrapText="1"/>
    </xf>
    <xf numFmtId="0" fontId="19" fillId="56" borderId="9" xfId="1" applyFont="1" applyFill="1" applyBorder="1" applyAlignment="1">
      <alignment horizontal="center" vertical="center"/>
    </xf>
    <xf numFmtId="0" fontId="19" fillId="56" borderId="10" xfId="1" applyFont="1" applyFill="1" applyBorder="1" applyAlignment="1">
      <alignment horizontal="center" vertical="center"/>
    </xf>
    <xf numFmtId="0" fontId="6" fillId="3" borderId="0" xfId="0" applyFont="1" applyFill="1" applyAlignment="1">
      <alignment horizontal="center" vertical="center" textRotation="90" wrapText="1"/>
    </xf>
    <xf numFmtId="0" fontId="4" fillId="53" borderId="0" xfId="0" applyFont="1" applyFill="1" applyAlignment="1">
      <alignment horizontal="left" vertical="center" wrapText="1"/>
    </xf>
    <xf numFmtId="0" fontId="27" fillId="45" borderId="0" xfId="0" applyFont="1" applyFill="1" applyAlignment="1">
      <alignment vertical="center"/>
    </xf>
    <xf numFmtId="0" fontId="28" fillId="0" borderId="0" xfId="0" applyFont="1" applyAlignment="1">
      <alignment horizontal="left" vertical="top" wrapText="1"/>
    </xf>
    <xf numFmtId="0" fontId="28" fillId="0" borderId="0" xfId="0" applyFont="1" applyAlignment="1">
      <alignment horizontal="left" vertical="top"/>
    </xf>
    <xf numFmtId="0" fontId="6" fillId="0" borderId="0" xfId="0" applyFont="1" applyAlignment="1">
      <alignment horizontal="center" vertical="center" textRotation="90" wrapText="1"/>
    </xf>
    <xf numFmtId="0" fontId="14" fillId="6" borderId="0" xfId="0" applyFont="1" applyFill="1"/>
    <xf numFmtId="0" fontId="1" fillId="0" borderId="0" xfId="0" applyFont="1"/>
    <xf numFmtId="0" fontId="4" fillId="45" borderId="0" xfId="0" applyFont="1" applyFill="1" applyAlignment="1">
      <alignment horizontal="left" vertical="center" wrapText="1"/>
    </xf>
    <xf numFmtId="0" fontId="27" fillId="45" borderId="0" xfId="0" applyFont="1" applyFill="1" applyAlignment="1">
      <alignment horizontal="left" vertical="center"/>
    </xf>
    <xf numFmtId="0" fontId="6" fillId="0" borderId="0" xfId="0" applyFont="1" applyAlignment="1">
      <alignment horizontal="left" vertical="top" wrapText="1"/>
    </xf>
    <xf numFmtId="0" fontId="1" fillId="0" borderId="0" xfId="0" applyFont="1" applyAlignment="1">
      <alignment horizontal="left" vertical="top" wrapText="1"/>
    </xf>
    <xf numFmtId="0" fontId="18" fillId="29" borderId="0" xfId="0" applyFont="1" applyFill="1" applyAlignment="1">
      <alignment horizontal="right"/>
    </xf>
    <xf numFmtId="0" fontId="17" fillId="26" borderId="0" xfId="0" applyFont="1" applyFill="1"/>
    <xf numFmtId="0" fontId="9" fillId="5" borderId="0" xfId="0" applyFont="1" applyFill="1" applyAlignment="1">
      <alignment vertical="top"/>
    </xf>
    <xf numFmtId="0" fontId="0" fillId="0" borderId="0" xfId="0"/>
    <xf numFmtId="0" fontId="9" fillId="5" borderId="0" xfId="0" applyFont="1" applyFill="1" applyAlignment="1">
      <alignment horizontal="center" vertical="top"/>
    </xf>
    <xf numFmtId="0" fontId="9" fillId="5" borderId="0" xfId="0" applyFont="1" applyFill="1" applyAlignment="1">
      <alignment horizontal="right"/>
    </xf>
    <xf numFmtId="0" fontId="20" fillId="27" borderId="0" xfId="0" applyFont="1" applyFill="1" applyAlignment="1">
      <alignment horizontal="left" vertical="top" wrapText="1"/>
    </xf>
    <xf numFmtId="0" fontId="19" fillId="28" borderId="0" xfId="0" applyFont="1" applyFill="1" applyAlignment="1">
      <alignment horizontal="left" vertical="top"/>
    </xf>
    <xf numFmtId="49" fontId="6" fillId="17" borderId="0" xfId="0" applyNumberFormat="1" applyFont="1" applyFill="1" applyAlignment="1" applyProtection="1">
      <alignment horizontal="left" vertical="top" wrapText="1"/>
      <protection locked="0"/>
    </xf>
    <xf numFmtId="0" fontId="0" fillId="18" borderId="0" xfId="0" applyFill="1" applyAlignment="1" applyProtection="1">
      <alignment horizontal="left" vertical="top" wrapText="1"/>
      <protection locked="0"/>
    </xf>
    <xf numFmtId="0" fontId="12" fillId="9" borderId="0" xfId="0" applyFont="1" applyFill="1" applyAlignment="1">
      <alignment horizontal="center" vertical="center" textRotation="90"/>
    </xf>
    <xf numFmtId="0" fontId="16" fillId="0" borderId="0" xfId="0" applyFont="1" applyAlignment="1">
      <alignment horizontal="center" vertical="center"/>
    </xf>
    <xf numFmtId="0" fontId="10" fillId="0" borderId="0" xfId="0" applyFont="1" applyAlignment="1">
      <alignment horizontal="center" vertical="center"/>
    </xf>
    <xf numFmtId="0" fontId="0" fillId="0" borderId="0" xfId="0" applyAlignment="1">
      <alignment horizontal="right"/>
    </xf>
    <xf numFmtId="0" fontId="9" fillId="5" borderId="0" xfId="0" applyFont="1" applyFill="1" applyAlignment="1">
      <alignment horizontal="right" vertical="top"/>
    </xf>
    <xf numFmtId="0" fontId="1" fillId="0" borderId="0" xfId="0" applyFont="1" applyAlignment="1">
      <alignment vertical="top"/>
    </xf>
    <xf numFmtId="0" fontId="1" fillId="0" borderId="0" xfId="0" applyFont="1" applyAlignment="1">
      <alignment horizontal="left" vertical="top"/>
    </xf>
    <xf numFmtId="0" fontId="4" fillId="8" borderId="0" xfId="0" applyFont="1" applyFill="1" applyAlignment="1">
      <alignment horizontal="left" vertical="center" wrapText="1"/>
    </xf>
    <xf numFmtId="0" fontId="1" fillId="0" borderId="0" xfId="0" applyFont="1" applyAlignment="1">
      <alignment horizontal="left" vertical="top" wrapText="1" readingOrder="1"/>
    </xf>
    <xf numFmtId="0" fontId="13" fillId="53" borderId="0" xfId="0" applyFont="1" applyFill="1" applyAlignment="1">
      <alignment horizontal="left" vertical="center" wrapText="1"/>
    </xf>
    <xf numFmtId="0" fontId="4" fillId="39" borderId="0" xfId="0" applyFont="1" applyFill="1" applyAlignment="1">
      <alignment vertical="center" wrapText="1"/>
    </xf>
    <xf numFmtId="0" fontId="1" fillId="40" borderId="0" xfId="0" applyFont="1" applyFill="1"/>
    <xf numFmtId="0" fontId="24" fillId="40" borderId="0" xfId="0" applyFont="1" applyFill="1" applyAlignment="1">
      <alignment horizontal="left" vertical="center" wrapText="1"/>
    </xf>
    <xf numFmtId="0" fontId="4" fillId="41" borderId="0" xfId="0" applyFont="1" applyFill="1" applyAlignment="1">
      <alignment vertical="center" wrapText="1"/>
    </xf>
    <xf numFmtId="0" fontId="4" fillId="42" borderId="0" xfId="0" applyFont="1" applyFill="1" applyAlignment="1">
      <alignment vertical="center" wrapText="1"/>
    </xf>
    <xf numFmtId="0" fontId="24" fillId="43" borderId="0" xfId="0" applyFont="1" applyFill="1" applyAlignment="1">
      <alignment horizontal="left" vertical="center" wrapText="1"/>
    </xf>
    <xf numFmtId="0" fontId="4" fillId="44" borderId="0" xfId="0" applyFont="1" applyFill="1" applyAlignment="1">
      <alignment vertical="center" wrapText="1"/>
    </xf>
    <xf numFmtId="0" fontId="1" fillId="45" borderId="0" xfId="0" applyFont="1" applyFill="1"/>
    <xf numFmtId="0" fontId="24" fillId="45" borderId="0" xfId="0" applyFont="1" applyFill="1" applyAlignment="1">
      <alignment horizontal="left" vertical="center" wrapText="1"/>
    </xf>
    <xf numFmtId="0" fontId="4" fillId="46" borderId="0" xfId="0" applyFont="1" applyFill="1" applyAlignment="1">
      <alignment vertical="center" wrapText="1"/>
    </xf>
    <xf numFmtId="0" fontId="1" fillId="43" borderId="0" xfId="0" applyFont="1" applyFill="1"/>
    <xf numFmtId="0" fontId="4" fillId="47" borderId="0" xfId="0" applyFont="1" applyFill="1" applyAlignment="1">
      <alignment vertical="center" wrapText="1"/>
    </xf>
    <xf numFmtId="0" fontId="6" fillId="0" borderId="0" xfId="0" applyFont="1" applyAlignment="1">
      <alignment vertical="center" wrapText="1"/>
    </xf>
    <xf numFmtId="0" fontId="1" fillId="0" borderId="0" xfId="0" applyFont="1" applyAlignment="1">
      <alignment vertical="center" wrapText="1"/>
    </xf>
    <xf numFmtId="0" fontId="6" fillId="8" borderId="0" xfId="0" applyFont="1" applyFill="1" applyAlignment="1">
      <alignment vertical="center" wrapText="1"/>
    </xf>
    <xf numFmtId="0" fontId="9" fillId="5" borderId="0" xfId="0" applyFont="1" applyFill="1" applyAlignment="1">
      <alignment horizontal="left" wrapText="1"/>
    </xf>
    <xf numFmtId="0" fontId="27" fillId="43" borderId="0" xfId="0" applyFont="1" applyFill="1"/>
    <xf numFmtId="0" fontId="21" fillId="0" borderId="0" xfId="1" applyFont="1" applyAlignment="1">
      <alignment horizontal="center" vertical="top"/>
    </xf>
    <xf numFmtId="0" fontId="3" fillId="0" borderId="0" xfId="1"/>
    <xf numFmtId="0" fontId="21" fillId="5" borderId="1" xfId="1" applyFont="1" applyFill="1" applyBorder="1" applyAlignment="1">
      <alignment horizontal="center" vertical="top"/>
    </xf>
    <xf numFmtId="0" fontId="21" fillId="5" borderId="0" xfId="1" applyFont="1" applyFill="1" applyAlignment="1">
      <alignment horizontal="center" vertical="top"/>
    </xf>
    <xf numFmtId="0" fontId="21" fillId="5" borderId="7" xfId="1" applyFont="1" applyFill="1" applyBorder="1" applyAlignment="1">
      <alignment horizontal="center" vertical="top"/>
    </xf>
    <xf numFmtId="0" fontId="21" fillId="5" borderId="6" xfId="1" applyFont="1" applyFill="1" applyBorder="1" applyAlignment="1">
      <alignment horizontal="left" vertical="top"/>
    </xf>
    <xf numFmtId="0" fontId="21" fillId="5" borderId="0" xfId="1" applyFont="1" applyFill="1" applyAlignment="1">
      <alignment horizontal="left" vertical="top"/>
    </xf>
    <xf numFmtId="0" fontId="23" fillId="31" borderId="3" xfId="1" applyFont="1" applyFill="1" applyBorder="1" applyAlignment="1">
      <alignment horizontal="center"/>
    </xf>
    <xf numFmtId="0" fontId="23" fillId="31" borderId="4" xfId="1" applyFont="1" applyFill="1" applyBorder="1" applyAlignment="1">
      <alignment horizontal="center"/>
    </xf>
    <xf numFmtId="0" fontId="23" fillId="31" borderId="5" xfId="1" applyFont="1" applyFill="1" applyBorder="1" applyAlignment="1">
      <alignment horizontal="center"/>
    </xf>
    <xf numFmtId="0" fontId="23" fillId="31" borderId="6" xfId="1" applyFont="1" applyFill="1" applyBorder="1" applyAlignment="1">
      <alignment horizontal="center"/>
    </xf>
    <xf numFmtId="0" fontId="23" fillId="31" borderId="0" xfId="1" applyFont="1" applyFill="1" applyAlignment="1">
      <alignment horizontal="center"/>
    </xf>
    <xf numFmtId="0" fontId="23" fillId="31" borderId="7" xfId="1" applyFont="1" applyFill="1" applyBorder="1" applyAlignment="1">
      <alignment horizontal="center"/>
    </xf>
    <xf numFmtId="49" fontId="1" fillId="8" borderId="0" xfId="0" applyNumberFormat="1" applyFont="1" applyFill="1" applyAlignment="1">
      <alignment wrapText="1"/>
    </xf>
    <xf numFmtId="49" fontId="1" fillId="7" borderId="0" xfId="0" applyNumberFormat="1" applyFont="1" applyFill="1" applyAlignment="1">
      <alignment wrapText="1"/>
    </xf>
    <xf numFmtId="0" fontId="4" fillId="8" borderId="0" xfId="0" applyFont="1" applyFill="1" applyAlignment="1">
      <alignment vertical="top" wrapText="1"/>
    </xf>
  </cellXfs>
  <cellStyles count="2">
    <cellStyle name="Normal" xfId="0" builtinId="0"/>
    <cellStyle name="Normal 2" xfId="1" xr:uid="{9902F182-0AFB-1F41-B571-EB1D4AC04E32}"/>
  </cellStyles>
  <dxfs count="34">
    <dxf>
      <font>
        <color rgb="FFFFFFFF"/>
      </font>
      <fill>
        <patternFill patternType="solid">
          <fgColor rgb="FF000000"/>
          <bgColor rgb="FF000000"/>
        </patternFill>
      </fill>
    </dxf>
    <dxf>
      <fill>
        <patternFill patternType="solid">
          <fgColor rgb="FF63D297"/>
          <bgColor rgb="FF63D297"/>
        </patternFill>
      </fill>
    </dxf>
    <dxf>
      <font>
        <color rgb="FFFFFFFF"/>
      </font>
      <fill>
        <patternFill patternType="solid">
          <fgColor rgb="FFFF0000"/>
          <bgColor rgb="FFFF0000"/>
        </patternFill>
      </fill>
    </dxf>
    <dxf>
      <fill>
        <patternFill patternType="solid">
          <fgColor rgb="FFFCE5CD"/>
          <bgColor theme="8" tint="0.79998168889431442"/>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patternType="solid">
          <fgColor rgb="FFFCE5CD"/>
          <bgColor theme="8" tint="0.79998168889431442"/>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patternType="solid">
          <fgColor rgb="FFFCE5CD"/>
          <bgColor theme="8" tint="0.79998168889431442"/>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patternType="solid">
          <fgColor rgb="FFFCE5CD"/>
          <bgColor theme="8" tint="0.79998168889431442"/>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patternType="solid">
          <fgColor rgb="FFB7E1CD"/>
          <bgColor rgb="FFB7E1C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2">
    <tableStyle name="Student Self-Assessment Sheet-style" pivot="0" count="3" xr9:uid="{00000000-0011-0000-FFFF-FFFF00000000}">
      <tableStyleElement type="headerRow" dxfId="33"/>
      <tableStyleElement type="firstRowStripe" dxfId="32"/>
      <tableStyleElement type="secondRowStripe" dxfId="31"/>
    </tableStyle>
    <tableStyle name="Copy of Student Self-Assessment-style" pivot="0" count="3" xr9:uid="{00000000-0011-0000-FFFF-FFFF01000000}">
      <tableStyleElement type="headerRow" dxfId="30"/>
      <tableStyleElement type="firstRowStripe" dxfId="29"/>
      <tableStyleElement type="secondRowStripe" dxfId="2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P56"/>
  <sheetViews>
    <sheetView showGridLines="0" tabSelected="1" zoomScale="85" zoomScaleNormal="85" workbookViewId="0">
      <pane ySplit="10" topLeftCell="A20" activePane="bottomLeft" state="frozen"/>
      <selection pane="bottomLeft" activeCell="K29" sqref="K29"/>
    </sheetView>
  </sheetViews>
  <sheetFormatPr defaultColWidth="14.42578125" defaultRowHeight="15.75" customHeight="1" x14ac:dyDescent="0.2"/>
  <cols>
    <col min="1" max="1" width="3.42578125" style="39" customWidth="1"/>
    <col min="2" max="2" width="12.28515625" style="39" customWidth="1"/>
    <col min="3" max="3" width="5.42578125" style="39" customWidth="1"/>
    <col min="4" max="4" width="27" style="39" customWidth="1"/>
    <col min="5" max="5" width="22.85546875" style="39" customWidth="1"/>
    <col min="6" max="6" width="27.42578125" style="39" customWidth="1"/>
    <col min="7" max="7" width="23.42578125" style="39" customWidth="1"/>
    <col min="8" max="8" width="29.85546875" style="39" customWidth="1"/>
    <col min="9" max="9" width="33.140625" style="39" customWidth="1"/>
    <col min="10" max="11" width="36.85546875" style="39" customWidth="1"/>
    <col min="12" max="12" width="6.85546875" style="39" customWidth="1"/>
    <col min="13" max="13" width="17.140625" style="39" customWidth="1"/>
    <col min="14" max="16" width="6.85546875" style="39" customWidth="1"/>
    <col min="17" max="16384" width="14.42578125" style="39"/>
  </cols>
  <sheetData>
    <row r="1" spans="1:16" ht="12.95" customHeight="1" x14ac:dyDescent="0.2">
      <c r="A1" s="17"/>
      <c r="B1" s="17"/>
      <c r="C1" s="17"/>
      <c r="D1" s="17"/>
      <c r="E1" s="17"/>
      <c r="F1" s="17"/>
      <c r="G1" s="17"/>
      <c r="H1" s="17"/>
      <c r="I1" s="17"/>
      <c r="J1" s="17"/>
      <c r="K1" s="17"/>
      <c r="L1" s="17"/>
      <c r="M1" s="17"/>
      <c r="N1" s="17"/>
      <c r="O1" s="17"/>
      <c r="P1" s="17"/>
    </row>
    <row r="2" spans="1:16" ht="23.25" x14ac:dyDescent="0.35">
      <c r="A2" s="17"/>
      <c r="B2" s="18"/>
      <c r="C2" s="152" t="s">
        <v>0</v>
      </c>
      <c r="D2" s="153"/>
      <c r="E2" s="153"/>
      <c r="F2" s="18"/>
      <c r="G2" s="18"/>
      <c r="H2" s="18"/>
      <c r="I2" s="18"/>
      <c r="J2" s="18"/>
      <c r="K2" s="18"/>
      <c r="L2" s="18"/>
      <c r="M2" s="18"/>
      <c r="N2" s="18"/>
      <c r="O2" s="18"/>
      <c r="P2" s="17"/>
    </row>
    <row r="3" spans="1:16" s="23" customFormat="1" ht="14.45" customHeight="1" x14ac:dyDescent="0.2">
      <c r="A3" s="19"/>
      <c r="B3" s="20"/>
      <c r="C3" s="158"/>
      <c r="D3" s="159"/>
      <c r="E3" s="38" t="s">
        <v>1</v>
      </c>
      <c r="F3" s="21" t="s">
        <v>2</v>
      </c>
      <c r="G3" s="21"/>
      <c r="H3" s="22"/>
      <c r="I3" s="22"/>
      <c r="J3" s="160" t="s">
        <v>3</v>
      </c>
      <c r="K3" s="161"/>
      <c r="L3" s="162" t="s">
        <v>4</v>
      </c>
      <c r="M3" s="153"/>
      <c r="N3" s="153"/>
      <c r="O3" s="20"/>
      <c r="P3" s="19"/>
    </row>
    <row r="4" spans="1:16" ht="12.95" customHeight="1" x14ac:dyDescent="0.2">
      <c r="A4" s="17"/>
      <c r="B4" s="24"/>
      <c r="C4" s="163" t="s">
        <v>5</v>
      </c>
      <c r="D4" s="153"/>
      <c r="E4" s="15"/>
      <c r="F4" s="164" t="s">
        <v>6</v>
      </c>
      <c r="G4" s="165"/>
      <c r="H4" s="165"/>
      <c r="I4" s="165"/>
      <c r="J4" s="166"/>
      <c r="K4" s="167"/>
      <c r="L4" s="168" t="s">
        <v>7</v>
      </c>
      <c r="M4" s="169">
        <f>IF(ROUND((N29/10),1)&lt;&gt;ROUND((N29/10),0),ROUND((N29/10),1),ROUND((N29/10),0))</f>
        <v>0</v>
      </c>
      <c r="N4" s="170" t="str">
        <f>IF(M4&gt;=5.5,"PASS",IF(M4&gt;0,"FAIL","M/O"))</f>
        <v>M/O</v>
      </c>
      <c r="O4" s="18"/>
      <c r="P4" s="17"/>
    </row>
    <row r="5" spans="1:16" ht="12.95" customHeight="1" x14ac:dyDescent="0.2">
      <c r="A5" s="17"/>
      <c r="B5" s="24"/>
      <c r="C5" s="163" t="s">
        <v>8</v>
      </c>
      <c r="D5" s="161"/>
      <c r="E5" s="15"/>
      <c r="F5" s="165"/>
      <c r="G5" s="165"/>
      <c r="H5" s="165"/>
      <c r="I5" s="165"/>
      <c r="J5" s="167"/>
      <c r="K5" s="167"/>
      <c r="L5" s="161"/>
      <c r="M5" s="161"/>
      <c r="N5" s="161"/>
      <c r="O5" s="18"/>
      <c r="P5" s="17"/>
    </row>
    <row r="6" spans="1:16" ht="12.75" x14ac:dyDescent="0.2">
      <c r="A6" s="17"/>
      <c r="B6" s="24"/>
      <c r="C6" s="163" t="s">
        <v>9</v>
      </c>
      <c r="D6" s="171"/>
      <c r="E6" s="25" t="s">
        <v>10</v>
      </c>
      <c r="F6" s="165"/>
      <c r="G6" s="165"/>
      <c r="H6" s="165"/>
      <c r="I6" s="165"/>
      <c r="J6" s="167"/>
      <c r="K6" s="167"/>
      <c r="L6" s="161"/>
      <c r="M6" s="161"/>
      <c r="N6" s="161"/>
      <c r="O6" s="18"/>
      <c r="P6" s="17"/>
    </row>
    <row r="7" spans="1:16" ht="12.75" x14ac:dyDescent="0.2">
      <c r="A7" s="17"/>
      <c r="B7" s="24"/>
      <c r="C7" s="163" t="s">
        <v>11</v>
      </c>
      <c r="D7" s="161"/>
      <c r="E7" s="25" t="s">
        <v>12</v>
      </c>
      <c r="F7" s="165"/>
      <c r="G7" s="165"/>
      <c r="H7" s="165"/>
      <c r="I7" s="165"/>
      <c r="J7" s="167"/>
      <c r="K7" s="167"/>
      <c r="L7" s="161"/>
      <c r="M7" s="161"/>
      <c r="N7" s="161"/>
      <c r="O7" s="18"/>
      <c r="P7" s="17"/>
    </row>
    <row r="8" spans="1:16" ht="28.35" customHeight="1" x14ac:dyDescent="0.2">
      <c r="A8" s="17"/>
      <c r="B8" s="24"/>
      <c r="C8" s="172" t="s">
        <v>13</v>
      </c>
      <c r="D8" s="173"/>
      <c r="E8" s="131" t="s">
        <v>14</v>
      </c>
      <c r="F8" s="165"/>
      <c r="G8" s="165"/>
      <c r="H8" s="165"/>
      <c r="I8" s="165"/>
      <c r="J8" s="167"/>
      <c r="K8" s="167"/>
      <c r="L8" s="161"/>
      <c r="M8" s="161"/>
      <c r="N8" s="161"/>
      <c r="O8" s="18"/>
      <c r="P8" s="17"/>
    </row>
    <row r="9" spans="1:16" ht="12.75" x14ac:dyDescent="0.2">
      <c r="A9" s="17"/>
      <c r="B9" s="18"/>
      <c r="C9" s="18"/>
      <c r="D9" s="18"/>
      <c r="E9" s="18"/>
      <c r="F9" s="18"/>
      <c r="G9" s="18"/>
      <c r="H9" s="18"/>
      <c r="I9" s="18"/>
      <c r="J9" s="18"/>
      <c r="K9" s="18"/>
      <c r="L9" s="18"/>
      <c r="M9" s="18"/>
      <c r="N9" s="18"/>
      <c r="O9" s="18"/>
      <c r="P9" s="17"/>
    </row>
    <row r="10" spans="1:16" ht="12.75" x14ac:dyDescent="0.2">
      <c r="A10" s="17"/>
      <c r="B10" s="17"/>
      <c r="C10" s="17"/>
      <c r="D10" s="17"/>
      <c r="E10" s="17"/>
      <c r="F10" s="17"/>
      <c r="G10" s="17"/>
      <c r="H10" s="17"/>
      <c r="I10" s="17"/>
      <c r="J10" s="17"/>
      <c r="K10" s="17"/>
      <c r="L10" s="17"/>
      <c r="M10" s="17"/>
      <c r="N10" s="17"/>
      <c r="O10" s="17"/>
      <c r="P10" s="17"/>
    </row>
    <row r="11" spans="1:16" ht="23.25" x14ac:dyDescent="0.35">
      <c r="A11" s="17"/>
      <c r="B11" s="18"/>
      <c r="C11" s="152" t="s">
        <v>15</v>
      </c>
      <c r="D11" s="153"/>
      <c r="E11" s="153"/>
      <c r="F11" s="18"/>
      <c r="G11" s="18"/>
      <c r="H11" s="18"/>
      <c r="I11" s="18"/>
      <c r="J11" s="18"/>
      <c r="K11" s="18"/>
      <c r="L11" s="18"/>
      <c r="M11" s="18"/>
      <c r="N11" s="18"/>
      <c r="O11" s="18"/>
      <c r="P11" s="17"/>
    </row>
    <row r="12" spans="1:16" ht="12.75" x14ac:dyDescent="0.2">
      <c r="A12" s="17"/>
      <c r="B12" s="18"/>
      <c r="C12" s="42"/>
      <c r="D12" s="43" t="s">
        <v>16</v>
      </c>
      <c r="E12" s="44"/>
      <c r="F12" s="42" t="s">
        <v>17</v>
      </c>
      <c r="G12" s="42" t="s">
        <v>18</v>
      </c>
      <c r="H12" s="42" t="s">
        <v>19</v>
      </c>
      <c r="I12" s="42" t="s">
        <v>20</v>
      </c>
      <c r="J12" s="42" t="s">
        <v>21</v>
      </c>
      <c r="K12" s="42" t="s">
        <v>22</v>
      </c>
      <c r="L12" s="42" t="s">
        <v>23</v>
      </c>
      <c r="M12" s="42" t="s">
        <v>24</v>
      </c>
      <c r="N12" s="42" t="s">
        <v>25</v>
      </c>
      <c r="O12" s="26"/>
      <c r="P12" s="17"/>
    </row>
    <row r="13" spans="1:16" ht="48.95" customHeight="1" x14ac:dyDescent="0.2">
      <c r="A13" s="17"/>
      <c r="B13" s="27"/>
      <c r="C13" s="151" t="s">
        <v>26</v>
      </c>
      <c r="D13" s="154" t="s">
        <v>27</v>
      </c>
      <c r="E13" s="148"/>
      <c r="F13" s="148"/>
      <c r="G13" s="148"/>
      <c r="H13" s="148"/>
      <c r="I13" s="148"/>
      <c r="J13" s="148"/>
      <c r="K13" s="148"/>
      <c r="L13" s="120"/>
      <c r="M13" s="120"/>
      <c r="N13" s="120"/>
      <c r="O13" s="28"/>
      <c r="P13" s="17"/>
    </row>
    <row r="14" spans="1:16" ht="118.9" customHeight="1" x14ac:dyDescent="0.2">
      <c r="A14" s="17"/>
      <c r="B14" s="27"/>
      <c r="C14" s="151"/>
      <c r="D14" s="156" t="s">
        <v>28</v>
      </c>
      <c r="E14" s="156"/>
      <c r="F14" s="57" t="s">
        <v>29</v>
      </c>
      <c r="G14" s="126" t="s">
        <v>30</v>
      </c>
      <c r="H14" s="127" t="s">
        <v>31</v>
      </c>
      <c r="I14" s="128" t="s">
        <v>32</v>
      </c>
      <c r="J14" s="129" t="s">
        <v>33</v>
      </c>
      <c r="K14" s="130" t="s">
        <v>34</v>
      </c>
      <c r="L14" s="41">
        <v>10</v>
      </c>
      <c r="M14" s="16" t="s">
        <v>17</v>
      </c>
      <c r="N14" s="41">
        <f>IF(M14="MISSING",0,IF(M14="POOR",(L14*0.2),IF(M14="INSUFFICIENT",(L14*0.4),IF(M14="SUFFICIENT",(L14*0.6),IF(M14="GOOD",(L14*0.8),IF(M14="EXCELLENT",L14,"ERROR"))))))</f>
        <v>0</v>
      </c>
      <c r="O14" s="28"/>
      <c r="P14" s="17"/>
    </row>
    <row r="15" spans="1:16" ht="105.95" customHeight="1" x14ac:dyDescent="0.2">
      <c r="A15" s="17"/>
      <c r="B15" s="27"/>
      <c r="C15" s="151"/>
      <c r="D15" s="156" t="s">
        <v>35</v>
      </c>
      <c r="E15" s="156"/>
      <c r="F15" s="57" t="s">
        <v>29</v>
      </c>
      <c r="G15" s="135" t="s">
        <v>36</v>
      </c>
      <c r="H15" s="40" t="s">
        <v>37</v>
      </c>
      <c r="I15" s="136" t="s">
        <v>38</v>
      </c>
      <c r="J15" s="137" t="s">
        <v>39</v>
      </c>
      <c r="K15" s="138" t="s">
        <v>40</v>
      </c>
      <c r="L15" s="41">
        <v>10</v>
      </c>
      <c r="M15" s="16" t="s">
        <v>17</v>
      </c>
      <c r="N15" s="41">
        <v>0</v>
      </c>
      <c r="O15" s="28"/>
      <c r="P15" s="17"/>
    </row>
    <row r="16" spans="1:16" ht="116.45" customHeight="1" x14ac:dyDescent="0.2">
      <c r="A16" s="17"/>
      <c r="B16" s="27"/>
      <c r="C16" s="151"/>
      <c r="D16" s="156" t="s">
        <v>41</v>
      </c>
      <c r="E16" s="156"/>
      <c r="F16" s="57" t="s">
        <v>29</v>
      </c>
      <c r="G16" s="126" t="s">
        <v>42</v>
      </c>
      <c r="H16" s="127" t="s">
        <v>43</v>
      </c>
      <c r="I16" s="128" t="s">
        <v>44</v>
      </c>
      <c r="J16" s="129" t="s">
        <v>45</v>
      </c>
      <c r="K16" s="130" t="s">
        <v>46</v>
      </c>
      <c r="L16" s="41">
        <v>10</v>
      </c>
      <c r="M16" s="16" t="s">
        <v>17</v>
      </c>
      <c r="N16" s="41">
        <f>IF(M16="MISSING",0,IF(M16="POOR",(L16*0.2),IF(M16="INSUFFICIENT",(L16*0.4),IF(M16="SUFFICIENT",(L16*0.6),IF(M16="GOOD",(L16*0.8),IF(M16="EXCELLENT",L16,"ERROR"))))))</f>
        <v>0</v>
      </c>
      <c r="O16" s="28"/>
      <c r="P16" s="17"/>
    </row>
    <row r="17" spans="1:16" ht="118.15" customHeight="1" x14ac:dyDescent="0.2">
      <c r="A17" s="17"/>
      <c r="B17" s="18"/>
      <c r="C17" s="151"/>
      <c r="D17" s="156" t="s">
        <v>47</v>
      </c>
      <c r="E17" s="156"/>
      <c r="F17" s="57" t="s">
        <v>29</v>
      </c>
      <c r="G17" s="126" t="s">
        <v>48</v>
      </c>
      <c r="H17" s="127" t="s">
        <v>49</v>
      </c>
      <c r="I17" s="128" t="s">
        <v>50</v>
      </c>
      <c r="J17" s="129" t="s">
        <v>51</v>
      </c>
      <c r="K17" s="130" t="s">
        <v>52</v>
      </c>
      <c r="L17" s="41">
        <v>10</v>
      </c>
      <c r="M17" s="16" t="s">
        <v>17</v>
      </c>
      <c r="N17" s="41">
        <f>IF(M17="MISSING",0,IF(M17="POOR",(L17*0.2),IF(M17="INSUFFICIENT",(L17*0.4),IF(M17="SUFFICIENT",(L17*0.6),IF(M17="GOOD",(L17*0.8),IF(M17="EXCELLENT",L17,"ERROR"))))))</f>
        <v>0</v>
      </c>
      <c r="O17" s="28"/>
      <c r="P17" s="17"/>
    </row>
    <row r="18" spans="1:16" ht="48.6" customHeight="1" x14ac:dyDescent="0.2">
      <c r="A18" s="17"/>
      <c r="B18" s="27"/>
      <c r="C18" s="146" t="s">
        <v>53</v>
      </c>
      <c r="D18" s="154" t="s">
        <v>54</v>
      </c>
      <c r="E18" s="155"/>
      <c r="F18" s="155"/>
      <c r="G18" s="155"/>
      <c r="H18" s="155"/>
      <c r="I18" s="155"/>
      <c r="J18" s="155"/>
      <c r="K18" s="155"/>
      <c r="L18" s="121"/>
      <c r="M18" s="121"/>
      <c r="N18" s="121"/>
      <c r="O18" s="28"/>
      <c r="P18" s="17"/>
    </row>
    <row r="19" spans="1:16" ht="118.7" customHeight="1" x14ac:dyDescent="0.2">
      <c r="A19" s="17"/>
      <c r="B19" s="18"/>
      <c r="C19" s="146"/>
      <c r="D19" s="157" t="s">
        <v>55</v>
      </c>
      <c r="E19" s="157"/>
      <c r="F19" s="123" t="s">
        <v>29</v>
      </c>
      <c r="G19" s="50" t="s">
        <v>56</v>
      </c>
      <c r="H19" s="51" t="s">
        <v>57</v>
      </c>
      <c r="I19" s="52" t="s">
        <v>58</v>
      </c>
      <c r="J19" s="53" t="s">
        <v>59</v>
      </c>
      <c r="K19" s="54" t="s">
        <v>60</v>
      </c>
      <c r="L19" s="41">
        <v>10</v>
      </c>
      <c r="M19" s="16" t="s">
        <v>17</v>
      </c>
      <c r="N19" s="41">
        <f>IF(M19="MISSING",0,IF(M19="POOR",(L19*0.2),IF(M19="INSUFFICIENT",(L19*0.4),IF(M19="SUFFICIENT",(L19*0.6),IF(M19="GOOD",(L19*0.8),IF(M19="EXCELLENT",L19,"ERROR"))))))</f>
        <v>0</v>
      </c>
      <c r="O19" s="28"/>
      <c r="P19" s="17"/>
    </row>
    <row r="20" spans="1:16" s="59" customFormat="1" ht="48" customHeight="1" x14ac:dyDescent="0.2">
      <c r="A20" s="17"/>
      <c r="B20" s="27"/>
      <c r="C20" s="146" t="s">
        <v>61</v>
      </c>
      <c r="D20" s="147" t="s">
        <v>62</v>
      </c>
      <c r="E20" s="148"/>
      <c r="F20" s="148"/>
      <c r="G20" s="148"/>
      <c r="H20" s="148"/>
      <c r="I20" s="148"/>
      <c r="J20" s="148"/>
      <c r="K20" s="148"/>
      <c r="L20" s="122"/>
      <c r="M20" s="122"/>
      <c r="N20" s="122"/>
      <c r="O20" s="28"/>
      <c r="P20" s="17"/>
    </row>
    <row r="21" spans="1:16" s="59" customFormat="1" ht="136.5" customHeight="1" x14ac:dyDescent="0.2">
      <c r="A21" s="17"/>
      <c r="B21" s="18"/>
      <c r="C21" s="146"/>
      <c r="D21" s="149" t="s">
        <v>63</v>
      </c>
      <c r="E21" s="150"/>
      <c r="F21" s="57" t="s">
        <v>64</v>
      </c>
      <c r="G21" s="50" t="s">
        <v>65</v>
      </c>
      <c r="H21" s="51" t="s">
        <v>66</v>
      </c>
      <c r="I21" s="52" t="s">
        <v>67</v>
      </c>
      <c r="J21" s="53" t="s">
        <v>68</v>
      </c>
      <c r="K21" s="54" t="s">
        <v>69</v>
      </c>
      <c r="L21" s="41">
        <v>10</v>
      </c>
      <c r="M21" s="124" t="s">
        <v>17</v>
      </c>
      <c r="N21" s="41">
        <f>IF(M21="MISSING",0,IF(M21="POOR",(L21*0.2),IF(M21="INSUFFICIENT",(L21*0.4),IF(M21="SUFFICIENT",(L21*0.6),IF(M21="GOOD",(L21*0.8),IF(M21="EXCELLENT",L21,"ERROR"))))))</f>
        <v>0</v>
      </c>
      <c r="O21" s="28"/>
      <c r="P21" s="17"/>
    </row>
    <row r="22" spans="1:16" ht="48" customHeight="1" x14ac:dyDescent="0.2">
      <c r="A22" s="17"/>
      <c r="B22" s="27"/>
      <c r="C22" s="146" t="s">
        <v>70</v>
      </c>
      <c r="D22" s="147" t="s">
        <v>71</v>
      </c>
      <c r="E22" s="148"/>
      <c r="F22" s="148"/>
      <c r="G22" s="148"/>
      <c r="H22" s="148"/>
      <c r="I22" s="148"/>
      <c r="J22" s="148"/>
      <c r="K22" s="148"/>
      <c r="L22" s="122"/>
      <c r="M22" s="122"/>
      <c r="N22" s="122"/>
      <c r="O22" s="28"/>
      <c r="P22" s="17"/>
    </row>
    <row r="23" spans="1:16" ht="108" customHeight="1" x14ac:dyDescent="0.2">
      <c r="A23" s="17"/>
      <c r="B23" s="18"/>
      <c r="C23" s="146"/>
      <c r="D23" s="156" t="s">
        <v>72</v>
      </c>
      <c r="E23" s="174"/>
      <c r="F23" s="139" t="s">
        <v>64</v>
      </c>
      <c r="G23" s="140" t="s">
        <v>73</v>
      </c>
      <c r="H23" s="127" t="s">
        <v>74</v>
      </c>
      <c r="I23" s="128" t="s">
        <v>75</v>
      </c>
      <c r="J23" s="129" t="s">
        <v>76</v>
      </c>
      <c r="K23" s="130" t="s">
        <v>77</v>
      </c>
      <c r="L23" s="41">
        <v>5</v>
      </c>
      <c r="M23" s="16" t="s">
        <v>17</v>
      </c>
      <c r="N23" s="41">
        <f>IF(M23="MISSING",0,IF(M23="POOR",(L23*0.2),IF(M23="INSUFFICIENT",(L23*0.4),IF(M23="SUFFICIENT",(L23*0.6),IF(M23="GOOD",(L23*0.8),IF(M23="EXCELLENT",L23,"ERROR"))))))</f>
        <v>0</v>
      </c>
      <c r="O23" s="28"/>
      <c r="P23" s="17"/>
    </row>
    <row r="24" spans="1:16" ht="42.95" customHeight="1" x14ac:dyDescent="0.2">
      <c r="A24" s="17"/>
      <c r="B24" s="27"/>
      <c r="C24" s="151" t="s">
        <v>78</v>
      </c>
      <c r="D24" s="175" t="s">
        <v>79</v>
      </c>
      <c r="E24" s="175"/>
      <c r="F24" s="175"/>
      <c r="G24" s="175"/>
      <c r="H24" s="175"/>
      <c r="I24" s="175"/>
      <c r="J24" s="175"/>
      <c r="K24" s="175"/>
      <c r="L24" s="45"/>
      <c r="M24" s="45"/>
      <c r="N24" s="45"/>
      <c r="O24" s="28"/>
      <c r="P24" s="17"/>
    </row>
    <row r="25" spans="1:16" s="56" customFormat="1" ht="144" customHeight="1" x14ac:dyDescent="0.2">
      <c r="A25" s="48"/>
      <c r="B25" s="49"/>
      <c r="C25" s="153"/>
      <c r="D25" s="176" t="s">
        <v>80</v>
      </c>
      <c r="E25" s="176"/>
      <c r="F25" s="64" t="s">
        <v>29</v>
      </c>
      <c r="G25" s="141" t="s">
        <v>81</v>
      </c>
      <c r="H25" s="127" t="s">
        <v>82</v>
      </c>
      <c r="I25" s="128" t="s">
        <v>83</v>
      </c>
      <c r="J25" s="129" t="s">
        <v>84</v>
      </c>
      <c r="K25" s="130" t="s">
        <v>85</v>
      </c>
      <c r="L25" s="41">
        <v>10</v>
      </c>
      <c r="M25" s="16" t="s">
        <v>17</v>
      </c>
      <c r="N25" s="41">
        <f>IF(M25="MISSING",0,IF(M25="POOR",(L25*0.2),IF(M25="INSUFFICIENT",(L25*0.4),IF(M25="SUFFICIENT",(L25*0.6),IF(M25="GOOD",(L25*0.8),IF(M25="EXCELLENT",L25,"ERROR"))))))</f>
        <v>0</v>
      </c>
      <c r="O25" s="55"/>
      <c r="P25" s="48"/>
    </row>
    <row r="26" spans="1:16" ht="53.1" customHeight="1" x14ac:dyDescent="0.2">
      <c r="A26" s="17"/>
      <c r="B26" s="18"/>
      <c r="C26" s="146" t="s">
        <v>86</v>
      </c>
      <c r="D26" s="147" t="s">
        <v>87</v>
      </c>
      <c r="E26" s="147"/>
      <c r="F26" s="147"/>
      <c r="G26" s="147"/>
      <c r="H26" s="147"/>
      <c r="I26" s="147"/>
      <c r="J26" s="113"/>
      <c r="K26" s="113"/>
      <c r="L26" s="122"/>
      <c r="M26" s="122"/>
      <c r="N26" s="122"/>
      <c r="O26" s="28"/>
      <c r="P26" s="17"/>
    </row>
    <row r="27" spans="1:16" ht="111" customHeight="1" x14ac:dyDescent="0.2">
      <c r="A27" s="17"/>
      <c r="B27" s="18"/>
      <c r="C27" s="146"/>
      <c r="D27" s="156" t="s">
        <v>88</v>
      </c>
      <c r="E27" s="156"/>
      <c r="F27" s="57" t="s">
        <v>64</v>
      </c>
      <c r="G27" s="126" t="s">
        <v>65</v>
      </c>
      <c r="H27" s="127" t="s">
        <v>89</v>
      </c>
      <c r="I27" s="128" t="s">
        <v>90</v>
      </c>
      <c r="J27" s="129" t="s">
        <v>91</v>
      </c>
      <c r="K27" s="130" t="s">
        <v>92</v>
      </c>
      <c r="L27" s="41">
        <v>5</v>
      </c>
      <c r="M27" s="16" t="s">
        <v>17</v>
      </c>
      <c r="N27" s="41">
        <f>IF(M27="MISSING",0,IF(M27="POOR",(L27*0.2),IF(M27="INSUFFICIENT",(L27*0.4),IF(M27="SUFFICIENT",(L27*0.6),IF(M27="GOOD",(L27*0.8),IF(M27="EXCELLENT",L27,"ERROR"))))))</f>
        <v>0</v>
      </c>
      <c r="O27" s="28"/>
      <c r="P27" s="17"/>
    </row>
    <row r="28" spans="1:16" ht="53.1" customHeight="1" x14ac:dyDescent="0.2">
      <c r="A28" s="17"/>
      <c r="B28" s="18"/>
      <c r="C28" s="146" t="s">
        <v>93</v>
      </c>
      <c r="D28" s="177" t="s">
        <v>94</v>
      </c>
      <c r="E28" s="177"/>
      <c r="F28" s="177"/>
      <c r="G28" s="177"/>
      <c r="H28" s="177"/>
      <c r="I28" s="177"/>
      <c r="J28" s="177"/>
      <c r="K28" s="177"/>
      <c r="L28" s="122"/>
      <c r="M28" s="122"/>
      <c r="N28" s="122"/>
      <c r="O28" s="28"/>
      <c r="P28" s="17"/>
    </row>
    <row r="29" spans="1:16" s="63" customFormat="1" ht="150" customHeight="1" x14ac:dyDescent="0.2">
      <c r="A29" s="60"/>
      <c r="B29" s="61"/>
      <c r="C29" s="146"/>
      <c r="D29" s="156" t="s">
        <v>95</v>
      </c>
      <c r="E29" s="156"/>
      <c r="F29" s="57" t="s">
        <v>64</v>
      </c>
      <c r="G29" s="126" t="s">
        <v>96</v>
      </c>
      <c r="H29" s="127" t="s">
        <v>97</v>
      </c>
      <c r="I29" s="128" t="s">
        <v>98</v>
      </c>
      <c r="J29" s="129" t="s">
        <v>99</v>
      </c>
      <c r="K29" s="130" t="s">
        <v>100</v>
      </c>
      <c r="L29" s="41">
        <v>20</v>
      </c>
      <c r="M29" s="16" t="s">
        <v>17</v>
      </c>
      <c r="N29" s="41">
        <f>IF(M29="MISSING",0,IF(M29="POOR",(L29*0.2),IF(M29="INSUFFICIENT",(L29*0.4),IF(M29="SUFFICIENT",(L29*0.6),IF(M29="GOOD",(L29*0.8),IF(M29="EXCELLENT",L29,"ERROR"))))))</f>
        <v>0</v>
      </c>
      <c r="O29" s="62"/>
      <c r="P29" s="60"/>
    </row>
    <row r="30" spans="1:16" ht="35.85" customHeight="1" x14ac:dyDescent="0.2">
      <c r="A30" s="17"/>
      <c r="B30" s="27"/>
      <c r="C30" s="18"/>
      <c r="D30" s="18"/>
      <c r="E30" s="18"/>
      <c r="F30" s="18"/>
      <c r="G30" s="18"/>
      <c r="H30" s="18"/>
      <c r="I30" s="58" t="s">
        <v>101</v>
      </c>
      <c r="J30" s="58"/>
      <c r="K30" s="58"/>
      <c r="L30" s="46">
        <f>SUM(L14:L29)</f>
        <v>100</v>
      </c>
      <c r="M30" s="47" t="s">
        <v>102</v>
      </c>
      <c r="N30" s="41">
        <f>SUM(N14:N29)</f>
        <v>0</v>
      </c>
      <c r="O30" s="28"/>
      <c r="P30" s="17"/>
    </row>
    <row r="31" spans="1:16" ht="17.45" customHeight="1" x14ac:dyDescent="0.2">
      <c r="A31" s="17"/>
      <c r="B31" s="18"/>
      <c r="C31" s="18"/>
      <c r="D31" s="18"/>
      <c r="E31" s="18"/>
      <c r="F31" s="18"/>
      <c r="G31" s="18"/>
      <c r="H31" s="18"/>
      <c r="I31" s="18"/>
      <c r="J31" s="18"/>
      <c r="K31" s="18"/>
      <c r="L31" s="18"/>
      <c r="M31" s="18"/>
      <c r="N31" s="18"/>
      <c r="O31" s="28"/>
      <c r="P31" s="17"/>
    </row>
    <row r="32" spans="1:16" s="59" customFormat="1" ht="12.75" x14ac:dyDescent="0.2">
      <c r="A32" s="17"/>
      <c r="B32" s="17"/>
      <c r="C32" s="17"/>
      <c r="D32" s="17"/>
      <c r="E32" s="17"/>
      <c r="F32" s="17"/>
      <c r="G32" s="17"/>
      <c r="H32" s="17"/>
      <c r="I32" s="17"/>
      <c r="J32" s="17"/>
      <c r="K32" s="17"/>
      <c r="L32" s="17"/>
      <c r="M32" s="17"/>
      <c r="N32" s="17"/>
      <c r="O32" s="17"/>
      <c r="P32" s="17"/>
    </row>
    <row r="33" spans="1:16" s="59" customFormat="1" ht="23.25" x14ac:dyDescent="0.35">
      <c r="A33" s="17"/>
      <c r="B33" s="29"/>
      <c r="C33" s="152" t="s">
        <v>103</v>
      </c>
      <c r="D33" s="153"/>
      <c r="E33" s="153"/>
      <c r="F33" s="29"/>
      <c r="G33" s="29"/>
      <c r="H33" s="29"/>
      <c r="I33" s="29"/>
      <c r="J33" s="29"/>
      <c r="K33" s="29"/>
      <c r="L33" s="29"/>
      <c r="M33" s="29"/>
      <c r="N33" s="30"/>
      <c r="O33" s="30"/>
      <c r="P33" s="17"/>
    </row>
    <row r="34" spans="1:16" s="59" customFormat="1" ht="12.75" x14ac:dyDescent="0.2">
      <c r="A34" s="17"/>
      <c r="B34" s="29"/>
      <c r="C34" s="109" t="s">
        <v>104</v>
      </c>
      <c r="D34" s="160" t="s">
        <v>105</v>
      </c>
      <c r="E34" s="153"/>
      <c r="F34" s="109" t="s">
        <v>106</v>
      </c>
      <c r="G34" s="160" t="s">
        <v>2</v>
      </c>
      <c r="H34" s="153"/>
      <c r="I34" s="153"/>
      <c r="J34" s="153"/>
      <c r="K34" s="153"/>
      <c r="L34" s="65"/>
      <c r="M34" s="109"/>
      <c r="N34" s="110" t="s">
        <v>107</v>
      </c>
      <c r="O34" s="29"/>
      <c r="P34" s="17"/>
    </row>
    <row r="35" spans="1:16" s="59" customFormat="1" ht="39.950000000000003" customHeight="1" x14ac:dyDescent="0.2">
      <c r="A35" s="17"/>
      <c r="B35" s="29"/>
      <c r="C35" s="66">
        <v>9</v>
      </c>
      <c r="D35" s="178" t="s">
        <v>108</v>
      </c>
      <c r="E35" s="179"/>
      <c r="F35" s="111" t="s">
        <v>109</v>
      </c>
      <c r="G35" s="180" t="s">
        <v>110</v>
      </c>
      <c r="H35" s="180"/>
      <c r="I35" s="180"/>
      <c r="J35" s="180"/>
      <c r="K35" s="180"/>
      <c r="L35" s="180"/>
      <c r="M35" s="180"/>
      <c r="N35" s="67">
        <v>3</v>
      </c>
      <c r="O35" s="29"/>
      <c r="P35" s="17"/>
    </row>
    <row r="36" spans="1:16" s="59" customFormat="1" ht="39.950000000000003" customHeight="1" x14ac:dyDescent="0.2">
      <c r="A36" s="17"/>
      <c r="B36" s="29"/>
      <c r="C36" s="68">
        <v>10</v>
      </c>
      <c r="D36" s="181" t="s">
        <v>108</v>
      </c>
      <c r="E36" s="179"/>
      <c r="F36" s="111" t="s">
        <v>111</v>
      </c>
      <c r="G36" s="180" t="s">
        <v>112</v>
      </c>
      <c r="H36" s="180"/>
      <c r="I36" s="180"/>
      <c r="J36" s="180"/>
      <c r="K36" s="180"/>
      <c r="L36" s="180"/>
      <c r="M36" s="180"/>
      <c r="N36" s="69">
        <v>3</v>
      </c>
      <c r="O36" s="29"/>
      <c r="P36" s="17"/>
    </row>
    <row r="37" spans="1:16" s="59" customFormat="1" ht="39.950000000000003" customHeight="1" x14ac:dyDescent="0.2">
      <c r="A37" s="17"/>
      <c r="B37" s="29"/>
      <c r="C37" s="66">
        <v>11</v>
      </c>
      <c r="D37" s="178" t="s">
        <v>108</v>
      </c>
      <c r="E37" s="179"/>
      <c r="F37" s="111" t="s">
        <v>113</v>
      </c>
      <c r="G37" s="180" t="s">
        <v>114</v>
      </c>
      <c r="H37" s="180"/>
      <c r="I37" s="180"/>
      <c r="J37" s="180"/>
      <c r="K37" s="180"/>
      <c r="L37" s="180"/>
      <c r="M37" s="180"/>
      <c r="N37" s="67">
        <v>3</v>
      </c>
      <c r="O37" s="29"/>
      <c r="P37" s="17"/>
    </row>
    <row r="38" spans="1:16" s="59" customFormat="1" ht="39.950000000000003" customHeight="1" x14ac:dyDescent="0.2">
      <c r="A38" s="17"/>
      <c r="B38" s="29"/>
      <c r="C38" s="70">
        <v>1</v>
      </c>
      <c r="D38" s="182" t="s">
        <v>115</v>
      </c>
      <c r="E38" s="182"/>
      <c r="F38" s="112" t="s">
        <v>116</v>
      </c>
      <c r="G38" s="183" t="s">
        <v>117</v>
      </c>
      <c r="H38" s="183"/>
      <c r="I38" s="183"/>
      <c r="J38" s="183"/>
      <c r="K38" s="183"/>
      <c r="L38" s="183"/>
      <c r="M38" s="183"/>
      <c r="N38" s="71">
        <v>3</v>
      </c>
      <c r="O38" s="29"/>
      <c r="P38" s="17"/>
    </row>
    <row r="39" spans="1:16" s="59" customFormat="1" ht="39.950000000000003" customHeight="1" x14ac:dyDescent="0.2">
      <c r="A39" s="17"/>
      <c r="B39" s="29"/>
      <c r="C39" s="72">
        <v>2</v>
      </c>
      <c r="D39" s="184" t="s">
        <v>115</v>
      </c>
      <c r="E39" s="185"/>
      <c r="F39" s="114" t="s">
        <v>118</v>
      </c>
      <c r="G39" s="186" t="s">
        <v>119</v>
      </c>
      <c r="H39" s="186"/>
      <c r="I39" s="186"/>
      <c r="J39" s="186"/>
      <c r="K39" s="186"/>
      <c r="L39" s="186"/>
      <c r="M39" s="186"/>
      <c r="N39" s="73">
        <v>3</v>
      </c>
      <c r="O39" s="29"/>
      <c r="P39" s="17"/>
    </row>
    <row r="40" spans="1:16" s="59" customFormat="1" ht="39.950000000000003" customHeight="1" x14ac:dyDescent="0.2">
      <c r="A40" s="17"/>
      <c r="B40" s="29"/>
      <c r="C40" s="74">
        <v>3</v>
      </c>
      <c r="D40" s="187" t="s">
        <v>120</v>
      </c>
      <c r="E40" s="188"/>
      <c r="F40" s="112" t="s">
        <v>121</v>
      </c>
      <c r="G40" s="183" t="s">
        <v>122</v>
      </c>
      <c r="H40" s="183"/>
      <c r="I40" s="183"/>
      <c r="J40" s="183"/>
      <c r="K40" s="183"/>
      <c r="L40" s="183"/>
      <c r="M40" s="183"/>
      <c r="N40" s="75">
        <v>3</v>
      </c>
      <c r="O40" s="29"/>
      <c r="P40" s="17"/>
    </row>
    <row r="41" spans="1:16" s="59" customFormat="1" ht="39.950000000000003" customHeight="1" x14ac:dyDescent="0.2">
      <c r="A41" s="17"/>
      <c r="B41" s="29"/>
      <c r="C41" s="76">
        <v>4</v>
      </c>
      <c r="D41" s="189" t="s">
        <v>123</v>
      </c>
      <c r="E41" s="185"/>
      <c r="F41" s="114" t="s">
        <v>124</v>
      </c>
      <c r="G41" s="186" t="s">
        <v>125</v>
      </c>
      <c r="H41" s="186"/>
      <c r="I41" s="186"/>
      <c r="J41" s="186"/>
      <c r="K41" s="186"/>
      <c r="L41" s="186"/>
      <c r="M41" s="186"/>
      <c r="N41" s="77">
        <v>3</v>
      </c>
      <c r="O41" s="29"/>
      <c r="P41" s="17"/>
    </row>
    <row r="42" spans="1:16" s="59" customFormat="1" ht="39.950000000000003" customHeight="1" x14ac:dyDescent="0.2">
      <c r="A42" s="17"/>
      <c r="B42" s="29"/>
      <c r="C42" s="70">
        <v>5</v>
      </c>
      <c r="D42" s="182" t="s">
        <v>126</v>
      </c>
      <c r="E42" s="194"/>
      <c r="F42" s="112" t="s">
        <v>126</v>
      </c>
      <c r="G42" s="183" t="s">
        <v>127</v>
      </c>
      <c r="H42" s="183"/>
      <c r="I42" s="183"/>
      <c r="J42" s="183"/>
      <c r="K42" s="183"/>
      <c r="L42" s="183"/>
      <c r="M42" s="183"/>
      <c r="N42" s="71">
        <v>3</v>
      </c>
      <c r="O42" s="29"/>
      <c r="P42" s="17"/>
    </row>
    <row r="43" spans="1:16" s="59" customFormat="1" ht="39.950000000000003" customHeight="1" x14ac:dyDescent="0.2">
      <c r="A43" s="17"/>
      <c r="B43" s="29"/>
      <c r="C43" s="72">
        <v>6</v>
      </c>
      <c r="D43" s="184" t="s">
        <v>126</v>
      </c>
      <c r="E43" s="185"/>
      <c r="F43" s="114" t="s">
        <v>128</v>
      </c>
      <c r="G43" s="186" t="s">
        <v>129</v>
      </c>
      <c r="H43" s="186"/>
      <c r="I43" s="186"/>
      <c r="J43" s="186"/>
      <c r="K43" s="186"/>
      <c r="L43" s="186"/>
      <c r="M43" s="186"/>
      <c r="N43" s="73">
        <v>3</v>
      </c>
      <c r="O43" s="29"/>
      <c r="P43" s="17"/>
    </row>
    <row r="44" spans="1:16" s="59" customFormat="1" ht="39.950000000000003" customHeight="1" x14ac:dyDescent="0.2">
      <c r="A44" s="17"/>
      <c r="B44" s="29"/>
      <c r="C44" s="74">
        <v>7</v>
      </c>
      <c r="D44" s="187" t="s">
        <v>130</v>
      </c>
      <c r="E44" s="188"/>
      <c r="F44" s="112" t="s">
        <v>131</v>
      </c>
      <c r="G44" s="183" t="s">
        <v>132</v>
      </c>
      <c r="H44" s="183"/>
      <c r="I44" s="183"/>
      <c r="J44" s="183"/>
      <c r="K44" s="183"/>
      <c r="L44" s="183"/>
      <c r="M44" s="183"/>
      <c r="N44" s="75">
        <v>3</v>
      </c>
      <c r="O44" s="29"/>
      <c r="P44" s="17"/>
    </row>
    <row r="45" spans="1:16" s="59" customFormat="1" ht="39.950000000000003" customHeight="1" x14ac:dyDescent="0.2">
      <c r="A45" s="17"/>
      <c r="B45" s="29"/>
      <c r="C45" s="76">
        <v>8</v>
      </c>
      <c r="D45" s="189" t="s">
        <v>130</v>
      </c>
      <c r="E45" s="185"/>
      <c r="F45" s="114" t="s">
        <v>133</v>
      </c>
      <c r="G45" s="186" t="s">
        <v>134</v>
      </c>
      <c r="H45" s="186"/>
      <c r="I45" s="186"/>
      <c r="J45" s="186"/>
      <c r="K45" s="186"/>
      <c r="L45" s="186"/>
      <c r="M45" s="186"/>
      <c r="N45" s="77">
        <v>3</v>
      </c>
      <c r="O45" s="29"/>
      <c r="P45" s="17"/>
    </row>
    <row r="46" spans="1:16" s="59" customFormat="1" ht="12.75" x14ac:dyDescent="0.2">
      <c r="A46" s="17"/>
      <c r="B46" s="29"/>
      <c r="C46" s="29"/>
      <c r="D46" s="29"/>
      <c r="E46" s="29"/>
      <c r="F46" s="29"/>
      <c r="G46" s="29"/>
      <c r="H46" s="29"/>
      <c r="I46" s="29"/>
      <c r="J46" s="29"/>
      <c r="K46" s="29"/>
      <c r="L46" s="29"/>
      <c r="M46" s="29"/>
      <c r="N46" s="29"/>
      <c r="O46" s="29"/>
      <c r="P46" s="17"/>
    </row>
    <row r="47" spans="1:16" s="59" customFormat="1" ht="12.75" x14ac:dyDescent="0.2">
      <c r="A47" s="17"/>
      <c r="B47" s="17"/>
      <c r="C47" s="17"/>
      <c r="D47" s="17"/>
      <c r="E47" s="17"/>
      <c r="F47" s="17"/>
      <c r="G47" s="17"/>
      <c r="H47" s="17"/>
      <c r="I47" s="17"/>
      <c r="J47" s="17"/>
      <c r="K47" s="17"/>
      <c r="L47" s="17"/>
      <c r="M47" s="17"/>
      <c r="N47" s="17"/>
      <c r="O47" s="17"/>
      <c r="P47" s="17"/>
    </row>
    <row r="48" spans="1:16" s="59" customFormat="1" ht="23.25" x14ac:dyDescent="0.35">
      <c r="A48" s="17"/>
      <c r="B48" s="32"/>
      <c r="C48" s="152" t="s">
        <v>135</v>
      </c>
      <c r="D48" s="153"/>
      <c r="E48" s="153"/>
      <c r="F48" s="27"/>
      <c r="G48" s="18"/>
      <c r="H48" s="18"/>
      <c r="I48" s="18"/>
      <c r="J48" s="18"/>
      <c r="K48" s="18"/>
      <c r="L48" s="18"/>
      <c r="M48" s="18"/>
      <c r="N48" s="18"/>
      <c r="O48" s="18"/>
      <c r="P48" s="17"/>
    </row>
    <row r="49" spans="1:16" s="59" customFormat="1" ht="12.75" x14ac:dyDescent="0.2">
      <c r="A49" s="17"/>
      <c r="B49" s="32"/>
      <c r="C49" s="33" t="s">
        <v>104</v>
      </c>
      <c r="D49" s="33" t="s">
        <v>136</v>
      </c>
      <c r="E49" s="115"/>
      <c r="F49" s="193" t="s">
        <v>137</v>
      </c>
      <c r="G49" s="153"/>
      <c r="H49" s="153"/>
      <c r="I49" s="153"/>
      <c r="J49" s="160" t="s">
        <v>138</v>
      </c>
      <c r="K49" s="153"/>
      <c r="L49" s="153"/>
      <c r="M49" s="153"/>
      <c r="N49" s="153"/>
      <c r="O49" s="18"/>
      <c r="P49" s="17"/>
    </row>
    <row r="50" spans="1:16" s="59" customFormat="1" ht="49.35" customHeight="1" x14ac:dyDescent="0.2">
      <c r="A50" s="17"/>
      <c r="B50" s="34"/>
      <c r="C50" s="35">
        <v>1</v>
      </c>
      <c r="D50" s="36" t="s">
        <v>139</v>
      </c>
      <c r="E50" s="117"/>
      <c r="F50" s="190" t="s">
        <v>140</v>
      </c>
      <c r="G50" s="191"/>
      <c r="H50" s="191"/>
      <c r="I50" s="191"/>
      <c r="J50" s="190" t="s">
        <v>141</v>
      </c>
      <c r="K50" s="191"/>
      <c r="L50" s="191"/>
      <c r="M50" s="191"/>
      <c r="N50" s="191"/>
      <c r="O50" s="18"/>
      <c r="P50" s="17"/>
    </row>
    <row r="51" spans="1:16" s="59" customFormat="1" ht="47.45" customHeight="1" x14ac:dyDescent="0.2">
      <c r="A51" s="17"/>
      <c r="B51" s="34"/>
      <c r="C51" s="37">
        <v>2</v>
      </c>
      <c r="D51" s="31" t="s">
        <v>142</v>
      </c>
      <c r="E51" s="116"/>
      <c r="F51" s="192" t="s">
        <v>143</v>
      </c>
      <c r="G51" s="191"/>
      <c r="H51" s="191"/>
      <c r="I51" s="191"/>
      <c r="J51" s="192" t="s">
        <v>144</v>
      </c>
      <c r="K51" s="191"/>
      <c r="L51" s="191"/>
      <c r="M51" s="191"/>
      <c r="N51" s="191"/>
      <c r="O51" s="18"/>
      <c r="P51" s="17"/>
    </row>
    <row r="52" spans="1:16" s="59" customFormat="1" ht="42" customHeight="1" x14ac:dyDescent="0.2">
      <c r="A52" s="17"/>
      <c r="B52" s="34"/>
      <c r="C52" s="35">
        <v>3</v>
      </c>
      <c r="D52" s="36" t="s">
        <v>145</v>
      </c>
      <c r="E52" s="117"/>
      <c r="F52" s="190" t="s">
        <v>146</v>
      </c>
      <c r="G52" s="191"/>
      <c r="H52" s="191"/>
      <c r="I52" s="191"/>
      <c r="J52" s="190" t="s">
        <v>147</v>
      </c>
      <c r="K52" s="191"/>
      <c r="L52" s="191"/>
      <c r="M52" s="191"/>
      <c r="N52" s="191"/>
      <c r="O52" s="18"/>
      <c r="P52" s="17"/>
    </row>
    <row r="53" spans="1:16" s="59" customFormat="1" ht="42.6" customHeight="1" x14ac:dyDescent="0.2">
      <c r="A53" s="17"/>
      <c r="B53" s="34"/>
      <c r="C53" s="37">
        <v>4</v>
      </c>
      <c r="D53" s="31" t="s">
        <v>148</v>
      </c>
      <c r="E53" s="116"/>
      <c r="F53" s="192" t="s">
        <v>149</v>
      </c>
      <c r="G53" s="191"/>
      <c r="H53" s="191"/>
      <c r="I53" s="191"/>
      <c r="J53" s="192" t="s">
        <v>150</v>
      </c>
      <c r="K53" s="191"/>
      <c r="L53" s="191"/>
      <c r="M53" s="191"/>
      <c r="N53" s="191"/>
      <c r="O53" s="18"/>
      <c r="P53" s="17"/>
    </row>
    <row r="54" spans="1:16" s="59" customFormat="1" ht="36" customHeight="1" x14ac:dyDescent="0.2">
      <c r="A54" s="17"/>
      <c r="B54" s="34"/>
      <c r="C54" s="35">
        <v>5</v>
      </c>
      <c r="D54" s="36" t="s">
        <v>151</v>
      </c>
      <c r="E54" s="117"/>
      <c r="F54" s="190" t="s">
        <v>152</v>
      </c>
      <c r="G54" s="191"/>
      <c r="H54" s="191"/>
      <c r="I54" s="191"/>
      <c r="J54" s="190" t="s">
        <v>153</v>
      </c>
      <c r="K54" s="191"/>
      <c r="L54" s="191"/>
      <c r="M54" s="191"/>
      <c r="N54" s="191"/>
      <c r="O54" s="18"/>
      <c r="P54" s="17"/>
    </row>
    <row r="55" spans="1:16" s="59" customFormat="1" ht="12.75" x14ac:dyDescent="0.2">
      <c r="A55" s="17"/>
      <c r="B55" s="18"/>
      <c r="C55" s="18"/>
      <c r="D55" s="18"/>
      <c r="E55" s="18"/>
      <c r="F55" s="18"/>
      <c r="G55" s="18"/>
      <c r="H55" s="18"/>
      <c r="I55" s="18"/>
      <c r="J55" s="18"/>
      <c r="K55" s="18"/>
      <c r="L55" s="18"/>
      <c r="M55" s="18"/>
      <c r="N55" s="18"/>
      <c r="O55" s="18"/>
      <c r="P55" s="17"/>
    </row>
    <row r="56" spans="1:16" s="59" customFormat="1" ht="12.75" x14ac:dyDescent="0.2">
      <c r="A56" s="17"/>
      <c r="B56" s="17"/>
      <c r="C56" s="17"/>
      <c r="D56" s="17"/>
      <c r="E56" s="17"/>
      <c r="F56" s="17"/>
      <c r="G56" s="17"/>
      <c r="H56" s="17"/>
      <c r="I56" s="17"/>
      <c r="J56" s="17"/>
      <c r="K56" s="17"/>
      <c r="L56" s="17"/>
      <c r="M56" s="17"/>
      <c r="N56" s="17"/>
      <c r="O56" s="17"/>
      <c r="P56" s="17"/>
    </row>
  </sheetData>
  <protectedRanges>
    <protectedRange algorithmName="SHA-512" hashValue="NcQe0VjxFnxU9SziGkmWOoYUYoQ0T62vv+WqFE1sowJD2+jDiq1RKEMS6wObDPCk433k/JG1CTU3j62rwNOzdg==" saltValue="OlYFZTFPx5QDCqKlqXj8fw==" spinCount="100000" sqref="C30:L30 C11:L12 D19:L19 N30 D29:E29 N15 C28 D14:L14 D15:E15 L15 C22:L23 D16:L17 G29:L29 C24:C26 D24:L28" name="Range1_2_1"/>
    <protectedRange algorithmName="SHA-512" hashValue="NcQe0VjxFnxU9SziGkmWOoYUYoQ0T62vv+WqFE1sowJD2+jDiq1RKEMS6wObDPCk433k/JG1CTU3j62rwNOzdg==" saltValue="OlYFZTFPx5QDCqKlqXj8fw==" spinCount="100000" sqref="F29" name="Range1_2_1_2"/>
    <protectedRange algorithmName="SHA-512" hashValue="NcQe0VjxFnxU9SziGkmWOoYUYoQ0T62vv+WqFE1sowJD2+jDiq1RKEMS6wObDPCk433k/JG1CTU3j62rwNOzdg==" saltValue="OlYFZTFPx5QDCqKlqXj8fw==" spinCount="100000" sqref="D13:L13" name="Range1_2_1_1"/>
    <protectedRange algorithmName="SHA-512" hashValue="NcQe0VjxFnxU9SziGkmWOoYUYoQ0T62vv+WqFE1sowJD2+jDiq1RKEMS6wObDPCk433k/JG1CTU3j62rwNOzdg==" saltValue="OlYFZTFPx5QDCqKlqXj8fw==" spinCount="100000" sqref="D18:L18" name="Range1_2_1_3"/>
    <protectedRange algorithmName="SHA-512" hashValue="NcQe0VjxFnxU9SziGkmWOoYUYoQ0T62vv+WqFE1sowJD2+jDiq1RKEMS6wObDPCk433k/JG1CTU3j62rwNOzdg==" saltValue="OlYFZTFPx5QDCqKlqXj8fw==" spinCount="100000" sqref="D20:L20 L21 D21:E21" name="Range1_2_1_4"/>
    <protectedRange algorithmName="SHA-512" hashValue="NcQe0VjxFnxU9SziGkmWOoYUYoQ0T62vv+WqFE1sowJD2+jDiq1RKEMS6wObDPCk433k/JG1CTU3j62rwNOzdg==" saltValue="OlYFZTFPx5QDCqKlqXj8fw==" spinCount="100000" sqref="C20" name="Range1_2_1_1_1"/>
    <protectedRange algorithmName="SHA-512" hashValue="NcQe0VjxFnxU9SziGkmWOoYUYoQ0T62vv+WqFE1sowJD2+jDiq1RKEMS6wObDPCk433k/JG1CTU3j62rwNOzdg==" saltValue="OlYFZTFPx5QDCqKlqXj8fw==" spinCount="100000" sqref="C18" name="Range1_2_1_1_2"/>
    <protectedRange algorithmName="SHA-512" hashValue="NcQe0VjxFnxU9SziGkmWOoYUYoQ0T62vv+WqFE1sowJD2+jDiq1RKEMS6wObDPCk433k/JG1CTU3j62rwNOzdg==" saltValue="OlYFZTFPx5QDCqKlqXj8fw==" spinCount="100000" sqref="C13 C16:C17" name="Range1_2_1_1_1_1"/>
    <protectedRange algorithmName="SHA-512" hashValue="NcQe0VjxFnxU9SziGkmWOoYUYoQ0T62vv+WqFE1sowJD2+jDiq1RKEMS6wObDPCk433k/JG1CTU3j62rwNOzdg==" saltValue="OlYFZTFPx5QDCqKlqXj8fw==" spinCount="100000" sqref="C14:C15" name="Range1_2_1_1_1_1_1"/>
    <protectedRange algorithmName="SHA-512" hashValue="NcQe0VjxFnxU9SziGkmWOoYUYoQ0T62vv+WqFE1sowJD2+jDiq1RKEMS6wObDPCk433k/JG1CTU3j62rwNOzdg==" saltValue="OlYFZTFPx5QDCqKlqXj8fw==" spinCount="100000" sqref="F15:K15" name="Range1_2_1_5"/>
    <protectedRange algorithmName="SHA-512" hashValue="NcQe0VjxFnxU9SziGkmWOoYUYoQ0T62vv+WqFE1sowJD2+jDiq1RKEMS6wObDPCk433k/JG1CTU3j62rwNOzdg==" saltValue="OlYFZTFPx5QDCqKlqXj8fw==" spinCount="100000" sqref="F21:K21" name="Range1_2_1_6"/>
  </protectedRanges>
  <mergeCells count="77">
    <mergeCell ref="D42:E42"/>
    <mergeCell ref="G42:M42"/>
    <mergeCell ref="D43:E43"/>
    <mergeCell ref="G43:M43"/>
    <mergeCell ref="D44:E44"/>
    <mergeCell ref="G44:M44"/>
    <mergeCell ref="D45:E45"/>
    <mergeCell ref="G45:M45"/>
    <mergeCell ref="C48:E48"/>
    <mergeCell ref="F49:I49"/>
    <mergeCell ref="J49:N49"/>
    <mergeCell ref="F54:I54"/>
    <mergeCell ref="J54:N54"/>
    <mergeCell ref="F50:I50"/>
    <mergeCell ref="J50:N50"/>
    <mergeCell ref="F51:I51"/>
    <mergeCell ref="J51:N51"/>
    <mergeCell ref="F52:I52"/>
    <mergeCell ref="J52:N52"/>
    <mergeCell ref="F53:I53"/>
    <mergeCell ref="J53:N53"/>
    <mergeCell ref="D39:E39"/>
    <mergeCell ref="G39:M39"/>
    <mergeCell ref="D40:E40"/>
    <mergeCell ref="G40:M40"/>
    <mergeCell ref="D41:E41"/>
    <mergeCell ref="G41:M41"/>
    <mergeCell ref="D36:E36"/>
    <mergeCell ref="G36:M36"/>
    <mergeCell ref="D37:E37"/>
    <mergeCell ref="G37:M37"/>
    <mergeCell ref="D38:E38"/>
    <mergeCell ref="G38:M38"/>
    <mergeCell ref="C33:E33"/>
    <mergeCell ref="D34:E34"/>
    <mergeCell ref="G34:K34"/>
    <mergeCell ref="D35:E35"/>
    <mergeCell ref="G35:M35"/>
    <mergeCell ref="C28:C29"/>
    <mergeCell ref="C22:C23"/>
    <mergeCell ref="C24:C25"/>
    <mergeCell ref="D22:K22"/>
    <mergeCell ref="D23:E23"/>
    <mergeCell ref="D24:K24"/>
    <mergeCell ref="D25:E25"/>
    <mergeCell ref="D29:E29"/>
    <mergeCell ref="D28:K28"/>
    <mergeCell ref="C26:C27"/>
    <mergeCell ref="D26:I26"/>
    <mergeCell ref="D27:E27"/>
    <mergeCell ref="C2:E2"/>
    <mergeCell ref="C3:D3"/>
    <mergeCell ref="J3:K3"/>
    <mergeCell ref="L3:N3"/>
    <mergeCell ref="C4:D4"/>
    <mergeCell ref="F4:I8"/>
    <mergeCell ref="J4:K8"/>
    <mergeCell ref="L4:L8"/>
    <mergeCell ref="M4:M8"/>
    <mergeCell ref="N4:N8"/>
    <mergeCell ref="C5:D5"/>
    <mergeCell ref="C6:D6"/>
    <mergeCell ref="C7:D7"/>
    <mergeCell ref="C8:D8"/>
    <mergeCell ref="C20:C21"/>
    <mergeCell ref="D20:K20"/>
    <mergeCell ref="D21:E21"/>
    <mergeCell ref="C13:C17"/>
    <mergeCell ref="C11:E11"/>
    <mergeCell ref="C18:C19"/>
    <mergeCell ref="D18:K18"/>
    <mergeCell ref="D13:K13"/>
    <mergeCell ref="D17:E17"/>
    <mergeCell ref="D19:E19"/>
    <mergeCell ref="D14:E14"/>
    <mergeCell ref="D16:E16"/>
    <mergeCell ref="D15:E15"/>
  </mergeCells>
  <conditionalFormatting sqref="L29:L30">
    <cfRule type="cellIs" dxfId="27" priority="42" operator="equal">
      <formula>100</formula>
    </cfRule>
  </conditionalFormatting>
  <conditionalFormatting sqref="M14:M19">
    <cfRule type="cellIs" dxfId="26" priority="20" operator="equal">
      <formula>"EXCELLENT"</formula>
    </cfRule>
    <cfRule type="cellIs" dxfId="25" priority="21" operator="equal">
      <formula>"GOOD"</formula>
    </cfRule>
    <cfRule type="cellIs" dxfId="24" priority="22" operator="equal">
      <formula>"SUFFICIENT"</formula>
    </cfRule>
    <cfRule type="cellIs" dxfId="23" priority="23" operator="equal">
      <formula>"INSUFFICIENT"</formula>
    </cfRule>
    <cfRule type="cellIs" dxfId="22" priority="24" operator="equal">
      <formula>"MISSING"</formula>
    </cfRule>
    <cfRule type="cellIs" dxfId="21" priority="25" operator="equal">
      <formula>"POOR"</formula>
    </cfRule>
  </conditionalFormatting>
  <conditionalFormatting sqref="M23 M25">
    <cfRule type="cellIs" dxfId="20" priority="69" operator="equal">
      <formula>"EXCELLENT"</formula>
    </cfRule>
    <cfRule type="cellIs" dxfId="19" priority="70" operator="equal">
      <formula>"GOOD"</formula>
    </cfRule>
    <cfRule type="cellIs" dxfId="18" priority="71" operator="equal">
      <formula>"SUFFICIENT"</formula>
    </cfRule>
    <cfRule type="cellIs" dxfId="17" priority="72" operator="equal">
      <formula>"INSUFFICIENT"</formula>
    </cfRule>
    <cfRule type="cellIs" dxfId="16" priority="74" operator="equal">
      <formula>"MISSING"</formula>
    </cfRule>
    <cfRule type="cellIs" dxfId="15" priority="75" operator="equal">
      <formula>"POOR"</formula>
    </cfRule>
  </conditionalFormatting>
  <conditionalFormatting sqref="M27">
    <cfRule type="cellIs" dxfId="14" priority="1" operator="equal">
      <formula>"EXCELLENT"</formula>
    </cfRule>
    <cfRule type="cellIs" dxfId="13" priority="2" operator="equal">
      <formula>"GOOD"</formula>
    </cfRule>
    <cfRule type="cellIs" dxfId="12" priority="3" operator="equal">
      <formula>"SUFFICIENT"</formula>
    </cfRule>
    <cfRule type="cellIs" dxfId="11" priority="4" operator="equal">
      <formula>"INSUFFICIENT"</formula>
    </cfRule>
    <cfRule type="cellIs" dxfId="10" priority="5" operator="equal">
      <formula>"MISSING"</formula>
    </cfRule>
    <cfRule type="cellIs" dxfId="9" priority="6" operator="equal">
      <formula>"POOR"</formula>
    </cfRule>
  </conditionalFormatting>
  <conditionalFormatting sqref="M29">
    <cfRule type="cellIs" dxfId="8" priority="38" operator="equal">
      <formula>"EXCELLENT"</formula>
    </cfRule>
    <cfRule type="cellIs" dxfId="7" priority="39" operator="equal">
      <formula>"GOOD"</formula>
    </cfRule>
    <cfRule type="cellIs" dxfId="6" priority="40" operator="equal">
      <formula>"SUFFICIENT"</formula>
    </cfRule>
    <cfRule type="cellIs" dxfId="5" priority="41" operator="equal">
      <formula>"INSUFFICIENT"</formula>
    </cfRule>
    <cfRule type="cellIs" dxfId="4" priority="43" operator="equal">
      <formula>"MISSING"</formula>
    </cfRule>
    <cfRule type="cellIs" dxfId="3" priority="44" operator="equal">
      <formula>"POOR"</formula>
    </cfRule>
  </conditionalFormatting>
  <conditionalFormatting sqref="N4">
    <cfRule type="containsText" dxfId="2" priority="94" operator="containsText" text="FAIL">
      <formula>NOT(ISERROR(SEARCH(("FAIL"),(N4))))</formula>
    </cfRule>
    <cfRule type="cellIs" dxfId="1" priority="95" operator="equal">
      <formula>"PASS"</formula>
    </cfRule>
    <cfRule type="cellIs" dxfId="0" priority="96" operator="equal">
      <formula>"M/O"</formula>
    </cfRule>
  </conditionalFormatting>
  <dataValidations disablePrompts="1" count="1">
    <dataValidation type="list" allowBlank="1" showInputMessage="1" showErrorMessage="1" prompt="Please select from Missing through to Excellent." sqref="M23 M14:M19 M29 M25 M27" xr:uid="{00000000-0002-0000-0000-000000000000}">
      <formula1>$F$12:$K$12</formula1>
    </dataValidation>
  </dataValidations>
  <printOptions horizontalCentered="1" gridLines="1"/>
  <pageMargins left="0.25" right="0.25" top="0.75" bottom="0.75" header="0" footer="0"/>
  <pageSetup paperSize="9" scale="25" pageOrder="overThenDown" orientation="portrait" cellComments="atEnd"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364E9-2EB7-5940-933A-B5F5600966F3}">
  <dimension ref="A1:O17"/>
  <sheetViews>
    <sheetView workbookViewId="0">
      <selection activeCell="A7" sqref="A7"/>
    </sheetView>
  </sheetViews>
  <sheetFormatPr defaultColWidth="8.85546875" defaultRowHeight="12.75" x14ac:dyDescent="0.2"/>
  <cols>
    <col min="1" max="1" width="8.85546875" style="78"/>
    <col min="2" max="2" width="23.85546875" style="78" customWidth="1"/>
    <col min="3" max="3" width="52.140625" style="78" customWidth="1"/>
    <col min="4" max="4" width="15.28515625" style="78" customWidth="1"/>
    <col min="5" max="5" width="12.42578125" style="78" customWidth="1"/>
    <col min="6" max="6" width="13.85546875" style="78" customWidth="1"/>
    <col min="7" max="7" width="14.140625" style="78" customWidth="1"/>
    <col min="8" max="8" width="11.7109375" style="78" customWidth="1"/>
    <col min="9" max="16384" width="8.85546875" style="78"/>
  </cols>
  <sheetData>
    <row r="1" spans="1:15" x14ac:dyDescent="0.2">
      <c r="A1" s="202" t="s">
        <v>154</v>
      </c>
      <c r="B1" s="203"/>
      <c r="C1" s="203"/>
      <c r="D1" s="203"/>
      <c r="E1" s="203"/>
      <c r="F1" s="203"/>
      <c r="G1" s="203"/>
      <c r="H1" s="204"/>
    </row>
    <row r="2" spans="1:15" x14ac:dyDescent="0.2">
      <c r="A2" s="205"/>
      <c r="B2" s="206"/>
      <c r="C2" s="206"/>
      <c r="D2" s="206"/>
      <c r="E2" s="206"/>
      <c r="F2" s="206"/>
      <c r="G2" s="206"/>
      <c r="H2" s="207"/>
    </row>
    <row r="3" spans="1:15" ht="15.75" customHeight="1" x14ac:dyDescent="0.2">
      <c r="A3" s="200" t="s">
        <v>103</v>
      </c>
      <c r="B3" s="201"/>
      <c r="C3" s="118" t="s">
        <v>2</v>
      </c>
      <c r="D3" s="197" t="s">
        <v>135</v>
      </c>
      <c r="E3" s="198"/>
      <c r="F3" s="198"/>
      <c r="G3" s="198"/>
      <c r="H3" s="199"/>
      <c r="K3" s="195"/>
      <c r="L3" s="196"/>
      <c r="M3" s="196"/>
      <c r="N3" s="196"/>
      <c r="O3" s="100"/>
    </row>
    <row r="4" spans="1:15" x14ac:dyDescent="0.2">
      <c r="A4" s="99"/>
      <c r="B4" s="98"/>
      <c r="C4" s="98"/>
      <c r="D4" s="97">
        <v>1</v>
      </c>
      <c r="E4" s="96">
        <v>2</v>
      </c>
      <c r="F4" s="96">
        <v>3</v>
      </c>
      <c r="G4" s="96">
        <v>4</v>
      </c>
      <c r="H4" s="95">
        <v>5</v>
      </c>
    </row>
    <row r="5" spans="1:15" ht="25.5" x14ac:dyDescent="0.2">
      <c r="A5" s="91"/>
      <c r="D5" s="94" t="s">
        <v>155</v>
      </c>
      <c r="E5" s="93" t="s">
        <v>156</v>
      </c>
      <c r="F5" s="93" t="s">
        <v>145</v>
      </c>
      <c r="G5" s="93" t="s">
        <v>148</v>
      </c>
      <c r="H5" s="92" t="s">
        <v>151</v>
      </c>
    </row>
    <row r="6" spans="1:15" x14ac:dyDescent="0.2">
      <c r="A6" s="91"/>
      <c r="D6" s="90"/>
      <c r="E6" s="89"/>
      <c r="F6" s="89"/>
      <c r="G6" s="89"/>
      <c r="H6" s="88"/>
    </row>
    <row r="7" spans="1:15" s="84" customFormat="1" ht="80.099999999999994" customHeight="1" x14ac:dyDescent="0.2">
      <c r="A7" s="105">
        <v>1</v>
      </c>
      <c r="B7" s="125" t="s">
        <v>116</v>
      </c>
      <c r="C7" s="106" t="s">
        <v>157</v>
      </c>
      <c r="D7" s="107" t="s">
        <v>158</v>
      </c>
      <c r="E7" s="108" t="s">
        <v>158</v>
      </c>
      <c r="F7" s="108" t="s">
        <v>158</v>
      </c>
      <c r="G7" s="107" t="s">
        <v>158</v>
      </c>
      <c r="H7" s="107" t="s">
        <v>158</v>
      </c>
    </row>
    <row r="8" spans="1:15" s="84" customFormat="1" ht="80.099999999999994" customHeight="1" x14ac:dyDescent="0.2">
      <c r="A8" s="105">
        <v>2</v>
      </c>
      <c r="B8" s="125" t="s">
        <v>118</v>
      </c>
      <c r="C8" s="132" t="s">
        <v>159</v>
      </c>
      <c r="D8" s="107" t="s">
        <v>158</v>
      </c>
      <c r="E8" s="108" t="s">
        <v>158</v>
      </c>
      <c r="F8" s="108" t="s">
        <v>158</v>
      </c>
      <c r="G8" s="107"/>
      <c r="H8" s="107" t="s">
        <v>158</v>
      </c>
    </row>
    <row r="9" spans="1:15" s="84" customFormat="1" ht="80.099999999999994" customHeight="1" x14ac:dyDescent="0.2">
      <c r="A9" s="133">
        <v>3</v>
      </c>
      <c r="B9" s="134" t="s">
        <v>121</v>
      </c>
      <c r="C9" s="134" t="s">
        <v>160</v>
      </c>
      <c r="D9" s="133" t="s">
        <v>158</v>
      </c>
      <c r="E9" s="133" t="s">
        <v>158</v>
      </c>
      <c r="F9" s="133" t="s">
        <v>158</v>
      </c>
      <c r="G9" s="133" t="s">
        <v>158</v>
      </c>
      <c r="H9" s="133" t="s">
        <v>158</v>
      </c>
    </row>
    <row r="10" spans="1:15" s="84" customFormat="1" ht="80.099999999999994" customHeight="1" x14ac:dyDescent="0.2">
      <c r="A10" s="142">
        <v>4</v>
      </c>
      <c r="B10" s="143" t="s">
        <v>124</v>
      </c>
      <c r="C10" s="143" t="s">
        <v>161</v>
      </c>
      <c r="D10" s="144" t="s">
        <v>158</v>
      </c>
      <c r="E10" s="145" t="s">
        <v>158</v>
      </c>
      <c r="F10" s="145" t="s">
        <v>158</v>
      </c>
      <c r="G10" s="144"/>
      <c r="H10" s="144" t="s">
        <v>158</v>
      </c>
    </row>
    <row r="11" spans="1:15" s="84" customFormat="1" ht="80.099999999999994" customHeight="1" x14ac:dyDescent="0.2">
      <c r="A11" s="102">
        <v>5</v>
      </c>
      <c r="B11" s="104" t="s">
        <v>126</v>
      </c>
      <c r="C11" s="104" t="s">
        <v>162</v>
      </c>
      <c r="D11" s="102" t="s">
        <v>158</v>
      </c>
      <c r="E11" s="102" t="s">
        <v>158</v>
      </c>
      <c r="F11" s="102" t="s">
        <v>158</v>
      </c>
      <c r="G11" s="102"/>
      <c r="H11" s="102" t="s">
        <v>158</v>
      </c>
    </row>
    <row r="12" spans="1:15" s="84" customFormat="1" ht="80.099999999999994" customHeight="1" x14ac:dyDescent="0.2">
      <c r="A12" s="102">
        <v>6</v>
      </c>
      <c r="B12" s="103" t="s">
        <v>128</v>
      </c>
      <c r="C12" s="104" t="s">
        <v>163</v>
      </c>
      <c r="D12" s="102" t="s">
        <v>158</v>
      </c>
      <c r="E12" s="102" t="s">
        <v>158</v>
      </c>
      <c r="F12" s="102" t="s">
        <v>158</v>
      </c>
      <c r="G12" s="102" t="s">
        <v>158</v>
      </c>
      <c r="H12" s="102" t="s">
        <v>158</v>
      </c>
    </row>
    <row r="13" spans="1:15" s="84" customFormat="1" ht="80.099999999999994" customHeight="1" x14ac:dyDescent="0.2">
      <c r="A13" s="102">
        <v>7</v>
      </c>
      <c r="B13" s="103" t="s">
        <v>131</v>
      </c>
      <c r="C13" s="104" t="s">
        <v>164</v>
      </c>
      <c r="D13" s="101" t="s">
        <v>158</v>
      </c>
      <c r="E13" s="102" t="s">
        <v>158</v>
      </c>
      <c r="F13" s="102" t="s">
        <v>158</v>
      </c>
      <c r="G13" s="101" t="s">
        <v>158</v>
      </c>
      <c r="H13" s="101"/>
    </row>
    <row r="14" spans="1:15" s="84" customFormat="1" ht="80.099999999999994" customHeight="1" x14ac:dyDescent="0.2">
      <c r="A14" s="102">
        <v>8</v>
      </c>
      <c r="B14" s="103" t="s">
        <v>133</v>
      </c>
      <c r="C14" s="104" t="s">
        <v>165</v>
      </c>
      <c r="D14" s="101" t="s">
        <v>158</v>
      </c>
      <c r="E14" s="102" t="s">
        <v>158</v>
      </c>
      <c r="F14" s="102" t="s">
        <v>158</v>
      </c>
      <c r="G14" s="101" t="s">
        <v>158</v>
      </c>
      <c r="H14" s="101"/>
    </row>
    <row r="15" spans="1:15" s="84" customFormat="1" ht="80.099999999999994" customHeight="1" x14ac:dyDescent="0.2">
      <c r="A15" s="87">
        <v>9</v>
      </c>
      <c r="B15" s="82" t="s">
        <v>109</v>
      </c>
      <c r="C15" s="81" t="s">
        <v>166</v>
      </c>
      <c r="D15" s="85" t="s">
        <v>158</v>
      </c>
      <c r="E15" s="86" t="s">
        <v>158</v>
      </c>
      <c r="F15" s="86" t="s">
        <v>158</v>
      </c>
      <c r="G15" s="85" t="s">
        <v>158</v>
      </c>
      <c r="H15" s="85"/>
    </row>
    <row r="16" spans="1:15" s="84" customFormat="1" ht="80.099999999999994" customHeight="1" x14ac:dyDescent="0.2">
      <c r="A16" s="87">
        <v>10</v>
      </c>
      <c r="B16" s="82" t="s">
        <v>111</v>
      </c>
      <c r="C16" s="81" t="s">
        <v>167</v>
      </c>
      <c r="D16" s="85" t="s">
        <v>158</v>
      </c>
      <c r="E16" s="86" t="s">
        <v>158</v>
      </c>
      <c r="F16" s="86" t="s">
        <v>158</v>
      </c>
      <c r="G16" s="85" t="s">
        <v>158</v>
      </c>
      <c r="H16" s="85" t="s">
        <v>158</v>
      </c>
    </row>
    <row r="17" spans="1:8" ht="80.099999999999994" customHeight="1" x14ac:dyDescent="0.2">
      <c r="A17" s="83">
        <v>11</v>
      </c>
      <c r="B17" s="82" t="s">
        <v>113</v>
      </c>
      <c r="C17" s="81" t="s">
        <v>168</v>
      </c>
      <c r="D17" s="79" t="s">
        <v>158</v>
      </c>
      <c r="E17" s="80" t="s">
        <v>158</v>
      </c>
      <c r="F17" s="80" t="s">
        <v>158</v>
      </c>
      <c r="G17" s="79" t="s">
        <v>158</v>
      </c>
      <c r="H17" s="79" t="s">
        <v>158</v>
      </c>
    </row>
  </sheetData>
  <mergeCells count="4">
    <mergeCell ref="K3:N3"/>
    <mergeCell ref="D3:H3"/>
    <mergeCell ref="A3:B3"/>
    <mergeCell ref="A1:H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T26"/>
  <sheetViews>
    <sheetView workbookViewId="0"/>
  </sheetViews>
  <sheetFormatPr defaultColWidth="14.42578125" defaultRowHeight="15.75" customHeight="1" x14ac:dyDescent="0.2"/>
  <cols>
    <col min="7" max="7" width="18.140625" customWidth="1"/>
    <col min="9" max="9" width="16.140625" customWidth="1"/>
  </cols>
  <sheetData>
    <row r="2" spans="1:20" ht="25.5" x14ac:dyDescent="0.2">
      <c r="A2" s="10" t="s">
        <v>169</v>
      </c>
      <c r="B2" s="210" t="s">
        <v>170</v>
      </c>
      <c r="C2" s="161"/>
      <c r="D2" s="161"/>
      <c r="G2" s="4"/>
      <c r="H2" s="1" t="s">
        <v>171</v>
      </c>
      <c r="I2" s="1" t="s">
        <v>172</v>
      </c>
      <c r="J2" s="1" t="s">
        <v>173</v>
      </c>
      <c r="K2" s="1" t="s">
        <v>174</v>
      </c>
      <c r="L2" s="1" t="s">
        <v>175</v>
      </c>
      <c r="M2" s="1" t="s">
        <v>176</v>
      </c>
    </row>
    <row r="3" spans="1:20" ht="12.75" x14ac:dyDescent="0.2">
      <c r="B3" s="119"/>
      <c r="C3" s="119"/>
      <c r="D3" s="119"/>
      <c r="F3" s="10"/>
      <c r="G3" s="2"/>
      <c r="H3" s="2"/>
      <c r="I3" s="2"/>
      <c r="J3" s="2"/>
      <c r="K3" s="2"/>
      <c r="L3" s="2"/>
      <c r="M3" s="2"/>
      <c r="N3" s="2"/>
      <c r="O3" s="2"/>
      <c r="P3" s="2"/>
      <c r="Q3" s="2"/>
      <c r="R3" s="2"/>
      <c r="S3" s="2"/>
      <c r="T3" s="4"/>
    </row>
    <row r="4" spans="1:20" ht="12.75" x14ac:dyDescent="0.2">
      <c r="B4" s="119"/>
      <c r="C4" s="119"/>
      <c r="D4" s="119"/>
      <c r="F4" s="10"/>
      <c r="G4" s="2"/>
      <c r="H4" s="2"/>
      <c r="I4" s="2"/>
      <c r="J4" s="2"/>
      <c r="K4" s="2"/>
      <c r="L4" s="2"/>
      <c r="M4" s="2"/>
      <c r="N4" s="2"/>
      <c r="O4" s="2"/>
      <c r="P4" s="2"/>
      <c r="Q4" s="2"/>
      <c r="R4" s="2"/>
      <c r="S4" s="2"/>
      <c r="T4" s="4"/>
    </row>
    <row r="5" spans="1:20" ht="191.25" x14ac:dyDescent="0.2">
      <c r="B5" s="208" t="s">
        <v>177</v>
      </c>
      <c r="C5" s="161"/>
      <c r="D5" s="161"/>
      <c r="F5" s="10">
        <v>6.1</v>
      </c>
      <c r="G5" s="2" t="s">
        <v>178</v>
      </c>
      <c r="H5" s="2" t="s">
        <v>179</v>
      </c>
      <c r="I5" s="2" t="s">
        <v>180</v>
      </c>
      <c r="J5" s="2" t="s">
        <v>181</v>
      </c>
      <c r="K5" s="2" t="s">
        <v>182</v>
      </c>
      <c r="L5" s="2" t="s">
        <v>183</v>
      </c>
      <c r="M5" s="2" t="s">
        <v>184</v>
      </c>
      <c r="N5" s="2" t="e">
        <f ca="1">_xludf.CONCAT(M5,M6)</f>
        <v>#NAME?</v>
      </c>
      <c r="O5" s="2" t="e">
        <f ca="1">_xludf.CONCAT(L5,L6)</f>
        <v>#NAME?</v>
      </c>
      <c r="P5" s="2" t="e">
        <f ca="1">_xludf.CONCAT(K5,K6)</f>
        <v>#NAME?</v>
      </c>
      <c r="Q5" s="2" t="e">
        <f ca="1">_xludf.CONCAT(J5,J6)</f>
        <v>#NAME?</v>
      </c>
      <c r="R5" s="2" t="e">
        <f ca="1">_xludf.CONCAT(I5,I6)</f>
        <v>#NAME?</v>
      </c>
      <c r="S5" s="2" t="e">
        <f ca="1">_xludf.CONCAT(H5,H6)</f>
        <v>#NAME?</v>
      </c>
      <c r="T5" s="4"/>
    </row>
    <row r="6" spans="1:20" ht="127.5" x14ac:dyDescent="0.2">
      <c r="B6" s="119"/>
      <c r="C6" s="119"/>
      <c r="D6" s="119"/>
      <c r="G6" s="2"/>
      <c r="H6" s="2" t="s">
        <v>185</v>
      </c>
      <c r="I6" s="3" t="s">
        <v>186</v>
      </c>
      <c r="J6" s="2" t="s">
        <v>187</v>
      </c>
      <c r="K6" s="2" t="s">
        <v>188</v>
      </c>
      <c r="L6" s="2" t="s">
        <v>189</v>
      </c>
      <c r="M6" s="2" t="s">
        <v>190</v>
      </c>
      <c r="N6" s="4"/>
      <c r="O6" s="4"/>
      <c r="P6" s="4"/>
      <c r="Q6" s="4"/>
      <c r="R6" s="4"/>
      <c r="S6" s="4"/>
      <c r="T6" s="4"/>
    </row>
    <row r="7" spans="1:20" ht="76.5" x14ac:dyDescent="0.2">
      <c r="B7" s="208" t="s">
        <v>191</v>
      </c>
      <c r="C7" s="161"/>
      <c r="D7" s="161"/>
      <c r="F7" s="10">
        <v>6.2</v>
      </c>
      <c r="G7" s="4" t="s">
        <v>192</v>
      </c>
      <c r="H7" s="5" t="s">
        <v>193</v>
      </c>
      <c r="I7" s="6" t="s">
        <v>194</v>
      </c>
      <c r="J7" s="6" t="s">
        <v>195</v>
      </c>
      <c r="K7" s="6" t="s">
        <v>196</v>
      </c>
      <c r="L7" s="7" t="s">
        <v>197</v>
      </c>
      <c r="M7" s="8" t="s">
        <v>198</v>
      </c>
      <c r="N7" s="2" t="e">
        <f ca="1">_xludf.CONCAT(M7,M8)</f>
        <v>#NAME?</v>
      </c>
      <c r="O7" s="2" t="e">
        <f ca="1">_xludf.CONCAT(L7,L8)</f>
        <v>#NAME?</v>
      </c>
      <c r="P7" s="2" t="e">
        <f ca="1">_xludf.CONCAT(K7,K8)</f>
        <v>#NAME?</v>
      </c>
      <c r="Q7" s="2" t="e">
        <f ca="1">_xludf.CONCAT(J7,J8)</f>
        <v>#NAME?</v>
      </c>
      <c r="R7" s="2" t="e">
        <f ca="1">_xludf.CONCAT(I7,I8)</f>
        <v>#NAME?</v>
      </c>
      <c r="S7" s="2" t="e">
        <f ca="1">_xludf.CONCAT(H7,H8)</f>
        <v>#NAME?</v>
      </c>
      <c r="T7" s="2"/>
    </row>
    <row r="8" spans="1:20" ht="76.5" x14ac:dyDescent="0.2">
      <c r="B8" s="208" t="s">
        <v>199</v>
      </c>
      <c r="C8" s="161"/>
      <c r="D8" s="161"/>
      <c r="G8" s="4"/>
      <c r="H8" s="9" t="s">
        <v>185</v>
      </c>
      <c r="I8" s="6" t="s">
        <v>200</v>
      </c>
      <c r="J8" s="7" t="s">
        <v>201</v>
      </c>
      <c r="K8" s="8" t="s">
        <v>202</v>
      </c>
      <c r="L8" s="8" t="s">
        <v>203</v>
      </c>
      <c r="M8" s="8" t="s">
        <v>204</v>
      </c>
      <c r="N8" s="2"/>
      <c r="O8" s="2"/>
      <c r="P8" s="2"/>
      <c r="Q8" s="2"/>
      <c r="R8" s="2"/>
      <c r="S8" s="2"/>
      <c r="T8" s="2"/>
    </row>
    <row r="9" spans="1:20" ht="12.75" x14ac:dyDescent="0.2">
      <c r="G9" s="10"/>
      <c r="H9" s="4"/>
      <c r="I9" s="10"/>
      <c r="J9" s="10"/>
      <c r="L9" s="10"/>
      <c r="M9" s="10"/>
    </row>
    <row r="10" spans="1:20" ht="12.75" x14ac:dyDescent="0.2">
      <c r="G10" s="10"/>
      <c r="H10" s="4"/>
      <c r="I10" s="10"/>
      <c r="J10" s="10"/>
      <c r="K10" s="10"/>
      <c r="L10" s="10"/>
      <c r="M10" s="11"/>
    </row>
    <row r="11" spans="1:20" ht="12.75" x14ac:dyDescent="0.2">
      <c r="G11" s="10"/>
      <c r="H11" s="4"/>
      <c r="I11" s="10"/>
      <c r="J11" s="10"/>
      <c r="K11" s="10"/>
      <c r="L11" s="10"/>
      <c r="M11" s="11"/>
    </row>
    <row r="12" spans="1:20" ht="12.75" x14ac:dyDescent="0.2">
      <c r="G12" s="10"/>
      <c r="H12" s="4"/>
      <c r="I12" s="10"/>
      <c r="J12" s="10"/>
      <c r="K12" s="10"/>
      <c r="L12" s="10"/>
      <c r="M12" s="11"/>
    </row>
    <row r="13" spans="1:20" ht="12.75" x14ac:dyDescent="0.2">
      <c r="B13" s="209"/>
      <c r="C13" s="161"/>
      <c r="D13" s="161"/>
      <c r="G13" s="10"/>
      <c r="H13" s="4" t="s">
        <v>205</v>
      </c>
      <c r="I13" s="10" t="s">
        <v>206</v>
      </c>
      <c r="J13" s="10" t="s">
        <v>207</v>
      </c>
      <c r="K13" s="10" t="s">
        <v>208</v>
      </c>
      <c r="L13" s="10" t="s">
        <v>209</v>
      </c>
      <c r="M13" s="11" t="s">
        <v>210</v>
      </c>
    </row>
    <row r="14" spans="1:20" ht="70.5" customHeight="1" x14ac:dyDescent="0.2">
      <c r="B14" s="208" t="s">
        <v>211</v>
      </c>
      <c r="C14" s="161"/>
      <c r="D14" s="161"/>
      <c r="F14" s="10">
        <v>3.1</v>
      </c>
      <c r="G14" s="12"/>
      <c r="H14" s="5" t="s">
        <v>193</v>
      </c>
      <c r="I14" s="4" t="s">
        <v>212</v>
      </c>
      <c r="J14" s="4" t="s">
        <v>213</v>
      </c>
      <c r="K14" s="4" t="s">
        <v>214</v>
      </c>
      <c r="L14" s="4" t="s">
        <v>215</v>
      </c>
      <c r="M14" s="4" t="s">
        <v>216</v>
      </c>
      <c r="N14" s="2" t="e">
        <f ca="1">_xludf.CONCAT(M14,M15)</f>
        <v>#NAME?</v>
      </c>
      <c r="O14" s="2" t="e">
        <f ca="1">_xludf.CONCAT(L14,L15)</f>
        <v>#NAME?</v>
      </c>
      <c r="P14" s="2" t="e">
        <f ca="1">_xludf.CONCAT(K14,K15)</f>
        <v>#NAME?</v>
      </c>
      <c r="Q14" s="2" t="e">
        <f ca="1">_xludf.CONCAT(J14,J15)</f>
        <v>#NAME?</v>
      </c>
      <c r="R14" s="2" t="e">
        <f ca="1">_xludf.CONCAT(I14,I15)</f>
        <v>#NAME?</v>
      </c>
      <c r="S14" s="2" t="e">
        <f ca="1">_xludf.CONCAT(H14,H15)</f>
        <v>#NAME?</v>
      </c>
    </row>
    <row r="15" spans="1:20" ht="66.75" customHeight="1" x14ac:dyDescent="0.2">
      <c r="B15" s="13"/>
      <c r="G15" s="12" t="s">
        <v>217</v>
      </c>
      <c r="H15" s="9" t="s">
        <v>185</v>
      </c>
      <c r="I15" s="4" t="s">
        <v>218</v>
      </c>
      <c r="J15" s="4" t="s">
        <v>219</v>
      </c>
      <c r="K15" s="4" t="s">
        <v>220</v>
      </c>
      <c r="L15" s="4" t="s">
        <v>221</v>
      </c>
      <c r="M15" s="4" t="s">
        <v>222</v>
      </c>
    </row>
    <row r="16" spans="1:20" ht="12.75" x14ac:dyDescent="0.2">
      <c r="G16" s="10"/>
      <c r="H16" s="4"/>
      <c r="I16" s="4"/>
      <c r="J16" s="4"/>
      <c r="K16" s="4"/>
      <c r="L16" s="4"/>
      <c r="M16" s="14"/>
    </row>
    <row r="17" spans="2:19" ht="12.75" x14ac:dyDescent="0.2">
      <c r="G17" s="10"/>
      <c r="H17" s="4"/>
      <c r="I17" s="4"/>
      <c r="J17" s="4"/>
      <c r="K17" s="4"/>
      <c r="L17" s="4"/>
      <c r="M17" s="4"/>
    </row>
    <row r="18" spans="2:19" ht="255" x14ac:dyDescent="0.2">
      <c r="B18" s="208" t="s">
        <v>223</v>
      </c>
      <c r="C18" s="161"/>
      <c r="D18" s="161"/>
      <c r="F18" s="10">
        <v>3.2</v>
      </c>
      <c r="G18" s="10"/>
      <c r="H18" s="5" t="s">
        <v>193</v>
      </c>
      <c r="I18" s="4" t="s">
        <v>224</v>
      </c>
      <c r="J18" s="4" t="s">
        <v>225</v>
      </c>
      <c r="K18" s="4" t="s">
        <v>226</v>
      </c>
      <c r="L18" s="4" t="s">
        <v>227</v>
      </c>
      <c r="M18" s="4" t="s">
        <v>228</v>
      </c>
      <c r="N18" s="4" t="e">
        <f ca="1">_xludf.CONCAT(M18,M19)</f>
        <v>#NAME?</v>
      </c>
      <c r="O18" s="4" t="e">
        <f ca="1">_xludf.CONCAT(L18,L19)</f>
        <v>#NAME?</v>
      </c>
      <c r="P18" s="4" t="e">
        <f ca="1">_xludf.CONCAT(K18,K19)</f>
        <v>#NAME?</v>
      </c>
      <c r="Q18" s="4" t="e">
        <f ca="1">_xludf.CONCAT(J18,J19)</f>
        <v>#NAME?</v>
      </c>
      <c r="R18" s="4" t="e">
        <f ca="1">_xludf.CONCAT(I18,I19)</f>
        <v>#NAME?</v>
      </c>
      <c r="S18" s="4" t="e">
        <f ca="1">_xludf.CONCAT(H18,H19)</f>
        <v>#NAME?</v>
      </c>
    </row>
    <row r="19" spans="2:19" ht="127.5" x14ac:dyDescent="0.2">
      <c r="G19" s="10"/>
      <c r="H19" s="9" t="s">
        <v>185</v>
      </c>
      <c r="I19" s="4"/>
      <c r="J19" s="4"/>
      <c r="K19" s="4" t="s">
        <v>229</v>
      </c>
      <c r="L19" s="4" t="s">
        <v>230</v>
      </c>
      <c r="M19" s="4"/>
    </row>
    <row r="20" spans="2:19" ht="12.75" x14ac:dyDescent="0.2">
      <c r="G20" s="10"/>
      <c r="H20" s="4"/>
      <c r="I20" s="10"/>
      <c r="J20" s="10"/>
      <c r="K20" s="10"/>
      <c r="L20" s="10"/>
      <c r="M20" s="10"/>
    </row>
    <row r="21" spans="2:19" ht="12.75" x14ac:dyDescent="0.2">
      <c r="G21" s="4"/>
      <c r="H21" s="4"/>
      <c r="I21" s="4"/>
      <c r="J21" s="4"/>
      <c r="K21" s="4"/>
      <c r="L21" s="4"/>
      <c r="M21" s="4"/>
    </row>
    <row r="22" spans="2:19" ht="12.75" x14ac:dyDescent="0.2">
      <c r="G22" s="4"/>
      <c r="H22" s="4"/>
      <c r="I22" s="4"/>
      <c r="J22" s="4"/>
      <c r="K22" s="4"/>
      <c r="L22" s="4"/>
      <c r="M22" s="4"/>
    </row>
    <row r="24" spans="2:19" ht="12.75" x14ac:dyDescent="0.2">
      <c r="H24" s="10" t="s">
        <v>231</v>
      </c>
      <c r="I24" s="10" t="s">
        <v>206</v>
      </c>
      <c r="J24" s="10" t="s">
        <v>232</v>
      </c>
      <c r="K24" s="10" t="s">
        <v>208</v>
      </c>
      <c r="L24" s="10" t="s">
        <v>233</v>
      </c>
      <c r="M24" s="10" t="s">
        <v>234</v>
      </c>
    </row>
    <row r="25" spans="2:19" ht="280.5" x14ac:dyDescent="0.2">
      <c r="B25" s="209" t="s">
        <v>235</v>
      </c>
      <c r="C25" s="161"/>
      <c r="D25" s="161"/>
      <c r="G25" s="10" t="s">
        <v>236</v>
      </c>
      <c r="H25" s="2" t="s">
        <v>237</v>
      </c>
      <c r="I25" s="2" t="s">
        <v>238</v>
      </c>
      <c r="J25" s="2" t="s">
        <v>239</v>
      </c>
      <c r="K25" s="2" t="s">
        <v>240</v>
      </c>
      <c r="L25" s="2" t="s">
        <v>241</v>
      </c>
      <c r="M25" s="2" t="s">
        <v>242</v>
      </c>
    </row>
    <row r="26" spans="2:19" ht="12.75" x14ac:dyDescent="0.2">
      <c r="G26" s="10" t="s">
        <v>243</v>
      </c>
    </row>
  </sheetData>
  <mergeCells count="8">
    <mergeCell ref="B14:D14"/>
    <mergeCell ref="B18:D18"/>
    <mergeCell ref="B25:D25"/>
    <mergeCell ref="B2:D2"/>
    <mergeCell ref="B5:D5"/>
    <mergeCell ref="B7:D7"/>
    <mergeCell ref="B8:D8"/>
    <mergeCell ref="B13:D13"/>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4DEF28CA2629948A9F801C782641252" ma:contentTypeVersion="18" ma:contentTypeDescription="Create a new document." ma:contentTypeScope="" ma:versionID="4e29c08bd2fa8ab5d37e806398c14b17">
  <xsd:schema xmlns:xsd="http://www.w3.org/2001/XMLSchema" xmlns:xs="http://www.w3.org/2001/XMLSchema" xmlns:p="http://schemas.microsoft.com/office/2006/metadata/properties" xmlns:ns2="bd38d267-56bb-4e22-b975-199a06fd69fa" xmlns:ns3="d8c712e5-67fc-4595-93cb-a4164dd8eff3" targetNamespace="http://schemas.microsoft.com/office/2006/metadata/properties" ma:root="true" ma:fieldsID="30fadebd201830d804edab1b035af467" ns2:_="" ns3:_="">
    <xsd:import namespace="bd38d267-56bb-4e22-b975-199a06fd69fa"/>
    <xsd:import namespace="d8c712e5-67fc-4595-93cb-a4164dd8eff3"/>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AutoTags" minOccurs="0"/>
                <xsd:element ref="ns2:MediaServiceLocation"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CR"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d38d267-56bb-4e22-b975-199a06fd69f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AutoTags" ma:index="12" nillable="true" ma:displayName="Tags" ma:internalName="MediaServiceAutoTags"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365a90ea-d0e7-4aae-8ef9-9f5dd1eb65e3" ma:termSetId="09814cd3-568e-fe90-9814-8d621ff8fb84" ma:anchorId="fba54fb3-c3e1-fe81-a776-ca4b69148c4d" ma:open="true" ma:isKeyword="false">
      <xsd:complexType>
        <xsd:sequence>
          <xsd:element ref="pc:Terms" minOccurs="0" maxOccurs="1"/>
        </xsd:sequence>
      </xsd:complexType>
    </xsd:element>
    <xsd:element name="MediaServiceOCR" ma:index="23" nillable="true" ma:displayName="Extracted Text" ma:internalName="MediaServiceOCR" ma:readOnly="true">
      <xsd:simpleType>
        <xsd:restriction base="dms:Note">
          <xsd:maxLength value="255"/>
        </xsd:restriction>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8c712e5-67fc-4595-93cb-a4164dd8eff3"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5e624992-a676-4554-99c9-a3d8ae70b3e3}" ma:internalName="TaxCatchAll" ma:showField="CatchAllData" ma:web="d8c712e5-67fc-4595-93cb-a4164dd8eff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d38d267-56bb-4e22-b975-199a06fd69fa">
      <Terms xmlns="http://schemas.microsoft.com/office/infopath/2007/PartnerControls"/>
    </lcf76f155ced4ddcb4097134ff3c332f>
    <TaxCatchAll xmlns="d8c712e5-67fc-4595-93cb-a4164dd8eff3" xsi:nil="true"/>
  </documentManagement>
</p:properties>
</file>

<file path=customXml/itemProps1.xml><?xml version="1.0" encoding="utf-8"?>
<ds:datastoreItem xmlns:ds="http://schemas.openxmlformats.org/officeDocument/2006/customXml" ds:itemID="{3BB72468-B9EB-412A-8D55-6151E9A308C0}">
  <ds:schemaRefs>
    <ds:schemaRef ds:uri="http://schemas.microsoft.com/sharepoint/v3/contenttype/forms"/>
  </ds:schemaRefs>
</ds:datastoreItem>
</file>

<file path=customXml/itemProps2.xml><?xml version="1.0" encoding="utf-8"?>
<ds:datastoreItem xmlns:ds="http://schemas.openxmlformats.org/officeDocument/2006/customXml" ds:itemID="{873E3095-4F4D-4DD9-BAD5-E276899012A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d38d267-56bb-4e22-b975-199a06fd69fa"/>
    <ds:schemaRef ds:uri="d8c712e5-67fc-4595-93cb-a4164dd8eff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D98D897-3D5D-4CF5-A274-8B2E15AE73B2}">
  <ds:schemaRefs>
    <ds:schemaRef ds:uri="http://schemas.microsoft.com/office/2006/metadata/properties"/>
    <ds:schemaRef ds:uri="http://schemas.microsoft.com/office/infopath/2007/PartnerControls"/>
    <ds:schemaRef ds:uri="bd38d267-56bb-4e22-b975-199a06fd69fa"/>
    <ds:schemaRef ds:uri="d8c712e5-67fc-4595-93cb-a4164dd8eff3"/>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Student Self-Assessment</vt:lpstr>
      <vt:lpstr>Overview</vt:lpstr>
      <vt:lpstr>ASSESSMENT RUBRIC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Grigg, Robert</dc:creator>
  <cp:keywords/>
  <dc:description/>
  <cp:lastModifiedBy>bramh</cp:lastModifiedBy>
  <cp:revision/>
  <dcterms:created xsi:type="dcterms:W3CDTF">2020-09-10T10:56:24Z</dcterms:created>
  <dcterms:modified xsi:type="dcterms:W3CDTF">2023-06-01T14:42:39Z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0x01010064DEF28CA2629948A9F801C782641252</vt:lpwstr>
  </property>
  <property fmtid="{D5CDD505-2E9C-101B-9397-08002B2CF9AE}" pid="3" name="Order">
    <vt:r8>1900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MediaServiceImageTags">
    <vt:lpwstr/>
  </property>
</Properties>
</file>