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06"/>
  <workbookPr/>
  <mc:AlternateContent xmlns:mc="http://schemas.openxmlformats.org/markup-compatibility/2006">
    <mc:Choice Requires="x15">
      <x15ac:absPath xmlns:x15ac="http://schemas.microsoft.com/office/spreadsheetml/2010/11/ac" url="C:\Github\AAI-DM\docs\Year2\BlockB\MS Teams Assignment Template\"/>
    </mc:Choice>
  </mc:AlternateContent>
  <xr:revisionPtr revIDLastSave="5" documentId="13_ncr:1_{D9CB62DA-7C27-453C-A88B-C61BB52E6E27}" xr6:coauthVersionLast="47" xr6:coauthVersionMax="47" xr10:uidLastSave="{2347F625-82A9-4B5C-9407-34D11B3687FF}"/>
  <bookViews>
    <workbookView xWindow="1068" yWindow="-108" windowWidth="22080" windowHeight="13176" xr2:uid="{00000000-000D-0000-FFFF-FFFF00000000}"/>
  </bookViews>
  <sheets>
    <sheet name="Student Self-Assessment" sheetId="6" r:id="rId1"/>
    <sheet name="ASSESSMENT RUBRIC" sheetId="4" state="hidden" r:id="rId2"/>
  </sheets>
  <calcPr calcId="191028"/>
  <customWorkbookViews>
    <customWorkbookView name="Abhishek" guid="{4E2C683C-CCF4-436A-A732-2090B3E44A1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4" i="6" l="1"/>
  <c r="N14" i="6"/>
  <c r="N15" i="6"/>
  <c r="N22" i="6"/>
  <c r="N19" i="6"/>
  <c r="N17" i="6"/>
  <c r="N20" i="6" l="1"/>
  <c r="N23" i="6"/>
  <c r="Q18" i="4"/>
  <c r="S14" i="4"/>
  <c r="O14" i="4"/>
  <c r="Q7" i="4"/>
  <c r="S5" i="4"/>
  <c r="O5" i="4"/>
  <c r="P18" i="4"/>
  <c r="R14" i="4"/>
  <c r="N14" i="4"/>
  <c r="P7" i="4"/>
  <c r="R5" i="4"/>
  <c r="N5" i="4"/>
  <c r="S18" i="4"/>
  <c r="O18" i="4"/>
  <c r="Q14" i="4"/>
  <c r="S7" i="4"/>
  <c r="O7" i="4"/>
  <c r="Q5" i="4"/>
  <c r="R18" i="4"/>
  <c r="N18" i="4"/>
  <c r="P14" i="4"/>
  <c r="R7" i="4"/>
  <c r="N7" i="4"/>
  <c r="P5" i="4"/>
  <c r="N24" i="6" l="1"/>
  <c r="M4" i="6" s="1"/>
  <c r="N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<sst xmlns="http://schemas.openxmlformats.org/spreadsheetml/2006/main" count="237" uniqueCount="209">
  <si>
    <t>Student Self-Assessment</t>
  </si>
  <si>
    <t>Details</t>
  </si>
  <si>
    <t>Description</t>
  </si>
  <si>
    <t>Comments About Self-Assessment Result</t>
  </si>
  <si>
    <t>Self-Assessed  Grade</t>
  </si>
  <si>
    <t>Student Number</t>
  </si>
  <si>
    <t>In Block B, which spans eight weeks, you will explore one specific role within a professional data team - The Artificial Intelligence Researcher. During the block, you will work on a Computer vision and Robotics themed real-use case.</t>
  </si>
  <si>
    <t>GRADE</t>
  </si>
  <si>
    <t>Student Name</t>
  </si>
  <si>
    <t>Project</t>
  </si>
  <si>
    <t>FAI2.P2-01  Project 2B</t>
  </si>
  <si>
    <t>Opportunity</t>
  </si>
  <si>
    <t>First Opportunity</t>
  </si>
  <si>
    <t>Project Deadline</t>
  </si>
  <si>
    <t>20-1-2023 at 17:00.</t>
  </si>
  <si>
    <t>Grading Rubric</t>
  </si>
  <si>
    <t>ADSAI 
Competencies</t>
  </si>
  <si>
    <t>Indicated Learning Outcomes &amp; Assessment Indicators</t>
  </si>
  <si>
    <t>MISSING</t>
  </si>
  <si>
    <t>POOR</t>
  </si>
  <si>
    <t>INSUFFICIENT</t>
  </si>
  <si>
    <t>SUFFICIENT</t>
  </si>
  <si>
    <t>GOOD</t>
  </si>
  <si>
    <t>EXCELLENT</t>
  </si>
  <si>
    <t>POINTS</t>
  </si>
  <si>
    <t>RESULT</t>
  </si>
  <si>
    <t>SCORE</t>
  </si>
  <si>
    <t>1.0 Professional Practice
The student demonstrates self-exploration and personal development and good academic practices in learning how to learn, and acquiring professional knowledge through research, study, analysis, reflection, discussion and reporting.</t>
  </si>
  <si>
    <t>9, 10</t>
  </si>
  <si>
    <t>1.1 Sets ambitious, S.M.A.R.T. goals in alignment with the project brief, their chosen role(s), and their personal long-term goals.</t>
  </si>
  <si>
    <t>Not addressed this block in your project work. Your project work evidencing can include your Learning Log, Work-log, GitHub commits and supporting documents you submitted with your project by uploading during hand-in.</t>
  </si>
  <si>
    <t>Some project goals and self-development goals detailed.</t>
  </si>
  <si>
    <t>All goals have been detailed. And meeting all criteria in poor.</t>
  </si>
  <si>
    <t xml:space="preserve">Goals written using SMART(ER) method. The goals are shown to be Specific, Measurable, Achievable, Relevant and Time-bound. Goals are in alignment with both project, and personal &amp; professional development. Meeting all criteria in insufficient. </t>
  </si>
  <si>
    <t xml:space="preserve">Goals are evaluated weekly and adjusted when necessary. Meeting all criteria in sufficient. </t>
  </si>
  <si>
    <t xml:space="preserve">Goals are challenging, ambitious and/or encourage development beyond the requirements of the block, showing clear steps toward future professional development and career goals. Meeting all criteria in good. </t>
  </si>
  <si>
    <t>9, 11</t>
  </si>
  <si>
    <t>1.2 Shows regular and active engagement in self-guided study and self development through participation in professional learning communities, lectures and workshops.</t>
  </si>
  <si>
    <t>There are certain area(s) being worked on to further develop your skills and knowledge outside of the core project.</t>
  </si>
  <si>
    <t>Has attended some workshops/lectures/courses/tutorials. And meeting all criteria in poor.</t>
  </si>
  <si>
    <t xml:space="preserve">Clear learning and development evidenced from workshops/lectures/courses/tutorials. And meeting all criteria in insufficient. </t>
  </si>
  <si>
    <t xml:space="preserve">Consistent involvement throughout the block with one or more learning communities with evidence of what was learnt. Learning and professional interactions go beyond the confines of the current project. And meeting all criteria in sufficient. </t>
  </si>
  <si>
    <t xml:space="preserve">Application of knowledge and skills obtained demonstrated, or evidence of where you have contributed by sharing your knowledge with other groups (e.g. sharing your technique or approach in a workshop or lecture, sharing work in social media, etc.). And meeting all criteria in good. </t>
  </si>
  <si>
    <t>2.0 Theory: Computer Vision, Reinforcement Learning, and Robotics 
The student demonstrates foundational knowledge and understanding of the theories, principles, methods, and techniques related to the (sub)fields of computer vision, cognition, reinforcement learning, and robotics by interpreting, and subsequently disseminating the project findings via a written report.</t>
  </si>
  <si>
    <t>1, 2, 7, 8, 10, 11</t>
  </si>
  <si>
    <t xml:space="preserve">2.1 The student demonstrates foundational knowledge and understanding of the theories, principles, methods, and techniques related to the (sub)fields of computer vision, reinforcement learning, cognition, and robotics by interpreting, and subsequently disseminating the project findings via a written report. </t>
  </si>
  <si>
    <t>Disseminates project results via a report, which is limited to a maximum of 10 pages. BUas Ethics Review is present.</t>
  </si>
  <si>
    <r>
      <rPr>
        <sz val="10"/>
        <color rgb="FF000000"/>
        <rFont val="Calibri"/>
      </rPr>
      <t>Lists, describes, and properly cites the framework(s), tools, and libraries deployed during the project. Describes the data aquisition, and pre-processing steps (e.g., annotation, quality assessment, etc.</t>
    </r>
    <r>
      <rPr>
        <sz val="10"/>
        <rFont val="Calibri"/>
        <family val="2"/>
      </rPr>
      <t>).</t>
    </r>
    <r>
      <rPr>
        <b/>
        <sz val="10"/>
        <color rgb="FFFF0000"/>
        <rFont val="Calibri"/>
      </rPr>
      <t xml:space="preserve"> </t>
    </r>
    <r>
      <rPr>
        <sz val="10"/>
        <color rgb="FF000000"/>
        <rFont val="Calibri"/>
      </rPr>
      <t xml:space="preserve">BUas Ethics Review is submitted. And meeting all criteria in poor. </t>
    </r>
  </si>
  <si>
    <t xml:space="preserve">Provides a written technical analysis of the implemented object detection, and robot control algorithm. Describes the modeling process, and subsequently reports and reviews the main research findings. BUas ethics review is accepted.  And meeting all criteria in insufficient. </t>
  </si>
  <si>
    <t xml:space="preserve">Provides written recommendations for further research, taking into account the client's  business strategy. And meeting all criteria in sufficient. </t>
  </si>
  <si>
    <t>Effectively communicates the main research findings to a diverse audience. And meeting all criteria in good.</t>
  </si>
  <si>
    <t>3, 4, 9</t>
  </si>
  <si>
    <t xml:space="preserve">
3.0 Application: Computer Vision
The student is able design, implement, and evaluate an object detection application that contributes to the business objective.</t>
  </si>
  <si>
    <t xml:space="preserve">3.1 The student is able to acquire, store and process raw image data in a way that allows for data exploration and analysis. </t>
  </si>
  <si>
    <t>(Together with peers) Creates an annotated image dataset that is suitable for object detection. Individual contribution is clearly documented.</t>
  </si>
  <si>
    <t xml:space="preserve">Selects, combines, and preproccesses image data that is relevant for meeting the business objective. Codebook and Research Data Management plan are present. And meeting all criteria in poor. </t>
  </si>
  <si>
    <t xml:space="preserve">Describes, and explores the image data.  Provides a Research Data Management Plan and a Codebook which follow the guidelines set-out in the template. And meeting all criteria in insufficient.  </t>
  </si>
  <si>
    <t xml:space="preserve">Assesses the quality of the image data. The procedures defined in Research Data Management Plan were followed. And meeting all criteria in sufficient. </t>
  </si>
  <si>
    <t xml:space="preserve">The execution of the Research Data Management Plan adhered to F.A.I.R principles. Proposes improvements to the data management strategy or procedures. And meeting all criteria in good. </t>
  </si>
  <si>
    <t>3, 5, 6, 9</t>
  </si>
  <si>
    <t>3.2 The student is able to implement a traditional and deep learning object detection algorithm, making appropriate use of current tools and libraries, and cognitive models.</t>
  </si>
  <si>
    <t>Selects approriate (Python) framework(s)  for the choosen object detection algorithms. Produces code that is reproducible, and well-documented.</t>
  </si>
  <si>
    <t xml:space="preserve">Selects appropriate perfomance measure(s) for the chosen object detection algorithms. And meeting all criteria in poor.   </t>
  </si>
  <si>
    <t xml:space="preserve">Identifies appropriate perceptual features for object detection. Builds, (trains), and evaluates a traditional and deep learning object detection model. Performs hyperparameter tuning to improve the performance of the deep learning model, if necessary. Creates a README.md for the computer vision task, explaining the usage of the implemented deep learning algorithm. And meeting all criteria in insufficient. 
</t>
  </si>
  <si>
    <t xml:space="preserve">Identifies required prior-knowledge for contextualising object detection. Compares and contrasts traditional and deep learning object detection techniques, and subsequently determines which implementation, - i.e, object detection model, provides the best solution for the given computer vision task. Monitors the deep learning modeling process through an MLOps application (e.g., Weights &amp; Biases).  And meeting all criteria in sufficient. </t>
  </si>
  <si>
    <t>Implements an object detection algorithm, and deploys it for inference, and prediction on an edge device (e.g., Nvidia Jetson Nano). Uses cognitive models of pattern recognition to improve feature and/or object detection. And meeting all criteria in good.</t>
  </si>
  <si>
    <t>4.0 Application: Robotic Control Theory and Reinforcement Learning
The student is able design, implement, and evaluate control algorithms, while implementing object detection and investigating the feasibility of reinforcement learning in order to address the business objective.</t>
  </si>
  <si>
    <t>1, 2, 3, 4, 5, 6, 7, 10</t>
  </si>
  <si>
    <t>4.1 The student is able to create a robot controller for the pick and place task  with different levels of complexity.</t>
  </si>
  <si>
    <t>Identifies relevant environmental input required for situational awareness. Selects appropriate (Python) framework(s)  for the chosen control algorithm. Instructions for environment setup, including a list of libraries used are contained in a README.md file on github.com.</t>
  </si>
  <si>
    <t xml:space="preserve">The student is able to setup a robotic simulation environment, send commands to a simulated robot, and receive sensor data for processing and situational awareness. And meeting all criteria in poor.   </t>
  </si>
  <si>
    <t xml:space="preserve">Create a controller using traditional control theory. Using the controller a 7DOF robotic arm can grip, lift, and  place an object into a desired area. The controller requires object and destination co-ordinates as an input. A GIF of the working model is presented on github.com. And meeting all criteria in insufficient. </t>
  </si>
  <si>
    <t xml:space="preserve">Create a controller using traditional control theory. Using the controller a 7DOF robotic arm can locate, grip, lift, and  place an object into a desired area. The controller requires only image data as an input (robot telemetry can be used). A GIF of the working model is presented on github.com. And meeting all criteria in insufficient. </t>
  </si>
  <si>
    <t>The performance of the model is quantified according to appropriate performance criteria. The robot controller can respond to different situational conditions using formal logic. The entire code-base is well documented in a README.md file on github.com.  And meeting all criteria in good.</t>
  </si>
  <si>
    <t>1, 3, 4, 5, 7, 8, 10</t>
  </si>
  <si>
    <t>4.2 The student is able to evaluate the feasibilty of the application of reinforcement learning to the creation and development of a robot controller.</t>
  </si>
  <si>
    <t>Identifies relevant environmental input required for reinforcement learning. Selects approriate (Python) framework(s)  for the choosen reinforcement learning algorithm/s. Instructions for environment setup, including a list of libraries used are contained in a README.md file on github.com.</t>
  </si>
  <si>
    <t xml:space="preserve">Creates a custom Open AI Gym environment wrapper for the robotic simulation package according to the standard gym framework. Trains  a single reinforcement learning model to complete the pick and place task. and tests it against appropriate performance criteria. The model uses object co-ordinates as input. Model hyperparameters are documented in a README.md on github.com. And meeting all criteria in poor.   </t>
  </si>
  <si>
    <t xml:space="preserve">Trains and compares the performance of different reinforcement learning models, hyperparameters and reward functions in completing the task. The model can use object co-ordinates or images to complete the task. Performance during the training process as well as the end product is documented on github.com. And meeting all criteria in insufficient. </t>
  </si>
  <si>
    <t xml:space="preserve">The task is completed using reinforcement learning model/s that  requires only image data as an input (robot telemetry can be used).  The feasibility of implementing a computer vision based reinforcement learning controller is discussed. An MLOps tool is used to track the training process. And meeting all criteria in sufficient. </t>
  </si>
  <si>
    <t>Multiple computer vision reinforcement learning models are trained and tested. Detailed and critical perfomance comparisons are made between reinforcement learning models and traditional control theory. Suggestions for model improvement, real-world implementation, knowledge acquisition and decision-making are made. The entire code-base is well documented in a README.md file on github.com.  And meeting all criteria in good.</t>
  </si>
  <si>
    <t>PROJECT TOTAL</t>
  </si>
  <si>
    <t>YOUR TOTAL</t>
  </si>
  <si>
    <t>ADS&amp;AI Competencies</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</si>
  <si>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</si>
  <si>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</si>
  <si>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</si>
  <si>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</si>
  <si>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</si>
  <si>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</si>
  <si>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</si>
  <si>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</si>
  <si>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</si>
  <si>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</si>
  <si>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</si>
  <si>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</si>
  <si>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</si>
  <si>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can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</si>
  <si>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</si>
  <si>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</si>
  <si>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</si>
  <si>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</si>
  <si>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</si>
  <si>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</si>
  <si>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</si>
  <si>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 can use analytical and statistical methods to analyse data to create value for individuals, organizations and domains.</t>
  </si>
  <si>
    <t>Modelling</t>
  </si>
  <si>
    <t>The student can apply modelling techniques including Machine Learning and AI to create value for individuals, organizations and domains.</t>
  </si>
  <si>
    <t>Design, prototyping and implementation</t>
  </si>
  <si>
    <t>The student can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</si>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</sst>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sz val="9"/>
      <color rgb="FF000000"/>
      <name val="Calibri"/>
      <family val="2"/>
    </font>
    <font>
      <b/>
      <sz val="10"/>
      <color rgb="FF000000"/>
      <name val="Calibri"/>
      <family val="2"/>
    </font>
    <font>
      <b/>
      <sz val="10"/>
      <color rgb="FF000000"/>
      <name val="Calibri"/>
    </font>
    <font>
      <sz val="10"/>
      <color rgb="FF000000"/>
      <name val="Calibri"/>
    </font>
    <font>
      <sz val="11"/>
      <color rgb="FF006100"/>
      <name val="Arial"/>
      <family val="2"/>
      <scheme val="minor"/>
    </font>
    <font>
      <sz val="11"/>
      <color rgb="FF9C5700"/>
      <name val="Arial"/>
      <family val="2"/>
      <scheme val="minor"/>
    </font>
    <font>
      <sz val="11"/>
      <color rgb="FF000000"/>
      <name val="Arial"/>
      <family val="2"/>
    </font>
    <font>
      <b/>
      <sz val="10"/>
      <color rgb="FFFF0000"/>
      <name val="Calibri"/>
    </font>
  </fonts>
  <fills count="45">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rgb="FFFEF2CD"/>
        <bgColor indexed="64"/>
      </patternFill>
    </fill>
    <fill>
      <patternFill patternType="solid">
        <fgColor rgb="FFD1F1DA"/>
        <bgColor indexed="64"/>
      </patternFill>
    </fill>
    <fill>
      <patternFill patternType="solid">
        <fgColor rgb="FFDAF1F3"/>
        <bgColor indexed="64"/>
      </patternFill>
    </fill>
    <fill>
      <patternFill patternType="solid">
        <fgColor rgb="FFD9E7FD"/>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rgb="FFFBDAD7"/>
        <bgColor rgb="FFF4CCCC"/>
      </patternFill>
    </fill>
    <fill>
      <patternFill patternType="solid">
        <fgColor theme="0" tint="-0.14999847407452621"/>
        <bgColor rgb="FFFFFFFF"/>
      </patternFill>
    </fill>
    <fill>
      <patternFill patternType="solid">
        <fgColor rgb="FFC6EFCE"/>
      </patternFill>
    </fill>
    <fill>
      <patternFill patternType="solid">
        <fgColor rgb="FFFFEB9C"/>
      </patternFill>
    </fill>
  </fills>
  <borders count="1">
    <border>
      <left/>
      <right/>
      <top/>
      <bottom/>
      <diagonal/>
    </border>
  </borders>
  <cellStyleXfs count="4">
    <xf numFmtId="0" fontId="0" fillId="0" borderId="0"/>
    <xf numFmtId="0" fontId="3" fillId="0" borderId="0"/>
    <xf numFmtId="0" fontId="24" fillId="43" borderId="0" applyNumberFormat="0" applyBorder="0" applyAlignment="0" applyProtection="0"/>
    <xf numFmtId="0" fontId="25" fillId="44" borderId="0" applyNumberFormat="0" applyBorder="0" applyAlignment="0" applyProtection="0"/>
  </cellStyleXfs>
  <cellXfs count="153">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3"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4" borderId="0" xfId="0" applyFont="1" applyFill="1" applyAlignment="1">
      <alignment wrapText="1"/>
    </xf>
    <xf numFmtId="0" fontId="2" fillId="13"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17" borderId="0" xfId="0" applyFont="1" applyFill="1"/>
    <xf numFmtId="0" fontId="17" fillId="17"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22" borderId="0" xfId="0" applyNumberFormat="1" applyFont="1" applyFill="1" applyAlignment="1">
      <alignment horizontal="left"/>
    </xf>
    <xf numFmtId="0" fontId="8" fillId="0" borderId="0" xfId="0" applyFont="1"/>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7" fillId="2" borderId="0" xfId="0" applyFont="1" applyFill="1" applyAlignment="1">
      <alignment horizontal="left" vertical="top"/>
    </xf>
    <xf numFmtId="0" fontId="7" fillId="6" borderId="0" xfId="0" applyFont="1" applyFill="1" applyAlignment="1">
      <alignment horizontal="left" vertical="top"/>
    </xf>
    <xf numFmtId="0" fontId="7" fillId="23" borderId="0" xfId="0" applyFont="1" applyFill="1" applyAlignment="1">
      <alignment horizontal="left" vertical="top" wrapText="1"/>
    </xf>
    <xf numFmtId="0" fontId="7" fillId="24" borderId="0" xfId="0" applyFont="1" applyFill="1" applyAlignment="1">
      <alignment horizontal="left" vertical="top" wrapText="1"/>
    </xf>
    <xf numFmtId="0" fontId="7" fillId="25" borderId="0" xfId="0" applyFont="1" applyFill="1" applyAlignment="1">
      <alignment horizontal="left" vertical="top" wrapText="1"/>
    </xf>
    <xf numFmtId="0" fontId="7" fillId="26" borderId="0" xfId="0" applyFont="1" applyFill="1" applyAlignment="1">
      <alignment horizontal="left" vertical="top" wrapText="1"/>
    </xf>
    <xf numFmtId="0" fontId="7" fillId="27" borderId="0" xfId="0" applyFont="1" applyFill="1" applyAlignment="1">
      <alignment horizontal="left" vertical="top" wrapText="1"/>
    </xf>
    <xf numFmtId="0" fontId="11" fillId="6" borderId="0" xfId="0" applyFont="1" applyFill="1" applyAlignment="1">
      <alignment horizontal="left" vertical="top" wrapText="1"/>
    </xf>
    <xf numFmtId="0" fontId="8" fillId="0" borderId="0" xfId="0" applyFont="1" applyAlignment="1">
      <alignment horizontal="left" vertical="top"/>
    </xf>
    <xf numFmtId="0" fontId="1" fillId="0" borderId="0" xfId="0" applyFont="1"/>
    <xf numFmtId="0" fontId="1" fillId="29" borderId="0" xfId="0" applyFont="1" applyFill="1" applyAlignment="1">
      <alignment horizontal="left" vertical="top" wrapText="1" readingOrder="1"/>
    </xf>
    <xf numFmtId="0" fontId="1" fillId="30" borderId="0" xfId="0" applyFont="1" applyFill="1" applyAlignment="1">
      <alignment horizontal="left" vertical="top" wrapText="1" readingOrder="1"/>
    </xf>
    <xf numFmtId="0" fontId="1" fillId="18" borderId="0" xfId="0" applyFont="1" applyFill="1"/>
    <xf numFmtId="0" fontId="13" fillId="32" borderId="0" xfId="0" applyFont="1" applyFill="1" applyAlignment="1">
      <alignment horizontal="left" vertical="center" wrapText="1"/>
    </xf>
    <xf numFmtId="0" fontId="7" fillId="32" borderId="0" xfId="0" applyFont="1" applyFill="1" applyAlignment="1">
      <alignment horizontal="center" vertical="center"/>
    </xf>
    <xf numFmtId="0" fontId="13" fillId="34" borderId="0" xfId="0" applyFont="1" applyFill="1" applyAlignment="1">
      <alignment horizontal="left" vertical="center" wrapText="1"/>
    </xf>
    <xf numFmtId="0" fontId="7" fillId="34" borderId="0" xfId="0" applyFont="1" applyFill="1" applyAlignment="1">
      <alignment horizontal="center" vertical="center"/>
    </xf>
    <xf numFmtId="0" fontId="13" fillId="35" borderId="0" xfId="0" applyFont="1" applyFill="1" applyAlignment="1">
      <alignment horizontal="left" vertical="center" wrapText="1"/>
    </xf>
    <xf numFmtId="0" fontId="7" fillId="35" borderId="0" xfId="0" applyFont="1" applyFill="1" applyAlignment="1">
      <alignment horizontal="center" vertical="center"/>
    </xf>
    <xf numFmtId="0" fontId="13" fillId="37" borderId="0" xfId="0" applyFont="1" applyFill="1" applyAlignment="1">
      <alignment horizontal="left" vertical="center" wrapText="1"/>
    </xf>
    <xf numFmtId="0" fontId="7" fillId="37" borderId="0" xfId="0" applyFont="1" applyFill="1" applyAlignment="1">
      <alignment horizontal="center" vertical="center"/>
    </xf>
    <xf numFmtId="0" fontId="13" fillId="39" borderId="0" xfId="0" applyFont="1" applyFill="1" applyAlignment="1">
      <alignment horizontal="left" vertical="center" wrapText="1"/>
    </xf>
    <xf numFmtId="0" fontId="7" fillId="39" borderId="0" xfId="0" applyFont="1" applyFill="1" applyAlignment="1">
      <alignment horizontal="center" vertical="center"/>
    </xf>
    <xf numFmtId="0" fontId="13" fillId="40" borderId="0" xfId="0" applyFont="1" applyFill="1" applyAlignment="1">
      <alignment horizontal="left" vertical="center" wrapText="1"/>
    </xf>
    <xf numFmtId="0" fontId="7" fillId="40" borderId="0" xfId="0" applyFont="1" applyFill="1" applyAlignment="1">
      <alignment horizontal="center" vertical="center"/>
    </xf>
    <xf numFmtId="0" fontId="3" fillId="0" borderId="0" xfId="1"/>
    <xf numFmtId="0" fontId="1" fillId="41" borderId="0" xfId="0" applyFont="1" applyFill="1" applyAlignment="1">
      <alignment horizontal="left" vertical="top" wrapText="1"/>
    </xf>
    <xf numFmtId="0" fontId="7" fillId="42" borderId="0" xfId="0" applyFont="1" applyFill="1" applyAlignment="1">
      <alignment horizontal="left" vertical="top" wrapText="1"/>
    </xf>
    <xf numFmtId="0" fontId="7" fillId="42" borderId="0" xfId="0" applyFont="1" applyFill="1" applyAlignment="1">
      <alignment horizontal="center" vertical="center" textRotation="90" wrapText="1"/>
    </xf>
    <xf numFmtId="0" fontId="6" fillId="8" borderId="0" xfId="0" applyFont="1" applyFill="1" applyAlignment="1">
      <alignment vertical="center" wrapText="1"/>
    </xf>
    <xf numFmtId="0" fontId="6" fillId="0" borderId="0" xfId="0" applyFont="1" applyAlignment="1">
      <alignment vertical="center" wrapText="1"/>
    </xf>
    <xf numFmtId="0" fontId="20" fillId="38" borderId="0" xfId="0" applyFont="1" applyFill="1" applyAlignment="1">
      <alignment horizontal="left" vertical="center" wrapText="1"/>
    </xf>
    <xf numFmtId="0" fontId="9" fillId="5" borderId="0" xfId="0" applyFont="1" applyFill="1" applyAlignment="1">
      <alignment horizontal="left" wrapText="1"/>
    </xf>
    <xf numFmtId="0" fontId="9" fillId="5" borderId="0" xfId="0" applyFont="1" applyFill="1" applyAlignment="1">
      <alignment vertical="top"/>
    </xf>
    <xf numFmtId="0" fontId="20" fillId="36" borderId="0" xfId="0" applyFont="1" applyFill="1" applyAlignment="1">
      <alignment horizontal="left" vertical="center" wrapText="1"/>
    </xf>
    <xf numFmtId="0" fontId="20" fillId="33" borderId="0" xfId="0" applyFont="1" applyFill="1" applyAlignment="1">
      <alignment horizontal="left" vertical="center" wrapText="1"/>
    </xf>
    <xf numFmtId="0" fontId="9" fillId="5" borderId="0" xfId="0" applyFont="1" applyFill="1" applyAlignment="1">
      <alignment horizontal="right" vertical="top"/>
    </xf>
    <xf numFmtId="49" fontId="1" fillId="8" borderId="0" xfId="0" applyNumberFormat="1" applyFont="1" applyFill="1" applyAlignment="1">
      <alignment wrapText="1"/>
    </xf>
    <xf numFmtId="0" fontId="1" fillId="0" borderId="0" xfId="0" applyFont="1" applyAlignment="1">
      <alignment horizontal="left" vertical="top"/>
    </xf>
    <xf numFmtId="0" fontId="6" fillId="0" borderId="0" xfId="0" applyFont="1" applyAlignment="1">
      <alignment horizontal="center" vertical="center" textRotation="90" wrapText="1"/>
    </xf>
    <xf numFmtId="49" fontId="7" fillId="15" borderId="0" xfId="0" applyNumberFormat="1" applyFont="1" applyFill="1"/>
    <xf numFmtId="0" fontId="14" fillId="6" borderId="0" xfId="0" applyFont="1" applyFill="1"/>
    <xf numFmtId="0" fontId="24" fillId="43" borderId="0" xfId="2"/>
    <xf numFmtId="0" fontId="25" fillId="44" borderId="0" xfId="3"/>
    <xf numFmtId="0" fontId="6" fillId="3" borderId="0" xfId="0" applyFont="1" applyFill="1" applyAlignment="1">
      <alignment horizontal="center" vertical="center" textRotation="90" wrapText="1"/>
    </xf>
    <xf numFmtId="0" fontId="23" fillId="25" borderId="0" xfId="0" applyFont="1" applyFill="1" applyAlignment="1">
      <alignment horizontal="left" vertical="top" wrapText="1"/>
    </xf>
    <xf numFmtId="0" fontId="23" fillId="26" borderId="0" xfId="0" applyFont="1" applyFill="1" applyAlignment="1">
      <alignment horizontal="left" vertical="top" wrapText="1"/>
    </xf>
    <xf numFmtId="0" fontId="23" fillId="24" borderId="0" xfId="0" applyFont="1" applyFill="1" applyAlignment="1">
      <alignment horizontal="left" vertical="top" wrapText="1"/>
    </xf>
    <xf numFmtId="0" fontId="23" fillId="28" borderId="0" xfId="0" applyFont="1" applyFill="1" applyAlignment="1">
      <alignment horizontal="left" vertical="top" wrapText="1" readingOrder="1"/>
    </xf>
    <xf numFmtId="0" fontId="23" fillId="31" borderId="0" xfId="0" applyFont="1" applyFill="1" applyAlignment="1">
      <alignment horizontal="left" vertical="top" wrapText="1" readingOrder="1"/>
    </xf>
    <xf numFmtId="0" fontId="23" fillId="27" borderId="0" xfId="0" applyFont="1" applyFill="1" applyAlignment="1">
      <alignment horizontal="left" vertical="top" wrapText="1"/>
    </xf>
    <xf numFmtId="0" fontId="1" fillId="23" borderId="0" xfId="0" applyFont="1" applyFill="1" applyAlignment="1">
      <alignment horizontal="left" vertical="top" wrapText="1"/>
    </xf>
    <xf numFmtId="0" fontId="1" fillId="24" borderId="0" xfId="0" applyFont="1" applyFill="1" applyAlignment="1">
      <alignment horizontal="left" vertical="top" wrapText="1"/>
    </xf>
    <xf numFmtId="0" fontId="1" fillId="25" borderId="0" xfId="0" applyFont="1" applyFill="1" applyAlignment="1">
      <alignment horizontal="left" vertical="top" wrapText="1"/>
    </xf>
    <xf numFmtId="0" fontId="26" fillId="0" borderId="0" xfId="0" applyFont="1" applyAlignment="1">
      <alignment vertical="top"/>
    </xf>
    <xf numFmtId="49" fontId="9" fillId="5" borderId="0" xfId="0" applyNumberFormat="1" applyFont="1" applyFill="1" applyAlignment="1">
      <alignment horizontal="center" vertical="top" wrapText="1"/>
    </xf>
    <xf numFmtId="0" fontId="1" fillId="31" borderId="0" xfId="0" applyFont="1" applyFill="1" applyAlignment="1">
      <alignment horizontal="left" vertical="top" wrapText="1" readingOrder="1"/>
    </xf>
    <xf numFmtId="0" fontId="1" fillId="26" borderId="0" xfId="0" applyFont="1" applyFill="1" applyAlignment="1">
      <alignment horizontal="left" vertical="top" wrapText="1"/>
    </xf>
    <xf numFmtId="0" fontId="1" fillId="27" borderId="0" xfId="0" applyFont="1" applyFill="1" applyAlignment="1">
      <alignment horizontal="left" vertical="top" wrapText="1"/>
    </xf>
    <xf numFmtId="0" fontId="1" fillId="28" borderId="0" xfId="0" applyFont="1" applyFill="1" applyAlignment="1">
      <alignment horizontal="left" vertical="top" wrapText="1" readingOrder="1"/>
    </xf>
    <xf numFmtId="0" fontId="9" fillId="5" borderId="0" xfId="0" applyFont="1" applyFill="1" applyAlignment="1">
      <alignment horizontal="left" wrapText="1"/>
    </xf>
    <xf numFmtId="0" fontId="9" fillId="5" borderId="0" xfId="0" applyFont="1" applyFill="1" applyAlignment="1">
      <alignment vertical="top"/>
    </xf>
    <xf numFmtId="0" fontId="6" fillId="8" borderId="0" xfId="0" applyFont="1" applyFill="1" applyAlignment="1">
      <alignment vertical="center" wrapText="1"/>
    </xf>
    <xf numFmtId="0" fontId="1" fillId="0" borderId="0" xfId="0" applyFont="1" applyAlignment="1">
      <alignment vertical="center" wrapText="1"/>
    </xf>
    <xf numFmtId="0" fontId="4" fillId="37" borderId="0" xfId="0" applyFont="1" applyFill="1" applyAlignment="1">
      <alignment vertical="center" wrapText="1"/>
    </xf>
    <xf numFmtId="0" fontId="20" fillId="38" borderId="0" xfId="0" applyFont="1" applyFill="1" applyAlignment="1">
      <alignment horizontal="left" vertical="center" wrapText="1"/>
    </xf>
    <xf numFmtId="0" fontId="4" fillId="39" borderId="0" xfId="0" applyFont="1" applyFill="1" applyAlignment="1">
      <alignment vertical="center" wrapText="1"/>
    </xf>
    <xf numFmtId="0" fontId="20" fillId="36" borderId="0" xfId="0" applyFont="1" applyFill="1" applyAlignment="1">
      <alignment horizontal="left" vertical="center" wrapText="1"/>
    </xf>
    <xf numFmtId="0" fontId="4" fillId="40" borderId="0" xfId="0" applyFont="1" applyFill="1" applyAlignment="1">
      <alignment vertical="center" wrapText="1"/>
    </xf>
    <xf numFmtId="0" fontId="6" fillId="0" borderId="0" xfId="0" applyFont="1" applyAlignment="1">
      <alignment vertical="center" wrapText="1"/>
    </xf>
    <xf numFmtId="0" fontId="4" fillId="32" borderId="0" xfId="0" applyFont="1" applyFill="1" applyAlignment="1">
      <alignment vertical="center" wrapText="1"/>
    </xf>
    <xf numFmtId="0" fontId="20" fillId="33" borderId="0" xfId="0" applyFont="1" applyFill="1" applyAlignment="1">
      <alignment horizontal="left" vertical="center" wrapText="1"/>
    </xf>
    <xf numFmtId="0" fontId="4" fillId="35" borderId="0" xfId="0" applyFont="1" applyFill="1" applyAlignment="1">
      <alignment vertical="center" wrapText="1"/>
    </xf>
    <xf numFmtId="0" fontId="4" fillId="34" borderId="0" xfId="0" applyFont="1" applyFill="1" applyAlignment="1">
      <alignment vertical="center" wrapText="1"/>
    </xf>
    <xf numFmtId="0" fontId="18" fillId="21" borderId="0" xfId="0" applyFont="1" applyFill="1" applyAlignment="1">
      <alignment horizontal="right"/>
    </xf>
    <xf numFmtId="0" fontId="9" fillId="5" borderId="0" xfId="0" applyFont="1" applyFill="1" applyAlignment="1">
      <alignment horizontal="center" vertical="top"/>
    </xf>
    <xf numFmtId="0" fontId="9" fillId="5" borderId="0" xfId="0" applyFont="1" applyFill="1" applyAlignment="1">
      <alignment horizontal="right"/>
    </xf>
    <xf numFmtId="0" fontId="7" fillId="19" borderId="0" xfId="0" applyFont="1" applyFill="1" applyAlignment="1">
      <alignment horizontal="left" vertical="top" wrapText="1"/>
    </xf>
    <xf numFmtId="0" fontId="19" fillId="20" borderId="0" xfId="0" applyFont="1" applyFill="1" applyAlignment="1">
      <alignment horizontal="left" vertical="top"/>
    </xf>
    <xf numFmtId="49" fontId="6" fillId="15" borderId="0" xfId="0" applyNumberFormat="1" applyFont="1" applyFill="1" applyAlignment="1" applyProtection="1">
      <alignment horizontal="left" vertical="top" wrapText="1"/>
      <protection locked="0"/>
    </xf>
    <xf numFmtId="0" fontId="0" fillId="16"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6" fillId="0" borderId="0" xfId="0" applyFont="1" applyAlignment="1">
      <alignment horizontal="center" vertical="center" textRotation="90" wrapText="1"/>
    </xf>
    <xf numFmtId="0" fontId="22" fillId="42" borderId="0" xfId="0" applyFont="1" applyFill="1" applyAlignment="1">
      <alignment horizontal="left" vertical="top" wrapText="1"/>
    </xf>
    <xf numFmtId="0" fontId="6" fillId="42" borderId="0" xfId="0" applyFont="1" applyFill="1" applyAlignment="1">
      <alignment horizontal="left" vertical="top" wrapText="1"/>
    </xf>
    <xf numFmtId="0" fontId="13" fillId="42"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1" fillId="3" borderId="0" xfId="0" applyFont="1" applyFill="1" applyAlignment="1">
      <alignment horizontal="left" vertical="top" wrapText="1"/>
    </xf>
    <xf numFmtId="0" fontId="1" fillId="0" borderId="0" xfId="0" applyFont="1" applyAlignment="1">
      <alignment horizontal="left" vertical="top" wrapText="1" readingOrder="1"/>
    </xf>
    <xf numFmtId="0" fontId="6" fillId="0" borderId="0" xfId="0" applyFont="1" applyAlignment="1">
      <alignment horizontal="left" vertical="top" wrapText="1"/>
    </xf>
    <xf numFmtId="0" fontId="4" fillId="42" borderId="0" xfId="0" applyFont="1" applyFill="1" applyAlignment="1">
      <alignment horizontal="left" vertical="top" wrapText="1"/>
    </xf>
    <xf numFmtId="0" fontId="21" fillId="8" borderId="0" xfId="0" applyFont="1" applyFill="1" applyAlignment="1">
      <alignment horizontal="left" vertical="center" wrapText="1"/>
    </xf>
    <xf numFmtId="0" fontId="22" fillId="8" borderId="0" xfId="0" applyFont="1" applyFill="1" applyAlignment="1">
      <alignment horizontal="left" vertical="center" wrapText="1"/>
    </xf>
    <xf numFmtId="49" fontId="1" fillId="8" borderId="0" xfId="0" applyNumberFormat="1" applyFont="1" applyFill="1" applyAlignment="1">
      <alignment wrapText="1"/>
    </xf>
    <xf numFmtId="49" fontId="1" fillId="7" borderId="0" xfId="0" applyNumberFormat="1" applyFont="1" applyFill="1" applyAlignment="1">
      <alignment wrapText="1"/>
    </xf>
    <xf numFmtId="0" fontId="4" fillId="8" borderId="0" xfId="0" applyFont="1" applyFill="1" applyAlignment="1">
      <alignment vertical="top" wrapText="1"/>
    </xf>
    <xf numFmtId="0" fontId="14" fillId="6" borderId="0" xfId="0" applyFont="1" applyFill="1" applyAlignment="1"/>
    <xf numFmtId="0" fontId="1" fillId="0" borderId="0" xfId="0" applyFont="1" applyAlignment="1"/>
    <xf numFmtId="0" fontId="17" fillId="18" borderId="0" xfId="0" applyFont="1" applyFill="1" applyAlignment="1"/>
    <xf numFmtId="0" fontId="0" fillId="0" borderId="0" xfId="0" applyAlignment="1"/>
    <xf numFmtId="0" fontId="1" fillId="33" borderId="0" xfId="0" applyFont="1" applyFill="1" applyAlignment="1"/>
    <xf numFmtId="0" fontId="1" fillId="38" borderId="0" xfId="0" applyFont="1" applyFill="1" applyAlignment="1"/>
    <xf numFmtId="0" fontId="1" fillId="36" borderId="0" xfId="0" applyFont="1" applyFill="1" applyAlignment="1"/>
    <xf numFmtId="0" fontId="21" fillId="36" borderId="0" xfId="0" applyFont="1" applyFill="1" applyAlignment="1"/>
  </cellXfs>
  <cellStyles count="4">
    <cellStyle name="Goed" xfId="2" builtinId="26"/>
    <cellStyle name="Neutraal" xfId="3" builtinId="28"/>
    <cellStyle name="Normal 2" xfId="1" xr:uid="{9902F182-0AFB-1F41-B571-EB1D4AC04E32}"/>
    <cellStyle name="Standaard" xfId="0" builtinId="0"/>
  </cellStyles>
  <dxfs count="33">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32"/>
      <tableStyleElement type="firstRowStripe" dxfId="31"/>
      <tableStyleElement type="secondRowStripe" dxfId="30"/>
    </tableStyle>
    <tableStyle name="Copy of Student Self-Assessment-style" pivot="0" count="3" xr9:uid="{00000000-0011-0000-FFFF-FFFF01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55"/>
  <sheetViews>
    <sheetView showGridLines="0" tabSelected="1" zoomScale="70" zoomScaleNormal="70" workbookViewId="0">
      <pane ySplit="10" topLeftCell="D20" activePane="bottomLeft" state="frozen"/>
      <selection pane="bottomLeft" activeCell="D21" sqref="D21:K21"/>
    </sheetView>
  </sheetViews>
  <sheetFormatPr defaultColWidth="14.42578125" defaultRowHeight="15.75" customHeight="1"/>
  <cols>
    <col min="1" max="1" width="3.42578125" style="38" customWidth="1"/>
    <col min="2" max="2" width="8.42578125" style="38" customWidth="1"/>
    <col min="3" max="3" width="18.140625" style="38" customWidth="1"/>
    <col min="4" max="4" width="27" style="38" customWidth="1"/>
    <col min="5" max="5" width="22.85546875" style="38" customWidth="1"/>
    <col min="6" max="6" width="27.42578125" style="38" customWidth="1"/>
    <col min="7" max="7" width="23.42578125" style="38" customWidth="1"/>
    <col min="8" max="8" width="29.85546875" style="38" customWidth="1"/>
    <col min="9" max="9" width="33.140625" style="38" customWidth="1"/>
    <col min="10" max="11" width="36.85546875" style="38" customWidth="1"/>
    <col min="12" max="12" width="9.7109375" style="38" bestFit="1" customWidth="1"/>
    <col min="13" max="13" width="17.140625" style="38" customWidth="1"/>
    <col min="14" max="16" width="6.85546875" style="38" customWidth="1"/>
    <col min="17" max="16384" width="14.42578125" style="38"/>
  </cols>
  <sheetData>
    <row r="1" spans="1:23" ht="12.95" customHeight="1">
      <c r="A1" s="17"/>
      <c r="B1" s="17"/>
      <c r="C1" s="17"/>
      <c r="D1" s="17"/>
      <c r="E1" s="17"/>
      <c r="F1" s="17"/>
      <c r="G1" s="17"/>
      <c r="H1" s="17"/>
      <c r="I1" s="17"/>
      <c r="J1" s="17"/>
      <c r="K1" s="17"/>
      <c r="L1" s="17"/>
      <c r="M1" s="17"/>
      <c r="N1" s="17"/>
      <c r="O1" s="17"/>
      <c r="P1" s="17"/>
      <c r="Q1" s="52"/>
      <c r="R1" s="52"/>
      <c r="S1" s="52"/>
      <c r="T1" s="52"/>
      <c r="U1" s="52"/>
      <c r="V1" s="52"/>
      <c r="W1" s="52"/>
    </row>
    <row r="2" spans="1:23" ht="23.45">
      <c r="A2" s="17"/>
      <c r="B2" s="18"/>
      <c r="C2" s="145" t="s">
        <v>0</v>
      </c>
      <c r="D2" s="146"/>
      <c r="E2" s="146"/>
      <c r="F2" s="18"/>
      <c r="G2" s="18"/>
      <c r="H2" s="18"/>
      <c r="I2" s="18"/>
      <c r="J2" s="18"/>
      <c r="K2" s="18"/>
      <c r="L2" s="18"/>
      <c r="M2" s="18"/>
      <c r="N2" s="18"/>
      <c r="O2" s="18"/>
      <c r="P2" s="17"/>
      <c r="Q2" s="52"/>
      <c r="R2" s="52"/>
      <c r="S2" s="52"/>
      <c r="T2" s="52"/>
      <c r="U2" s="52"/>
      <c r="V2" s="52"/>
      <c r="W2" s="52"/>
    </row>
    <row r="3" spans="1:23" s="23" customFormat="1" ht="14.45" customHeight="1">
      <c r="A3" s="19"/>
      <c r="B3" s="20"/>
      <c r="C3" s="117"/>
      <c r="D3" s="147"/>
      <c r="E3" s="37" t="s">
        <v>1</v>
      </c>
      <c r="F3" s="21" t="s">
        <v>2</v>
      </c>
      <c r="G3" s="21"/>
      <c r="H3" s="22"/>
      <c r="I3" s="22"/>
      <c r="J3" s="104" t="s">
        <v>3</v>
      </c>
      <c r="K3" s="148"/>
      <c r="L3" s="118" t="s">
        <v>4</v>
      </c>
      <c r="M3" s="146"/>
      <c r="N3" s="146"/>
      <c r="O3" s="20"/>
      <c r="P3" s="19"/>
    </row>
    <row r="4" spans="1:23" ht="12.95" customHeight="1">
      <c r="A4" s="17"/>
      <c r="B4" s="24"/>
      <c r="C4" s="119" t="s">
        <v>5</v>
      </c>
      <c r="D4" s="146"/>
      <c r="E4" s="15"/>
      <c r="F4" s="120" t="s">
        <v>6</v>
      </c>
      <c r="G4" s="121"/>
      <c r="H4" s="121"/>
      <c r="I4" s="121"/>
      <c r="J4" s="122"/>
      <c r="K4" s="123"/>
      <c r="L4" s="124" t="s">
        <v>7</v>
      </c>
      <c r="M4" s="125">
        <f>ROUND(N24/10,1)</f>
        <v>0</v>
      </c>
      <c r="N4" s="126" t="str">
        <f>IF(M4&gt;=5.5,"PASS",IF(M4&gt;0,"FAIL","M/O"))</f>
        <v>M/O</v>
      </c>
      <c r="O4" s="18"/>
      <c r="P4" s="17"/>
      <c r="Q4" s="52"/>
      <c r="R4" s="52"/>
      <c r="S4" s="52"/>
      <c r="T4" s="52"/>
      <c r="U4" s="52"/>
      <c r="V4" s="52"/>
      <c r="W4" s="52"/>
    </row>
    <row r="5" spans="1:23" ht="12.95" customHeight="1">
      <c r="A5" s="17"/>
      <c r="B5" s="24"/>
      <c r="C5" s="119" t="s">
        <v>8</v>
      </c>
      <c r="D5" s="148"/>
      <c r="E5" s="15"/>
      <c r="F5" s="121"/>
      <c r="G5" s="121"/>
      <c r="H5" s="121"/>
      <c r="I5" s="121"/>
      <c r="J5" s="123"/>
      <c r="K5" s="123"/>
      <c r="L5" s="148"/>
      <c r="M5" s="148"/>
      <c r="N5" s="148"/>
      <c r="O5" s="18"/>
      <c r="P5" s="17"/>
      <c r="Q5" s="52"/>
      <c r="R5" s="52"/>
      <c r="S5" s="52"/>
      <c r="T5" s="52"/>
      <c r="U5" s="52"/>
      <c r="V5" s="52"/>
      <c r="W5" s="52"/>
    </row>
    <row r="6" spans="1:23" ht="13.9">
      <c r="A6" s="17"/>
      <c r="B6" s="24"/>
      <c r="C6" s="119" t="s">
        <v>9</v>
      </c>
      <c r="D6" s="127"/>
      <c r="E6" s="83" t="s">
        <v>10</v>
      </c>
      <c r="F6" s="121"/>
      <c r="G6" s="121"/>
      <c r="H6" s="121"/>
      <c r="I6" s="121"/>
      <c r="J6" s="123"/>
      <c r="K6" s="123"/>
      <c r="L6" s="148"/>
      <c r="M6" s="148"/>
      <c r="N6" s="148"/>
      <c r="O6" s="18"/>
      <c r="P6" s="17"/>
      <c r="Q6" s="52"/>
      <c r="R6" s="52"/>
      <c r="S6" s="52"/>
      <c r="T6" s="52"/>
      <c r="U6" s="52"/>
      <c r="V6" s="52"/>
      <c r="W6" s="52"/>
    </row>
    <row r="7" spans="1:23" ht="13.9">
      <c r="A7" s="17"/>
      <c r="B7" s="24"/>
      <c r="C7" s="119" t="s">
        <v>11</v>
      </c>
      <c r="D7" s="148"/>
      <c r="E7" s="25" t="s">
        <v>12</v>
      </c>
      <c r="F7" s="121"/>
      <c r="G7" s="121"/>
      <c r="H7" s="121"/>
      <c r="I7" s="121"/>
      <c r="J7" s="123"/>
      <c r="K7" s="123"/>
      <c r="L7" s="148"/>
      <c r="M7" s="148"/>
      <c r="N7" s="148"/>
      <c r="O7" s="18"/>
      <c r="P7" s="17"/>
      <c r="Q7" s="52"/>
      <c r="R7" s="52"/>
      <c r="S7" s="52"/>
      <c r="T7" s="52"/>
      <c r="U7" s="52"/>
      <c r="V7" s="52"/>
      <c r="W7" s="52"/>
    </row>
    <row r="8" spans="1:23" ht="28.35" customHeight="1">
      <c r="A8" s="17"/>
      <c r="B8" s="24"/>
      <c r="C8" s="128" t="s">
        <v>13</v>
      </c>
      <c r="D8" s="129"/>
      <c r="E8" s="97" t="s">
        <v>14</v>
      </c>
      <c r="F8" s="121"/>
      <c r="G8" s="121"/>
      <c r="H8" s="121"/>
      <c r="I8" s="121"/>
      <c r="J8" s="123"/>
      <c r="K8" s="123"/>
      <c r="L8" s="148"/>
      <c r="M8" s="148"/>
      <c r="N8" s="148"/>
      <c r="O8" s="18"/>
      <c r="P8" s="17"/>
      <c r="Q8" s="52"/>
      <c r="R8" s="52"/>
      <c r="S8" s="52"/>
      <c r="T8" s="52"/>
      <c r="U8" s="52"/>
      <c r="V8" s="52"/>
      <c r="W8" s="52"/>
    </row>
    <row r="9" spans="1:23" ht="13.9">
      <c r="A9" s="17"/>
      <c r="B9" s="18"/>
      <c r="C9" s="18"/>
      <c r="D9" s="18"/>
      <c r="E9" s="18"/>
      <c r="F9" s="18"/>
      <c r="G9" s="18"/>
      <c r="H9" s="18"/>
      <c r="I9" s="18"/>
      <c r="J9" s="18"/>
      <c r="K9" s="18"/>
      <c r="L9" s="18"/>
      <c r="M9" s="18"/>
      <c r="N9" s="18"/>
      <c r="O9" s="18"/>
      <c r="P9" s="17"/>
      <c r="Q9" s="52"/>
      <c r="R9" s="52"/>
      <c r="S9" s="52"/>
      <c r="T9" s="52"/>
      <c r="U9" s="52"/>
      <c r="V9" s="52"/>
      <c r="W9" s="52"/>
    </row>
    <row r="10" spans="1:23" ht="13.9">
      <c r="A10" s="17"/>
      <c r="B10" s="17"/>
      <c r="C10" s="17"/>
      <c r="D10" s="17"/>
      <c r="E10" s="17"/>
      <c r="F10" s="17"/>
      <c r="G10" s="17"/>
      <c r="H10" s="17"/>
      <c r="I10" s="17"/>
      <c r="J10" s="17"/>
      <c r="K10" s="17"/>
      <c r="L10" s="17"/>
      <c r="M10" s="17"/>
      <c r="N10" s="17"/>
      <c r="O10" s="17"/>
      <c r="P10" s="17"/>
      <c r="Q10" s="52"/>
      <c r="R10" s="52"/>
      <c r="S10" s="52"/>
      <c r="T10" s="52"/>
      <c r="U10" s="52"/>
      <c r="V10" s="52"/>
      <c r="W10" s="52"/>
    </row>
    <row r="11" spans="1:23" ht="23.45">
      <c r="A11" s="17"/>
      <c r="B11" s="18"/>
      <c r="C11" s="145" t="s">
        <v>15</v>
      </c>
      <c r="D11" s="146"/>
      <c r="E11" s="146"/>
      <c r="F11" s="18"/>
      <c r="G11" s="18"/>
      <c r="H11" s="18"/>
      <c r="I11" s="18"/>
      <c r="J11" s="18"/>
      <c r="K11" s="18"/>
      <c r="L11" s="18"/>
      <c r="M11" s="18"/>
      <c r="N11" s="18"/>
      <c r="O11" s="18"/>
      <c r="P11" s="17"/>
      <c r="Q11" s="52"/>
      <c r="R11" s="52"/>
      <c r="S11" s="52"/>
      <c r="T11" s="52"/>
      <c r="U11" s="52"/>
      <c r="V11" s="52"/>
      <c r="W11" s="52"/>
    </row>
    <row r="12" spans="1:23" ht="24.75" customHeight="1">
      <c r="A12" s="17"/>
      <c r="B12" s="18"/>
      <c r="C12" s="98" t="s">
        <v>16</v>
      </c>
      <c r="D12" s="41" t="s">
        <v>17</v>
      </c>
      <c r="E12" s="41"/>
      <c r="F12" s="40" t="s">
        <v>18</v>
      </c>
      <c r="G12" s="40" t="s">
        <v>19</v>
      </c>
      <c r="H12" s="40" t="s">
        <v>20</v>
      </c>
      <c r="I12" s="40" t="s">
        <v>21</v>
      </c>
      <c r="J12" s="40" t="s">
        <v>22</v>
      </c>
      <c r="K12" s="40" t="s">
        <v>23</v>
      </c>
      <c r="L12" s="40" t="s">
        <v>24</v>
      </c>
      <c r="M12" s="40" t="s">
        <v>25</v>
      </c>
      <c r="N12" s="40" t="s">
        <v>26</v>
      </c>
      <c r="O12" s="26"/>
      <c r="P12" s="17"/>
      <c r="Q12" s="52"/>
      <c r="R12" s="52"/>
      <c r="S12" s="52"/>
      <c r="T12" s="52"/>
      <c r="U12" s="52"/>
      <c r="V12" s="52"/>
      <c r="W12" s="52"/>
    </row>
    <row r="13" spans="1:23" ht="48" customHeight="1">
      <c r="A13" s="17"/>
      <c r="B13" s="27"/>
      <c r="C13" s="52"/>
      <c r="D13" s="139" t="s">
        <v>27</v>
      </c>
      <c r="E13" s="139"/>
      <c r="F13" s="139"/>
      <c r="G13" s="139"/>
      <c r="H13" s="139"/>
      <c r="I13" s="139"/>
      <c r="J13" s="139"/>
      <c r="K13" s="139"/>
      <c r="L13" s="70"/>
      <c r="M13" s="70"/>
      <c r="N13" s="70"/>
      <c r="O13" s="28"/>
      <c r="P13" s="17"/>
      <c r="Q13" s="52"/>
      <c r="R13" s="52"/>
      <c r="S13" s="52"/>
      <c r="T13" s="52"/>
      <c r="U13" s="52"/>
      <c r="V13" s="52"/>
      <c r="W13" s="52"/>
    </row>
    <row r="14" spans="1:23" ht="134.25" customHeight="1">
      <c r="A14" s="17"/>
      <c r="B14" s="18"/>
      <c r="C14" s="82" t="s">
        <v>28</v>
      </c>
      <c r="D14" s="136" t="s">
        <v>29</v>
      </c>
      <c r="E14" s="136"/>
      <c r="F14" s="69" t="s">
        <v>30</v>
      </c>
      <c r="G14" s="45" t="s">
        <v>31</v>
      </c>
      <c r="H14" s="46" t="s">
        <v>32</v>
      </c>
      <c r="I14" s="47" t="s">
        <v>33</v>
      </c>
      <c r="J14" s="48" t="s">
        <v>34</v>
      </c>
      <c r="K14" s="49" t="s">
        <v>35</v>
      </c>
      <c r="L14" s="39">
        <v>10</v>
      </c>
      <c r="M14" s="16" t="s">
        <v>18</v>
      </c>
      <c r="N14" s="39">
        <f>IF(M14="MISSING",0,IF(M14="POOR",(L14*0.2),IF(M14="INSUFFICIENT",(L14*0.4),IF(M14="SUFFICIENT",(L14*0.6),IF(M14="GOOD",(L14*0.8),IF(M14="EXCELLENT",L14,"ERROR"))))))</f>
        <v>0</v>
      </c>
      <c r="O14" s="28"/>
      <c r="P14" s="17"/>
      <c r="Q14" s="52"/>
      <c r="R14" s="52"/>
      <c r="S14" s="52"/>
      <c r="T14" s="52"/>
      <c r="U14" s="52"/>
      <c r="V14" s="52"/>
      <c r="W14" s="52"/>
    </row>
    <row r="15" spans="1:23" ht="135" customHeight="1">
      <c r="A15" s="17"/>
      <c r="B15" s="27"/>
      <c r="C15" s="82" t="s">
        <v>36</v>
      </c>
      <c r="D15" s="136" t="s">
        <v>37</v>
      </c>
      <c r="E15" s="136"/>
      <c r="F15" s="69" t="s">
        <v>30</v>
      </c>
      <c r="G15" s="45" t="s">
        <v>38</v>
      </c>
      <c r="H15" s="46" t="s">
        <v>39</v>
      </c>
      <c r="I15" s="47" t="s">
        <v>40</v>
      </c>
      <c r="J15" s="48" t="s">
        <v>41</v>
      </c>
      <c r="K15" s="49" t="s">
        <v>42</v>
      </c>
      <c r="L15" s="39">
        <v>10</v>
      </c>
      <c r="M15" s="16" t="s">
        <v>18</v>
      </c>
      <c r="N15" s="39">
        <f>IF(M15="MISSING",0,IF(M15="POOR",(L15*0.2),IF(M15="INSUFFICIENT",(L15*0.4),IF(M15="SUFFICIENT",(L15*0.6),IF(M15="GOOD",(L15*0.8),IF(M15="EXCELLENT",L15,"ERROR"))))))</f>
        <v>0</v>
      </c>
      <c r="O15" s="28"/>
      <c r="P15" s="17"/>
      <c r="Q15" s="52"/>
      <c r="R15" s="52"/>
      <c r="S15" s="52"/>
      <c r="T15" s="52"/>
      <c r="U15" s="52"/>
      <c r="V15" s="52"/>
      <c r="W15" s="52"/>
    </row>
    <row r="16" spans="1:23" ht="43.9" customHeight="1">
      <c r="A16" s="17"/>
      <c r="B16" s="27"/>
      <c r="C16" s="82"/>
      <c r="D16" s="131" t="s">
        <v>43</v>
      </c>
      <c r="E16" s="132"/>
      <c r="F16" s="132"/>
      <c r="G16" s="132"/>
      <c r="H16" s="132"/>
      <c r="I16" s="132"/>
      <c r="J16" s="132"/>
      <c r="K16" s="132"/>
      <c r="L16" s="71"/>
      <c r="M16" s="71"/>
      <c r="N16" s="71"/>
      <c r="O16" s="28"/>
      <c r="P16" s="17"/>
      <c r="Q16" s="52"/>
      <c r="R16" s="52"/>
      <c r="S16" s="52"/>
      <c r="T16" s="52"/>
      <c r="U16" s="52"/>
      <c r="V16" s="52"/>
      <c r="W16" s="52"/>
    </row>
    <row r="17" spans="1:26" s="51" customFormat="1" ht="142.15" customHeight="1">
      <c r="A17" s="43"/>
      <c r="B17" s="44"/>
      <c r="C17" s="87" t="s">
        <v>44</v>
      </c>
      <c r="D17" s="138" t="s">
        <v>45</v>
      </c>
      <c r="E17" s="135"/>
      <c r="F17" s="69" t="s">
        <v>30</v>
      </c>
      <c r="G17" s="94" t="s">
        <v>46</v>
      </c>
      <c r="H17" s="95" t="s">
        <v>47</v>
      </c>
      <c r="I17" s="96" t="s">
        <v>48</v>
      </c>
      <c r="J17" s="89" t="s">
        <v>49</v>
      </c>
      <c r="K17" s="49" t="s">
        <v>50</v>
      </c>
      <c r="L17" s="39">
        <v>20</v>
      </c>
      <c r="M17" s="16" t="s">
        <v>18</v>
      </c>
      <c r="N17" s="39">
        <f>IF(M17="MISSING",0,IF(M17="POOR",(L17*0.2),IF(M17="INSUFFICIENT",(L17*0.4),IF(M17="SUFFICIENT",(L17*0.6),IF(M17="GOOD",(L17*0.8),IF(M17="EXCELLENT",L17,"ERROR"))))))</f>
        <v>0</v>
      </c>
      <c r="O17" s="50"/>
      <c r="P17" s="43"/>
      <c r="Q17" s="81"/>
      <c r="R17" s="81"/>
      <c r="S17" s="81"/>
      <c r="T17" s="81"/>
      <c r="U17" s="81"/>
      <c r="V17" s="81"/>
      <c r="W17" s="81"/>
      <c r="X17" s="81"/>
      <c r="Y17" s="81"/>
      <c r="Z17" s="81"/>
    </row>
    <row r="18" spans="1:26" ht="53.1" customHeight="1">
      <c r="A18" s="17"/>
      <c r="B18" s="18"/>
      <c r="C18" s="130" t="s">
        <v>51</v>
      </c>
      <c r="D18" s="133" t="s">
        <v>52</v>
      </c>
      <c r="E18" s="132"/>
      <c r="F18" s="132"/>
      <c r="G18" s="132"/>
      <c r="H18" s="132"/>
      <c r="I18" s="132"/>
      <c r="J18" s="132"/>
      <c r="K18" s="132"/>
      <c r="L18" s="71"/>
      <c r="M18" s="71"/>
      <c r="N18" s="71"/>
      <c r="O18" s="28"/>
      <c r="P18" s="17"/>
      <c r="Q18" s="52"/>
      <c r="R18" s="52"/>
      <c r="S18" s="52"/>
      <c r="T18" s="52"/>
      <c r="U18" s="52"/>
      <c r="V18" s="52"/>
      <c r="W18" s="52"/>
      <c r="X18" s="52"/>
      <c r="Y18" s="52"/>
      <c r="Z18" s="52"/>
    </row>
    <row r="19" spans="1:26" ht="131.25" customHeight="1">
      <c r="A19" s="17"/>
      <c r="B19" s="18"/>
      <c r="C19" s="146"/>
      <c r="D19" s="138" t="s">
        <v>53</v>
      </c>
      <c r="E19" s="135"/>
      <c r="F19" s="69" t="s">
        <v>30</v>
      </c>
      <c r="G19" s="45" t="s">
        <v>54</v>
      </c>
      <c r="H19" s="90" t="s">
        <v>55</v>
      </c>
      <c r="I19" s="88" t="s">
        <v>56</v>
      </c>
      <c r="J19" s="100" t="s">
        <v>57</v>
      </c>
      <c r="K19" s="93" t="s">
        <v>58</v>
      </c>
      <c r="L19" s="39">
        <v>10</v>
      </c>
      <c r="M19" s="16" t="s">
        <v>18</v>
      </c>
      <c r="N19" s="39">
        <f>IF(M19="MISSING",0,IF(M19="POOR",(L19*0.2),IF(M19="INSUFFICIENT",(L19*0.4),IF(M19="SUFFICIENT",(L19*0.6),IF(M19="GOOD",(L19*0.8),IF(M19="EXCELLENT",L19,"ERROR"))))))</f>
        <v>0</v>
      </c>
      <c r="O19" s="28"/>
      <c r="P19" s="17"/>
      <c r="Q19" s="52"/>
      <c r="R19" s="52"/>
      <c r="S19" s="52"/>
      <c r="T19" s="52"/>
      <c r="U19" s="52"/>
      <c r="V19" s="52"/>
      <c r="W19" s="52"/>
      <c r="X19" s="52"/>
      <c r="Y19" s="52"/>
      <c r="Z19" s="52"/>
    </row>
    <row r="20" spans="1:26" ht="174" customHeight="1">
      <c r="A20" s="17"/>
      <c r="B20" s="18"/>
      <c r="C20" s="130" t="s">
        <v>59</v>
      </c>
      <c r="D20" s="134" t="s">
        <v>60</v>
      </c>
      <c r="E20" s="135"/>
      <c r="F20" s="69" t="s">
        <v>30</v>
      </c>
      <c r="G20" s="94" t="s">
        <v>61</v>
      </c>
      <c r="H20" s="95" t="s">
        <v>62</v>
      </c>
      <c r="I20" s="47" t="s">
        <v>63</v>
      </c>
      <c r="J20" s="48" t="s">
        <v>64</v>
      </c>
      <c r="K20" s="101" t="s">
        <v>65</v>
      </c>
      <c r="L20" s="39">
        <v>15</v>
      </c>
      <c r="M20" s="16" t="s">
        <v>18</v>
      </c>
      <c r="N20" s="39">
        <f>IF(M20="MISSING",0,IF(M20="POOR",(L20*0.2),IF(M20="INSUFFICIENT",(L20*0.4),IF(M20="SUFFICIENT",(L20*0.6),IF(M20="GOOD",(L20*0.8),IF(M20="EXCELLENT",L20,"ERROR"))))))</f>
        <v>0</v>
      </c>
      <c r="O20" s="28"/>
      <c r="P20" s="17"/>
      <c r="Q20" s="52"/>
      <c r="R20" s="52"/>
      <c r="S20" s="52"/>
      <c r="T20" s="52"/>
      <c r="U20" s="52"/>
      <c r="V20" s="52"/>
      <c r="W20" s="68"/>
      <c r="X20" s="52"/>
      <c r="Y20" s="52"/>
      <c r="Z20" s="52"/>
    </row>
    <row r="21" spans="1:26" s="52" customFormat="1" ht="30" customHeight="1">
      <c r="A21" s="17"/>
      <c r="B21" s="18"/>
      <c r="C21" s="146"/>
      <c r="D21" s="140" t="s">
        <v>66</v>
      </c>
      <c r="E21" s="141"/>
      <c r="F21" s="141"/>
      <c r="G21" s="141"/>
      <c r="H21" s="141"/>
      <c r="I21" s="141"/>
      <c r="J21" s="141"/>
      <c r="K21" s="141"/>
      <c r="L21" s="42"/>
      <c r="M21" s="42"/>
      <c r="N21" s="42"/>
      <c r="O21" s="28"/>
      <c r="P21" s="17"/>
    </row>
    <row r="22" spans="1:26" s="52" customFormat="1" ht="201" customHeight="1">
      <c r="A22" s="17"/>
      <c r="B22" s="18"/>
      <c r="C22" s="82" t="s">
        <v>67</v>
      </c>
      <c r="D22" s="137" t="s">
        <v>68</v>
      </c>
      <c r="E22" s="137"/>
      <c r="F22" s="69" t="s">
        <v>30</v>
      </c>
      <c r="G22" s="94" t="s">
        <v>69</v>
      </c>
      <c r="H22" s="91" t="s">
        <v>70</v>
      </c>
      <c r="I22" s="53" t="s">
        <v>71</v>
      </c>
      <c r="J22" s="54" t="s">
        <v>72</v>
      </c>
      <c r="K22" s="92" t="s">
        <v>73</v>
      </c>
      <c r="L22" s="39">
        <v>15</v>
      </c>
      <c r="M22" s="16" t="s">
        <v>18</v>
      </c>
      <c r="N22" s="39">
        <f>IF(M22="MISSING",0,IF(M22="POOR",(L22*0.2),IF(M22="INSUFFICIENT",(L22*0.4),IF(M22="SUFFICIENT",(L22*0.6),IF(M22="GOOD",(L22*0.8),IF(M22="EXCELLENT",L22,"ERROR"))))))</f>
        <v>0</v>
      </c>
      <c r="O22" s="18"/>
      <c r="P22" s="17"/>
      <c r="Z22" s="130"/>
    </row>
    <row r="23" spans="1:26" s="52" customFormat="1" ht="196.15" customHeight="1">
      <c r="A23" s="17"/>
      <c r="B23" s="18"/>
      <c r="C23" s="82" t="s">
        <v>74</v>
      </c>
      <c r="D23" s="137" t="s">
        <v>75</v>
      </c>
      <c r="E23" s="137"/>
      <c r="F23" s="69" t="s">
        <v>30</v>
      </c>
      <c r="G23" s="94" t="s">
        <v>76</v>
      </c>
      <c r="H23" s="102" t="s">
        <v>77</v>
      </c>
      <c r="I23" s="53" t="s">
        <v>78</v>
      </c>
      <c r="J23" s="54" t="s">
        <v>79</v>
      </c>
      <c r="K23" s="99" t="s">
        <v>80</v>
      </c>
      <c r="L23" s="39">
        <v>20</v>
      </c>
      <c r="M23" s="16" t="s">
        <v>18</v>
      </c>
      <c r="N23" s="39">
        <f>IF(M23="MISSING",0,IF(M23="POOR",(L23*0.2),IF(M23="INSUFFICIENT",(L23*0.4),IF(M23="SUFFICIENT",(L23*0.6),IF(M23="GOOD",(L23*0.8),IF(M23="EXCELLENT",L23,"ERROR"))))))</f>
        <v>0</v>
      </c>
      <c r="O23" s="18"/>
      <c r="P23" s="17"/>
      <c r="Z23" s="130"/>
    </row>
    <row r="24" spans="1:26" s="52" customFormat="1" ht="14.45">
      <c r="A24" s="17"/>
      <c r="B24" s="29"/>
      <c r="C24" s="18"/>
      <c r="D24" s="18"/>
      <c r="E24" s="18"/>
      <c r="F24" s="18"/>
      <c r="G24" s="18"/>
      <c r="H24" s="18"/>
      <c r="I24" s="18"/>
      <c r="J24" s="18"/>
      <c r="K24" s="85" t="s">
        <v>81</v>
      </c>
      <c r="L24" s="85">
        <f>SUM(L14, L15, L17,L20,L23,L22,L19)</f>
        <v>100</v>
      </c>
      <c r="M24" s="86" t="s">
        <v>82</v>
      </c>
      <c r="N24" s="85">
        <f>SUM(N14, N15, N17,N20,N23,N22,N19)</f>
        <v>0</v>
      </c>
      <c r="O24" s="18"/>
      <c r="P24" s="17"/>
    </row>
    <row r="25" spans="1:26" s="52" customFormat="1" ht="22.5" customHeight="1">
      <c r="A25" s="17"/>
      <c r="B25" s="29"/>
      <c r="C25" s="18"/>
      <c r="D25" s="18"/>
      <c r="E25" s="18"/>
      <c r="F25" s="18"/>
      <c r="G25" s="18"/>
      <c r="H25" s="18"/>
      <c r="I25" s="18"/>
      <c r="J25" s="18"/>
      <c r="K25" s="18"/>
      <c r="L25" s="18"/>
      <c r="M25" s="18"/>
      <c r="N25" s="18"/>
      <c r="O25" s="29"/>
      <c r="P25" s="17"/>
    </row>
    <row r="26" spans="1:26" s="52" customFormat="1" ht="39.950000000000003" customHeight="1">
      <c r="A26" s="17"/>
      <c r="B26" s="17"/>
      <c r="C26" s="17"/>
      <c r="D26" s="17"/>
      <c r="E26" s="17"/>
      <c r="F26" s="17"/>
      <c r="G26" s="17"/>
      <c r="H26" s="17"/>
      <c r="I26" s="17"/>
      <c r="J26" s="17"/>
      <c r="K26" s="17"/>
      <c r="L26" s="17"/>
      <c r="M26" s="17"/>
      <c r="N26" s="17"/>
      <c r="O26" s="29"/>
      <c r="P26" s="17"/>
    </row>
    <row r="27" spans="1:26" s="52" customFormat="1" ht="39.950000000000003" customHeight="1">
      <c r="A27" s="17"/>
      <c r="B27" s="29"/>
      <c r="C27" s="84" t="s">
        <v>83</v>
      </c>
      <c r="D27" s="18"/>
      <c r="E27" s="18"/>
      <c r="F27" s="18"/>
      <c r="G27" s="18"/>
      <c r="H27" s="18"/>
      <c r="I27" s="18"/>
      <c r="J27" s="18"/>
      <c r="K27" s="18"/>
      <c r="L27" s="18"/>
      <c r="M27" s="18"/>
      <c r="N27" s="18"/>
      <c r="O27" s="29"/>
      <c r="P27" s="17"/>
    </row>
    <row r="28" spans="1:26" s="52" customFormat="1" ht="39.950000000000003" customHeight="1">
      <c r="A28" s="17"/>
      <c r="B28" s="29"/>
      <c r="C28" s="76" t="s">
        <v>84</v>
      </c>
      <c r="D28" s="104" t="s">
        <v>85</v>
      </c>
      <c r="E28" s="146"/>
      <c r="F28" s="76" t="s">
        <v>86</v>
      </c>
      <c r="G28" s="104" t="s">
        <v>2</v>
      </c>
      <c r="H28" s="146"/>
      <c r="I28" s="146"/>
      <c r="J28" s="146"/>
      <c r="K28" s="146"/>
      <c r="L28" s="55"/>
      <c r="M28" s="76"/>
      <c r="N28" s="79" t="s">
        <v>87</v>
      </c>
      <c r="O28" s="29"/>
      <c r="P28" s="17"/>
    </row>
    <row r="29" spans="1:26" s="52" customFormat="1" ht="39.950000000000003" customHeight="1">
      <c r="A29" s="17"/>
      <c r="B29" s="29"/>
      <c r="C29" s="56">
        <v>9</v>
      </c>
      <c r="D29" s="113" t="s">
        <v>88</v>
      </c>
      <c r="E29" s="149"/>
      <c r="F29" s="78" t="s">
        <v>89</v>
      </c>
      <c r="G29" s="114" t="s">
        <v>90</v>
      </c>
      <c r="H29" s="114"/>
      <c r="I29" s="114"/>
      <c r="J29" s="114"/>
      <c r="K29" s="114"/>
      <c r="L29" s="114"/>
      <c r="M29" s="114"/>
      <c r="N29" s="57">
        <v>3</v>
      </c>
      <c r="O29" s="29"/>
      <c r="P29" s="17"/>
    </row>
    <row r="30" spans="1:26" s="52" customFormat="1" ht="39.950000000000003" customHeight="1">
      <c r="A30" s="17"/>
      <c r="B30" s="29"/>
      <c r="C30" s="58">
        <v>10</v>
      </c>
      <c r="D30" s="116" t="s">
        <v>88</v>
      </c>
      <c r="E30" s="149"/>
      <c r="F30" s="78" t="s">
        <v>91</v>
      </c>
      <c r="G30" s="114" t="s">
        <v>92</v>
      </c>
      <c r="H30" s="114"/>
      <c r="I30" s="114"/>
      <c r="J30" s="114"/>
      <c r="K30" s="114"/>
      <c r="L30" s="114"/>
      <c r="M30" s="114"/>
      <c r="N30" s="59">
        <v>3</v>
      </c>
      <c r="O30" s="29"/>
      <c r="P30" s="17"/>
    </row>
    <row r="31" spans="1:26" s="52" customFormat="1" ht="39.950000000000003" customHeight="1">
      <c r="A31" s="17"/>
      <c r="B31" s="29"/>
      <c r="C31" s="56">
        <v>11</v>
      </c>
      <c r="D31" s="113" t="s">
        <v>88</v>
      </c>
      <c r="E31" s="149"/>
      <c r="F31" s="78" t="s">
        <v>93</v>
      </c>
      <c r="G31" s="114" t="s">
        <v>94</v>
      </c>
      <c r="H31" s="114"/>
      <c r="I31" s="114"/>
      <c r="J31" s="114"/>
      <c r="K31" s="114"/>
      <c r="L31" s="114"/>
      <c r="M31" s="114"/>
      <c r="N31" s="57">
        <v>3</v>
      </c>
      <c r="O31" s="29"/>
      <c r="P31" s="17"/>
    </row>
    <row r="32" spans="1:26" s="52" customFormat="1" ht="39.950000000000003" customHeight="1">
      <c r="A32" s="17"/>
      <c r="B32" s="29"/>
      <c r="C32" s="60">
        <v>1</v>
      </c>
      <c r="D32" s="115" t="s">
        <v>95</v>
      </c>
      <c r="E32" s="115"/>
      <c r="F32" s="77" t="s">
        <v>96</v>
      </c>
      <c r="G32" s="110" t="s">
        <v>97</v>
      </c>
      <c r="H32" s="110"/>
      <c r="I32" s="110"/>
      <c r="J32" s="110"/>
      <c r="K32" s="110"/>
      <c r="L32" s="110"/>
      <c r="M32" s="110"/>
      <c r="N32" s="61">
        <v>3</v>
      </c>
      <c r="O32" s="29"/>
      <c r="P32" s="17"/>
    </row>
    <row r="33" spans="1:23" s="52" customFormat="1" ht="39.950000000000003" customHeight="1">
      <c r="A33" s="17"/>
      <c r="B33" s="29"/>
      <c r="C33" s="62">
        <v>2</v>
      </c>
      <c r="D33" s="107" t="s">
        <v>95</v>
      </c>
      <c r="E33" s="150"/>
      <c r="F33" s="74" t="s">
        <v>98</v>
      </c>
      <c r="G33" s="108" t="s">
        <v>99</v>
      </c>
      <c r="H33" s="108"/>
      <c r="I33" s="108"/>
      <c r="J33" s="108"/>
      <c r="K33" s="108"/>
      <c r="L33" s="108"/>
      <c r="M33" s="108"/>
      <c r="N33" s="63">
        <v>3</v>
      </c>
      <c r="O33" s="29"/>
      <c r="P33" s="17"/>
    </row>
    <row r="34" spans="1:23" s="52" customFormat="1" ht="39.950000000000003" customHeight="1">
      <c r="A34" s="17"/>
      <c r="B34" s="29"/>
      <c r="C34" s="64">
        <v>3</v>
      </c>
      <c r="D34" s="109" t="s">
        <v>100</v>
      </c>
      <c r="E34" s="151"/>
      <c r="F34" s="77" t="s">
        <v>101</v>
      </c>
      <c r="G34" s="110" t="s">
        <v>102</v>
      </c>
      <c r="H34" s="110"/>
      <c r="I34" s="110"/>
      <c r="J34" s="110"/>
      <c r="K34" s="110"/>
      <c r="L34" s="110"/>
      <c r="M34" s="110"/>
      <c r="N34" s="65">
        <v>3</v>
      </c>
      <c r="O34" s="29"/>
      <c r="P34" s="17"/>
    </row>
    <row r="35" spans="1:23" s="52" customFormat="1" ht="39.950000000000003" customHeight="1">
      <c r="A35" s="17"/>
      <c r="B35" s="29"/>
      <c r="C35" s="66">
        <v>4</v>
      </c>
      <c r="D35" s="111" t="s">
        <v>103</v>
      </c>
      <c r="E35" s="150"/>
      <c r="F35" s="74" t="s">
        <v>104</v>
      </c>
      <c r="G35" s="108" t="s">
        <v>105</v>
      </c>
      <c r="H35" s="108"/>
      <c r="I35" s="108"/>
      <c r="J35" s="108"/>
      <c r="K35" s="108"/>
      <c r="L35" s="108"/>
      <c r="M35" s="108"/>
      <c r="N35" s="67">
        <v>3</v>
      </c>
      <c r="O35" s="29"/>
      <c r="P35" s="17"/>
    </row>
    <row r="36" spans="1:23" s="52" customFormat="1" ht="39.950000000000003" customHeight="1">
      <c r="A36" s="17"/>
      <c r="B36" s="29"/>
      <c r="C36" s="60">
        <v>5</v>
      </c>
      <c r="D36" s="115" t="s">
        <v>106</v>
      </c>
      <c r="E36" s="152"/>
      <c r="F36" s="77" t="s">
        <v>106</v>
      </c>
      <c r="G36" s="110" t="s">
        <v>107</v>
      </c>
      <c r="H36" s="110"/>
      <c r="I36" s="110"/>
      <c r="J36" s="110"/>
      <c r="K36" s="110"/>
      <c r="L36" s="110"/>
      <c r="M36" s="110"/>
      <c r="N36" s="61">
        <v>3</v>
      </c>
      <c r="O36" s="29"/>
      <c r="P36" s="17"/>
    </row>
    <row r="37" spans="1:23" s="52" customFormat="1" ht="24">
      <c r="A37" s="17"/>
      <c r="B37" s="29"/>
      <c r="C37" s="62">
        <v>6</v>
      </c>
      <c r="D37" s="107" t="s">
        <v>106</v>
      </c>
      <c r="E37" s="150"/>
      <c r="F37" s="74" t="s">
        <v>108</v>
      </c>
      <c r="G37" s="108" t="s">
        <v>109</v>
      </c>
      <c r="H37" s="108"/>
      <c r="I37" s="108"/>
      <c r="J37" s="108"/>
      <c r="K37" s="108"/>
      <c r="L37" s="108"/>
      <c r="M37" s="108"/>
      <c r="N37" s="63">
        <v>3</v>
      </c>
      <c r="O37" s="29"/>
      <c r="P37" s="17"/>
    </row>
    <row r="38" spans="1:23" s="52" customFormat="1" ht="13.9">
      <c r="A38" s="17"/>
      <c r="B38" s="29"/>
      <c r="C38" s="64">
        <v>7</v>
      </c>
      <c r="D38" s="109" t="s">
        <v>110</v>
      </c>
      <c r="E38" s="151"/>
      <c r="F38" s="77" t="s">
        <v>111</v>
      </c>
      <c r="G38" s="110" t="s">
        <v>112</v>
      </c>
      <c r="H38" s="110"/>
      <c r="I38" s="110"/>
      <c r="J38" s="110"/>
      <c r="K38" s="110"/>
      <c r="L38" s="110"/>
      <c r="M38" s="110"/>
      <c r="N38" s="65">
        <v>3</v>
      </c>
      <c r="O38" s="29"/>
      <c r="P38" s="17"/>
    </row>
    <row r="39" spans="1:23" s="52" customFormat="1" ht="24.75" customHeight="1">
      <c r="A39" s="17"/>
      <c r="B39" s="31"/>
      <c r="C39" s="66">
        <v>8</v>
      </c>
      <c r="D39" s="111" t="s">
        <v>110</v>
      </c>
      <c r="E39" s="150"/>
      <c r="F39" s="74" t="s">
        <v>113</v>
      </c>
      <c r="G39" s="108" t="s">
        <v>114</v>
      </c>
      <c r="H39" s="108"/>
      <c r="I39" s="108"/>
      <c r="J39" s="108"/>
      <c r="K39" s="108"/>
      <c r="L39" s="108"/>
      <c r="M39" s="108"/>
      <c r="N39" s="67">
        <v>3</v>
      </c>
      <c r="O39" s="18"/>
      <c r="P39" s="17"/>
    </row>
    <row r="40" spans="1:23" s="52" customFormat="1" ht="13.9">
      <c r="A40" s="17"/>
      <c r="B40" s="31"/>
      <c r="C40" s="17"/>
      <c r="D40" s="17"/>
      <c r="E40" s="17"/>
      <c r="F40" s="17"/>
      <c r="G40" s="17"/>
      <c r="H40" s="17"/>
      <c r="I40" s="17"/>
      <c r="J40" s="17"/>
      <c r="K40" s="17"/>
      <c r="L40" s="17"/>
      <c r="M40" s="17"/>
      <c r="N40" s="17"/>
      <c r="O40" s="18"/>
      <c r="P40" s="17"/>
    </row>
    <row r="41" spans="1:23" s="52" customFormat="1" ht="49.35" customHeight="1">
      <c r="A41" s="17"/>
      <c r="B41" s="33"/>
      <c r="C41" s="17"/>
      <c r="D41" s="17"/>
      <c r="E41" s="17"/>
      <c r="F41" s="17"/>
      <c r="G41" s="17"/>
      <c r="H41" s="17"/>
      <c r="I41" s="17"/>
      <c r="J41" s="17"/>
      <c r="K41" s="17"/>
      <c r="L41" s="17"/>
      <c r="M41" s="17"/>
      <c r="N41" s="17"/>
      <c r="O41" s="18"/>
      <c r="P41" s="17"/>
    </row>
    <row r="42" spans="1:23" s="52" customFormat="1" ht="47.45" customHeight="1">
      <c r="A42" s="17"/>
      <c r="B42" s="33"/>
      <c r="C42" s="84" t="s">
        <v>115</v>
      </c>
      <c r="D42" s="29"/>
      <c r="E42" s="29"/>
      <c r="F42" s="29"/>
      <c r="G42" s="29"/>
      <c r="H42" s="29"/>
      <c r="I42" s="29"/>
      <c r="J42" s="29"/>
      <c r="K42" s="29"/>
      <c r="L42" s="29"/>
      <c r="M42" s="29"/>
      <c r="N42" s="29"/>
      <c r="O42" s="18"/>
      <c r="P42" s="17"/>
    </row>
    <row r="43" spans="1:23" s="52" customFormat="1" ht="42" customHeight="1">
      <c r="A43" s="17"/>
      <c r="B43" s="33"/>
      <c r="C43" s="32" t="s">
        <v>84</v>
      </c>
      <c r="D43" s="32" t="s">
        <v>116</v>
      </c>
      <c r="E43" s="75"/>
      <c r="F43" s="103" t="s">
        <v>117</v>
      </c>
      <c r="G43" s="146"/>
      <c r="H43" s="146"/>
      <c r="I43" s="146"/>
      <c r="J43" s="104" t="s">
        <v>118</v>
      </c>
      <c r="K43" s="146"/>
      <c r="L43" s="146"/>
      <c r="M43" s="146"/>
      <c r="N43" s="146"/>
      <c r="O43" s="18"/>
      <c r="P43" s="17"/>
    </row>
    <row r="44" spans="1:23" s="52" customFormat="1" ht="42.6" customHeight="1">
      <c r="A44" s="17"/>
      <c r="B44" s="33"/>
      <c r="C44" s="34">
        <v>1</v>
      </c>
      <c r="D44" s="35" t="s">
        <v>119</v>
      </c>
      <c r="E44" s="73"/>
      <c r="F44" s="112" t="s">
        <v>120</v>
      </c>
      <c r="G44" s="106"/>
      <c r="H44" s="106"/>
      <c r="I44" s="106"/>
      <c r="J44" s="112" t="s">
        <v>121</v>
      </c>
      <c r="K44" s="106"/>
      <c r="L44" s="106"/>
      <c r="M44" s="106"/>
      <c r="N44" s="106"/>
      <c r="O44" s="18"/>
      <c r="P44" s="17"/>
    </row>
    <row r="45" spans="1:23" s="52" customFormat="1" ht="36" customHeight="1">
      <c r="A45" s="17"/>
      <c r="B45" s="33"/>
      <c r="C45" s="36">
        <v>2</v>
      </c>
      <c r="D45" s="30" t="s">
        <v>122</v>
      </c>
      <c r="E45" s="72"/>
      <c r="F45" s="105" t="s">
        <v>123</v>
      </c>
      <c r="G45" s="106"/>
      <c r="H45" s="106"/>
      <c r="I45" s="106"/>
      <c r="J45" s="105" t="s">
        <v>124</v>
      </c>
      <c r="K45" s="106"/>
      <c r="L45" s="106"/>
      <c r="M45" s="106"/>
      <c r="N45" s="106"/>
      <c r="O45" s="18"/>
      <c r="P45" s="17"/>
    </row>
    <row r="46" spans="1:23" s="52" customFormat="1" ht="36" customHeight="1">
      <c r="A46" s="17"/>
      <c r="B46" s="33"/>
      <c r="C46" s="34">
        <v>3</v>
      </c>
      <c r="D46" s="35" t="s">
        <v>125</v>
      </c>
      <c r="E46" s="73"/>
      <c r="F46" s="112" t="s">
        <v>126</v>
      </c>
      <c r="G46" s="106"/>
      <c r="H46" s="106"/>
      <c r="I46" s="106"/>
      <c r="J46" s="112" t="s">
        <v>127</v>
      </c>
      <c r="K46" s="106"/>
      <c r="L46" s="106"/>
      <c r="M46" s="106"/>
      <c r="N46" s="106"/>
      <c r="O46" s="18"/>
      <c r="P46" s="17"/>
    </row>
    <row r="47" spans="1:23" s="52" customFormat="1" ht="44.25" customHeight="1">
      <c r="A47" s="17"/>
      <c r="B47" s="33"/>
      <c r="C47" s="36">
        <v>4</v>
      </c>
      <c r="D47" s="30" t="s">
        <v>128</v>
      </c>
      <c r="E47" s="72"/>
      <c r="F47" s="105" t="s">
        <v>129</v>
      </c>
      <c r="G47" s="106"/>
      <c r="H47" s="106"/>
      <c r="I47" s="106"/>
      <c r="J47" s="105" t="s">
        <v>130</v>
      </c>
      <c r="K47" s="106"/>
      <c r="L47" s="106"/>
      <c r="M47" s="106"/>
      <c r="N47" s="106"/>
      <c r="O47" s="18"/>
      <c r="P47" s="17"/>
    </row>
    <row r="48" spans="1:23" ht="15.75" customHeight="1">
      <c r="A48" s="17"/>
      <c r="B48" s="33"/>
      <c r="C48" s="34">
        <v>5</v>
      </c>
      <c r="D48" s="35" t="s">
        <v>131</v>
      </c>
      <c r="E48" s="73"/>
      <c r="F48" s="112" t="s">
        <v>132</v>
      </c>
      <c r="G48" s="106"/>
      <c r="H48" s="106"/>
      <c r="I48" s="106"/>
      <c r="J48" s="112" t="s">
        <v>133</v>
      </c>
      <c r="K48" s="106"/>
      <c r="L48" s="106"/>
      <c r="M48" s="106"/>
      <c r="N48" s="106"/>
      <c r="O48" s="18"/>
      <c r="P48" s="17"/>
      <c r="Q48" s="52"/>
      <c r="R48" s="52"/>
      <c r="S48" s="52"/>
      <c r="T48" s="52"/>
      <c r="U48" s="52"/>
      <c r="V48" s="52"/>
      <c r="W48" s="52"/>
    </row>
    <row r="49" spans="1:23" ht="15.75" customHeight="1">
      <c r="A49" s="17"/>
      <c r="B49" s="18"/>
      <c r="C49" s="18"/>
      <c r="D49" s="18"/>
      <c r="E49" s="18"/>
      <c r="F49" s="18"/>
      <c r="G49" s="18"/>
      <c r="H49" s="18"/>
      <c r="I49" s="18"/>
      <c r="J49" s="18"/>
      <c r="K49" s="18"/>
      <c r="L49" s="18"/>
      <c r="M49" s="18"/>
      <c r="N49" s="18"/>
      <c r="O49" s="18"/>
      <c r="P49" s="17"/>
      <c r="Q49" s="52"/>
      <c r="R49" s="52"/>
      <c r="S49" s="52"/>
      <c r="T49" s="52"/>
      <c r="U49" s="52"/>
      <c r="V49" s="52"/>
      <c r="W49" s="52"/>
    </row>
    <row r="50" spans="1:23" ht="15.75" customHeight="1">
      <c r="A50" s="17"/>
      <c r="B50" s="17"/>
      <c r="C50" s="17"/>
      <c r="D50" s="17"/>
      <c r="E50" s="17"/>
      <c r="F50" s="17"/>
      <c r="G50" s="17"/>
      <c r="H50" s="17"/>
      <c r="I50" s="17"/>
      <c r="J50" s="17"/>
      <c r="K50" s="17"/>
      <c r="L50" s="17"/>
      <c r="M50" s="17"/>
      <c r="N50" s="17"/>
      <c r="O50" s="17"/>
      <c r="P50" s="17"/>
      <c r="Q50" s="52"/>
      <c r="R50" s="52"/>
      <c r="S50" s="52"/>
      <c r="T50" s="52"/>
      <c r="U50" s="52"/>
      <c r="V50" s="52"/>
      <c r="W50" s="52"/>
    </row>
    <row r="51" spans="1:23" ht="15.75" customHeight="1">
      <c r="A51" s="52"/>
      <c r="B51" s="52"/>
      <c r="C51" s="52"/>
      <c r="D51" s="52"/>
      <c r="E51" s="52"/>
      <c r="F51" s="52"/>
      <c r="G51" s="52"/>
      <c r="H51" s="52"/>
      <c r="I51" s="52"/>
      <c r="J51" s="52"/>
      <c r="K51" s="52"/>
      <c r="L51" s="52"/>
      <c r="M51" s="52"/>
      <c r="N51" s="52"/>
      <c r="O51" s="52"/>
      <c r="P51" s="52"/>
      <c r="Q51" s="52"/>
      <c r="R51" s="52"/>
      <c r="S51" s="52"/>
      <c r="T51" s="52"/>
      <c r="U51" s="52"/>
      <c r="V51" s="52"/>
      <c r="W51" s="52"/>
    </row>
    <row r="52" spans="1:23" ht="15.75" customHeight="1">
      <c r="A52" s="52"/>
      <c r="B52" s="52"/>
      <c r="C52" s="52"/>
      <c r="D52" s="52"/>
      <c r="E52" s="52"/>
      <c r="F52" s="52"/>
      <c r="G52" s="52"/>
      <c r="H52" s="52"/>
      <c r="I52" s="52"/>
      <c r="J52" s="52"/>
      <c r="K52" s="52"/>
      <c r="L52" s="52"/>
      <c r="M52" s="52"/>
      <c r="N52" s="52"/>
      <c r="O52" s="52"/>
      <c r="P52" s="52"/>
      <c r="Q52" s="52"/>
      <c r="R52" s="52"/>
      <c r="S52" s="52"/>
      <c r="T52" s="52"/>
      <c r="U52" s="52"/>
      <c r="V52" s="52"/>
      <c r="W52" s="52"/>
    </row>
    <row r="53" spans="1:23" ht="15.75" customHeight="1">
      <c r="A53" s="52"/>
      <c r="B53" s="52"/>
      <c r="C53" s="52"/>
      <c r="D53" s="52"/>
      <c r="E53" s="52"/>
      <c r="F53" s="52"/>
      <c r="G53" s="52"/>
      <c r="H53" s="52"/>
      <c r="I53" s="52"/>
      <c r="J53" s="52"/>
      <c r="K53" s="52"/>
      <c r="L53" s="52"/>
      <c r="M53" s="52"/>
      <c r="N53" s="52"/>
      <c r="O53" s="52"/>
      <c r="P53" s="52"/>
      <c r="Q53" s="52"/>
      <c r="R53" s="52"/>
      <c r="S53" s="52"/>
      <c r="T53" s="52"/>
      <c r="U53" s="52"/>
      <c r="V53" s="52"/>
      <c r="W53" s="52"/>
    </row>
    <row r="54" spans="1:23" ht="15.75" customHeight="1">
      <c r="A54" s="52"/>
      <c r="B54" s="52"/>
      <c r="C54" s="52"/>
      <c r="D54" s="52"/>
      <c r="E54" s="52"/>
      <c r="F54" s="52"/>
      <c r="G54" s="52"/>
      <c r="H54" s="52"/>
      <c r="I54" s="52"/>
      <c r="J54" s="52"/>
      <c r="K54" s="52"/>
      <c r="L54" s="52"/>
      <c r="M54" s="52"/>
      <c r="N54" s="52"/>
      <c r="O54" s="52"/>
      <c r="P54" s="52"/>
      <c r="Q54" s="52"/>
      <c r="R54" s="52"/>
      <c r="S54" s="52"/>
      <c r="T54" s="52"/>
      <c r="U54" s="52"/>
      <c r="V54" s="52"/>
      <c r="W54" s="52"/>
    </row>
    <row r="55" spans="1:23" ht="15.75" customHeight="1">
      <c r="A55" s="52"/>
      <c r="B55" s="52"/>
      <c r="C55" s="52"/>
      <c r="D55" s="52"/>
      <c r="E55" s="52"/>
      <c r="F55" s="52"/>
      <c r="G55" s="52"/>
      <c r="H55" s="52"/>
      <c r="I55" s="52"/>
      <c r="J55" s="52"/>
      <c r="K55" s="52"/>
      <c r="L55" s="52"/>
      <c r="M55" s="52"/>
      <c r="N55" s="52"/>
      <c r="O55" s="52"/>
      <c r="P55" s="52"/>
      <c r="Q55" s="52"/>
      <c r="R55" s="52"/>
      <c r="S55" s="52"/>
      <c r="T55" s="52"/>
      <c r="U55" s="52"/>
      <c r="V55" s="52"/>
      <c r="W55" s="52"/>
    </row>
  </sheetData>
  <protectedRanges>
    <protectedRange algorithmName="SHA-512" hashValue="NcQe0VjxFnxU9SziGkmWOoYUYoQ0T62vv+WqFE1sowJD2+jDiq1RKEMS6wObDPCk433k/JG1CTU3j62rwNOzdg==" saltValue="OlYFZTFPx5QDCqKlqXj8fw==" spinCount="100000" sqref="C11:L12 J22:L23 D14:L21 C18:C21 Z22:Z23 C22:H23" name="Range1_2_1"/>
    <protectedRange algorithmName="SHA-512" hashValue="NcQe0VjxFnxU9SziGkmWOoYUYoQ0T62vv+WqFE1sowJD2+jDiq1RKEMS6wObDPCk433k/JG1CTU3j62rwNOzdg==" saltValue="OlYFZTFPx5QDCqKlqXj8fw==" spinCount="100000" sqref="C15 C17" name="Range1_2_1_1"/>
    <protectedRange algorithmName="SHA-512" hashValue="NcQe0VjxFnxU9SziGkmWOoYUYoQ0T62vv+WqFE1sowJD2+jDiq1RKEMS6wObDPCk433k/JG1CTU3j62rwNOzdg==" saltValue="OlYFZTFPx5QDCqKlqXj8fw==" spinCount="100000" sqref="C14" name="Range1_2_1_1_1"/>
    <protectedRange algorithmName="SHA-512" hashValue="NcQe0VjxFnxU9SziGkmWOoYUYoQ0T62vv+WqFE1sowJD2+jDiq1RKEMS6wObDPCk433k/JG1CTU3j62rwNOzdg==" saltValue="OlYFZTFPx5QDCqKlqXj8fw==" spinCount="100000" sqref="D13:L13" name="Range1_2_1_4"/>
    <protectedRange algorithmName="SHA-512" hashValue="NcQe0VjxFnxU9SziGkmWOoYUYoQ0T62vv+WqFE1sowJD2+jDiq1RKEMS6wObDPCk433k/JG1CTU3j62rwNOzdg==" saltValue="OlYFZTFPx5QDCqKlqXj8fw==" spinCount="100000" sqref="I22:I23" name="Range1_2_1_2"/>
  </protectedRanges>
  <mergeCells count="65">
    <mergeCell ref="Z22:Z23"/>
    <mergeCell ref="D23:E23"/>
    <mergeCell ref="D19:E19"/>
    <mergeCell ref="D13:K13"/>
    <mergeCell ref="D15:E15"/>
    <mergeCell ref="D22:E22"/>
    <mergeCell ref="D17:E17"/>
    <mergeCell ref="D21:K21"/>
    <mergeCell ref="C20:C21"/>
    <mergeCell ref="C11:E11"/>
    <mergeCell ref="D16:K16"/>
    <mergeCell ref="C18:C19"/>
    <mergeCell ref="D18:K18"/>
    <mergeCell ref="D20:E20"/>
    <mergeCell ref="D14:E14"/>
    <mergeCell ref="C2:E2"/>
    <mergeCell ref="C3:D3"/>
    <mergeCell ref="J3:K3"/>
    <mergeCell ref="L3:N3"/>
    <mergeCell ref="C4:D4"/>
    <mergeCell ref="F4:I8"/>
    <mergeCell ref="J4:K8"/>
    <mergeCell ref="L4:L8"/>
    <mergeCell ref="M4:M8"/>
    <mergeCell ref="N4:N8"/>
    <mergeCell ref="C5:D5"/>
    <mergeCell ref="C6:D6"/>
    <mergeCell ref="C7:D7"/>
    <mergeCell ref="C8:D8"/>
    <mergeCell ref="D30:E30"/>
    <mergeCell ref="G30:M30"/>
    <mergeCell ref="D28:E28"/>
    <mergeCell ref="G28:K28"/>
    <mergeCell ref="D29:E29"/>
    <mergeCell ref="G29:M29"/>
    <mergeCell ref="G36:M36"/>
    <mergeCell ref="D31:E31"/>
    <mergeCell ref="G31:M31"/>
    <mergeCell ref="D32:E32"/>
    <mergeCell ref="G32:M32"/>
    <mergeCell ref="D33:E33"/>
    <mergeCell ref="G33:M33"/>
    <mergeCell ref="D34:E34"/>
    <mergeCell ref="G34:M34"/>
    <mergeCell ref="D35:E35"/>
    <mergeCell ref="G35:M35"/>
    <mergeCell ref="D36:E36"/>
    <mergeCell ref="F48:I48"/>
    <mergeCell ref="J48:N48"/>
    <mergeCell ref="F44:I44"/>
    <mergeCell ref="J44:N44"/>
    <mergeCell ref="F45:I45"/>
    <mergeCell ref="J45:N45"/>
    <mergeCell ref="F46:I46"/>
    <mergeCell ref="J46:N46"/>
    <mergeCell ref="F43:I43"/>
    <mergeCell ref="J43:N43"/>
    <mergeCell ref="F47:I47"/>
    <mergeCell ref="J47:N47"/>
    <mergeCell ref="D37:E37"/>
    <mergeCell ref="G37:M37"/>
    <mergeCell ref="D38:E38"/>
    <mergeCell ref="G38:M38"/>
    <mergeCell ref="D39:E39"/>
    <mergeCell ref="G39:M39"/>
  </mergeCells>
  <conditionalFormatting sqref="N4">
    <cfRule type="containsText" dxfId="26" priority="99" operator="containsText" text="FAIL">
      <formula>NOT(ISERROR(SEARCH(("FAIL"),(N4))))</formula>
    </cfRule>
  </conditionalFormatting>
  <conditionalFormatting sqref="N4">
    <cfRule type="cellIs" dxfId="25" priority="100" operator="equal">
      <formula>"PASS"</formula>
    </cfRule>
  </conditionalFormatting>
  <conditionalFormatting sqref="N4">
    <cfRule type="cellIs" dxfId="24" priority="101" operator="equal">
      <formula>"M/O"</formula>
    </cfRule>
  </conditionalFormatting>
  <conditionalFormatting sqref="M20 M22:M24 M14:M15">
    <cfRule type="cellIs" dxfId="23" priority="74" operator="equal">
      <formula>"EXCELLENT"</formula>
    </cfRule>
    <cfRule type="cellIs" dxfId="22" priority="75" operator="equal">
      <formula>"GOOD"</formula>
    </cfRule>
    <cfRule type="cellIs" dxfId="21" priority="76" operator="equal">
      <formula>"SUFFICIENT"</formula>
    </cfRule>
    <cfRule type="cellIs" dxfId="20" priority="77" operator="equal">
      <formula>"INSUFFICIENT"</formula>
    </cfRule>
    <cfRule type="cellIs" dxfId="19" priority="79" operator="equal">
      <formula>"MISSING"</formula>
    </cfRule>
  </conditionalFormatting>
  <conditionalFormatting sqref="M20 M22:M24 M14:M15">
    <cfRule type="cellIs" dxfId="18" priority="80" operator="equal">
      <formula>"POOR"</formula>
    </cfRule>
  </conditionalFormatting>
  <conditionalFormatting sqref="M17">
    <cfRule type="cellIs" dxfId="17" priority="19" operator="equal">
      <formula>"EXCELLENT"</formula>
    </cfRule>
    <cfRule type="cellIs" dxfId="16" priority="20" operator="equal">
      <formula>"GOOD"</formula>
    </cfRule>
    <cfRule type="cellIs" dxfId="15" priority="21" operator="equal">
      <formula>"SUFFICIENT"</formula>
    </cfRule>
    <cfRule type="cellIs" dxfId="14" priority="22" operator="equal">
      <formula>"INSUFFICIENT"</formula>
    </cfRule>
    <cfRule type="cellIs" dxfId="13" priority="23" operator="equal">
      <formula>"MISSING"</formula>
    </cfRule>
  </conditionalFormatting>
  <conditionalFormatting sqref="M17">
    <cfRule type="cellIs" dxfId="12" priority="24" operator="equal">
      <formula>"POOR"</formula>
    </cfRule>
  </conditionalFormatting>
  <conditionalFormatting sqref="M19">
    <cfRule type="cellIs" dxfId="11" priority="7" operator="equal">
      <formula>"EXCELLENT"</formula>
    </cfRule>
    <cfRule type="cellIs" dxfId="10" priority="8" operator="equal">
      <formula>"GOOD"</formula>
    </cfRule>
    <cfRule type="cellIs" dxfId="9" priority="9" operator="equal">
      <formula>"SUFFICIENT"</formula>
    </cfRule>
    <cfRule type="cellIs" dxfId="8" priority="10" operator="equal">
      <formula>"INSUFFICIENT"</formula>
    </cfRule>
    <cfRule type="cellIs" dxfId="7" priority="11" operator="equal">
      <formula>"MISSING"</formula>
    </cfRule>
  </conditionalFormatting>
  <conditionalFormatting sqref="M19">
    <cfRule type="cellIs" dxfId="6" priority="12" operator="equal">
      <formula>"POOR"</formula>
    </cfRule>
  </conditionalFormatting>
  <conditionalFormatting sqref="M13">
    <cfRule type="cellIs" dxfId="5" priority="1" operator="equal">
      <formula>"EXCELLENT"</formula>
    </cfRule>
    <cfRule type="cellIs" dxfId="4" priority="2" operator="equal">
      <formula>"GOOD"</formula>
    </cfRule>
    <cfRule type="cellIs" dxfId="3" priority="3" operator="equal">
      <formula>"SUFFICIENT"</formula>
    </cfRule>
    <cfRule type="cellIs" dxfId="2" priority="4" operator="equal">
      <formula>"INSUFFICIENT"</formula>
    </cfRule>
    <cfRule type="cellIs" dxfId="1" priority="5" operator="equal">
      <formula>"MISSING"</formula>
    </cfRule>
  </conditionalFormatting>
  <conditionalFormatting sqref="M13">
    <cfRule type="cellIs" dxfId="0" priority="6" operator="equal">
      <formula>"POOR"</formula>
    </cfRule>
  </conditionalFormatting>
  <dataValidations count="1">
    <dataValidation type="list" allowBlank="1" showInputMessage="1" showErrorMessage="1" prompt="Please select from Missing through to Excellent." sqref="M17 M19:M20 M22:M24 M13:M15"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2578125" defaultRowHeight="15.75" customHeight="1"/>
  <cols>
    <col min="7" max="7" width="18.140625" customWidth="1"/>
    <col min="9" max="9" width="16.140625" customWidth="1"/>
  </cols>
  <sheetData>
    <row r="2" spans="1:20" ht="26.45">
      <c r="A2" s="10" t="s">
        <v>134</v>
      </c>
      <c r="B2" s="144" t="s">
        <v>135</v>
      </c>
      <c r="C2" s="148"/>
      <c r="D2" s="148"/>
      <c r="G2" s="4"/>
      <c r="H2" s="1" t="s">
        <v>136</v>
      </c>
      <c r="I2" s="1" t="s">
        <v>137</v>
      </c>
      <c r="J2" s="1" t="s">
        <v>138</v>
      </c>
      <c r="K2" s="1" t="s">
        <v>139</v>
      </c>
      <c r="L2" s="1" t="s">
        <v>140</v>
      </c>
      <c r="M2" s="1" t="s">
        <v>141</v>
      </c>
    </row>
    <row r="3" spans="1:20" ht="13.9">
      <c r="B3" s="80"/>
      <c r="C3" s="80"/>
      <c r="D3" s="80"/>
      <c r="F3" s="10"/>
      <c r="G3" s="2"/>
      <c r="H3" s="2"/>
      <c r="I3" s="2"/>
      <c r="J3" s="2"/>
      <c r="K3" s="2"/>
      <c r="L3" s="2"/>
      <c r="M3" s="2"/>
      <c r="N3" s="2"/>
      <c r="O3" s="2"/>
      <c r="P3" s="2"/>
      <c r="Q3" s="2"/>
      <c r="R3" s="2"/>
      <c r="S3" s="2"/>
      <c r="T3" s="4"/>
    </row>
    <row r="4" spans="1:20" ht="13.9">
      <c r="B4" s="80"/>
      <c r="C4" s="80"/>
      <c r="D4" s="80"/>
      <c r="F4" s="10"/>
      <c r="G4" s="2"/>
      <c r="H4" s="2"/>
      <c r="I4" s="2"/>
      <c r="J4" s="2"/>
      <c r="K4" s="2"/>
      <c r="L4" s="2"/>
      <c r="M4" s="2"/>
      <c r="N4" s="2"/>
      <c r="O4" s="2"/>
      <c r="P4" s="2"/>
      <c r="Q4" s="2"/>
      <c r="R4" s="2"/>
      <c r="S4" s="2"/>
      <c r="T4" s="4"/>
    </row>
    <row r="5" spans="1:20" ht="184.9">
      <c r="B5" s="142" t="s">
        <v>142</v>
      </c>
      <c r="C5" s="148"/>
      <c r="D5" s="148"/>
      <c r="F5" s="10">
        <v>6.1</v>
      </c>
      <c r="G5" s="2" t="s">
        <v>143</v>
      </c>
      <c r="H5" s="2" t="s">
        <v>144</v>
      </c>
      <c r="I5" s="2" t="s">
        <v>145</v>
      </c>
      <c r="J5" s="2" t="s">
        <v>146</v>
      </c>
      <c r="K5" s="2" t="s">
        <v>147</v>
      </c>
      <c r="L5" s="2" t="s">
        <v>148</v>
      </c>
      <c r="M5" s="2" t="s">
        <v>149</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05.6">
      <c r="B6" s="80"/>
      <c r="C6" s="80"/>
      <c r="D6" s="80"/>
      <c r="G6" s="2"/>
      <c r="H6" s="2" t="s">
        <v>150</v>
      </c>
      <c r="I6" s="3" t="s">
        <v>151</v>
      </c>
      <c r="J6" s="2" t="s">
        <v>152</v>
      </c>
      <c r="K6" s="2" t="s">
        <v>153</v>
      </c>
      <c r="L6" s="2" t="s">
        <v>154</v>
      </c>
      <c r="M6" s="2" t="s">
        <v>155</v>
      </c>
      <c r="N6" s="4"/>
      <c r="O6" s="4"/>
      <c r="P6" s="4"/>
      <c r="Q6" s="4"/>
      <c r="R6" s="4"/>
      <c r="S6" s="4"/>
      <c r="T6" s="4"/>
    </row>
    <row r="7" spans="1:20" ht="79.900000000000006">
      <c r="B7" s="142" t="s">
        <v>156</v>
      </c>
      <c r="C7" s="148"/>
      <c r="D7" s="148"/>
      <c r="F7" s="10">
        <v>6.2</v>
      </c>
      <c r="G7" s="4" t="s">
        <v>157</v>
      </c>
      <c r="H7" s="5" t="s">
        <v>158</v>
      </c>
      <c r="I7" s="6" t="s">
        <v>159</v>
      </c>
      <c r="J7" s="6" t="s">
        <v>160</v>
      </c>
      <c r="K7" s="6" t="s">
        <v>161</v>
      </c>
      <c r="L7" s="7" t="s">
        <v>162</v>
      </c>
      <c r="M7" s="8" t="s">
        <v>163</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66.599999999999994">
      <c r="B8" s="142" t="s">
        <v>164</v>
      </c>
      <c r="C8" s="148"/>
      <c r="D8" s="148"/>
      <c r="G8" s="4"/>
      <c r="H8" s="9" t="s">
        <v>150</v>
      </c>
      <c r="I8" s="6" t="s">
        <v>165</v>
      </c>
      <c r="J8" s="7" t="s">
        <v>166</v>
      </c>
      <c r="K8" s="8" t="s">
        <v>167</v>
      </c>
      <c r="L8" s="8" t="s">
        <v>168</v>
      </c>
      <c r="M8" s="8" t="s">
        <v>169</v>
      </c>
      <c r="N8" s="2"/>
      <c r="O8" s="2"/>
      <c r="P8" s="2"/>
      <c r="Q8" s="2"/>
      <c r="R8" s="2"/>
      <c r="S8" s="2"/>
      <c r="T8" s="2"/>
    </row>
    <row r="9" spans="1:20" ht="13.15">
      <c r="G9" s="10"/>
      <c r="H9" s="4"/>
      <c r="I9" s="10"/>
      <c r="J9" s="10"/>
      <c r="L9" s="10"/>
      <c r="M9" s="10"/>
    </row>
    <row r="10" spans="1:20" ht="13.15">
      <c r="G10" s="10"/>
      <c r="H10" s="4"/>
      <c r="I10" s="10"/>
      <c r="J10" s="10"/>
      <c r="K10" s="10"/>
      <c r="L10" s="10"/>
      <c r="M10" s="11"/>
    </row>
    <row r="11" spans="1:20" ht="13.15">
      <c r="G11" s="10"/>
      <c r="H11" s="4"/>
      <c r="I11" s="10"/>
      <c r="J11" s="10"/>
      <c r="K11" s="10"/>
      <c r="L11" s="10"/>
      <c r="M11" s="11"/>
    </row>
    <row r="12" spans="1:20" ht="13.15">
      <c r="G12" s="10"/>
      <c r="H12" s="4"/>
      <c r="I12" s="10"/>
      <c r="J12" s="10"/>
      <c r="K12" s="10"/>
      <c r="L12" s="10"/>
      <c r="M12" s="11"/>
    </row>
    <row r="13" spans="1:20" ht="13.9">
      <c r="B13" s="143"/>
      <c r="C13" s="148"/>
      <c r="D13" s="148"/>
      <c r="G13" s="10"/>
      <c r="H13" s="4" t="s">
        <v>170</v>
      </c>
      <c r="I13" s="10" t="s">
        <v>171</v>
      </c>
      <c r="J13" s="10" t="s">
        <v>172</v>
      </c>
      <c r="K13" s="10" t="s">
        <v>173</v>
      </c>
      <c r="L13" s="10" t="s">
        <v>174</v>
      </c>
      <c r="M13" s="11" t="s">
        <v>175</v>
      </c>
    </row>
    <row r="14" spans="1:20" ht="70.5" customHeight="1">
      <c r="B14" s="142" t="s">
        <v>176</v>
      </c>
      <c r="C14" s="148"/>
      <c r="D14" s="148"/>
      <c r="F14" s="10">
        <v>3.1</v>
      </c>
      <c r="G14" s="12"/>
      <c r="H14" s="5" t="s">
        <v>158</v>
      </c>
      <c r="I14" s="4" t="s">
        <v>177</v>
      </c>
      <c r="J14" s="4" t="s">
        <v>178</v>
      </c>
      <c r="K14" s="4" t="s">
        <v>179</v>
      </c>
      <c r="L14" s="4" t="s">
        <v>180</v>
      </c>
      <c r="M14" s="4" t="s">
        <v>181</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c r="B15" s="13"/>
      <c r="G15" s="12" t="s">
        <v>182</v>
      </c>
      <c r="H15" s="9" t="s">
        <v>150</v>
      </c>
      <c r="I15" s="4" t="s">
        <v>183</v>
      </c>
      <c r="J15" s="4" t="s">
        <v>184</v>
      </c>
      <c r="K15" s="4" t="s">
        <v>185</v>
      </c>
      <c r="L15" s="4" t="s">
        <v>186</v>
      </c>
      <c r="M15" s="4" t="s">
        <v>187</v>
      </c>
    </row>
    <row r="16" spans="1:20" ht="13.15">
      <c r="G16" s="10"/>
      <c r="H16" s="4"/>
      <c r="I16" s="4"/>
      <c r="J16" s="4"/>
      <c r="K16" s="4"/>
      <c r="L16" s="4"/>
      <c r="M16" s="14"/>
    </row>
    <row r="17" spans="2:19" ht="13.15">
      <c r="G17" s="10"/>
      <c r="H17" s="4"/>
      <c r="I17" s="4"/>
      <c r="J17" s="4"/>
      <c r="K17" s="4"/>
      <c r="L17" s="4"/>
      <c r="M17" s="4"/>
    </row>
    <row r="18" spans="2:19" ht="251.45">
      <c r="B18" s="142" t="s">
        <v>188</v>
      </c>
      <c r="C18" s="148"/>
      <c r="D18" s="148"/>
      <c r="F18" s="10">
        <v>3.2</v>
      </c>
      <c r="G18" s="10"/>
      <c r="H18" s="5" t="s">
        <v>158</v>
      </c>
      <c r="I18" s="4" t="s">
        <v>189</v>
      </c>
      <c r="J18" s="4" t="s">
        <v>190</v>
      </c>
      <c r="K18" s="4" t="s">
        <v>191</v>
      </c>
      <c r="L18" s="4" t="s">
        <v>192</v>
      </c>
      <c r="M18" s="4" t="s">
        <v>193</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32">
      <c r="G19" s="10"/>
      <c r="H19" s="9" t="s">
        <v>150</v>
      </c>
      <c r="I19" s="4"/>
      <c r="J19" s="4"/>
      <c r="K19" s="4" t="s">
        <v>194</v>
      </c>
      <c r="L19" s="4" t="s">
        <v>195</v>
      </c>
      <c r="M19" s="4"/>
    </row>
    <row r="20" spans="2:19" ht="13.15">
      <c r="G20" s="10"/>
      <c r="H20" s="4"/>
      <c r="I20" s="10"/>
      <c r="J20" s="10"/>
      <c r="K20" s="10"/>
      <c r="L20" s="10"/>
      <c r="M20" s="10"/>
    </row>
    <row r="21" spans="2:19" ht="13.15">
      <c r="G21" s="4"/>
      <c r="H21" s="4"/>
      <c r="I21" s="4"/>
      <c r="J21" s="4"/>
      <c r="K21" s="4"/>
      <c r="L21" s="4"/>
      <c r="M21" s="4"/>
    </row>
    <row r="22" spans="2:19" ht="13.15">
      <c r="G22" s="4"/>
      <c r="H22" s="4"/>
      <c r="I22" s="4"/>
      <c r="J22" s="4"/>
      <c r="K22" s="4"/>
      <c r="L22" s="4"/>
      <c r="M22" s="4"/>
    </row>
    <row r="24" spans="2:19" ht="13.15">
      <c r="H24" s="10" t="s">
        <v>196</v>
      </c>
      <c r="I24" s="10" t="s">
        <v>171</v>
      </c>
      <c r="J24" s="10" t="s">
        <v>197</v>
      </c>
      <c r="K24" s="10" t="s">
        <v>173</v>
      </c>
      <c r="L24" s="10" t="s">
        <v>198</v>
      </c>
      <c r="M24" s="10" t="s">
        <v>199</v>
      </c>
    </row>
    <row r="25" spans="2:19" ht="290.45">
      <c r="B25" s="143" t="s">
        <v>200</v>
      </c>
      <c r="C25" s="148"/>
      <c r="D25" s="148"/>
      <c r="G25" s="10" t="s">
        <v>201</v>
      </c>
      <c r="H25" s="2" t="s">
        <v>202</v>
      </c>
      <c r="I25" s="2" t="s">
        <v>203</v>
      </c>
      <c r="J25" s="2" t="s">
        <v>204</v>
      </c>
      <c r="K25" s="2" t="s">
        <v>205</v>
      </c>
      <c r="L25" s="2" t="s">
        <v>206</v>
      </c>
      <c r="M25" s="2" t="s">
        <v>207</v>
      </c>
    </row>
    <row r="26" spans="2:19" ht="13.15">
      <c r="G26" s="10" t="s">
        <v>208</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d38d267-56bb-4e22-b975-199a06fd69fa">
      <Terms xmlns="http://schemas.microsoft.com/office/infopath/2007/PartnerControls"/>
    </lcf76f155ced4ddcb4097134ff3c332f>
    <TaxCatchAll xmlns="d8c712e5-67fc-4595-93cb-a4164dd8eff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6" ma:contentTypeDescription="Create a new document." ma:contentTypeScope="" ma:versionID="9c6005e7f719c391f8a081f21693d65f">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ac16135cc8f915f339c57eb2d0574bad"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e624992-a676-4554-99c9-a3d8ae70b3e3}" ma:internalName="TaxCatchAll" ma:showField="CatchAllData" ma:web="d8c712e5-67fc-4595-93cb-a4164dd8eff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98D897-3D5D-4CF5-A274-8B2E15AE73B2}"/>
</file>

<file path=customXml/itemProps2.xml><?xml version="1.0" encoding="utf-8"?>
<ds:datastoreItem xmlns:ds="http://schemas.openxmlformats.org/officeDocument/2006/customXml" ds:itemID="{A998B6AC-043D-4DFE-825B-AF89DA238069}"/>
</file>

<file path=customXml/itemProps3.xml><?xml version="1.0" encoding="utf-8"?>
<ds:datastoreItem xmlns:ds="http://schemas.openxmlformats.org/officeDocument/2006/customXml" ds:itemID="{3BB72468-B9EB-412A-8D55-6151E9A308C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Heijligers, Bram</cp:lastModifiedBy>
  <cp:revision/>
  <dcterms:created xsi:type="dcterms:W3CDTF">2020-09-10T10:56:24Z</dcterms:created>
  <dcterms:modified xsi:type="dcterms:W3CDTF">2022-11-13T12:00:48Z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